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0700" windowHeight="7920" activeTab="1"/>
  </bookViews>
  <sheets>
    <sheet name="Moorings" sheetId="1" r:id="rId1"/>
    <sheet name="Asset_Cal_Info" sheetId="2" r:id="rId2"/>
  </sheets>
  <definedNames>
    <definedName name="_FilterDatabase_0_0">Moorings!$B$1:$K$80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<sst xmlns="http://schemas.openxmlformats.org/spreadsheetml/2006/main" count="70" uniqueCount="43">
  <si>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</si>
  <si>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</si>
  <si>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</si>
  <si>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</si>
  <si>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</si>
  <si>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</si>
  <si>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</si>
  <si>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</si>
  <si>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</si>
  <si>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</si>
  <si>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</si>
  <si>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</si>
  <si>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A00473</t>
  </si>
  <si>
    <t>CE05MOAS-GL386</t>
  </si>
  <si>
    <t>46°39.359' N</t>
  </si>
  <si>
    <t>124°05.684' W</t>
  </si>
  <si>
    <t>Oceanus</t>
  </si>
  <si>
    <t>intial filenames "ce_386_2015_283_3_0"</t>
  </si>
  <si>
    <t>Mooring Serial Number</t>
  </si>
  <si>
    <t>Sensor OOIBARCODE</t>
  </si>
  <si>
    <t>Sensor Serial Number</t>
  </si>
  <si>
    <t>Calibration Cofficient Name</t>
  </si>
  <si>
    <t>Calibration Cofficient Value</t>
  </si>
  <si>
    <t>CE05MOAS-GL386-01-PARADM000</t>
  </si>
  <si>
    <t>N00354</t>
  </si>
  <si>
    <t>CE05MOAS-GL386-02-FLORTM000</t>
  </si>
  <si>
    <t>N00351</t>
  </si>
  <si>
    <t>CC_scattering_angle</t>
  </si>
  <si>
    <t>CC_measurement_wavelength</t>
  </si>
  <si>
    <t>CC_angular_resolution</t>
  </si>
  <si>
    <t>CC_depolarization_ratio</t>
  </si>
  <si>
    <t>CE05MOAS-GL386-03-ADCPAM000</t>
  </si>
  <si>
    <t>N00350</t>
  </si>
  <si>
    <t>CC_scale_factor1</t>
  </si>
  <si>
    <t>CC_scale_factor2</t>
  </si>
  <si>
    <t>CC_scale_factor3</t>
  </si>
  <si>
    <t>CC_scale_factor4</t>
  </si>
  <si>
    <t>CE05MOAS-GL386-04-DOSTAM000</t>
  </si>
  <si>
    <t>N00353</t>
  </si>
  <si>
    <t>CE05MOAS-GL386-05-CTDGVM000</t>
  </si>
  <si>
    <t>N00352</t>
  </si>
  <si>
    <t>CE05MOAS-GL386-00-ENG000000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</si>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</sst>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0"/>
      <name val="Calibri"/>
      <family val="2"/>
    </font>
    <font>
      <sz val="12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BFBFB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0" fillId="3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11.28515625" customWidth="1"/>
    <col min="2" max="2" width="33.140625" customWidth="1"/>
    <col min="3" max="3" width="34.42578125" customWidth="1"/>
    <col min="4" max="4" width="12.5703125" customWidth="1"/>
    <col min="5" max="5" width="21.140625" customWidth="1"/>
    <col min="6" max="7" width="15.28515625" customWidth="1"/>
    <col min="8" max="9" width="16.42578125" customWidth="1"/>
    <col min="10" max="10" width="15.5703125" customWidth="1"/>
    <col min="11" max="11" width="13" customWidth="1"/>
    <col min="12" max="12" width="45.28515625" customWidth="1"/>
    <col min="13" max="26" width="7.5703125" customWidth="1"/>
  </cols>
  <sheetData>
    <row r="1" spans="1:26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12</v>
      </c>
      <c r="B2" s="3" t="s">
        <v>13</v>
      </c>
      <c r="C2" s="3">
        <v>386</v>
      </c>
      <c r="D2" s="3">
        <v>3</v>
      </c>
      <c r="E2" s="4">
        <v>42292</v>
      </c>
      <c r="F2" s="5">
        <v>0.94930555555555562</v>
      </c>
      <c r="G2" s="4">
        <v>42330</v>
      </c>
      <c r="H2" s="3" t="s">
        <v>14</v>
      </c>
      <c r="I2" s="3" t="s">
        <v>15</v>
      </c>
      <c r="J2" s="3">
        <v>0</v>
      </c>
      <c r="K2" s="3" t="s">
        <v>16</v>
      </c>
      <c r="L2" s="6" t="s">
        <v>17</v>
      </c>
      <c r="M2" s="7">
        <f>((LEFT(H2,(FIND("°",H2,1)-1)))+(MID(H2,(FIND("°",H2,1)+1),(FIND("'",H2,1))-(FIND("°",H2,1)+1))/60))*(IF(RIGHT(H2,1)="N",1,-1))</f>
        <v>46.655983333333332</v>
      </c>
      <c r="N2" s="7">
        <f>((LEFT(I2,(FIND("°",I2,1)-1)))+(MID(I2,(FIND("°",I2,1)+1),(FIND("'",I2,1))-(FIND("°",I2,1)+1))/60))*(IF(RIGHT(I2,1)="E",1,-1))</f>
        <v>-124.09473333333334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17" sqref="H17"/>
    </sheetView>
  </sheetViews>
  <sheetFormatPr defaultColWidth="15.140625" defaultRowHeight="15" customHeight="1" x14ac:dyDescent="0.25"/>
  <cols>
    <col min="1" max="1" width="30.28515625" customWidth="1"/>
    <col min="2" max="2" width="11.5703125" customWidth="1"/>
    <col min="3" max="3" width="14.140625" customWidth="1"/>
    <col min="4" max="4" width="12.42578125" customWidth="1"/>
    <col min="5" max="5" width="10.42578125" customWidth="1"/>
    <col min="6" max="6" width="12" customWidth="1"/>
    <col min="7" max="8" width="25.28515625" customWidth="1"/>
    <col min="9" max="26" width="7.5703125" customWidth="1"/>
  </cols>
  <sheetData>
    <row r="1" spans="1:26" ht="41.25" customHeight="1" x14ac:dyDescent="0.25">
      <c r="A1" s="9" t="s">
        <v>1</v>
      </c>
      <c r="B1" s="9" t="s">
        <v>0</v>
      </c>
      <c r="C1" s="9" t="s">
        <v>18</v>
      </c>
      <c r="D1" s="9" t="s">
        <v>3</v>
      </c>
      <c r="E1" s="9" t="s">
        <v>19</v>
      </c>
      <c r="F1" s="9" t="s">
        <v>20</v>
      </c>
      <c r="G1" s="9" t="s">
        <v>21</v>
      </c>
      <c r="H1" s="9" t="s">
        <v>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0" t="s">
        <v>23</v>
      </c>
      <c r="B2" s="2" t="s">
        <v>12</v>
      </c>
      <c r="C2" s="11">
        <v>386</v>
      </c>
      <c r="D2" s="11">
        <v>3</v>
      </c>
      <c r="E2" s="2" t="s">
        <v>24</v>
      </c>
      <c r="F2" s="12">
        <v>50164</v>
      </c>
      <c r="G2" s="20" t="s">
        <v>42</v>
      </c>
      <c r="H2" s="20">
        <v>9.9999999999999995E-7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3.5" customHeight="1" x14ac:dyDescent="0.25">
      <c r="A3" s="10"/>
      <c r="B3" s="10"/>
      <c r="C3" s="11"/>
      <c r="D3" s="11"/>
      <c r="E3" s="11"/>
      <c r="F3" s="12"/>
      <c r="G3" s="13"/>
      <c r="H3" s="14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10" t="s">
        <v>25</v>
      </c>
      <c r="B4" s="2" t="s">
        <v>12</v>
      </c>
      <c r="C4" s="11">
        <v>386</v>
      </c>
      <c r="D4" s="11">
        <v>3</v>
      </c>
      <c r="E4" s="2" t="s">
        <v>26</v>
      </c>
      <c r="F4" s="12">
        <v>3186</v>
      </c>
      <c r="G4" s="15" t="s">
        <v>27</v>
      </c>
      <c r="H4" s="16">
        <v>124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7" t="s">
        <v>25</v>
      </c>
      <c r="B5" s="2" t="s">
        <v>12</v>
      </c>
      <c r="C5" s="11">
        <v>386</v>
      </c>
      <c r="D5" s="11">
        <v>3</v>
      </c>
      <c r="E5" s="2" t="s">
        <v>26</v>
      </c>
      <c r="F5" s="12">
        <v>3186</v>
      </c>
      <c r="G5" s="15" t="s">
        <v>28</v>
      </c>
      <c r="H5" s="16">
        <v>700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17" t="s">
        <v>25</v>
      </c>
      <c r="B6" s="2" t="s">
        <v>12</v>
      </c>
      <c r="C6" s="11">
        <v>386</v>
      </c>
      <c r="D6" s="11">
        <v>3</v>
      </c>
      <c r="E6" s="2" t="s">
        <v>26</v>
      </c>
      <c r="F6" s="12">
        <v>3186</v>
      </c>
      <c r="G6" s="15" t="s">
        <v>29</v>
      </c>
      <c r="H6" s="16">
        <v>1.0760000000000001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17" t="s">
        <v>25</v>
      </c>
      <c r="B7" s="2" t="s">
        <v>12</v>
      </c>
      <c r="C7" s="11">
        <v>386</v>
      </c>
      <c r="D7" s="11">
        <v>3</v>
      </c>
      <c r="E7" s="2" t="s">
        <v>26</v>
      </c>
      <c r="F7" s="12">
        <v>3186</v>
      </c>
      <c r="G7" s="15" t="s">
        <v>30</v>
      </c>
      <c r="H7" s="16">
        <v>3.9E-2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17"/>
      <c r="B8" s="17"/>
      <c r="C8" s="11"/>
      <c r="D8" s="11"/>
      <c r="E8" s="11"/>
      <c r="F8" s="12"/>
      <c r="G8" s="15"/>
      <c r="H8" s="1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0" t="s">
        <v>31</v>
      </c>
      <c r="B9" s="2" t="s">
        <v>12</v>
      </c>
      <c r="C9" s="11">
        <v>386</v>
      </c>
      <c r="D9" s="11">
        <v>3</v>
      </c>
      <c r="E9" s="2" t="s">
        <v>32</v>
      </c>
      <c r="F9" s="12">
        <v>652696</v>
      </c>
      <c r="G9" s="15" t="s">
        <v>33</v>
      </c>
      <c r="H9" s="18">
        <v>0.61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7" t="s">
        <v>31</v>
      </c>
      <c r="B10" s="2" t="s">
        <v>12</v>
      </c>
      <c r="C10" s="11">
        <v>386</v>
      </c>
      <c r="D10" s="11">
        <v>3</v>
      </c>
      <c r="E10" s="2" t="s">
        <v>32</v>
      </c>
      <c r="F10" s="12">
        <v>652696</v>
      </c>
      <c r="G10" s="15" t="s">
        <v>34</v>
      </c>
      <c r="H10" s="18">
        <v>0.61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7" t="s">
        <v>31</v>
      </c>
      <c r="B11" s="2" t="s">
        <v>12</v>
      </c>
      <c r="C11" s="11">
        <v>386</v>
      </c>
      <c r="D11" s="11">
        <v>3</v>
      </c>
      <c r="E11" s="2" t="s">
        <v>32</v>
      </c>
      <c r="F11" s="12">
        <v>652696</v>
      </c>
      <c r="G11" s="15" t="s">
        <v>35</v>
      </c>
      <c r="H11" s="18">
        <v>0.61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7" t="s">
        <v>31</v>
      </c>
      <c r="B12" s="2" t="s">
        <v>12</v>
      </c>
      <c r="C12" s="11">
        <v>386</v>
      </c>
      <c r="D12" s="11">
        <v>3</v>
      </c>
      <c r="E12" s="2" t="s">
        <v>32</v>
      </c>
      <c r="F12" s="12">
        <v>652696</v>
      </c>
      <c r="G12" s="15" t="s">
        <v>36</v>
      </c>
      <c r="H12" s="18">
        <v>0.61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7"/>
      <c r="B13" s="17"/>
      <c r="C13" s="11"/>
      <c r="D13" s="11"/>
      <c r="E13" s="11"/>
      <c r="F13" s="12"/>
      <c r="G13" s="15"/>
      <c r="H13" s="1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0" t="s">
        <v>37</v>
      </c>
      <c r="B14" s="2" t="s">
        <v>12</v>
      </c>
      <c r="C14" s="11">
        <v>386</v>
      </c>
      <c r="D14" s="11">
        <v>3</v>
      </c>
      <c r="E14" s="2" t="s">
        <v>38</v>
      </c>
      <c r="F14" s="12">
        <v>176</v>
      </c>
      <c r="G14" s="13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25">
      <c r="A15" s="10"/>
      <c r="B15" s="10"/>
      <c r="C15" s="11"/>
      <c r="D15" s="11"/>
      <c r="E15" s="11"/>
      <c r="F15" s="12"/>
      <c r="G15" s="13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10" t="s">
        <v>39</v>
      </c>
      <c r="B16" s="2" t="s">
        <v>12</v>
      </c>
      <c r="C16" s="11">
        <v>386</v>
      </c>
      <c r="D16" s="11">
        <v>3</v>
      </c>
      <c r="E16" s="2" t="s">
        <v>40</v>
      </c>
      <c r="F16" s="12">
        <v>9086</v>
      </c>
      <c r="G16" s="13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25">
      <c r="A17" s="10"/>
      <c r="B17" s="10"/>
      <c r="C17" s="11"/>
      <c r="D17" s="11"/>
      <c r="E17" s="11"/>
      <c r="F17" s="12"/>
      <c r="G17" s="13"/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10" t="s">
        <v>41</v>
      </c>
      <c r="B18" s="2" t="s">
        <v>12</v>
      </c>
      <c r="C18" s="11">
        <v>386</v>
      </c>
      <c r="D18" s="11">
        <v>3</v>
      </c>
      <c r="E18" s="11"/>
      <c r="F18" s="12">
        <v>386</v>
      </c>
      <c r="G18" s="13"/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Moorings</vt:lpstr>
      <vt:lpstr>Asset_Cal_Info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AST1799</cp:lastModifiedBy>
  <dcterms:modified xsi:type="dcterms:W3CDTF">2016-05-12T15:18:23Z</dcterms:modified>
</cp:coreProperties>
</file>