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430" yWindow="2100" windowWidth="23250" windowHeight="903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Asset_Cal_Info!$A$1:$H$375</definedName>
    <definedName name="_FilterDatabase_0_0_0_0_0_0_0">Asset_Cal_Info!$A$1:$H$1</definedName>
    <definedName name="_FilterDatabase_0_0_0_0_0_0_0_0">Asset_Cal_Info!$A$1:$H$375</definedName>
    <definedName name="_FilterDatabase_0_0_0_0_1">Asset_Cal_Info!$A$1:$H$375</definedName>
    <definedName name="_FilterDatabase_0_0_0_1">Asset_Cal_Info!$A$1:$H$1</definedName>
    <definedName name="_FilterDatabase_0_0_1">Asset_Cal_Info!$A$1:$H$375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Moorings!$B$1:$K$102</definedName>
    <definedName name="_FilterDatabase_2">Asset_Cal_Info!$A$1:$H$375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<sst xmlns="http://schemas.openxmlformats.org/spreadsheetml/2006/main" count="71" uniqueCount="38">
  <si>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</si>
  <si>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</si>
  <si>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</si>
  <si>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</si>
  <si>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</si>
  <si>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</si>
  <si>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</si>
  <si>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</si>
  <si>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</si>
  <si>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</si>
  <si>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</si>
  <si>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</si>
  <si>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</si>
  <si>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</si>
  <si>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</si>
  <si>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</si>
  <si>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</si>
  <si>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</si>
  <si>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</si>
  <si>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</si>
  <si>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</si>
  <si>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</si>
  <si>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</si>
  <si>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</si>
  <si>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</si>
  <si>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</si>
  <si>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</si>
  <si>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</si>
  <si>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</si>
  <si>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CP05MOAS-GL340</t>
  </si>
  <si>
    <t>KN-222</t>
  </si>
  <si>
    <t>39° 50' N</t>
  </si>
  <si>
    <t>70° 42.5' W</t>
  </si>
  <si>
    <r>
      <t xml:space="preserve">FZ-1 </t>
    </r>
    <r>
      <rPr>
        <sz val="12"/>
        <color rgb="FF0000FF"/>
        <rFont val="Arial"/>
        <family val="2"/>
      </rPr>
      <t>Line</t>
    </r>
  </si>
  <si>
    <t>Mooring OOIBARCODE</t>
  </si>
  <si>
    <t>A00284</t>
  </si>
  <si>
    <t>Sensor OOIBARCODE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</si>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</sst>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"/>
    </sheetView>
  </sheetViews>
  <sheetFormatPr defaultColWidth="8.7109375" defaultRowHeight="15" x14ac:dyDescent="0.25"/>
  <cols>
    <col min="1" max="1" width="11" customWidth="1"/>
    <col min="2" max="2" width="21.42578125" customWidth="1"/>
    <col min="4" max="4" width="14.42578125" customWidth="1"/>
    <col min="5" max="9" width="17.28515625" customWidth="1"/>
    <col min="10" max="11" width="11.28515625" customWidth="1"/>
    <col min="12" max="12" width="17.7109375" customWidth="1"/>
  </cols>
  <sheetData>
    <row r="1" spans="1:14" ht="38.25" x14ac:dyDescent="0.25">
      <c r="A1" s="26" t="s">
        <v>34</v>
      </c>
      <c r="B1" s="26" t="s">
        <v>0</v>
      </c>
      <c r="C1" s="26" t="s">
        <v>1</v>
      </c>
      <c r="D1" s="26" t="s">
        <v>11</v>
      </c>
      <c r="E1" s="26" t="s">
        <v>21</v>
      </c>
      <c r="F1" s="26" t="s">
        <v>20</v>
      </c>
      <c r="G1" s="26" t="s">
        <v>2</v>
      </c>
      <c r="H1" s="26" t="s">
        <v>3</v>
      </c>
      <c r="I1" s="26" t="s">
        <v>4</v>
      </c>
      <c r="J1" s="26" t="s">
        <v>5</v>
      </c>
      <c r="K1" s="26" t="s">
        <v>6</v>
      </c>
      <c r="L1" s="26" t="s">
        <v>7</v>
      </c>
    </row>
    <row r="2" spans="1:14" s="5" customFormat="1" x14ac:dyDescent="0.25">
      <c r="A2" t="s">
        <v>35</v>
      </c>
      <c r="B2" s="6" t="s">
        <v>29</v>
      </c>
      <c r="C2" s="6">
        <v>340</v>
      </c>
      <c r="D2" s="6">
        <v>1</v>
      </c>
      <c r="E2" s="7">
        <v>41918</v>
      </c>
      <c r="F2" s="8">
        <v>0.98263888888888884</v>
      </c>
      <c r="G2" s="22">
        <v>41985</v>
      </c>
      <c r="H2" s="24" t="s">
        <v>31</v>
      </c>
      <c r="I2" s="25" t="s">
        <v>32</v>
      </c>
      <c r="J2" s="25">
        <v>200</v>
      </c>
      <c r="K2" s="23" t="s">
        <v>30</v>
      </c>
      <c r="L2" s="7" t="s">
        <v>33</v>
      </c>
      <c r="M2" s="18">
        <f>((LEFT(H2,(FIND("°",H2,1)-1)))+(MID(H2,(FIND("°",H2,1)+1),(FIND("'",H2,1))-(FIND("°",H2,1)+1))/60))*(IF(RIGHT(H2,1)="N",1,-1))</f>
        <v>39.833333333333336</v>
      </c>
      <c r="N2" s="18">
        <f>((LEFT(I2,(FIND("°",I2,1)-1)))+(MID(I2,(FIND("°",I2,1)+1),(FIND("'",I2,1))-(FIND("°",I2,1)+1))/60))*(IF(RIGHT(I2,1)="E",1,-1))</f>
        <v>-70.708333333333329</v>
      </c>
    </row>
    <row r="3" spans="1:14" x14ac:dyDescent="0.25">
      <c r="B3" s="1"/>
    </row>
    <row r="4" spans="1:14" x14ac:dyDescent="0.25">
      <c r="B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G19" sqref="G19"/>
    </sheetView>
  </sheetViews>
  <sheetFormatPr defaultColWidth="8.7109375" defaultRowHeight="15" x14ac:dyDescent="0.25"/>
  <cols>
    <col min="1" max="1" width="34.42578125" bestFit="1" customWidth="1"/>
    <col min="2" max="2" width="14.7109375" customWidth="1"/>
    <col min="3" max="3" width="15.7109375" customWidth="1"/>
    <col min="4" max="4" width="18.140625" customWidth="1"/>
    <col min="5" max="5" width="12.42578125" customWidth="1"/>
    <col min="6" max="6" width="16.28515625" customWidth="1"/>
    <col min="7" max="8" width="28.7109375" bestFit="1" customWidth="1"/>
  </cols>
  <sheetData>
    <row r="1" spans="1:18" ht="25.5" x14ac:dyDescent="0.25">
      <c r="A1" s="27" t="s">
        <v>0</v>
      </c>
      <c r="B1" s="27" t="s">
        <v>34</v>
      </c>
      <c r="C1" s="27" t="s">
        <v>22</v>
      </c>
      <c r="D1" s="27" t="s">
        <v>11</v>
      </c>
      <c r="E1" s="27" t="s">
        <v>36</v>
      </c>
      <c r="F1" s="27" t="s">
        <v>8</v>
      </c>
      <c r="G1" s="27" t="s">
        <v>9</v>
      </c>
      <c r="H1" s="27" t="s">
        <v>10</v>
      </c>
    </row>
    <row r="2" spans="1:18" x14ac:dyDescent="0.25">
      <c r="A2" s="9" t="s">
        <v>23</v>
      </c>
      <c r="B2" t="s">
        <v>35</v>
      </c>
      <c r="C2" s="12">
        <v>340</v>
      </c>
      <c r="D2" s="12">
        <v>1</v>
      </c>
      <c r="E2" t="s">
        <v>35</v>
      </c>
      <c r="F2" s="16">
        <v>648875</v>
      </c>
      <c r="G2" s="13" t="s">
        <v>12</v>
      </c>
      <c r="H2" s="19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23</v>
      </c>
      <c r="B3" t="s">
        <v>35</v>
      </c>
      <c r="C3" s="12">
        <v>340</v>
      </c>
      <c r="D3" s="12">
        <v>1</v>
      </c>
      <c r="E3" t="s">
        <v>35</v>
      </c>
      <c r="F3" s="16">
        <v>648875</v>
      </c>
      <c r="G3" s="13" t="s">
        <v>13</v>
      </c>
      <c r="H3" s="19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23</v>
      </c>
      <c r="B4" t="s">
        <v>35</v>
      </c>
      <c r="C4" s="12">
        <v>340</v>
      </c>
      <c r="D4" s="12">
        <v>1</v>
      </c>
      <c r="E4" t="s">
        <v>35</v>
      </c>
      <c r="F4" s="16">
        <v>648875</v>
      </c>
      <c r="G4" s="13" t="s">
        <v>14</v>
      </c>
      <c r="H4" s="19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23</v>
      </c>
      <c r="B5" t="s">
        <v>35</v>
      </c>
      <c r="C5" s="12">
        <v>340</v>
      </c>
      <c r="D5" s="12">
        <v>1</v>
      </c>
      <c r="E5" t="s">
        <v>35</v>
      </c>
      <c r="F5" s="16">
        <v>648875</v>
      </c>
      <c r="G5" s="13" t="s">
        <v>15</v>
      </c>
      <c r="H5" s="19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4"/>
      <c r="F6" s="16"/>
      <c r="G6" s="13"/>
      <c r="H6" s="19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24</v>
      </c>
      <c r="B7" t="s">
        <v>35</v>
      </c>
      <c r="C7" s="12">
        <v>340</v>
      </c>
      <c r="D7" s="12">
        <v>1</v>
      </c>
      <c r="E7" t="s">
        <v>35</v>
      </c>
      <c r="F7" s="16">
        <v>2813</v>
      </c>
      <c r="G7" s="14" t="s">
        <v>16</v>
      </c>
      <c r="H7" s="21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24</v>
      </c>
      <c r="B8" t="s">
        <v>35</v>
      </c>
      <c r="C8" s="12">
        <v>340</v>
      </c>
      <c r="D8" s="12">
        <v>1</v>
      </c>
      <c r="E8" t="s">
        <v>35</v>
      </c>
      <c r="F8" s="16">
        <v>2813</v>
      </c>
      <c r="G8" s="14" t="s">
        <v>17</v>
      </c>
      <c r="H8" s="20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24</v>
      </c>
      <c r="B9" t="s">
        <v>35</v>
      </c>
      <c r="C9" s="12">
        <v>340</v>
      </c>
      <c r="D9" s="12">
        <v>1</v>
      </c>
      <c r="E9" t="s">
        <v>35</v>
      </c>
      <c r="F9" s="16">
        <v>2813</v>
      </c>
      <c r="G9" s="14" t="s">
        <v>18</v>
      </c>
      <c r="H9" s="21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24</v>
      </c>
      <c r="B10" t="s">
        <v>35</v>
      </c>
      <c r="C10" s="12">
        <v>340</v>
      </c>
      <c r="D10" s="12">
        <v>1</v>
      </c>
      <c r="E10" t="s">
        <v>35</v>
      </c>
      <c r="F10" s="16">
        <v>2813</v>
      </c>
      <c r="G10" s="14" t="s">
        <v>19</v>
      </c>
      <c r="H10" s="20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4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25</v>
      </c>
      <c r="B12" t="s">
        <v>35</v>
      </c>
      <c r="C12" s="12">
        <v>340</v>
      </c>
      <c r="D12" s="12">
        <v>1</v>
      </c>
      <c r="E12" t="s">
        <v>35</v>
      </c>
      <c r="F12" s="16">
        <v>9037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9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26</v>
      </c>
      <c r="B14" t="s">
        <v>35</v>
      </c>
      <c r="C14" s="12">
        <v>340</v>
      </c>
      <c r="D14" s="12">
        <v>1</v>
      </c>
      <c r="E14" t="s">
        <v>35</v>
      </c>
      <c r="F14" s="16">
        <v>123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9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27</v>
      </c>
      <c r="B16" t="s">
        <v>35</v>
      </c>
      <c r="C16" s="12">
        <v>340</v>
      </c>
      <c r="D16" s="12">
        <v>1</v>
      </c>
      <c r="E16" t="s">
        <v>35</v>
      </c>
      <c r="F16" s="16">
        <v>50154</v>
      </c>
      <c r="G16" s="28" t="s">
        <v>37</v>
      </c>
      <c r="H16" s="28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9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28</v>
      </c>
      <c r="B18" t="s">
        <v>35</v>
      </c>
      <c r="C18" s="12">
        <v>340</v>
      </c>
      <c r="D18" s="12">
        <v>1</v>
      </c>
      <c r="E18" t="s">
        <v>35</v>
      </c>
      <c r="F18" s="16">
        <v>340</v>
      </c>
      <c r="G18" s="10"/>
      <c r="H18" s="11"/>
      <c r="I18" s="10"/>
      <c r="J18" s="10"/>
      <c r="K18" s="10"/>
      <c r="L18" s="10"/>
      <c r="M18" s="10"/>
    </row>
    <row r="19" spans="1:13" s="3" customFormat="1" ht="12.75" x14ac:dyDescent="0.25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2016-05-12T14:50:28Z</dcterms:modified>
</cp:coreProperties>
</file>