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145" windowHeight="7350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" i="2"/>
  <c r="N2" i="1" l="1"/>
  <c r="N3" i="1" s="1"/>
  <c r="M2" i="1"/>
  <c r="M3" i="1" s="1"/>
</calcChain>
</file>

<file path=xl/sharedStrings.xml><?xml version="1.0" encoding="utf-8"?>
<sst xmlns="http://schemas.openxmlformats.org/spreadsheetml/2006/main" count="1341" uniqueCount="327">
  <si>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</si>
  <si>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</si>
  <si>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</si>
  <si>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</si>
  <si>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</si>
  <si>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</si>
  <si>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</si>
  <si>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</si>
  <si>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</si>
  <si>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</si>
  <si>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</si>
  <si>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</si>
  <si>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</si>
  <si>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</si>
  <si>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</si>
  <si>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</si>
  <si>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</si>
  <si>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</si>
  <si>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</si>
  <si>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</si>
  <si>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</si>
  <si>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</si>
  <si>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</si>
  <si>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</si>
  <si>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</si>
  <si>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</si>
  <si>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</si>
  <si>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</si>
  <si>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</si>
  <si>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</si>
  <si>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</si>
  <si>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</si>
  <si>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</si>
  <si>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</si>
  <si>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</si>
  <si>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</si>
  <si>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</si>
  <si>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</si>
  <si>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</si>
  <si>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</si>
  <si>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</si>
  <si>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</si>
  <si>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</si>
  <si>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</si>
  <si>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</si>
  <si>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</si>
  <si>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</si>
  <si>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</si>
  <si>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</si>
  <si>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</si>
  <si>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GI01SUMO-RID16-03-DOSTAD000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</si>
  <si>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</si>
  <si>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</si>
  <si>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</si>
  <si>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</si>
  <si>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</si>
  <si>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</si>
  <si>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</si>
  <si>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</si>
  <si>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</si>
  <si>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</si>
  <si>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</si>
  <si>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</si>
  <si>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</si>
  <si>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</si>
  <si>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</si>
  <si>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</si>
  <si>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</si>
  <si>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</si>
  <si>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</si>
  <si>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</si>
  <si>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</si>
  <si>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</si>
  <si>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</si>
  <si>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</si>
  <si>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</si>
  <si>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</si>
  <si>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</si>
  <si>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</si>
  <si>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</si>
  <si>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</si>
  <si>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</si>
  <si>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</si>
  <si>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</si>
  <si>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</si>
  <si>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</si>
  <si>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</si>
  <si>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</si>
  <si>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</si>
  <si>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</si>
  <si>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</si>
  <si>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</si>
  <si>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</si>
  <si>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</si>
  <si>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</si>
  <si>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</si>
  <si>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</si>
  <si>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</si>
  <si>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</si>
  <si>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</si>
  <si>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</si>
  <si>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</si>
  <si>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</si>
  <si>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</si>
  <si>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</si>
  <si>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</si>
  <si>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</si>
  <si>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</si>
  <si>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</si>
  <si>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</si>
  <si>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</si>
  <si>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</si>
  <si>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</si>
  <si>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</si>
  <si>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</si>
  <si>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</si>
  <si>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</si>
  <si>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</si>
  <si>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</si>
  <si>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</si>
  <si>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</si>
  <si>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</si>
  <si>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</si>
  <si>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</si>
  <si>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</si>
  <si>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</si>
  <si>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</si>
  <si>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</si>
  <si>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</si>
  <si>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</si>
  <si>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</si>
  <si>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</si>
  <si>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</si>
  <si>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</si>
  <si>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</si>
  <si>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</si>
  <si>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</si>
  <si>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</si>
  <si>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</si>
  <si>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</si>
  <si>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</si>
  <si>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</si>
  <si>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</si>
  <si>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</si>
  <si>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</si>
  <si>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</si>
  <si>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</si>
  <si>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</si>
  <si>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</si>
  <si>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</si>
  <si>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</si>
  <si>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</si>
  <si>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</si>
  <si>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</si>
  <si>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</si>
  <si>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</si>
  <si>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</si>
  <si>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</si>
  <si>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</si>
  <si>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</si>
  <si>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</si>
  <si>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</si>
  <si>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</si>
  <si>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</si>
  <si>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</si>
  <si>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</si>
  <si>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</si>
  <si>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</si>
  <si>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</si>
  <si>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</si>
  <si>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</si>
  <si>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</si>
  <si>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</si>
  <si>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</si>
  <si>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</si>
  <si>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</si>
  <si>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</si>
  <si>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</si>
  <si>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</si>
  <si>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</si>
  <si>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</si>
  <si>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</si>
  <si>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</si>
  <si>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</si>
  <si>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</si>
  <si>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</si>
  <si>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</si>
  <si>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</si>
  <si>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</si>
  <si>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</si>
  <si>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</si>
  <si>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</si>
  <si>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</si>
  <si>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</si>
  <si>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</si>
  <si>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</si>
  <si>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</si>
  <si>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</si>
  <si>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</si>
  <si>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</si>
  <si>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</si>
  <si>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</si>
  <si>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</si>
  <si>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</si>
  <si>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</si>
  <si>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</si>
  <si>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</si>
  <si>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</si>
  <si>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</si>
  <si>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</si>
  <si>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</si>
  <si>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</si>
  <si>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</si>
  <si>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</si>
  <si>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</si>
  <si>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</si>
  <si>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Note: Depth in decimeters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</si>
  <si>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</si>
  <si>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</si>
  <si>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</si>
  <si>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</si>
  <si>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</si>
  <si>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</si>
  <si>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</si>
  <si>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</si>
  <si>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</si>
  <si>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</si>
  <si>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</si>
  <si>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</si>
  <si>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</si>
  <si>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</si>
  <si>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</si>
  <si>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</si>
  <si>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</si>
  <si>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</si>
  <si>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</si>
  <si>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</si>
  <si>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</si>
  <si>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</si>
  <si>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</si>
  <si>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</si>
  <si>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</si>
  <si>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</si>
  <si>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</si>
  <si>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</si>
  <si>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</si>
  <si>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</si>
  <si>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</si>
  <si>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</si>
  <si>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</si>
  <si>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</si>
  <si>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</si>
  <si>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</si>
  <si>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</si>
  <si>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</si>
  <si>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</si>
  <si>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</si>
  <si>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N00216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</si>
  <si>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</si>
  <si>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</si>
  <si>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</si>
  <si>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</si>
  <si>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</si>
  <si>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</si>
  <si>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</si>
  <si>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</si>
  <si>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</si>
  <si>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</si>
  <si>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</si>
  <si>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</si>
  <si>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</si>
  <si>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</si>
  <si>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</si>
  <si>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</si>
  <si>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</si>
  <si>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</si>
  <si>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</si>
  <si>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</si>
  <si>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</si>
  <si>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</si>
  <si>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</si>
  <si>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</si>
  <si>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</si>
  <si>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</si>
  <si>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</si>
  <si>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</si>
  <si>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</si>
  <si>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</si>
  <si>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</si>
  <si>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</si>
  <si>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</si>
  <si>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</si>
  <si>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</si>
  <si>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</si>
  <si>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</si>
  <si>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</si>
  <si>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</si>
  <si>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</si>
  <si>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</si>
  <si>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</si>
  <si>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</si>
  <si>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</si>
  <si>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GI01SUMO-RII11-02-PHSENE041</t>
  </si>
  <si>
    <t>GI01SUMO-RII11-02-PHSENE042</t>
  </si>
  <si>
    <t>GI01SUMO-RII11-02-CTDMOQ031</t>
  </si>
  <si>
    <r>
      <t>GI01SUMO-RII11-02-CTDMOQ0</t>
    </r>
    <r>
      <rPr>
        <sz val="10"/>
        <color rgb="FFFF0000"/>
        <rFont val="Segoe UI"/>
        <family val="2"/>
      </rPr>
      <t>12</t>
    </r>
  </si>
  <si>
    <r>
      <t>GI01SUMO-RII11-02-CTDMOQ0</t>
    </r>
    <r>
      <rPr>
        <sz val="10"/>
        <color rgb="FFFF0000"/>
        <rFont val="Segoe UI"/>
        <family val="2"/>
      </rPr>
      <t>13</t>
    </r>
  </si>
  <si>
    <r>
      <t>GI01SUMO-RII11-02-CTDMOQ</t>
    </r>
    <r>
      <rPr>
        <sz val="10"/>
        <rFont val="Segoe UI"/>
        <family val="2"/>
      </rPr>
      <t>0</t>
    </r>
    <r>
      <rPr>
        <sz val="10"/>
        <color rgb="FFFF0000"/>
        <rFont val="Segoe UI"/>
        <family val="2"/>
      </rPr>
      <t>33</t>
    </r>
  </si>
  <si>
    <r>
      <t>GI01SUMO-RII11-02-CTDMOQ0</t>
    </r>
    <r>
      <rPr>
        <sz val="10"/>
        <color rgb="FFFF0000"/>
        <rFont val="Segoe UI"/>
        <family val="2"/>
      </rPr>
      <t>14</t>
    </r>
  </si>
  <si>
    <r>
      <t>GI01SUMO-RII11-02-CTDMOQ0</t>
    </r>
    <r>
      <rPr>
        <sz val="10"/>
        <color rgb="FFFF0000"/>
        <rFont val="Segoe UI"/>
        <family val="2"/>
      </rPr>
      <t>15</t>
    </r>
  </si>
  <si>
    <r>
      <t>GI01SUMO-RII11-02-CTDMOQ0</t>
    </r>
    <r>
      <rPr>
        <sz val="10"/>
        <color rgb="FFFF0000"/>
        <rFont val="Segoe UI"/>
        <family val="2"/>
      </rPr>
      <t>16</t>
    </r>
  </si>
  <si>
    <r>
      <t>GI01SUMO-RII11-02-CTDMOQ0</t>
    </r>
    <r>
      <rPr>
        <sz val="10"/>
        <color rgb="FFFF0000"/>
        <rFont val="Segoe UI"/>
        <family val="2"/>
      </rPr>
      <t>17</t>
    </r>
  </si>
  <si>
    <r>
      <t>GI01SUMO-RII11-02-CTDMOR0</t>
    </r>
    <r>
      <rPr>
        <sz val="10"/>
        <color rgb="FFFF0000"/>
        <rFont val="Segoe UI"/>
        <family val="2"/>
      </rPr>
      <t>18</t>
    </r>
  </si>
  <si>
    <r>
      <t>GI01SUMO-RII11-02-CTDMOR0</t>
    </r>
    <r>
      <rPr>
        <sz val="10"/>
        <color rgb="FFFF0000"/>
        <rFont val="Segoe UI"/>
        <family val="2"/>
      </rPr>
      <t>19</t>
    </r>
  </si>
  <si>
    <r>
      <t>GI01SUMO-RII11-02-CTDMOR0</t>
    </r>
    <r>
      <rPr>
        <sz val="10"/>
        <color rgb="FFFF0000"/>
        <rFont val="Segoe UI"/>
        <family val="2"/>
      </rPr>
      <t>20</t>
    </r>
  </si>
  <si>
    <t>GI01SUMO-RII11-02-PCO2WC051</t>
  </si>
  <si>
    <t>GI01SUMO-RII11-02-CTDMOQ012</t>
  </si>
  <si>
    <t>GI01SUMO-RII11-02-PCO2WC052</t>
  </si>
  <si>
    <t>GI01SUMO-RII11-02-CTDMOQ013</t>
  </si>
  <si>
    <t>GI01SUMO-RII11-02-PCO2WC053</t>
  </si>
  <si>
    <t>GI01SUMO-RII11-02-CTDMOQ014</t>
  </si>
  <si>
    <t>GI01SUMO-RII11-02-CTDMOQ015</t>
  </si>
  <si>
    <t>GI01SUMO-RII11-02-CTDMOQ016</t>
  </si>
  <si>
    <t>GI01SUMO-RII11-02-CTDMOQ017</t>
  </si>
  <si>
    <t>GI01SUMO-RII11-02-CTDMOR018</t>
  </si>
  <si>
    <t>GI01SUMO-RII11-02-CTDMOR019</t>
  </si>
  <si>
    <t>GI01SUMO-RII11-02-CTDMOR020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</si>
</sst>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333333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42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9" fillId="0" borderId="0"/>
    <xf numFmtId="0" fontId="19" fillId="0" borderId="0" applyBorder="0" applyProtection="0"/>
    <xf numFmtId="4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3" fillId="0" borderId="0"/>
    <xf numFmtId="0" fontId="26" fillId="0" borderId="0"/>
    <xf numFmtId="0" fontId="35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4" fontId="21" fillId="0" borderId="0" applyFont="0" applyFill="0" applyBorder="0" applyAlignment="0" applyProtection="0"/>
    <xf numFmtId="0" fontId="23" fillId="0" borderId="0"/>
    <xf numFmtId="0" fontId="31" fillId="0" borderId="0"/>
    <xf numFmtId="0" fontId="28" fillId="0" borderId="0"/>
    <xf numFmtId="0" fontId="27" fillId="0" borderId="0"/>
    <xf numFmtId="0" fontId="29" fillId="0" borderId="0"/>
    <xf numFmtId="0" fontId="30" fillId="7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0" borderId="0"/>
    <xf numFmtId="0" fontId="25" fillId="0" borderId="0"/>
    <xf numFmtId="0" fontId="22" fillId="0" borderId="0"/>
    <xf numFmtId="0" fontId="22" fillId="0" borderId="0"/>
    <xf numFmtId="0" fontId="9" fillId="0" borderId="0"/>
    <xf numFmtId="0" fontId="21" fillId="0" borderId="0"/>
    <xf numFmtId="44" fontId="21" fillId="0" borderId="0" applyFont="0" applyFill="0" applyBorder="0" applyAlignment="0" applyProtection="0"/>
    <xf numFmtId="0" fontId="24" fillId="0" borderId="0"/>
    <xf numFmtId="0" fontId="33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</cellStyleXfs>
  <cellXfs count="94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left" vertical="center"/>
    </xf>
    <xf numFmtId="165" fontId="6" fillId="0" borderId="3" xfId="1" applyNumberFormat="1" applyFont="1" applyFill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left" vertical="center"/>
    </xf>
    <xf numFmtId="0" fontId="7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9" fontId="6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1" applyFont="1" applyBorder="1" applyAlignment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1" applyFont="1" applyBorder="1"/>
    <xf numFmtId="0" fontId="6" fillId="0" borderId="0" xfId="1" applyFont="1" applyBorder="1" applyAlignment="1">
      <alignment horizontal="left"/>
    </xf>
    <xf numFmtId="0" fontId="6" fillId="0" borderId="0" xfId="1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1" applyNumberFormat="1" applyFont="1" applyFill="1"/>
    <xf numFmtId="2" fontId="6" fillId="0" borderId="0" xfId="0" applyNumberFormat="1" applyFont="1" applyAlignment="1">
      <alignment horizontal="left"/>
    </xf>
    <xf numFmtId="0" fontId="6" fillId="0" borderId="0" xfId="1" applyNumberFormat="1" applyFont="1" applyFill="1" applyAlignment="1">
      <alignment vertical="center"/>
    </xf>
    <xf numFmtId="0" fontId="4" fillId="0" borderId="0" xfId="1" applyFont="1" applyAlignment="1"/>
    <xf numFmtId="0" fontId="5" fillId="0" borderId="0" xfId="1" applyNumberFormat="1" applyFont="1" applyFill="1"/>
    <xf numFmtId="0" fontId="6" fillId="0" borderId="0" xfId="0" applyFont="1"/>
    <xf numFmtId="0" fontId="6" fillId="0" borderId="0" xfId="1" applyFont="1" applyBorder="1"/>
    <xf numFmtId="0" fontId="5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5" fillId="0" borderId="0" xfId="1" applyNumberFormat="1" applyFont="1" applyFill="1"/>
    <xf numFmtId="0" fontId="3" fillId="0" borderId="0" xfId="0" applyFont="1" applyAlignment="1"/>
    <xf numFmtId="0" fontId="5" fillId="0" borderId="0" xfId="1" applyFont="1"/>
    <xf numFmtId="0" fontId="4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>
      <alignment vertical="center"/>
    </xf>
    <xf numFmtId="166" fontId="4" fillId="0" borderId="0" xfId="1" applyNumberFormat="1" applyFont="1" applyFill="1" applyBorder="1" applyAlignment="1">
      <alignment horizontal="left" wrapText="1"/>
    </xf>
    <xf numFmtId="0" fontId="5" fillId="0" borderId="0" xfId="1" applyFont="1" applyAlignment="1"/>
    <xf numFmtId="0" fontId="3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Alignment="1"/>
    <xf numFmtId="167" fontId="6" fillId="0" borderId="0" xfId="1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11" fontId="5" fillId="0" borderId="0" xfId="0" applyNumberFormat="1" applyFont="1" applyAlignment="1">
      <alignment horizontal="left" vertical="center"/>
    </xf>
    <xf numFmtId="0" fontId="5" fillId="0" borderId="0" xfId="1" applyFont="1" applyBorder="1"/>
    <xf numFmtId="0" fontId="5" fillId="0" borderId="0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0" xfId="1" applyNumberFormat="1" applyFont="1" applyFill="1" applyBorder="1" applyAlignment="1"/>
    <xf numFmtId="0" fontId="5" fillId="0" borderId="0" xfId="0" applyFont="1"/>
    <xf numFmtId="0" fontId="10" fillId="0" borderId="0" xfId="0" applyFont="1"/>
    <xf numFmtId="0" fontId="6" fillId="0" borderId="0" xfId="1" applyFont="1" applyBorder="1" applyAlignment="1"/>
    <xf numFmtId="0" fontId="6" fillId="0" borderId="0" xfId="0" applyFont="1" applyAlignment="1">
      <alignment horizontal="left"/>
    </xf>
    <xf numFmtId="0" fontId="5" fillId="0" borderId="4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64" fontId="13" fillId="0" borderId="3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1" fontId="0" fillId="0" borderId="0" xfId="0" applyNumberFormat="1" applyFont="1" applyFill="1" applyBorder="1" applyAlignment="1">
      <alignment horizontal="center" vertical="center" wrapText="1"/>
    </xf>
  </cellXfs>
  <cellStyles count="142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18" xfId="141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3" xfId="131"/>
    <cellStyle name="Normal 3 2 2 2 4" xfId="123"/>
    <cellStyle name="Normal 3 2 2 3" xfId="61"/>
    <cellStyle name="Normal 3 2 2 3 2" xfId="135"/>
    <cellStyle name="Normal 3 2 2 4" xfId="23"/>
    <cellStyle name="Normal 3 2 2 4 2" xfId="127"/>
    <cellStyle name="Normal 3 2 2 5" xfId="118"/>
    <cellStyle name="Normal 3 2 3" xfId="60"/>
    <cellStyle name="Normal 3 2 3 2" xfId="59"/>
    <cellStyle name="Normal 3 2 3 2 2" xfId="137"/>
    <cellStyle name="Normal 3 2 3 3" xfId="129"/>
    <cellStyle name="Normal 3 2 3 4" xfId="121"/>
    <cellStyle name="Normal 3 2 4" xfId="58"/>
    <cellStyle name="Normal 3 2 4 2" xfId="133"/>
    <cellStyle name="Normal 3 2 5" xfId="22"/>
    <cellStyle name="Normal 3 2 5 2" xfId="125"/>
    <cellStyle name="Normal 3 2 6" xfId="116"/>
    <cellStyle name="Normal 3 3" xfId="57"/>
    <cellStyle name="Normal 3 3 2" xfId="56"/>
    <cellStyle name="Normal 3 3 2 2" xfId="55"/>
    <cellStyle name="Normal 3 3 2 2 2" xfId="138"/>
    <cellStyle name="Normal 3 3 2 3" xfId="130"/>
    <cellStyle name="Normal 3 3 2 4" xfId="122"/>
    <cellStyle name="Normal 3 3 3" xfId="54"/>
    <cellStyle name="Normal 3 3 3 2" xfId="134"/>
    <cellStyle name="Normal 3 3 4" xfId="24"/>
    <cellStyle name="Normal 3 3 4 2" xfId="126"/>
    <cellStyle name="Normal 3 3 5" xfId="117"/>
    <cellStyle name="Normal 3 4" xfId="53"/>
    <cellStyle name="Normal 3 4 2" xfId="52"/>
    <cellStyle name="Normal 3 4 2 2" xfId="136"/>
    <cellStyle name="Normal 3 4 3" xfId="25"/>
    <cellStyle name="Normal 3 4 3 2" xfId="128"/>
    <cellStyle name="Normal 3 4 4" xfId="120"/>
    <cellStyle name="Normal 3 5" xfId="51"/>
    <cellStyle name="Normal 3 5 2" xfId="50"/>
    <cellStyle name="Normal 3 5 3" xfId="132"/>
    <cellStyle name="Normal 3 6" xfId="49"/>
    <cellStyle name="Normal 3 6 2" xfId="124"/>
    <cellStyle name="Normal 3 7" xfId="31"/>
    <cellStyle name="Normal 3 8" xfId="21"/>
    <cellStyle name="Normal 3 8 2" xfId="105"/>
    <cellStyle name="Normal 4" xfId="48"/>
    <cellStyle name="Normal 4 2" xfId="26"/>
    <cellStyle name="Normal 5" xfId="47"/>
    <cellStyle name="Normal 5 2" xfId="27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A2" sqref="A2"/>
    </sheetView>
  </sheetViews>
  <sheetFormatPr defaultColWidth="8.7109375" defaultRowHeight="15" x14ac:dyDescent="0.25"/>
  <cols>
    <col min="1" max="1" width="11.140625" customWidth="1"/>
    <col min="2" max="2" width="8.7109375" style="1"/>
    <col min="3" max="3" width="18.7109375" style="1" bestFit="1" customWidth="1"/>
    <col min="4" max="4" width="8.7109375" style="1"/>
    <col min="5" max="5" width="11" style="2" customWidth="1"/>
    <col min="6" max="6" width="11" style="3" customWidth="1"/>
    <col min="7" max="7" width="12.140625" style="4" customWidth="1"/>
    <col min="8" max="9" width="12.140625" style="1" customWidth="1"/>
    <col min="10" max="10" width="8.7109375" style="1"/>
    <col min="11" max="11" width="12.28515625" style="1" customWidth="1"/>
    <col min="12" max="12" width="36.42578125" style="1" customWidth="1"/>
    <col min="13" max="1026" width="8.7109375" style="1"/>
  </cols>
  <sheetData>
    <row r="1" spans="1:14" s="5" customFormat="1" ht="38.25" x14ac:dyDescent="0.25">
      <c r="A1" s="74" t="s">
        <v>256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0" t="s">
        <v>251</v>
      </c>
      <c r="N1" s="70" t="s">
        <v>252</v>
      </c>
    </row>
    <row r="2" spans="1:14" s="13" customFormat="1" x14ac:dyDescent="0.25">
      <c r="A2" t="s">
        <v>257</v>
      </c>
      <c r="B2" s="6" t="s">
        <v>11</v>
      </c>
      <c r="C2" s="7" t="s">
        <v>12</v>
      </c>
      <c r="D2" s="8">
        <v>1</v>
      </c>
      <c r="E2" s="9">
        <v>41892</v>
      </c>
      <c r="F2" s="10">
        <v>0.72916666666666696</v>
      </c>
      <c r="G2" s="73">
        <v>42238</v>
      </c>
      <c r="H2" s="8" t="s">
        <v>253</v>
      </c>
      <c r="I2" s="8" t="s">
        <v>254</v>
      </c>
      <c r="J2" s="8">
        <v>2685</v>
      </c>
      <c r="K2" s="8" t="s">
        <v>13</v>
      </c>
      <c r="L2" s="12" t="s">
        <v>14</v>
      </c>
      <c r="M2" s="71">
        <f>((LEFT(H2,(FIND("°",H2,1)-1)))+(MID(H2,(FIND("°",H2,1)+1),(FIND("'",H2,1))-(FIND("°",H2,1)+1))/60))*(IF(RIGHT(H2,1)="N",1,-1))</f>
        <v>59.933700000000002</v>
      </c>
      <c r="N2" s="71">
        <f>((LEFT(I2,(FIND("°",I2,1)-1)))+(MID(I2,(FIND("°",I2,1)+1),(FIND("'",I2,1))-(FIND("°",I2,1)+1))/60))*(IF(RIGHT(I2,1)="E",1,-1))</f>
        <v>-39.47378333333333</v>
      </c>
    </row>
    <row r="3" spans="1:14" x14ac:dyDescent="0.25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7"/>
  <sheetViews>
    <sheetView tabSelected="1" workbookViewId="0">
      <pane ySplit="1" topLeftCell="A2" activePane="bottomLeft" state="frozen"/>
      <selection activeCell="E1" sqref="E1"/>
      <selection pane="bottomLeft" activeCell="H227" sqref="H227"/>
    </sheetView>
  </sheetViews>
  <sheetFormatPr defaultColWidth="8.7109375" defaultRowHeight="15" x14ac:dyDescent="0.25"/>
  <cols>
    <col min="1" max="1" width="33" style="7" customWidth="1"/>
    <col min="2" max="2" width="13.7109375" style="7" customWidth="1"/>
    <col min="3" max="3" width="16.28515625" style="7" customWidth="1"/>
    <col min="4" max="4" width="11" style="7" customWidth="1"/>
    <col min="5" max="5" width="11.7109375" style="7" customWidth="1"/>
    <col min="6" max="6" width="29" style="7" customWidth="1"/>
    <col min="7" max="7" width="8.42578125" style="7" customWidth="1"/>
    <col min="8" max="8" width="17.140625" style="7" customWidth="1"/>
    <col min="9" max="9" width="38.42578125" style="15" customWidth="1"/>
    <col min="10" max="11" width="8.7109375" style="7"/>
    <col min="13" max="1027" width="8.7109375" style="7"/>
  </cols>
  <sheetData>
    <row r="1" spans="1:1026" s="20" customFormat="1" ht="25.5" x14ac:dyDescent="0.25">
      <c r="A1" s="16" t="s">
        <v>0</v>
      </c>
      <c r="B1" s="75" t="s">
        <v>256</v>
      </c>
      <c r="C1" s="17" t="s">
        <v>15</v>
      </c>
      <c r="D1" s="17" t="s">
        <v>2</v>
      </c>
      <c r="E1" s="75" t="s">
        <v>258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 x14ac:dyDescent="0.25">
      <c r="A2" s="21" t="s">
        <v>19</v>
      </c>
      <c r="B2" t="s">
        <v>257</v>
      </c>
      <c r="C2" s="7" t="s">
        <v>12</v>
      </c>
      <c r="D2" s="7">
        <v>1</v>
      </c>
      <c r="E2" s="76" t="s">
        <v>293</v>
      </c>
      <c r="F2" s="28" t="s">
        <v>20</v>
      </c>
      <c r="G2"/>
      <c r="H2"/>
      <c r="I2" s="28" t="s">
        <v>224</v>
      </c>
      <c r="J2"/>
      <c r="K2"/>
      <c r="M2"/>
      <c r="N2" t="s">
        <v>222</v>
      </c>
      <c r="O2"/>
      <c r="P2"/>
      <c r="Q2"/>
      <c r="R2" s="93">
        <f>MATCH(N2,A$2:A$403,0)</f>
        <v>230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/>
      <c r="B3"/>
      <c r="C3"/>
      <c r="D3"/>
      <c r="E3"/>
      <c r="F3"/>
      <c r="G3"/>
      <c r="H3"/>
      <c r="I3"/>
      <c r="J3"/>
      <c r="K3"/>
      <c r="M3"/>
      <c r="N3" t="s">
        <v>227</v>
      </c>
      <c r="O3"/>
      <c r="P3"/>
      <c r="Q3"/>
      <c r="R3" s="93">
        <f t="shared" ref="R3:R51" si="0">MATCH(N3,A$2:A$403,0)</f>
        <v>230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66" t="s">
        <v>249</v>
      </c>
      <c r="B4" t="s">
        <v>257</v>
      </c>
      <c r="C4" s="7" t="s">
        <v>12</v>
      </c>
      <c r="D4" s="7">
        <v>1</v>
      </c>
      <c r="E4" s="77" t="s">
        <v>294</v>
      </c>
      <c r="F4" s="82" t="s">
        <v>244</v>
      </c>
      <c r="G4"/>
      <c r="H4"/>
      <c r="I4" s="28" t="s">
        <v>224</v>
      </c>
      <c r="J4"/>
      <c r="K4"/>
      <c r="M4"/>
      <c r="N4" t="s">
        <v>229</v>
      </c>
      <c r="O4"/>
      <c r="P4"/>
      <c r="Q4"/>
      <c r="R4" s="93">
        <f t="shared" si="0"/>
        <v>231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/>
      <c r="B5"/>
      <c r="C5"/>
      <c r="D5"/>
      <c r="E5"/>
      <c r="F5"/>
      <c r="G5"/>
      <c r="H5"/>
      <c r="I5"/>
      <c r="J5"/>
      <c r="K5"/>
      <c r="M5"/>
      <c r="N5" t="s">
        <v>19</v>
      </c>
      <c r="O5"/>
      <c r="R5" s="93">
        <f t="shared" si="0"/>
        <v>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21" t="s">
        <v>45</v>
      </c>
      <c r="B6" t="s">
        <v>257</v>
      </c>
      <c r="C6" s="7" t="s">
        <v>12</v>
      </c>
      <c r="D6" s="7">
        <v>1</v>
      </c>
      <c r="E6" t="s">
        <v>259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M6"/>
      <c r="N6" t="s">
        <v>249</v>
      </c>
      <c r="O6"/>
      <c r="R6" s="93">
        <f t="shared" si="0"/>
        <v>3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22" t="s">
        <v>45</v>
      </c>
      <c r="B7" t="s">
        <v>257</v>
      </c>
      <c r="C7" s="22" t="s">
        <v>12</v>
      </c>
      <c r="D7" s="22">
        <v>1</v>
      </c>
      <c r="E7" t="s">
        <v>259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  <c r="N7" s="7" t="s">
        <v>45</v>
      </c>
      <c r="R7" s="93">
        <f t="shared" si="0"/>
        <v>5</v>
      </c>
    </row>
    <row r="8" spans="1:1026" x14ac:dyDescent="0.25">
      <c r="A8" s="22" t="s">
        <v>45</v>
      </c>
      <c r="B8" t="s">
        <v>257</v>
      </c>
      <c r="C8" s="22" t="s">
        <v>12</v>
      </c>
      <c r="D8" s="22">
        <v>1</v>
      </c>
      <c r="E8" t="s">
        <v>259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M8"/>
      <c r="N8" t="s">
        <v>53</v>
      </c>
      <c r="O8"/>
      <c r="P8"/>
      <c r="Q8"/>
      <c r="R8" s="93">
        <f t="shared" si="0"/>
        <v>9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22"/>
      <c r="B9" s="22"/>
      <c r="C9" s="22"/>
      <c r="D9" s="22"/>
      <c r="E9" s="22"/>
      <c r="F9" s="22"/>
      <c r="G9" s="26"/>
      <c r="H9" s="26"/>
      <c r="I9" s="25" t="s">
        <v>49</v>
      </c>
      <c r="J9" s="25"/>
      <c r="K9"/>
      <c r="M9"/>
      <c r="N9" t="s">
        <v>21</v>
      </c>
      <c r="O9"/>
      <c r="R9" s="93">
        <f t="shared" si="0"/>
        <v>13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21" t="s">
        <v>53</v>
      </c>
      <c r="B10" t="s">
        <v>257</v>
      </c>
      <c r="C10" s="7" t="s">
        <v>12</v>
      </c>
      <c r="D10" s="7">
        <v>1</v>
      </c>
      <c r="E10" t="s">
        <v>260</v>
      </c>
      <c r="F10" s="15">
        <v>239</v>
      </c>
      <c r="G10" s="29" t="s">
        <v>54</v>
      </c>
      <c r="H10" s="30" t="s">
        <v>55</v>
      </c>
      <c r="I10" s="29" t="s">
        <v>56</v>
      </c>
      <c r="J10" s="31"/>
      <c r="K10" s="31"/>
      <c r="M10" s="32"/>
      <c r="N10" s="32" t="s">
        <v>65</v>
      </c>
      <c r="O10" s="32"/>
      <c r="R10" s="93">
        <f t="shared" si="0"/>
        <v>23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22" t="s">
        <v>53</v>
      </c>
      <c r="B11" t="s">
        <v>257</v>
      </c>
      <c r="C11" s="22" t="s">
        <v>12</v>
      </c>
      <c r="D11" s="22">
        <v>1</v>
      </c>
      <c r="E11" t="s">
        <v>260</v>
      </c>
      <c r="F11" s="15">
        <v>239</v>
      </c>
      <c r="G11" s="29" t="s">
        <v>57</v>
      </c>
      <c r="H11" s="30" t="s">
        <v>58</v>
      </c>
      <c r="I11" s="29" t="s">
        <v>56</v>
      </c>
      <c r="J11" s="31"/>
      <c r="K11" s="31"/>
      <c r="M11" s="32"/>
      <c r="N11" s="32" t="s">
        <v>94</v>
      </c>
      <c r="O11" s="32"/>
      <c r="R11" s="93">
        <f t="shared" si="0"/>
        <v>31</v>
      </c>
    </row>
    <row r="12" spans="1:1026" x14ac:dyDescent="0.25">
      <c r="A12" s="22" t="s">
        <v>53</v>
      </c>
      <c r="B12" t="s">
        <v>257</v>
      </c>
      <c r="C12" s="22" t="s">
        <v>12</v>
      </c>
      <c r="D12" s="22">
        <v>1</v>
      </c>
      <c r="E12" t="s">
        <v>260</v>
      </c>
      <c r="F12" s="15">
        <v>239</v>
      </c>
      <c r="G12" s="29" t="s">
        <v>59</v>
      </c>
      <c r="H12" s="30" t="s">
        <v>60</v>
      </c>
      <c r="I12" s="29" t="s">
        <v>56</v>
      </c>
      <c r="J12" s="31"/>
      <c r="K12" s="31"/>
      <c r="M12" s="32"/>
      <c r="N12" s="32" t="s">
        <v>126</v>
      </c>
      <c r="O12" s="32"/>
      <c r="R12" s="93">
        <f t="shared" si="0"/>
        <v>40</v>
      </c>
    </row>
    <row r="13" spans="1:1026" x14ac:dyDescent="0.25">
      <c r="A13" s="22"/>
      <c r="B13" s="22"/>
      <c r="C13" s="22"/>
      <c r="D13" s="22"/>
      <c r="E13" s="22"/>
      <c r="F13" s="22"/>
      <c r="G13" s="29"/>
      <c r="H13" s="30"/>
      <c r="I13" s="29"/>
      <c r="J13" s="31"/>
      <c r="K13" s="31"/>
      <c r="M13" s="32"/>
      <c r="N13" s="32" t="s">
        <v>250</v>
      </c>
      <c r="O13" s="32"/>
      <c r="R13" s="93">
        <f t="shared" si="0"/>
        <v>51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21" t="s">
        <v>21</v>
      </c>
      <c r="B14" t="s">
        <v>257</v>
      </c>
      <c r="C14" s="7" t="s">
        <v>12</v>
      </c>
      <c r="D14" s="7">
        <v>1</v>
      </c>
      <c r="E14" t="s">
        <v>291</v>
      </c>
      <c r="F14" s="7" t="s">
        <v>22</v>
      </c>
      <c r="G14" s="7" t="s">
        <v>23</v>
      </c>
      <c r="H14" s="1">
        <v>59.933733333333301</v>
      </c>
      <c r="I14" s="15" t="s">
        <v>24</v>
      </c>
      <c r="J14" s="15"/>
      <c r="K14" s="15"/>
      <c r="M14" s="15"/>
      <c r="N14" s="7" t="s">
        <v>89</v>
      </c>
      <c r="R14" s="93">
        <f t="shared" si="0"/>
        <v>53</v>
      </c>
    </row>
    <row r="15" spans="1:1026" x14ac:dyDescent="0.25">
      <c r="A15" s="22" t="s">
        <v>21</v>
      </c>
      <c r="B15" t="s">
        <v>257</v>
      </c>
      <c r="C15" s="22" t="s">
        <v>12</v>
      </c>
      <c r="D15" s="22">
        <v>1</v>
      </c>
      <c r="E15" t="s">
        <v>291</v>
      </c>
      <c r="F15" s="22" t="s">
        <v>22</v>
      </c>
      <c r="G15" s="7" t="s">
        <v>25</v>
      </c>
      <c r="H15" s="1">
        <v>-39.473833333333303</v>
      </c>
      <c r="I15" s="15" t="s">
        <v>26</v>
      </c>
      <c r="J15" s="15"/>
      <c r="K15" s="15"/>
      <c r="M15" s="15"/>
      <c r="N15" s="7" t="s">
        <v>93</v>
      </c>
      <c r="R15" s="93">
        <f t="shared" si="0"/>
        <v>55</v>
      </c>
    </row>
    <row r="16" spans="1:1026" x14ac:dyDescent="0.25">
      <c r="A16" s="22" t="s">
        <v>21</v>
      </c>
      <c r="B16" t="s">
        <v>257</v>
      </c>
      <c r="C16" s="22" t="s">
        <v>12</v>
      </c>
      <c r="D16" s="22">
        <v>1</v>
      </c>
      <c r="E16" t="s">
        <v>291</v>
      </c>
      <c r="F16" s="22" t="s">
        <v>22</v>
      </c>
      <c r="G16" s="7" t="s">
        <v>27</v>
      </c>
      <c r="H16" s="7">
        <v>1.25</v>
      </c>
      <c r="I16" s="15" t="s">
        <v>28</v>
      </c>
      <c r="J16" s="15"/>
      <c r="K16" s="15"/>
      <c r="M16" s="15"/>
      <c r="N16" s="7" t="s">
        <v>41</v>
      </c>
      <c r="R16" s="93">
        <f t="shared" si="0"/>
        <v>58</v>
      </c>
    </row>
    <row r="17" spans="1:1026" x14ac:dyDescent="0.25">
      <c r="A17" s="22" t="s">
        <v>21</v>
      </c>
      <c r="B17" t="s">
        <v>257</v>
      </c>
      <c r="C17" s="22" t="s">
        <v>12</v>
      </c>
      <c r="D17" s="22">
        <v>1</v>
      </c>
      <c r="E17" t="s">
        <v>291</v>
      </c>
      <c r="F17" s="22" t="s">
        <v>22</v>
      </c>
      <c r="G17" s="7" t="s">
        <v>29</v>
      </c>
      <c r="H17" s="7">
        <v>5.12</v>
      </c>
      <c r="I17" s="15" t="s">
        <v>30</v>
      </c>
      <c r="J17" s="15"/>
      <c r="K17" s="15"/>
      <c r="M17" s="15"/>
      <c r="N17" s="7" t="s">
        <v>255</v>
      </c>
      <c r="R17" s="93">
        <f t="shared" si="0"/>
        <v>68</v>
      </c>
    </row>
    <row r="18" spans="1:1026" x14ac:dyDescent="0.25">
      <c r="A18" s="22" t="s">
        <v>21</v>
      </c>
      <c r="B18" t="s">
        <v>257</v>
      </c>
      <c r="C18" s="22" t="s">
        <v>12</v>
      </c>
      <c r="D18" s="22">
        <v>1</v>
      </c>
      <c r="E18" t="s">
        <v>291</v>
      </c>
      <c r="F18" s="22" t="s">
        <v>22</v>
      </c>
      <c r="G18" s="7" t="s">
        <v>31</v>
      </c>
      <c r="H18" s="7">
        <v>5.12</v>
      </c>
      <c r="I18" s="15" t="s">
        <v>32</v>
      </c>
      <c r="J18" s="15"/>
      <c r="K18" s="15"/>
      <c r="M18" s="15"/>
      <c r="N18" s="7" t="s">
        <v>231</v>
      </c>
      <c r="R18" s="93">
        <f t="shared" si="0"/>
        <v>232</v>
      </c>
    </row>
    <row r="19" spans="1:1026" x14ac:dyDescent="0.25">
      <c r="A19" s="22" t="s">
        <v>21</v>
      </c>
      <c r="B19" t="s">
        <v>257</v>
      </c>
      <c r="C19" s="22" t="s">
        <v>12</v>
      </c>
      <c r="D19" s="22">
        <v>1</v>
      </c>
      <c r="E19" t="s">
        <v>291</v>
      </c>
      <c r="F19" s="22" t="s">
        <v>22</v>
      </c>
      <c r="G19" s="7" t="s">
        <v>33</v>
      </c>
      <c r="H19" s="7">
        <v>5.31</v>
      </c>
      <c r="I19" s="15" t="s">
        <v>34</v>
      </c>
      <c r="J19" s="15"/>
      <c r="K19" s="15"/>
      <c r="M19" s="15"/>
      <c r="N19" s="7" t="s">
        <v>146</v>
      </c>
      <c r="R19" s="93">
        <f t="shared" si="0"/>
        <v>91</v>
      </c>
    </row>
    <row r="20" spans="1:1026" x14ac:dyDescent="0.25">
      <c r="A20" s="22" t="s">
        <v>21</v>
      </c>
      <c r="B20" t="s">
        <v>257</v>
      </c>
      <c r="C20" s="22" t="s">
        <v>12</v>
      </c>
      <c r="D20" s="22">
        <v>1</v>
      </c>
      <c r="E20" t="s">
        <v>291</v>
      </c>
      <c r="F20" s="22" t="s">
        <v>22</v>
      </c>
      <c r="G20" s="7" t="s">
        <v>35</v>
      </c>
      <c r="H20" s="7">
        <v>1</v>
      </c>
      <c r="I20" s="15" t="s">
        <v>36</v>
      </c>
      <c r="J20" s="15"/>
      <c r="K20" s="15"/>
      <c r="M20" s="15"/>
      <c r="N20" s="7" t="s">
        <v>145</v>
      </c>
      <c r="R20" s="93">
        <f t="shared" si="0"/>
        <v>80</v>
      </c>
    </row>
    <row r="21" spans="1:1026" x14ac:dyDescent="0.25">
      <c r="A21" s="22" t="s">
        <v>21</v>
      </c>
      <c r="B21" t="s">
        <v>257</v>
      </c>
      <c r="C21" s="22" t="s">
        <v>12</v>
      </c>
      <c r="D21" s="22">
        <v>1</v>
      </c>
      <c r="E21" t="s">
        <v>291</v>
      </c>
      <c r="F21" s="22" t="s">
        <v>22</v>
      </c>
      <c r="G21" s="7" t="s">
        <v>37</v>
      </c>
      <c r="H21" s="7">
        <v>1</v>
      </c>
      <c r="I21" s="15" t="s">
        <v>38</v>
      </c>
      <c r="J21" s="15"/>
      <c r="K21" s="15"/>
      <c r="M21" s="15"/>
      <c r="N21" s="7" t="s">
        <v>173</v>
      </c>
      <c r="R21" s="93">
        <f t="shared" si="0"/>
        <v>116</v>
      </c>
    </row>
    <row r="22" spans="1:1026" x14ac:dyDescent="0.25">
      <c r="A22" s="22" t="s">
        <v>21</v>
      </c>
      <c r="B22" t="s">
        <v>257</v>
      </c>
      <c r="C22" s="22" t="s">
        <v>12</v>
      </c>
      <c r="D22" s="22">
        <v>1</v>
      </c>
      <c r="E22" t="s">
        <v>291</v>
      </c>
      <c r="F22" s="22" t="s">
        <v>22</v>
      </c>
      <c r="G22" s="7" t="s">
        <v>39</v>
      </c>
      <c r="H22" s="7">
        <v>600</v>
      </c>
      <c r="I22" s="15" t="s">
        <v>40</v>
      </c>
      <c r="J22" s="15"/>
      <c r="K22" s="15"/>
      <c r="M22" s="15"/>
      <c r="N22" s="7" t="s">
        <v>118</v>
      </c>
      <c r="R22" s="93">
        <f t="shared" si="0"/>
        <v>71</v>
      </c>
    </row>
    <row r="23" spans="1:1026" x14ac:dyDescent="0.25">
      <c r="A23" s="22"/>
      <c r="B23" s="22"/>
      <c r="C23" s="22"/>
      <c r="D23" s="22"/>
      <c r="E23" s="22"/>
      <c r="F23" s="22"/>
      <c r="G23"/>
      <c r="H23"/>
      <c r="J23" s="15"/>
      <c r="K23" s="15"/>
      <c r="M23" s="15"/>
      <c r="N23" s="7" t="s">
        <v>233</v>
      </c>
      <c r="R23" s="93">
        <f t="shared" si="0"/>
        <v>128</v>
      </c>
    </row>
    <row r="24" spans="1:1026" x14ac:dyDescent="0.25">
      <c r="A24" s="21" t="s">
        <v>65</v>
      </c>
      <c r="B24" t="s">
        <v>257</v>
      </c>
      <c r="C24" s="7" t="s">
        <v>12</v>
      </c>
      <c r="D24" s="7">
        <v>1</v>
      </c>
      <c r="E24" t="s">
        <v>260</v>
      </c>
      <c r="F24" s="7">
        <v>239</v>
      </c>
      <c r="G24" s="33" t="s">
        <v>66</v>
      </c>
      <c r="H24" s="34">
        <v>217</v>
      </c>
      <c r="I24" s="35" t="s">
        <v>67</v>
      </c>
      <c r="J24" s="25"/>
      <c r="K24"/>
      <c r="M24"/>
      <c r="N24" t="s">
        <v>174</v>
      </c>
      <c r="O24"/>
      <c r="R24" s="93">
        <f t="shared" si="0"/>
        <v>119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22" t="s">
        <v>65</v>
      </c>
      <c r="B25" t="s">
        <v>257</v>
      </c>
      <c r="C25" s="22" t="s">
        <v>12</v>
      </c>
      <c r="D25" s="22">
        <v>1</v>
      </c>
      <c r="E25" t="s">
        <v>260</v>
      </c>
      <c r="F25" s="22">
        <v>239</v>
      </c>
      <c r="G25" s="33" t="s">
        <v>68</v>
      </c>
      <c r="H25" s="34">
        <v>240</v>
      </c>
      <c r="I25" s="35" t="s">
        <v>69</v>
      </c>
      <c r="J25" s="25"/>
      <c r="N25" s="7" t="s">
        <v>84</v>
      </c>
      <c r="R25" s="93">
        <f t="shared" si="0"/>
        <v>133</v>
      </c>
    </row>
    <row r="26" spans="1:1026" x14ac:dyDescent="0.25">
      <c r="A26" s="22" t="s">
        <v>65</v>
      </c>
      <c r="B26" t="s">
        <v>257</v>
      </c>
      <c r="C26" s="22" t="s">
        <v>12</v>
      </c>
      <c r="D26" s="22">
        <v>1</v>
      </c>
      <c r="E26" t="s">
        <v>260</v>
      </c>
      <c r="F26" s="22">
        <v>239</v>
      </c>
      <c r="G26" s="33" t="s">
        <v>70</v>
      </c>
      <c r="H26" s="34">
        <v>20.0777898278529</v>
      </c>
      <c r="I26" s="35" t="s">
        <v>71</v>
      </c>
      <c r="J26" s="25"/>
      <c r="N26" s="7" t="s">
        <v>61</v>
      </c>
      <c r="R26" s="93">
        <f t="shared" si="0"/>
        <v>141</v>
      </c>
    </row>
    <row r="27" spans="1:1026" x14ac:dyDescent="0.25">
      <c r="A27" s="22" t="s">
        <v>65</v>
      </c>
      <c r="B27" t="s">
        <v>257</v>
      </c>
      <c r="C27" s="22" t="s">
        <v>12</v>
      </c>
      <c r="D27" s="22">
        <v>1</v>
      </c>
      <c r="E27" t="s">
        <v>260</v>
      </c>
      <c r="F27" s="22">
        <v>239</v>
      </c>
      <c r="G27" s="33" t="s">
        <v>72</v>
      </c>
      <c r="H27" s="34" t="s">
        <v>73</v>
      </c>
      <c r="I27" s="35" t="s">
        <v>74</v>
      </c>
      <c r="J27" s="25"/>
      <c r="N27" s="7" t="s">
        <v>248</v>
      </c>
      <c r="R27" s="93">
        <f t="shared" si="0"/>
        <v>163</v>
      </c>
    </row>
    <row r="28" spans="1:1026" x14ac:dyDescent="0.25">
      <c r="A28" s="22" t="s">
        <v>65</v>
      </c>
      <c r="B28" t="s">
        <v>257</v>
      </c>
      <c r="C28" s="22" t="s">
        <v>12</v>
      </c>
      <c r="D28" s="22">
        <v>1</v>
      </c>
      <c r="E28" t="s">
        <v>260</v>
      </c>
      <c r="F28" s="22">
        <v>239</v>
      </c>
      <c r="G28" s="33" t="s">
        <v>75</v>
      </c>
      <c r="H28" s="34" t="s">
        <v>76</v>
      </c>
      <c r="I28" s="35" t="s">
        <v>77</v>
      </c>
      <c r="J28" s="25"/>
      <c r="N28" s="7" t="s">
        <v>302</v>
      </c>
      <c r="R28" s="93">
        <f t="shared" si="0"/>
        <v>211</v>
      </c>
    </row>
    <row r="29" spans="1:1026" x14ac:dyDescent="0.25">
      <c r="A29" s="22" t="s">
        <v>65</v>
      </c>
      <c r="B29" t="s">
        <v>257</v>
      </c>
      <c r="C29" s="22" t="s">
        <v>12</v>
      </c>
      <c r="D29" s="22">
        <v>1</v>
      </c>
      <c r="E29" t="s">
        <v>260</v>
      </c>
      <c r="F29" s="22">
        <v>239</v>
      </c>
      <c r="G29" s="33" t="s">
        <v>78</v>
      </c>
      <c r="H29" s="34" t="s">
        <v>79</v>
      </c>
      <c r="I29" s="35" t="s">
        <v>80</v>
      </c>
      <c r="J29" s="25"/>
      <c r="N29" s="7" t="s">
        <v>234</v>
      </c>
      <c r="R29" s="93" t="e">
        <f t="shared" si="0"/>
        <v>#N/A</v>
      </c>
    </row>
    <row r="30" spans="1:1026" x14ac:dyDescent="0.25">
      <c r="A30" s="22" t="s">
        <v>65</v>
      </c>
      <c r="B30" t="s">
        <v>257</v>
      </c>
      <c r="C30" s="22" t="s">
        <v>12</v>
      </c>
      <c r="D30" s="22">
        <v>1</v>
      </c>
      <c r="E30" t="s">
        <v>260</v>
      </c>
      <c r="F30" s="22">
        <v>239</v>
      </c>
      <c r="G30" s="33" t="s">
        <v>81</v>
      </c>
      <c r="H30" s="34" t="s">
        <v>82</v>
      </c>
      <c r="I30" s="35" t="s">
        <v>83</v>
      </c>
      <c r="J30" s="25"/>
      <c r="N30" s="7" t="s">
        <v>238</v>
      </c>
      <c r="R30" s="93" t="e">
        <f t="shared" si="0"/>
        <v>#N/A</v>
      </c>
    </row>
    <row r="31" spans="1:1026" x14ac:dyDescent="0.25">
      <c r="A31" s="22"/>
      <c r="B31" s="22"/>
      <c r="C31" s="22"/>
      <c r="D31" s="22"/>
      <c r="E31" s="22"/>
      <c r="F31" s="22"/>
      <c r="G31" s="33"/>
      <c r="H31" s="34"/>
      <c r="I31" s="35"/>
      <c r="J31" s="25"/>
      <c r="N31" s="7" t="s">
        <v>241</v>
      </c>
      <c r="R31" s="93" t="e">
        <f t="shared" si="0"/>
        <v>#N/A</v>
      </c>
    </row>
    <row r="32" spans="1:1026" x14ac:dyDescent="0.25">
      <c r="A32" s="21" t="s">
        <v>94</v>
      </c>
      <c r="B32" t="s">
        <v>257</v>
      </c>
      <c r="C32" s="7" t="s">
        <v>12</v>
      </c>
      <c r="D32" s="7">
        <v>1</v>
      </c>
      <c r="E32" t="s">
        <v>262</v>
      </c>
      <c r="F32" s="7" t="s">
        <v>261</v>
      </c>
      <c r="G32" s="23" t="s">
        <v>95</v>
      </c>
      <c r="H32" s="37" t="s">
        <v>96</v>
      </c>
      <c r="I32" s="38" t="s">
        <v>97</v>
      </c>
      <c r="J32" s="23"/>
      <c r="K32" s="23"/>
      <c r="M32" s="23"/>
      <c r="N32" t="s">
        <v>315</v>
      </c>
      <c r="O32"/>
      <c r="R32" s="93" t="e">
        <f t="shared" si="0"/>
        <v>#N/A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22" t="s">
        <v>94</v>
      </c>
      <c r="B33" t="s">
        <v>257</v>
      </c>
      <c r="C33" s="22" t="s">
        <v>12</v>
      </c>
      <c r="D33" s="22">
        <v>1</v>
      </c>
      <c r="E33" t="s">
        <v>262</v>
      </c>
      <c r="F33" s="22" t="s">
        <v>261</v>
      </c>
      <c r="G33" s="23" t="s">
        <v>98</v>
      </c>
      <c r="H33" s="37" t="s">
        <v>99</v>
      </c>
      <c r="I33" s="38" t="s">
        <v>100</v>
      </c>
      <c r="J33" s="23"/>
      <c r="K33" s="23"/>
      <c r="M33" s="23"/>
      <c r="N33" s="7" t="s">
        <v>316</v>
      </c>
      <c r="R33" s="93">
        <f t="shared" si="0"/>
        <v>171</v>
      </c>
    </row>
    <row r="34" spans="1:1026" x14ac:dyDescent="0.25">
      <c r="A34" s="22" t="s">
        <v>94</v>
      </c>
      <c r="B34" t="s">
        <v>257</v>
      </c>
      <c r="C34" s="22" t="s">
        <v>12</v>
      </c>
      <c r="D34" s="22">
        <v>1</v>
      </c>
      <c r="E34" t="s">
        <v>262</v>
      </c>
      <c r="F34" s="22" t="s">
        <v>261</v>
      </c>
      <c r="G34" s="23" t="s">
        <v>101</v>
      </c>
      <c r="H34" s="37">
        <v>17.899999999999999</v>
      </c>
      <c r="I34" s="38" t="s">
        <v>102</v>
      </c>
      <c r="J34" s="23"/>
      <c r="K34" s="23"/>
      <c r="M34" s="23"/>
      <c r="N34" s="7" t="s">
        <v>235</v>
      </c>
      <c r="R34" s="93" t="e">
        <f t="shared" si="0"/>
        <v>#N/A</v>
      </c>
    </row>
    <row r="35" spans="1:1026" x14ac:dyDescent="0.25">
      <c r="A35" s="22" t="s">
        <v>94</v>
      </c>
      <c r="B35" t="s">
        <v>257</v>
      </c>
      <c r="C35" s="22" t="s">
        <v>12</v>
      </c>
      <c r="D35" s="22">
        <v>1</v>
      </c>
      <c r="E35" t="s">
        <v>262</v>
      </c>
      <c r="F35" s="22" t="s">
        <v>261</v>
      </c>
      <c r="G35" s="23" t="s">
        <v>103</v>
      </c>
      <c r="H35" s="37" t="s">
        <v>104</v>
      </c>
      <c r="I35" s="67" t="s">
        <v>105</v>
      </c>
      <c r="J35" s="23"/>
      <c r="K35" s="23"/>
      <c r="M35" s="23"/>
      <c r="N35" s="7" t="s">
        <v>239</v>
      </c>
      <c r="R35" s="93" t="e">
        <f t="shared" si="0"/>
        <v>#N/A</v>
      </c>
    </row>
    <row r="36" spans="1:1026" x14ac:dyDescent="0.25">
      <c r="A36" s="22" t="s">
        <v>94</v>
      </c>
      <c r="B36" t="s">
        <v>257</v>
      </c>
      <c r="C36" s="22" t="s">
        <v>12</v>
      </c>
      <c r="D36" s="22">
        <v>1</v>
      </c>
      <c r="E36" t="s">
        <v>262</v>
      </c>
      <c r="F36" s="22" t="s">
        <v>261</v>
      </c>
      <c r="G36" s="23" t="s">
        <v>106</v>
      </c>
      <c r="H36" s="37" t="s">
        <v>107</v>
      </c>
      <c r="I36" s="38" t="s">
        <v>108</v>
      </c>
      <c r="J36" s="23"/>
      <c r="K36" s="23"/>
      <c r="M36" s="23"/>
      <c r="N36" s="7" t="s">
        <v>242</v>
      </c>
      <c r="R36" s="93" t="e">
        <f t="shared" si="0"/>
        <v>#N/A</v>
      </c>
    </row>
    <row r="37" spans="1:1026" x14ac:dyDescent="0.25">
      <c r="A37" s="22" t="s">
        <v>94</v>
      </c>
      <c r="B37" t="s">
        <v>257</v>
      </c>
      <c r="C37" s="22" t="s">
        <v>12</v>
      </c>
      <c r="D37" s="22">
        <v>1</v>
      </c>
      <c r="E37" t="s">
        <v>262</v>
      </c>
      <c r="F37" s="22" t="s">
        <v>261</v>
      </c>
      <c r="G37" s="23" t="s">
        <v>109</v>
      </c>
      <c r="H37" s="37" t="s">
        <v>110</v>
      </c>
      <c r="I37" s="38" t="s">
        <v>111</v>
      </c>
      <c r="J37" s="23"/>
      <c r="K37" s="23"/>
      <c r="M37" s="23"/>
      <c r="N37" s="7" t="s">
        <v>317</v>
      </c>
      <c r="R37" s="93" t="e">
        <f t="shared" si="0"/>
        <v>#N/A</v>
      </c>
    </row>
    <row r="38" spans="1:1026" x14ac:dyDescent="0.25">
      <c r="A38" s="22" t="s">
        <v>94</v>
      </c>
      <c r="B38" t="s">
        <v>257</v>
      </c>
      <c r="C38" s="22" t="s">
        <v>12</v>
      </c>
      <c r="D38" s="22">
        <v>1</v>
      </c>
      <c r="E38" t="s">
        <v>262</v>
      </c>
      <c r="F38" s="22" t="s">
        <v>261</v>
      </c>
      <c r="G38" s="23" t="s">
        <v>112</v>
      </c>
      <c r="H38" s="37" t="s">
        <v>113</v>
      </c>
      <c r="I38" s="39" t="s">
        <v>114</v>
      </c>
      <c r="J38" s="23"/>
      <c r="K38" s="23"/>
      <c r="M38" s="23"/>
      <c r="N38" s="7" t="s">
        <v>318</v>
      </c>
      <c r="R38" s="93">
        <f t="shared" si="0"/>
        <v>175</v>
      </c>
    </row>
    <row r="39" spans="1:1026" x14ac:dyDescent="0.25">
      <c r="A39" s="22" t="s">
        <v>94</v>
      </c>
      <c r="B39" t="s">
        <v>257</v>
      </c>
      <c r="C39" s="22" t="s">
        <v>12</v>
      </c>
      <c r="D39" s="22">
        <v>1</v>
      </c>
      <c r="E39" t="s">
        <v>262</v>
      </c>
      <c r="F39" s="22" t="s">
        <v>261</v>
      </c>
      <c r="G39" s="40" t="s">
        <v>115</v>
      </c>
      <c r="H39" s="37" t="s">
        <v>116</v>
      </c>
      <c r="I39" s="41" t="s">
        <v>117</v>
      </c>
      <c r="J39" s="42"/>
      <c r="K39" s="40"/>
      <c r="M39" s="40"/>
      <c r="N39" t="s">
        <v>303</v>
      </c>
      <c r="O39"/>
      <c r="R39" s="93">
        <f t="shared" si="0"/>
        <v>219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/>
      <c r="B40"/>
      <c r="C40"/>
      <c r="D40"/>
      <c r="E40"/>
      <c r="F40"/>
      <c r="G40" s="23"/>
      <c r="H40" s="23"/>
      <c r="I40" s="37" t="s">
        <v>49</v>
      </c>
      <c r="J40" s="37"/>
      <c r="K40" s="43"/>
      <c r="M40" s="23"/>
      <c r="N40" t="s">
        <v>236</v>
      </c>
      <c r="O40"/>
      <c r="R40" s="93" t="e">
        <f t="shared" si="0"/>
        <v>#N/A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21" t="s">
        <v>126</v>
      </c>
      <c r="B41" t="s">
        <v>257</v>
      </c>
      <c r="C41" s="7" t="s">
        <v>12</v>
      </c>
      <c r="D41" s="7">
        <v>1</v>
      </c>
      <c r="E41" t="s">
        <v>263</v>
      </c>
      <c r="F41" s="7">
        <v>1102</v>
      </c>
      <c r="G41" s="45" t="s">
        <v>127</v>
      </c>
      <c r="H41" s="46">
        <v>52</v>
      </c>
      <c r="I41" s="47" t="s">
        <v>128</v>
      </c>
      <c r="J41" s="43"/>
      <c r="K41"/>
      <c r="M41"/>
      <c r="N41" t="s">
        <v>240</v>
      </c>
      <c r="O41"/>
      <c r="R41" s="93" t="e">
        <f t="shared" si="0"/>
        <v>#N/A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22" t="s">
        <v>126</v>
      </c>
      <c r="B42" t="s">
        <v>257</v>
      </c>
      <c r="C42" s="22" t="s">
        <v>12</v>
      </c>
      <c r="D42" s="22">
        <v>1</v>
      </c>
      <c r="E42" t="s">
        <v>263</v>
      </c>
      <c r="F42" s="22">
        <v>1102</v>
      </c>
      <c r="G42" s="45" t="s">
        <v>129</v>
      </c>
      <c r="H42" s="48">
        <v>1.8199999999999999E-6</v>
      </c>
      <c r="I42" s="49" t="s">
        <v>130</v>
      </c>
      <c r="J42" s="43"/>
      <c r="N42" s="7" t="s">
        <v>243</v>
      </c>
      <c r="P42"/>
      <c r="Q42"/>
      <c r="R42" s="93" t="e">
        <f t="shared" si="0"/>
        <v>#N/A</v>
      </c>
      <c r="S42"/>
    </row>
    <row r="43" spans="1:1026" x14ac:dyDescent="0.25">
      <c r="A43" s="22" t="s">
        <v>126</v>
      </c>
      <c r="B43" t="s">
        <v>257</v>
      </c>
      <c r="C43" s="22" t="s">
        <v>12</v>
      </c>
      <c r="D43" s="22">
        <v>1</v>
      </c>
      <c r="E43" t="s">
        <v>263</v>
      </c>
      <c r="F43" s="22">
        <v>1102</v>
      </c>
      <c r="G43" s="37" t="s">
        <v>131</v>
      </c>
      <c r="H43" s="50">
        <v>53</v>
      </c>
      <c r="I43" s="47" t="s">
        <v>128</v>
      </c>
      <c r="J43" s="43"/>
      <c r="K43"/>
      <c r="M43"/>
      <c r="N43" t="s">
        <v>319</v>
      </c>
      <c r="O43"/>
      <c r="Q43"/>
      <c r="R43" s="93" t="e">
        <f t="shared" si="0"/>
        <v>#N/A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22" t="s">
        <v>126</v>
      </c>
      <c r="B44" t="s">
        <v>257</v>
      </c>
      <c r="C44" s="22" t="s">
        <v>12</v>
      </c>
      <c r="D44" s="22">
        <v>1</v>
      </c>
      <c r="E44" t="s">
        <v>263</v>
      </c>
      <c r="F44" s="22">
        <v>1102</v>
      </c>
      <c r="G44" s="37" t="s">
        <v>132</v>
      </c>
      <c r="H44" s="50">
        <v>1.23E-2</v>
      </c>
      <c r="I44" s="51" t="s">
        <v>133</v>
      </c>
      <c r="J44" s="43"/>
      <c r="K44"/>
      <c r="M44"/>
      <c r="N44" t="s">
        <v>320</v>
      </c>
      <c r="O44"/>
      <c r="Q44"/>
      <c r="R44" s="93">
        <f t="shared" si="0"/>
        <v>183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22" t="s">
        <v>126</v>
      </c>
      <c r="B45" t="s">
        <v>257</v>
      </c>
      <c r="C45" s="22" t="s">
        <v>12</v>
      </c>
      <c r="D45" s="22">
        <v>1</v>
      </c>
      <c r="E45" t="s">
        <v>263</v>
      </c>
      <c r="F45" s="22">
        <v>1102</v>
      </c>
      <c r="G45" s="37" t="s">
        <v>134</v>
      </c>
      <c r="H45" s="52">
        <v>49</v>
      </c>
      <c r="I45" s="47" t="s">
        <v>128</v>
      </c>
      <c r="J45" s="43"/>
      <c r="K45"/>
      <c r="M45"/>
      <c r="N45" t="s">
        <v>321</v>
      </c>
      <c r="O45"/>
      <c r="R45" s="93">
        <f t="shared" si="0"/>
        <v>187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22" t="s">
        <v>126</v>
      </c>
      <c r="B46" t="s">
        <v>257</v>
      </c>
      <c r="C46" s="22" t="s">
        <v>12</v>
      </c>
      <c r="D46" s="22">
        <v>1</v>
      </c>
      <c r="E46" t="s">
        <v>263</v>
      </c>
      <c r="F46" s="22">
        <v>1102</v>
      </c>
      <c r="G46" s="37" t="s">
        <v>135</v>
      </c>
      <c r="H46" s="50">
        <v>9.0499999999999997E-2</v>
      </c>
      <c r="I46" s="53" t="s">
        <v>136</v>
      </c>
      <c r="J46" s="43"/>
      <c r="K46"/>
      <c r="M46"/>
      <c r="N46" t="s">
        <v>322</v>
      </c>
      <c r="O46"/>
      <c r="P46" s="32"/>
      <c r="Q46"/>
      <c r="R46" s="93">
        <f t="shared" si="0"/>
        <v>191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22" t="s">
        <v>126</v>
      </c>
      <c r="B47" t="s">
        <v>257</v>
      </c>
      <c r="C47" s="22" t="s">
        <v>12</v>
      </c>
      <c r="D47" s="22">
        <v>1</v>
      </c>
      <c r="E47" t="s">
        <v>263</v>
      </c>
      <c r="F47" s="22">
        <v>1102</v>
      </c>
      <c r="G47" s="37" t="s">
        <v>137</v>
      </c>
      <c r="H47" s="54">
        <v>124</v>
      </c>
      <c r="I47" s="68" t="s">
        <v>138</v>
      </c>
      <c r="J47" s="43"/>
      <c r="K47"/>
      <c r="M47"/>
      <c r="N47" t="s">
        <v>247</v>
      </c>
      <c r="O47"/>
      <c r="P47" s="15"/>
      <c r="R47" s="93">
        <f t="shared" si="0"/>
        <v>145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2" t="s">
        <v>126</v>
      </c>
      <c r="B48" t="s">
        <v>257</v>
      </c>
      <c r="C48" s="22" t="s">
        <v>12</v>
      </c>
      <c r="D48" s="22">
        <v>1</v>
      </c>
      <c r="E48" t="s">
        <v>263</v>
      </c>
      <c r="F48" s="22">
        <v>1102</v>
      </c>
      <c r="G48" s="37" t="s">
        <v>139</v>
      </c>
      <c r="H48" s="54">
        <v>700</v>
      </c>
      <c r="I48" s="68" t="s">
        <v>140</v>
      </c>
      <c r="J48" s="43"/>
      <c r="K48"/>
      <c r="M48"/>
      <c r="N48" t="s">
        <v>323</v>
      </c>
      <c r="O48"/>
      <c r="P48" s="15"/>
      <c r="R48" s="93">
        <f t="shared" si="0"/>
        <v>195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22" t="s">
        <v>126</v>
      </c>
      <c r="B49" t="s">
        <v>257</v>
      </c>
      <c r="C49" s="22" t="s">
        <v>12</v>
      </c>
      <c r="D49" s="22">
        <v>1</v>
      </c>
      <c r="E49" t="s">
        <v>263</v>
      </c>
      <c r="F49" s="22">
        <v>1102</v>
      </c>
      <c r="G49" s="37" t="s">
        <v>141</v>
      </c>
      <c r="H49" s="54">
        <v>1.0760000000000001</v>
      </c>
      <c r="I49" s="53" t="s">
        <v>142</v>
      </c>
      <c r="J49" s="43"/>
      <c r="K49"/>
      <c r="M49"/>
      <c r="N49" t="s">
        <v>324</v>
      </c>
      <c r="O49"/>
      <c r="R49" s="93">
        <f t="shared" si="0"/>
        <v>199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22" t="s">
        <v>126</v>
      </c>
      <c r="B50" t="s">
        <v>257</v>
      </c>
      <c r="C50" s="22" t="s">
        <v>12</v>
      </c>
      <c r="D50" s="22">
        <v>1</v>
      </c>
      <c r="E50" t="s">
        <v>263</v>
      </c>
      <c r="F50" s="22">
        <v>1102</v>
      </c>
      <c r="G50" s="37" t="s">
        <v>143</v>
      </c>
      <c r="H50" s="54">
        <v>3.9E-2</v>
      </c>
      <c r="I50" s="53" t="s">
        <v>144</v>
      </c>
      <c r="J50" s="43"/>
      <c r="K50"/>
      <c r="M50"/>
      <c r="N50" t="s">
        <v>325</v>
      </c>
      <c r="O50"/>
      <c r="R50" s="93">
        <f t="shared" si="0"/>
        <v>203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/>
      <c r="B51"/>
      <c r="C51"/>
      <c r="D51"/>
      <c r="E51"/>
      <c r="F51"/>
      <c r="G51" s="37"/>
      <c r="H51" s="55"/>
      <c r="I51" s="44" t="s">
        <v>49</v>
      </c>
      <c r="J51" s="43"/>
      <c r="K51"/>
      <c r="M51"/>
      <c r="N51" t="s">
        <v>326</v>
      </c>
      <c r="O51"/>
      <c r="R51" s="93">
        <f t="shared" si="0"/>
        <v>207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66" t="s">
        <v>250</v>
      </c>
      <c r="B52" t="s">
        <v>257</v>
      </c>
      <c r="C52" s="7" t="s">
        <v>12</v>
      </c>
      <c r="D52" s="7">
        <v>1</v>
      </c>
      <c r="E52" s="78" t="s">
        <v>295</v>
      </c>
      <c r="F52" s="82" t="s">
        <v>245</v>
      </c>
      <c r="G52" s="26"/>
      <c r="H52" s="27"/>
      <c r="I52" s="28" t="s">
        <v>224</v>
      </c>
      <c r="J52" s="25"/>
    </row>
    <row r="53" spans="1:1026" x14ac:dyDescent="0.25">
      <c r="A53" s="22"/>
      <c r="B53" s="22"/>
      <c r="C53" s="22"/>
      <c r="D53" s="22"/>
      <c r="E53" s="22"/>
      <c r="F53" s="22"/>
      <c r="G53" s="33"/>
      <c r="H53" s="34"/>
      <c r="I53" s="35"/>
      <c r="J53" s="25"/>
    </row>
    <row r="54" spans="1:1026" x14ac:dyDescent="0.25">
      <c r="A54" s="21" t="s">
        <v>89</v>
      </c>
      <c r="B54" t="s">
        <v>257</v>
      </c>
      <c r="C54" s="7" t="s">
        <v>12</v>
      </c>
      <c r="D54" s="7">
        <v>1</v>
      </c>
      <c r="E54" t="s">
        <v>264</v>
      </c>
      <c r="F54" s="7" t="s">
        <v>90</v>
      </c>
      <c r="G54"/>
      <c r="H54"/>
      <c r="I54" s="15" t="s">
        <v>91</v>
      </c>
      <c r="J54"/>
      <c r="K54"/>
      <c r="M54"/>
      <c r="N54"/>
      <c r="O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I55" s="15" t="s">
        <v>92</v>
      </c>
    </row>
    <row r="56" spans="1:1026" x14ac:dyDescent="0.25">
      <c r="A56" s="21" t="s">
        <v>93</v>
      </c>
      <c r="B56" t="s">
        <v>257</v>
      </c>
      <c r="C56" s="7" t="s">
        <v>12</v>
      </c>
      <c r="D56" s="7">
        <v>1</v>
      </c>
      <c r="E56" t="s">
        <v>265</v>
      </c>
      <c r="F56" s="7">
        <v>5311</v>
      </c>
      <c r="G56" s="7" t="s">
        <v>23</v>
      </c>
      <c r="H56" s="1">
        <v>59.933733333333301</v>
      </c>
      <c r="I56" s="36" t="s">
        <v>24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22" t="s">
        <v>93</v>
      </c>
      <c r="B57" t="s">
        <v>257</v>
      </c>
      <c r="C57" s="22" t="s">
        <v>12</v>
      </c>
      <c r="D57" s="22">
        <v>1</v>
      </c>
      <c r="E57" t="s">
        <v>265</v>
      </c>
      <c r="F57" s="22">
        <v>5311</v>
      </c>
      <c r="G57" s="7" t="s">
        <v>25</v>
      </c>
      <c r="H57" s="1">
        <v>-39.473833333333303</v>
      </c>
      <c r="I57" s="36" t="s">
        <v>26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9" spans="1:1026" x14ac:dyDescent="0.25">
      <c r="A59" s="21" t="s">
        <v>41</v>
      </c>
      <c r="B59" t="s">
        <v>257</v>
      </c>
      <c r="C59" s="7" t="s">
        <v>12</v>
      </c>
      <c r="D59" s="7">
        <v>1</v>
      </c>
      <c r="E59" t="s">
        <v>292</v>
      </c>
      <c r="F59" s="7" t="s">
        <v>42</v>
      </c>
      <c r="G59" s="7" t="s">
        <v>23</v>
      </c>
      <c r="H59" s="1">
        <v>59.933733333333301</v>
      </c>
      <c r="I59" s="7" t="s">
        <v>24</v>
      </c>
      <c r="J59"/>
      <c r="K59"/>
      <c r="M59"/>
      <c r="N59"/>
      <c r="O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22" t="s">
        <v>41</v>
      </c>
      <c r="B60" t="s">
        <v>257</v>
      </c>
      <c r="C60" s="22" t="s">
        <v>12</v>
      </c>
      <c r="D60" s="22">
        <v>1</v>
      </c>
      <c r="E60" t="s">
        <v>292</v>
      </c>
      <c r="F60" s="22" t="s">
        <v>42</v>
      </c>
      <c r="G60" s="7" t="s">
        <v>25</v>
      </c>
      <c r="H60" s="1">
        <v>-39.473833333333303</v>
      </c>
      <c r="I60" s="7" t="s">
        <v>26</v>
      </c>
      <c r="J60"/>
      <c r="K60"/>
      <c r="M60"/>
      <c r="N60"/>
      <c r="O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22" t="s">
        <v>41</v>
      </c>
      <c r="B61" t="s">
        <v>257</v>
      </c>
      <c r="C61" s="22" t="s">
        <v>12</v>
      </c>
      <c r="D61" s="22">
        <v>1</v>
      </c>
      <c r="E61" t="s">
        <v>292</v>
      </c>
      <c r="F61" s="22" t="s">
        <v>42</v>
      </c>
      <c r="G61" s="7" t="s">
        <v>27</v>
      </c>
      <c r="H61" s="7">
        <v>1.39</v>
      </c>
      <c r="I61" s="7" t="s">
        <v>28</v>
      </c>
      <c r="J61"/>
      <c r="K61"/>
      <c r="M61"/>
      <c r="N61"/>
      <c r="O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22" t="s">
        <v>41</v>
      </c>
      <c r="B62" t="s">
        <v>257</v>
      </c>
      <c r="C62" s="22" t="s">
        <v>12</v>
      </c>
      <c r="D62" s="22">
        <v>1</v>
      </c>
      <c r="E62" t="s">
        <v>292</v>
      </c>
      <c r="F62" s="22" t="s">
        <v>42</v>
      </c>
      <c r="G62" s="7" t="s">
        <v>29</v>
      </c>
      <c r="H62" s="7">
        <v>5.14</v>
      </c>
      <c r="I62" s="7" t="s">
        <v>30</v>
      </c>
      <c r="J62"/>
      <c r="K62"/>
      <c r="M62"/>
      <c r="N62"/>
      <c r="O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22" t="s">
        <v>41</v>
      </c>
      <c r="B63" t="s">
        <v>257</v>
      </c>
      <c r="C63" s="22" t="s">
        <v>12</v>
      </c>
      <c r="D63" s="22">
        <v>1</v>
      </c>
      <c r="E63" t="s">
        <v>292</v>
      </c>
      <c r="F63" s="22" t="s">
        <v>42</v>
      </c>
      <c r="G63" s="7" t="s">
        <v>31</v>
      </c>
      <c r="H63" s="7">
        <v>5.14</v>
      </c>
      <c r="I63" s="7" t="s">
        <v>32</v>
      </c>
      <c r="J63"/>
      <c r="K63"/>
      <c r="M63"/>
      <c r="N63"/>
      <c r="O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22" t="s">
        <v>41</v>
      </c>
      <c r="B64" t="s">
        <v>257</v>
      </c>
      <c r="C64" s="22" t="s">
        <v>12</v>
      </c>
      <c r="D64" s="22">
        <v>1</v>
      </c>
      <c r="E64" t="s">
        <v>292</v>
      </c>
      <c r="F64" s="22" t="s">
        <v>42</v>
      </c>
      <c r="G64" s="7" t="s">
        <v>33</v>
      </c>
      <c r="H64" s="7">
        <v>5.33</v>
      </c>
      <c r="I64" s="7" t="s">
        <v>34</v>
      </c>
      <c r="J64"/>
      <c r="K64"/>
      <c r="M64"/>
      <c r="N64"/>
      <c r="O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22" t="s">
        <v>41</v>
      </c>
      <c r="B65" t="s">
        <v>257</v>
      </c>
      <c r="C65" s="22" t="s">
        <v>12</v>
      </c>
      <c r="D65" s="22">
        <v>1</v>
      </c>
      <c r="E65" t="s">
        <v>292</v>
      </c>
      <c r="F65" s="22" t="s">
        <v>42</v>
      </c>
      <c r="G65" s="7" t="s">
        <v>35</v>
      </c>
      <c r="H65" s="7">
        <v>1</v>
      </c>
      <c r="I65" s="7" t="s">
        <v>43</v>
      </c>
      <c r="J65"/>
      <c r="K65"/>
      <c r="M65"/>
      <c r="N65"/>
      <c r="O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22" t="s">
        <v>41</v>
      </c>
      <c r="B66" t="s">
        <v>257</v>
      </c>
      <c r="C66" s="22" t="s">
        <v>12</v>
      </c>
      <c r="D66" s="22">
        <v>1</v>
      </c>
      <c r="E66" t="s">
        <v>292</v>
      </c>
      <c r="F66" s="22" t="s">
        <v>42</v>
      </c>
      <c r="G66" s="7" t="s">
        <v>37</v>
      </c>
      <c r="H66" s="7">
        <v>1</v>
      </c>
      <c r="I66" s="7" t="s">
        <v>44</v>
      </c>
      <c r="J66"/>
      <c r="K66"/>
      <c r="M66"/>
      <c r="N66"/>
      <c r="O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22" t="s">
        <v>41</v>
      </c>
      <c r="B67" t="s">
        <v>257</v>
      </c>
      <c r="C67" s="22" t="s">
        <v>12</v>
      </c>
      <c r="D67" s="22">
        <v>1</v>
      </c>
      <c r="E67" t="s">
        <v>292</v>
      </c>
      <c r="F67" s="22" t="s">
        <v>42</v>
      </c>
      <c r="G67" s="7" t="s">
        <v>39</v>
      </c>
      <c r="H67" s="7">
        <v>600</v>
      </c>
      <c r="I67" s="7" t="s">
        <v>40</v>
      </c>
      <c r="J67"/>
      <c r="K67"/>
      <c r="M67"/>
      <c r="N67"/>
      <c r="O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/>
      <c r="B68"/>
      <c r="C68" s="23"/>
      <c r="D68" s="15"/>
      <c r="E68" s="15"/>
      <c r="F68"/>
      <c r="G68"/>
      <c r="H68"/>
      <c r="I68"/>
      <c r="J68"/>
      <c r="K68"/>
      <c r="M68"/>
      <c r="N68"/>
      <c r="O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21" t="s">
        <v>255</v>
      </c>
      <c r="B69" t="s">
        <v>257</v>
      </c>
      <c r="C69" s="22" t="s">
        <v>12</v>
      </c>
      <c r="D69" s="7">
        <v>1</v>
      </c>
      <c r="E69" s="79" t="s">
        <v>296</v>
      </c>
      <c r="F69" s="7">
        <v>141004</v>
      </c>
      <c r="G69" s="7" t="s">
        <v>23</v>
      </c>
      <c r="H69" s="7">
        <v>59.933733333333301</v>
      </c>
      <c r="I69" s="69"/>
      <c r="J69"/>
      <c r="K69"/>
      <c r="M69"/>
      <c r="N69"/>
      <c r="O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22" t="s">
        <v>255</v>
      </c>
      <c r="B70" t="s">
        <v>257</v>
      </c>
      <c r="C70" s="22" t="s">
        <v>12</v>
      </c>
      <c r="D70" s="7">
        <v>1</v>
      </c>
      <c r="E70" s="80" t="s">
        <v>296</v>
      </c>
      <c r="F70" s="22">
        <v>141004</v>
      </c>
      <c r="G70" s="7" t="s">
        <v>25</v>
      </c>
      <c r="H70" s="7">
        <v>-39.473833333333303</v>
      </c>
      <c r="I70" s="72"/>
      <c r="J70"/>
      <c r="K70"/>
      <c r="M70"/>
      <c r="N70"/>
      <c r="O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/>
      <c r="B71"/>
      <c r="F71"/>
      <c r="G71"/>
      <c r="H71"/>
      <c r="I71"/>
      <c r="J71"/>
      <c r="K71"/>
      <c r="M71"/>
      <c r="N71"/>
      <c r="O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21" t="s">
        <v>118</v>
      </c>
      <c r="B72" t="s">
        <v>257</v>
      </c>
      <c r="C72" s="7" t="s">
        <v>12</v>
      </c>
      <c r="D72" s="7">
        <v>1</v>
      </c>
      <c r="E72" t="s">
        <v>267</v>
      </c>
      <c r="F72" s="7" t="s">
        <v>266</v>
      </c>
      <c r="G72" s="23" t="s">
        <v>95</v>
      </c>
      <c r="H72" s="37" t="s">
        <v>119</v>
      </c>
      <c r="I72" s="38" t="s">
        <v>97</v>
      </c>
      <c r="J72" s="23"/>
      <c r="K72"/>
      <c r="M72"/>
      <c r="N72"/>
      <c r="O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2" t="s">
        <v>118</v>
      </c>
      <c r="B73" t="s">
        <v>257</v>
      </c>
      <c r="C73" s="22" t="s">
        <v>12</v>
      </c>
      <c r="D73" s="22">
        <v>1</v>
      </c>
      <c r="E73" t="s">
        <v>267</v>
      </c>
      <c r="F73" s="22">
        <v>150</v>
      </c>
      <c r="G73" s="23" t="s">
        <v>98</v>
      </c>
      <c r="H73" s="37" t="s">
        <v>120</v>
      </c>
      <c r="I73" s="38" t="s">
        <v>100</v>
      </c>
      <c r="J73" s="23"/>
    </row>
    <row r="74" spans="1:1026" x14ac:dyDescent="0.25">
      <c r="A74" s="22" t="s">
        <v>118</v>
      </c>
      <c r="B74" t="s">
        <v>257</v>
      </c>
      <c r="C74" s="22" t="s">
        <v>12</v>
      </c>
      <c r="D74" s="22">
        <v>1</v>
      </c>
      <c r="E74" t="s">
        <v>267</v>
      </c>
      <c r="F74" s="22">
        <v>150</v>
      </c>
      <c r="G74" s="23" t="s">
        <v>101</v>
      </c>
      <c r="H74" s="37">
        <v>17.899999999999999</v>
      </c>
      <c r="I74" s="38" t="s">
        <v>102</v>
      </c>
      <c r="J74" s="23"/>
    </row>
    <row r="75" spans="1:1026" x14ac:dyDescent="0.25">
      <c r="A75" s="22" t="s">
        <v>118</v>
      </c>
      <c r="B75" t="s">
        <v>257</v>
      </c>
      <c r="C75" s="22" t="s">
        <v>12</v>
      </c>
      <c r="D75" s="22">
        <v>1</v>
      </c>
      <c r="E75" t="s">
        <v>267</v>
      </c>
      <c r="F75" s="22">
        <v>150</v>
      </c>
      <c r="G75" s="23" t="s">
        <v>103</v>
      </c>
      <c r="H75" s="37" t="s">
        <v>121</v>
      </c>
      <c r="I75" s="67" t="s">
        <v>105</v>
      </c>
      <c r="J75" s="23"/>
    </row>
    <row r="76" spans="1:1026" x14ac:dyDescent="0.25">
      <c r="A76" s="22" t="s">
        <v>118</v>
      </c>
      <c r="B76" t="s">
        <v>257</v>
      </c>
      <c r="C76" s="22" t="s">
        <v>12</v>
      </c>
      <c r="D76" s="22">
        <v>1</v>
      </c>
      <c r="E76" t="s">
        <v>267</v>
      </c>
      <c r="F76" s="22">
        <v>150</v>
      </c>
      <c r="G76" s="23" t="s">
        <v>106</v>
      </c>
      <c r="H76" s="37" t="s">
        <v>122</v>
      </c>
      <c r="I76" s="38" t="s">
        <v>108</v>
      </c>
      <c r="J76" s="23"/>
    </row>
    <row r="77" spans="1:1026" x14ac:dyDescent="0.25">
      <c r="A77" s="22" t="s">
        <v>118</v>
      </c>
      <c r="B77" t="s">
        <v>257</v>
      </c>
      <c r="C77" s="22" t="s">
        <v>12</v>
      </c>
      <c r="D77" s="22">
        <v>1</v>
      </c>
      <c r="E77" t="s">
        <v>267</v>
      </c>
      <c r="F77" s="22">
        <v>150</v>
      </c>
      <c r="G77" s="23" t="s">
        <v>109</v>
      </c>
      <c r="H77" s="37" t="s">
        <v>123</v>
      </c>
      <c r="I77" s="38" t="s">
        <v>111</v>
      </c>
      <c r="J77" s="23"/>
    </row>
    <row r="78" spans="1:1026" x14ac:dyDescent="0.25">
      <c r="A78" s="22" t="s">
        <v>118</v>
      </c>
      <c r="B78" t="s">
        <v>257</v>
      </c>
      <c r="C78" s="22" t="s">
        <v>12</v>
      </c>
      <c r="D78" s="22">
        <v>1</v>
      </c>
      <c r="E78" t="s">
        <v>267</v>
      </c>
      <c r="F78" s="22">
        <v>150</v>
      </c>
      <c r="G78" s="23" t="s">
        <v>112</v>
      </c>
      <c r="H78" s="37" t="s">
        <v>124</v>
      </c>
      <c r="I78" s="39" t="s">
        <v>114</v>
      </c>
      <c r="J78" s="23"/>
    </row>
    <row r="79" spans="1:1026" x14ac:dyDescent="0.25">
      <c r="A79" s="22" t="s">
        <v>118</v>
      </c>
      <c r="B79" t="s">
        <v>257</v>
      </c>
      <c r="C79" s="22" t="s">
        <v>12</v>
      </c>
      <c r="D79" s="22">
        <v>1</v>
      </c>
      <c r="E79" t="s">
        <v>267</v>
      </c>
      <c r="F79" s="22">
        <v>150</v>
      </c>
      <c r="G79" s="40" t="s">
        <v>115</v>
      </c>
      <c r="H79" s="37" t="s">
        <v>125</v>
      </c>
      <c r="I79" s="41" t="s">
        <v>117</v>
      </c>
      <c r="J79" s="42"/>
      <c r="K79"/>
      <c r="M79"/>
      <c r="N79"/>
      <c r="O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/>
      <c r="B80"/>
      <c r="C80"/>
      <c r="D80"/>
      <c r="E80"/>
      <c r="F80"/>
      <c r="G80" s="23"/>
      <c r="H80" s="23"/>
      <c r="I80" s="44" t="s">
        <v>52</v>
      </c>
      <c r="J80" s="37"/>
      <c r="K80"/>
      <c r="M80"/>
      <c r="N80"/>
      <c r="O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21" t="s">
        <v>145</v>
      </c>
      <c r="B81" t="s">
        <v>257</v>
      </c>
      <c r="C81" s="7" t="s">
        <v>12</v>
      </c>
      <c r="D81" s="7">
        <v>1</v>
      </c>
      <c r="E81" t="s">
        <v>268</v>
      </c>
      <c r="F81" s="7">
        <v>1104</v>
      </c>
      <c r="G81" s="45" t="s">
        <v>127</v>
      </c>
      <c r="H81" s="46">
        <v>51</v>
      </c>
      <c r="I81" s="47" t="s">
        <v>128</v>
      </c>
      <c r="J81"/>
      <c r="K81"/>
      <c r="M81"/>
      <c r="N81"/>
      <c r="O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2" t="s">
        <v>145</v>
      </c>
      <c r="B82" t="s">
        <v>257</v>
      </c>
      <c r="C82" s="22" t="s">
        <v>12</v>
      </c>
      <c r="D82" s="22">
        <v>1</v>
      </c>
      <c r="E82" t="s">
        <v>268</v>
      </c>
      <c r="F82" s="22">
        <v>1104</v>
      </c>
      <c r="G82" s="45" t="s">
        <v>129</v>
      </c>
      <c r="H82" s="48">
        <v>1.6750000000000001E-6</v>
      </c>
      <c r="I82" s="49" t="s">
        <v>130</v>
      </c>
    </row>
    <row r="83" spans="1:1026" x14ac:dyDescent="0.25">
      <c r="A83" s="22" t="s">
        <v>145</v>
      </c>
      <c r="B83" t="s">
        <v>257</v>
      </c>
      <c r="C83" s="22" t="s">
        <v>12</v>
      </c>
      <c r="D83" s="22">
        <v>1</v>
      </c>
      <c r="E83" t="s">
        <v>268</v>
      </c>
      <c r="F83" s="22">
        <v>1104</v>
      </c>
      <c r="G83" s="37" t="s">
        <v>131</v>
      </c>
      <c r="H83" s="50">
        <v>55</v>
      </c>
      <c r="I83" s="47" t="s">
        <v>128</v>
      </c>
      <c r="J83"/>
      <c r="K83"/>
      <c r="M83"/>
      <c r="N83"/>
      <c r="O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22" t="s">
        <v>145</v>
      </c>
      <c r="B84" t="s">
        <v>257</v>
      </c>
      <c r="C84" s="22" t="s">
        <v>12</v>
      </c>
      <c r="D84" s="22">
        <v>1</v>
      </c>
      <c r="E84" t="s">
        <v>268</v>
      </c>
      <c r="F84" s="22">
        <v>1104</v>
      </c>
      <c r="G84" s="37" t="s">
        <v>132</v>
      </c>
      <c r="H84" s="50">
        <v>1.21E-2</v>
      </c>
      <c r="I84" s="51" t="s">
        <v>133</v>
      </c>
      <c r="J84"/>
      <c r="K84"/>
      <c r="M84"/>
      <c r="N84"/>
      <c r="O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22" t="s">
        <v>145</v>
      </c>
      <c r="B85" t="s">
        <v>257</v>
      </c>
      <c r="C85" s="22" t="s">
        <v>12</v>
      </c>
      <c r="D85" s="22">
        <v>1</v>
      </c>
      <c r="E85" t="s">
        <v>268</v>
      </c>
      <c r="F85" s="22">
        <v>1104</v>
      </c>
      <c r="G85" s="37" t="s">
        <v>134</v>
      </c>
      <c r="H85" s="52">
        <v>49</v>
      </c>
      <c r="I85" s="47" t="s">
        <v>128</v>
      </c>
      <c r="J85"/>
      <c r="K85"/>
      <c r="M85"/>
      <c r="N85"/>
      <c r="O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22" t="s">
        <v>145</v>
      </c>
      <c r="B86" t="s">
        <v>257</v>
      </c>
      <c r="C86" s="22" t="s">
        <v>12</v>
      </c>
      <c r="D86" s="22">
        <v>1</v>
      </c>
      <c r="E86" t="s">
        <v>268</v>
      </c>
      <c r="F86" s="22">
        <v>1104</v>
      </c>
      <c r="G86" s="37" t="s">
        <v>135</v>
      </c>
      <c r="H86" s="50">
        <v>9.0399999999999994E-2</v>
      </c>
      <c r="I86" s="53" t="s">
        <v>136</v>
      </c>
      <c r="J86"/>
      <c r="K86"/>
      <c r="M86"/>
      <c r="N86"/>
      <c r="O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22" t="s">
        <v>145</v>
      </c>
      <c r="B87" t="s">
        <v>257</v>
      </c>
      <c r="C87" s="22" t="s">
        <v>12</v>
      </c>
      <c r="D87" s="22">
        <v>1</v>
      </c>
      <c r="E87" t="s">
        <v>268</v>
      </c>
      <c r="F87" s="22">
        <v>1104</v>
      </c>
      <c r="G87" s="37" t="s">
        <v>137</v>
      </c>
      <c r="H87" s="54">
        <v>124</v>
      </c>
      <c r="I87" s="68" t="s">
        <v>138</v>
      </c>
      <c r="J87"/>
      <c r="K87"/>
      <c r="M87"/>
      <c r="N87"/>
      <c r="O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22" t="s">
        <v>145</v>
      </c>
      <c r="B88" t="s">
        <v>257</v>
      </c>
      <c r="C88" s="22" t="s">
        <v>12</v>
      </c>
      <c r="D88" s="22">
        <v>1</v>
      </c>
      <c r="E88" t="s">
        <v>268</v>
      </c>
      <c r="F88" s="22">
        <v>1104</v>
      </c>
      <c r="G88" s="37" t="s">
        <v>139</v>
      </c>
      <c r="H88" s="54">
        <v>700</v>
      </c>
      <c r="I88" s="68" t="s">
        <v>140</v>
      </c>
      <c r="J88"/>
      <c r="K88"/>
      <c r="M88"/>
      <c r="N88"/>
      <c r="O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22" t="s">
        <v>145</v>
      </c>
      <c r="B89" t="s">
        <v>257</v>
      </c>
      <c r="C89" s="22" t="s">
        <v>12</v>
      </c>
      <c r="D89" s="22">
        <v>1</v>
      </c>
      <c r="E89" t="s">
        <v>268</v>
      </c>
      <c r="F89" s="22">
        <v>1104</v>
      </c>
      <c r="G89" s="37" t="s">
        <v>141</v>
      </c>
      <c r="H89" s="54">
        <v>1.0760000000000001</v>
      </c>
      <c r="I89" s="53" t="s">
        <v>142</v>
      </c>
      <c r="J89"/>
      <c r="K89"/>
      <c r="M89"/>
      <c r="N89"/>
      <c r="O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22" t="s">
        <v>145</v>
      </c>
      <c r="B90" t="s">
        <v>257</v>
      </c>
      <c r="C90" s="22" t="s">
        <v>12</v>
      </c>
      <c r="D90" s="22">
        <v>1</v>
      </c>
      <c r="E90" t="s">
        <v>268</v>
      </c>
      <c r="F90" s="22">
        <v>1104</v>
      </c>
      <c r="G90" s="37" t="s">
        <v>143</v>
      </c>
      <c r="H90" s="54">
        <v>3.9E-2</v>
      </c>
      <c r="I90" s="53" t="s">
        <v>144</v>
      </c>
      <c r="J90"/>
      <c r="K90"/>
      <c r="M90"/>
      <c r="N90"/>
      <c r="O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/>
      <c r="B91"/>
      <c r="C91"/>
      <c r="D91"/>
      <c r="E91"/>
      <c r="F91"/>
      <c r="G91" s="37"/>
      <c r="H91" s="55"/>
      <c r="I91" s="44" t="s">
        <v>52</v>
      </c>
      <c r="J91"/>
      <c r="K91"/>
      <c r="M91"/>
      <c r="N91"/>
      <c r="O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21" t="s">
        <v>146</v>
      </c>
      <c r="B92" t="s">
        <v>257</v>
      </c>
      <c r="C92" s="7" t="s">
        <v>12</v>
      </c>
      <c r="D92" s="7">
        <v>1</v>
      </c>
      <c r="E92" t="s">
        <v>269</v>
      </c>
      <c r="F92" s="7" t="s">
        <v>147</v>
      </c>
      <c r="G92" s="7" t="s">
        <v>23</v>
      </c>
      <c r="H92" s="1">
        <v>59.933733333333301</v>
      </c>
      <c r="I92" s="15" t="s">
        <v>148</v>
      </c>
      <c r="J92"/>
      <c r="K92"/>
      <c r="M92"/>
      <c r="N92"/>
      <c r="O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22" t="s">
        <v>146</v>
      </c>
      <c r="B93" t="s">
        <v>257</v>
      </c>
      <c r="C93" s="22" t="s">
        <v>12</v>
      </c>
      <c r="D93" s="22">
        <v>1</v>
      </c>
      <c r="E93" t="s">
        <v>269</v>
      </c>
      <c r="F93" s="22" t="s">
        <v>147</v>
      </c>
      <c r="G93" s="7" t="s">
        <v>25</v>
      </c>
      <c r="H93" s="1">
        <v>-39.473833333333303</v>
      </c>
      <c r="I93" s="15" t="s">
        <v>149</v>
      </c>
      <c r="J93"/>
      <c r="K93"/>
      <c r="M93"/>
      <c r="N93"/>
      <c r="O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22" t="s">
        <v>146</v>
      </c>
      <c r="B94" t="s">
        <v>257</v>
      </c>
      <c r="C94" s="22" t="s">
        <v>12</v>
      </c>
      <c r="D94" s="22">
        <v>1</v>
      </c>
      <c r="E94" t="s">
        <v>269</v>
      </c>
      <c r="F94" s="22" t="s">
        <v>147</v>
      </c>
      <c r="G94" s="7" t="s">
        <v>150</v>
      </c>
      <c r="H94" s="56">
        <v>1.251523E-3</v>
      </c>
      <c r="I94" s="15" t="s">
        <v>151</v>
      </c>
      <c r="J94"/>
      <c r="K94"/>
      <c r="M94"/>
      <c r="N94"/>
      <c r="O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22" t="s">
        <v>146</v>
      </c>
      <c r="B95" t="s">
        <v>257</v>
      </c>
      <c r="C95" s="22" t="s">
        <v>12</v>
      </c>
      <c r="D95" s="22">
        <v>1</v>
      </c>
      <c r="E95" t="s">
        <v>269</v>
      </c>
      <c r="F95" s="22" t="s">
        <v>147</v>
      </c>
      <c r="G95" s="7" t="s">
        <v>152</v>
      </c>
      <c r="H95" s="56">
        <v>2.7503860000000001E-4</v>
      </c>
      <c r="I95" s="15" t="s">
        <v>151</v>
      </c>
      <c r="J95"/>
      <c r="K95"/>
      <c r="M95"/>
      <c r="N95"/>
      <c r="O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22" t="s">
        <v>146</v>
      </c>
      <c r="B96" t="s">
        <v>257</v>
      </c>
      <c r="C96" s="22" t="s">
        <v>12</v>
      </c>
      <c r="D96" s="22">
        <v>1</v>
      </c>
      <c r="E96" t="s">
        <v>269</v>
      </c>
      <c r="F96" s="22" t="s">
        <v>147</v>
      </c>
      <c r="G96" s="7" t="s">
        <v>153</v>
      </c>
      <c r="H96" s="56">
        <v>-1.0552179999999999E-6</v>
      </c>
      <c r="I96" s="15" t="s">
        <v>151</v>
      </c>
      <c r="J96"/>
      <c r="K96"/>
      <c r="M96"/>
      <c r="N96"/>
      <c r="O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22" t="s">
        <v>146</v>
      </c>
      <c r="B97" t="s">
        <v>257</v>
      </c>
      <c r="C97" s="22" t="s">
        <v>12</v>
      </c>
      <c r="D97" s="22">
        <v>1</v>
      </c>
      <c r="E97" t="s">
        <v>269</v>
      </c>
      <c r="F97" s="22" t="s">
        <v>147</v>
      </c>
      <c r="G97" s="7" t="s">
        <v>154</v>
      </c>
      <c r="H97" s="56">
        <v>1.775094E-7</v>
      </c>
      <c r="I97" s="15" t="s">
        <v>151</v>
      </c>
      <c r="J97"/>
      <c r="K97"/>
      <c r="M97"/>
      <c r="N97"/>
      <c r="O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22" t="s">
        <v>146</v>
      </c>
      <c r="B98" t="s">
        <v>257</v>
      </c>
      <c r="C98" s="22" t="s">
        <v>12</v>
      </c>
      <c r="D98" s="22">
        <v>1</v>
      </c>
      <c r="E98" t="s">
        <v>269</v>
      </c>
      <c r="F98" s="22" t="s">
        <v>147</v>
      </c>
      <c r="G98" s="7" t="s">
        <v>155</v>
      </c>
      <c r="H98" s="56">
        <v>-59.321890000000003</v>
      </c>
      <c r="I98" s="15" t="s">
        <v>151</v>
      </c>
      <c r="J98"/>
      <c r="K98"/>
      <c r="M98"/>
      <c r="N98"/>
      <c r="O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22" t="s">
        <v>146</v>
      </c>
      <c r="B99" t="s">
        <v>257</v>
      </c>
      <c r="C99" s="22" t="s">
        <v>12</v>
      </c>
      <c r="D99" s="22">
        <v>1</v>
      </c>
      <c r="E99" t="s">
        <v>269</v>
      </c>
      <c r="F99" s="22" t="s">
        <v>147</v>
      </c>
      <c r="G99" s="7" t="s">
        <v>156</v>
      </c>
      <c r="H99" s="56">
        <v>54.503689999999999</v>
      </c>
      <c r="I99" s="15" t="s">
        <v>151</v>
      </c>
      <c r="J99"/>
      <c r="K99"/>
      <c r="M99"/>
      <c r="N99"/>
      <c r="O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22" t="s">
        <v>146</v>
      </c>
      <c r="B100" t="s">
        <v>257</v>
      </c>
      <c r="C100" s="22" t="s">
        <v>12</v>
      </c>
      <c r="D100" s="22">
        <v>1</v>
      </c>
      <c r="E100" t="s">
        <v>269</v>
      </c>
      <c r="F100" s="22" t="s">
        <v>147</v>
      </c>
      <c r="G100" s="7" t="s">
        <v>157</v>
      </c>
      <c r="H100" s="56">
        <v>-0.52212389999999997</v>
      </c>
      <c r="I100" s="15" t="s">
        <v>151</v>
      </c>
      <c r="J100"/>
      <c r="K100"/>
      <c r="M100"/>
      <c r="N100"/>
      <c r="O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22" t="s">
        <v>146</v>
      </c>
      <c r="B101" t="s">
        <v>257</v>
      </c>
      <c r="C101" s="22" t="s">
        <v>12</v>
      </c>
      <c r="D101" s="22">
        <v>1</v>
      </c>
      <c r="E101" t="s">
        <v>269</v>
      </c>
      <c r="F101" s="22" t="s">
        <v>147</v>
      </c>
      <c r="G101" s="7" t="s">
        <v>158</v>
      </c>
      <c r="H101" s="56">
        <v>525353.19999999995</v>
      </c>
      <c r="I101" s="15" t="s">
        <v>151</v>
      </c>
      <c r="J101"/>
      <c r="K101"/>
      <c r="M101"/>
      <c r="N101"/>
      <c r="O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22" t="s">
        <v>146</v>
      </c>
      <c r="B102" t="s">
        <v>257</v>
      </c>
      <c r="C102" s="22" t="s">
        <v>12</v>
      </c>
      <c r="D102" s="22">
        <v>1</v>
      </c>
      <c r="E102" t="s">
        <v>269</v>
      </c>
      <c r="F102" s="22" t="s">
        <v>147</v>
      </c>
      <c r="G102" s="7" t="s">
        <v>159</v>
      </c>
      <c r="H102" s="56">
        <v>4.123545</v>
      </c>
      <c r="I102" s="15" t="s">
        <v>151</v>
      </c>
      <c r="J102"/>
      <c r="K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22" t="s">
        <v>146</v>
      </c>
      <c r="B103" t="s">
        <v>257</v>
      </c>
      <c r="C103" s="22" t="s">
        <v>12</v>
      </c>
      <c r="D103" s="22">
        <v>1</v>
      </c>
      <c r="E103" t="s">
        <v>269</v>
      </c>
      <c r="F103" s="22" t="s">
        <v>147</v>
      </c>
      <c r="G103" s="7" t="s">
        <v>160</v>
      </c>
      <c r="H103" s="56">
        <v>-0.1812588</v>
      </c>
      <c r="I103" s="15" t="s">
        <v>151</v>
      </c>
      <c r="J103"/>
      <c r="K103"/>
      <c r="M103"/>
      <c r="N103"/>
      <c r="O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22" t="s">
        <v>146</v>
      </c>
      <c r="B104" t="s">
        <v>257</v>
      </c>
      <c r="C104" s="22" t="s">
        <v>12</v>
      </c>
      <c r="D104" s="22">
        <v>1</v>
      </c>
      <c r="E104" t="s">
        <v>269</v>
      </c>
      <c r="F104" s="22" t="s">
        <v>147</v>
      </c>
      <c r="G104" s="7" t="s">
        <v>161</v>
      </c>
      <c r="H104" s="56">
        <v>25.133130000000001</v>
      </c>
      <c r="I104" s="15" t="s">
        <v>151</v>
      </c>
      <c r="J104"/>
      <c r="K104"/>
      <c r="M104"/>
      <c r="N104"/>
      <c r="O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22" t="s">
        <v>146</v>
      </c>
      <c r="B105" t="s">
        <v>257</v>
      </c>
      <c r="C105" s="22" t="s">
        <v>12</v>
      </c>
      <c r="D105" s="22">
        <v>1</v>
      </c>
      <c r="E105" t="s">
        <v>269</v>
      </c>
      <c r="F105" s="22" t="s">
        <v>147</v>
      </c>
      <c r="G105" s="7" t="s">
        <v>162</v>
      </c>
      <c r="H105" s="56">
        <v>2.5000000000000001E-5</v>
      </c>
      <c r="I105" s="15" t="s">
        <v>151</v>
      </c>
      <c r="J105"/>
      <c r="K105"/>
      <c r="M105"/>
      <c r="N105"/>
      <c r="O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22" t="s">
        <v>146</v>
      </c>
      <c r="B106" t="s">
        <v>257</v>
      </c>
      <c r="C106" s="22" t="s">
        <v>12</v>
      </c>
      <c r="D106" s="22">
        <v>1</v>
      </c>
      <c r="E106" t="s">
        <v>269</v>
      </c>
      <c r="F106" s="22" t="s">
        <v>147</v>
      </c>
      <c r="G106" s="7" t="s">
        <v>163</v>
      </c>
      <c r="H106" s="56">
        <v>0</v>
      </c>
      <c r="I106" s="15" t="s">
        <v>151</v>
      </c>
      <c r="J106"/>
      <c r="K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22" t="s">
        <v>146</v>
      </c>
      <c r="B107" t="s">
        <v>257</v>
      </c>
      <c r="C107" s="22" t="s">
        <v>12</v>
      </c>
      <c r="D107" s="22">
        <v>1</v>
      </c>
      <c r="E107" t="s">
        <v>269</v>
      </c>
      <c r="F107" s="22" t="s">
        <v>147</v>
      </c>
      <c r="G107" s="7" t="s">
        <v>164</v>
      </c>
      <c r="H107" s="56">
        <v>2.8982130000000002E-3</v>
      </c>
      <c r="I107" s="15" t="s">
        <v>151</v>
      </c>
      <c r="J107"/>
      <c r="K107"/>
      <c r="M107"/>
      <c r="N107"/>
      <c r="O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22" t="s">
        <v>146</v>
      </c>
      <c r="B108" t="s">
        <v>257</v>
      </c>
      <c r="C108" s="22" t="s">
        <v>12</v>
      </c>
      <c r="D108" s="22">
        <v>1</v>
      </c>
      <c r="E108" t="s">
        <v>269</v>
      </c>
      <c r="F108" s="22" t="s">
        <v>147</v>
      </c>
      <c r="G108" s="7" t="s">
        <v>165</v>
      </c>
      <c r="H108" s="56">
        <v>4.8893570000000004E-4</v>
      </c>
      <c r="I108" s="15" t="s">
        <v>151</v>
      </c>
      <c r="J108"/>
      <c r="K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22" t="s">
        <v>146</v>
      </c>
      <c r="B109" t="s">
        <v>257</v>
      </c>
      <c r="C109" s="22" t="s">
        <v>12</v>
      </c>
      <c r="D109" s="22">
        <v>1</v>
      </c>
      <c r="E109" t="s">
        <v>269</v>
      </c>
      <c r="F109" s="22" t="s">
        <v>147</v>
      </c>
      <c r="G109" s="7" t="s">
        <v>166</v>
      </c>
      <c r="H109" s="56">
        <v>-1.0792180000000001E-11</v>
      </c>
      <c r="I109" s="15" t="s">
        <v>151</v>
      </c>
      <c r="J109"/>
      <c r="K109"/>
      <c r="M109"/>
      <c r="N109"/>
      <c r="O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22" t="s">
        <v>146</v>
      </c>
      <c r="B110" t="s">
        <v>257</v>
      </c>
      <c r="C110" s="22" t="s">
        <v>12</v>
      </c>
      <c r="D110" s="22">
        <v>1</v>
      </c>
      <c r="E110" t="s">
        <v>269</v>
      </c>
      <c r="F110" s="22" t="s">
        <v>147</v>
      </c>
      <c r="G110" s="7" t="s">
        <v>167</v>
      </c>
      <c r="H110" s="56">
        <v>-0.98478790000000005</v>
      </c>
      <c r="I110" s="15" t="s">
        <v>151</v>
      </c>
      <c r="J110"/>
      <c r="K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22" t="s">
        <v>146</v>
      </c>
      <c r="B111" t="s">
        <v>257</v>
      </c>
      <c r="C111" s="22" t="s">
        <v>12</v>
      </c>
      <c r="D111" s="22">
        <v>1</v>
      </c>
      <c r="E111" t="s">
        <v>269</v>
      </c>
      <c r="F111" s="22" t="s">
        <v>147</v>
      </c>
      <c r="G111" s="7" t="s">
        <v>168</v>
      </c>
      <c r="H111" s="56">
        <v>0.13707320000000001</v>
      </c>
      <c r="I111" s="15" t="s">
        <v>151</v>
      </c>
      <c r="J111"/>
      <c r="K111"/>
      <c r="M111"/>
      <c r="N111"/>
      <c r="O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22" t="s">
        <v>146</v>
      </c>
      <c r="B112" t="s">
        <v>257</v>
      </c>
      <c r="C112" s="22" t="s">
        <v>12</v>
      </c>
      <c r="D112" s="22">
        <v>1</v>
      </c>
      <c r="E112" t="s">
        <v>269</v>
      </c>
      <c r="F112" s="22" t="s">
        <v>147</v>
      </c>
      <c r="G112" s="7" t="s">
        <v>169</v>
      </c>
      <c r="H112" s="56">
        <v>-2.0798710000000001E-4</v>
      </c>
      <c r="I112" s="15" t="s">
        <v>151</v>
      </c>
      <c r="J112"/>
      <c r="K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22" t="s">
        <v>146</v>
      </c>
      <c r="B113" t="s">
        <v>257</v>
      </c>
      <c r="C113" s="22" t="s">
        <v>12</v>
      </c>
      <c r="D113" s="22">
        <v>1</v>
      </c>
      <c r="E113" t="s">
        <v>269</v>
      </c>
      <c r="F113" s="22" t="s">
        <v>147</v>
      </c>
      <c r="G113" s="7" t="s">
        <v>170</v>
      </c>
      <c r="H113" s="56">
        <v>3.3379040000000003E-5</v>
      </c>
      <c r="I113" s="15" t="s">
        <v>151</v>
      </c>
      <c r="J113"/>
      <c r="K113"/>
      <c r="M113"/>
      <c r="N113"/>
      <c r="O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22" t="s">
        <v>146</v>
      </c>
      <c r="B114" t="s">
        <v>257</v>
      </c>
      <c r="C114" s="22" t="s">
        <v>12</v>
      </c>
      <c r="D114" s="22">
        <v>1</v>
      </c>
      <c r="E114" t="s">
        <v>269</v>
      </c>
      <c r="F114" s="22" t="s">
        <v>147</v>
      </c>
      <c r="G114" s="7" t="s">
        <v>171</v>
      </c>
      <c r="H114" s="56">
        <v>-9.5700000000000003E-8</v>
      </c>
      <c r="I114" s="15" t="s">
        <v>151</v>
      </c>
      <c r="J114"/>
      <c r="K114"/>
      <c r="M114"/>
      <c r="N114"/>
      <c r="O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22" t="s">
        <v>146</v>
      </c>
      <c r="B115" t="s">
        <v>257</v>
      </c>
      <c r="C115" s="22" t="s">
        <v>12</v>
      </c>
      <c r="D115" s="22">
        <v>1</v>
      </c>
      <c r="E115" t="s">
        <v>269</v>
      </c>
      <c r="F115" s="22" t="s">
        <v>147</v>
      </c>
      <c r="G115" s="7" t="s">
        <v>172</v>
      </c>
      <c r="H115" s="56">
        <v>3.2499999999999998E-6</v>
      </c>
      <c r="I115" s="15" t="s">
        <v>151</v>
      </c>
      <c r="J115"/>
      <c r="K115"/>
      <c r="M115"/>
      <c r="N115"/>
      <c r="O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Q116"/>
      <c r="R116"/>
      <c r="S116"/>
    </row>
    <row r="117" spans="1:1026" x14ac:dyDescent="0.25">
      <c r="A117" s="21" t="s">
        <v>173</v>
      </c>
      <c r="B117" t="s">
        <v>257</v>
      </c>
      <c r="C117" s="7" t="s">
        <v>12</v>
      </c>
      <c r="D117" s="7">
        <v>1</v>
      </c>
      <c r="E117" t="s">
        <v>271</v>
      </c>
      <c r="F117" s="7" t="s">
        <v>270</v>
      </c>
      <c r="G117" s="7" t="s">
        <v>23</v>
      </c>
      <c r="H117" s="1">
        <v>59.933733333333301</v>
      </c>
      <c r="I117" s="36" t="s">
        <v>24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 x14ac:dyDescent="0.25">
      <c r="A118" s="22" t="s">
        <v>173</v>
      </c>
      <c r="B118" t="s">
        <v>257</v>
      </c>
      <c r="C118" s="22" t="s">
        <v>12</v>
      </c>
      <c r="D118" s="22">
        <v>1</v>
      </c>
      <c r="E118" t="s">
        <v>271</v>
      </c>
      <c r="F118" s="22" t="s">
        <v>270</v>
      </c>
      <c r="G118" s="7" t="s">
        <v>25</v>
      </c>
      <c r="H118" s="1">
        <v>-39.473833333333303</v>
      </c>
      <c r="I118" s="36" t="s">
        <v>26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20" spans="1:1026" x14ac:dyDescent="0.25">
      <c r="A120" s="21" t="s">
        <v>174</v>
      </c>
      <c r="B120" t="s">
        <v>257</v>
      </c>
      <c r="C120" s="7" t="s">
        <v>12</v>
      </c>
      <c r="D120" s="7">
        <v>1</v>
      </c>
      <c r="E120" t="s">
        <v>272</v>
      </c>
      <c r="F120" s="7" t="s">
        <v>175</v>
      </c>
      <c r="G120" s="57" t="s">
        <v>176</v>
      </c>
      <c r="H120" s="30">
        <v>-4.5900000000000003E-2</v>
      </c>
      <c r="I120" s="57" t="s">
        <v>177</v>
      </c>
      <c r="J120" s="25"/>
      <c r="K120"/>
      <c r="M120"/>
      <c r="N120"/>
      <c r="O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 x14ac:dyDescent="0.25">
      <c r="A121" s="22" t="s">
        <v>174</v>
      </c>
      <c r="B121" t="s">
        <v>257</v>
      </c>
      <c r="C121" s="22" t="s">
        <v>12</v>
      </c>
      <c r="D121" s="22">
        <v>1</v>
      </c>
      <c r="E121" t="s">
        <v>272</v>
      </c>
      <c r="F121" s="22" t="s">
        <v>175</v>
      </c>
      <c r="G121" s="57" t="s">
        <v>178</v>
      </c>
      <c r="H121" s="30">
        <v>1.0761000000000001</v>
      </c>
      <c r="I121" s="57" t="s">
        <v>177</v>
      </c>
      <c r="J121" s="25"/>
    </row>
    <row r="122" spans="1:1026" x14ac:dyDescent="0.25">
      <c r="A122" s="22" t="s">
        <v>174</v>
      </c>
      <c r="B122" t="s">
        <v>257</v>
      </c>
      <c r="C122" s="22" t="s">
        <v>12</v>
      </c>
      <c r="D122" s="22">
        <v>1</v>
      </c>
      <c r="E122" t="s">
        <v>272</v>
      </c>
      <c r="F122" s="22" t="s">
        <v>175</v>
      </c>
      <c r="G122" s="57" t="s">
        <v>179</v>
      </c>
      <c r="H122" s="30">
        <v>-2.1137999999999999</v>
      </c>
      <c r="I122" s="57" t="s">
        <v>177</v>
      </c>
      <c r="J122" s="25"/>
    </row>
    <row r="123" spans="1:1026" x14ac:dyDescent="0.25">
      <c r="A123" s="22" t="s">
        <v>174</v>
      </c>
      <c r="B123" t="s">
        <v>257</v>
      </c>
      <c r="C123" s="22" t="s">
        <v>12</v>
      </c>
      <c r="D123" s="22">
        <v>1</v>
      </c>
      <c r="E123" t="s">
        <v>272</v>
      </c>
      <c r="F123" s="22" t="s">
        <v>175</v>
      </c>
      <c r="G123" s="57" t="s">
        <v>180</v>
      </c>
      <c r="H123" s="30">
        <v>14.2</v>
      </c>
      <c r="I123" s="57" t="s">
        <v>181</v>
      </c>
      <c r="J123" s="25"/>
    </row>
    <row r="124" spans="1:1026" x14ac:dyDescent="0.25">
      <c r="A124" s="22" t="s">
        <v>174</v>
      </c>
      <c r="B124" t="s">
        <v>257</v>
      </c>
      <c r="C124" s="22" t="s">
        <v>12</v>
      </c>
      <c r="D124" s="22">
        <v>1</v>
      </c>
      <c r="E124" t="s">
        <v>272</v>
      </c>
      <c r="F124" s="22" t="s">
        <v>175</v>
      </c>
      <c r="G124" s="57" t="s">
        <v>182</v>
      </c>
      <c r="H124" s="30">
        <v>19706</v>
      </c>
      <c r="I124" s="57" t="s">
        <v>183</v>
      </c>
      <c r="J124" s="25"/>
    </row>
    <row r="125" spans="1:1026" x14ac:dyDescent="0.25">
      <c r="A125" s="22" t="s">
        <v>174</v>
      </c>
      <c r="B125" t="s">
        <v>257</v>
      </c>
      <c r="C125" s="22" t="s">
        <v>12</v>
      </c>
      <c r="D125" s="22">
        <v>1</v>
      </c>
      <c r="E125" t="s">
        <v>272</v>
      </c>
      <c r="F125" s="22" t="s">
        <v>175</v>
      </c>
      <c r="G125" s="57" t="s">
        <v>184</v>
      </c>
      <c r="H125" s="30">
        <v>34</v>
      </c>
      <c r="I125" s="57" t="s">
        <v>183</v>
      </c>
      <c r="J125" s="25"/>
    </row>
    <row r="126" spans="1:1026" x14ac:dyDescent="0.25">
      <c r="A126" s="22" t="s">
        <v>174</v>
      </c>
      <c r="B126" t="s">
        <v>257</v>
      </c>
      <c r="C126" s="22" t="s">
        <v>12</v>
      </c>
      <c r="D126" s="22">
        <v>1</v>
      </c>
      <c r="E126" t="s">
        <v>272</v>
      </c>
      <c r="F126" s="22" t="s">
        <v>175</v>
      </c>
      <c r="G126" s="57" t="s">
        <v>185</v>
      </c>
      <c r="H126" s="30">
        <v>3073</v>
      </c>
      <c r="I126" s="57" t="s">
        <v>183</v>
      </c>
      <c r="J126" s="25"/>
    </row>
    <row r="127" spans="1:1026" x14ac:dyDescent="0.25">
      <c r="A127" s="22" t="s">
        <v>174</v>
      </c>
      <c r="B127" t="s">
        <v>257</v>
      </c>
      <c r="C127" s="22" t="s">
        <v>12</v>
      </c>
      <c r="D127" s="22">
        <v>1</v>
      </c>
      <c r="E127" t="s">
        <v>272</v>
      </c>
      <c r="F127" s="22" t="s">
        <v>175</v>
      </c>
      <c r="G127" s="57" t="s">
        <v>186</v>
      </c>
      <c r="H127" s="30">
        <v>44327</v>
      </c>
      <c r="I127" s="57" t="s">
        <v>183</v>
      </c>
      <c r="J127" s="25"/>
    </row>
    <row r="128" spans="1:1026" x14ac:dyDescent="0.25">
      <c r="A128"/>
      <c r="B128"/>
      <c r="D128"/>
      <c r="E128"/>
      <c r="F128"/>
      <c r="G128"/>
      <c r="H128"/>
      <c r="J128"/>
      <c r="K128"/>
      <c r="M128"/>
      <c r="N128"/>
      <c r="O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21" t="s">
        <v>233</v>
      </c>
      <c r="B129" t="s">
        <v>257</v>
      </c>
      <c r="C129" s="7" t="s">
        <v>12</v>
      </c>
      <c r="D129" s="7">
        <v>1</v>
      </c>
      <c r="E129" t="s">
        <v>273</v>
      </c>
      <c r="F129" s="7">
        <v>212</v>
      </c>
      <c r="G129" s="24" t="s">
        <v>23</v>
      </c>
      <c r="H129" s="1">
        <v>59.933733333333301</v>
      </c>
      <c r="I129" s="24" t="s">
        <v>24</v>
      </c>
      <c r="J129" s="25"/>
      <c r="K129"/>
      <c r="M129"/>
      <c r="N129"/>
      <c r="O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22" t="s">
        <v>50</v>
      </c>
      <c r="B130" t="s">
        <v>257</v>
      </c>
      <c r="C130" s="22" t="s">
        <v>12</v>
      </c>
      <c r="D130" s="22">
        <v>1</v>
      </c>
      <c r="E130" t="s">
        <v>273</v>
      </c>
      <c r="F130" s="22">
        <v>212</v>
      </c>
      <c r="G130" s="24" t="s">
        <v>25</v>
      </c>
      <c r="H130" s="1">
        <v>-39.473833333333303</v>
      </c>
      <c r="I130" s="24" t="s">
        <v>26</v>
      </c>
      <c r="J130" s="25"/>
    </row>
    <row r="131" spans="1:1026" x14ac:dyDescent="0.25">
      <c r="A131" s="22" t="s">
        <v>50</v>
      </c>
      <c r="B131" t="s">
        <v>257</v>
      </c>
      <c r="C131" s="22" t="s">
        <v>12</v>
      </c>
      <c r="D131" s="22">
        <v>1</v>
      </c>
      <c r="E131" t="s">
        <v>273</v>
      </c>
      <c r="F131" s="22">
        <v>212</v>
      </c>
      <c r="G131" s="26" t="s">
        <v>46</v>
      </c>
      <c r="H131" s="27" t="s">
        <v>51</v>
      </c>
      <c r="I131" s="26" t="s">
        <v>48</v>
      </c>
      <c r="J131" s="25"/>
      <c r="K131"/>
      <c r="M131"/>
      <c r="N131"/>
      <c r="O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22"/>
      <c r="B132" s="22"/>
      <c r="C132" s="22"/>
      <c r="D132" s="22"/>
      <c r="E132" s="22"/>
      <c r="F132" s="22"/>
      <c r="G132" s="26"/>
      <c r="H132" s="27"/>
      <c r="I132" s="25" t="s">
        <v>52</v>
      </c>
      <c r="J132" s="25"/>
      <c r="K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22"/>
      <c r="B133" s="22"/>
      <c r="C133" s="22"/>
      <c r="D133" s="22"/>
      <c r="E133" s="22"/>
      <c r="F133" s="22"/>
      <c r="G133" s="33"/>
      <c r="H133" s="34"/>
      <c r="I133" s="35"/>
      <c r="J133" s="25"/>
    </row>
    <row r="134" spans="1:1026" x14ac:dyDescent="0.25">
      <c r="A134" s="21" t="s">
        <v>84</v>
      </c>
      <c r="B134" t="s">
        <v>257</v>
      </c>
      <c r="C134" s="7" t="s">
        <v>12</v>
      </c>
      <c r="D134" s="7">
        <v>1</v>
      </c>
      <c r="E134" t="s">
        <v>274</v>
      </c>
      <c r="F134" s="7">
        <v>262</v>
      </c>
      <c r="G134" s="33" t="s">
        <v>66</v>
      </c>
      <c r="H134" s="34">
        <v>217</v>
      </c>
      <c r="I134" s="35" t="s">
        <v>67</v>
      </c>
      <c r="J134" s="25"/>
      <c r="M134"/>
      <c r="N134"/>
      <c r="O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22" t="s">
        <v>84</v>
      </c>
      <c r="B135" t="s">
        <v>257</v>
      </c>
      <c r="C135" s="22" t="s">
        <v>12</v>
      </c>
      <c r="D135" s="22">
        <v>1</v>
      </c>
      <c r="E135" t="s">
        <v>274</v>
      </c>
      <c r="F135" s="22">
        <v>262</v>
      </c>
      <c r="G135" s="33" t="s">
        <v>68</v>
      </c>
      <c r="H135" s="34">
        <v>240</v>
      </c>
      <c r="I135" s="35" t="s">
        <v>69</v>
      </c>
      <c r="J135" s="25"/>
    </row>
    <row r="136" spans="1:1026" x14ac:dyDescent="0.25">
      <c r="A136" s="22" t="s">
        <v>84</v>
      </c>
      <c r="B136" t="s">
        <v>257</v>
      </c>
      <c r="C136" s="22" t="s">
        <v>12</v>
      </c>
      <c r="D136" s="22">
        <v>1</v>
      </c>
      <c r="E136" t="s">
        <v>274</v>
      </c>
      <c r="F136" s="22">
        <v>262</v>
      </c>
      <c r="G136" s="33" t="s">
        <v>70</v>
      </c>
      <c r="H136" s="34">
        <v>20.07</v>
      </c>
      <c r="I136" s="35" t="s">
        <v>71</v>
      </c>
      <c r="J136" s="25"/>
    </row>
    <row r="137" spans="1:1026" x14ac:dyDescent="0.25">
      <c r="A137" s="22" t="s">
        <v>84</v>
      </c>
      <c r="B137" t="s">
        <v>257</v>
      </c>
      <c r="C137" s="22" t="s">
        <v>12</v>
      </c>
      <c r="D137" s="22">
        <v>1</v>
      </c>
      <c r="E137" t="s">
        <v>274</v>
      </c>
      <c r="F137" s="22">
        <v>262</v>
      </c>
      <c r="G137" s="33" t="s">
        <v>72</v>
      </c>
      <c r="H137" s="34" t="s">
        <v>85</v>
      </c>
      <c r="I137" s="35" t="s">
        <v>74</v>
      </c>
      <c r="J137" s="25"/>
    </row>
    <row r="138" spans="1:1026" x14ac:dyDescent="0.25">
      <c r="A138" s="22" t="s">
        <v>84</v>
      </c>
      <c r="B138" t="s">
        <v>257</v>
      </c>
      <c r="C138" s="22" t="s">
        <v>12</v>
      </c>
      <c r="D138" s="22">
        <v>1</v>
      </c>
      <c r="E138" t="s">
        <v>274</v>
      </c>
      <c r="F138" s="22">
        <v>262</v>
      </c>
      <c r="G138" s="33" t="s">
        <v>75</v>
      </c>
      <c r="H138" s="34" t="s">
        <v>86</v>
      </c>
      <c r="I138" s="35" t="s">
        <v>77</v>
      </c>
      <c r="J138" s="25"/>
    </row>
    <row r="139" spans="1:1026" x14ac:dyDescent="0.25">
      <c r="A139" s="22" t="s">
        <v>84</v>
      </c>
      <c r="B139" t="s">
        <v>257</v>
      </c>
      <c r="C139" s="22" t="s">
        <v>12</v>
      </c>
      <c r="D139" s="22">
        <v>1</v>
      </c>
      <c r="E139" t="s">
        <v>274</v>
      </c>
      <c r="F139" s="22">
        <v>262</v>
      </c>
      <c r="G139" s="33" t="s">
        <v>78</v>
      </c>
      <c r="H139" s="34" t="s">
        <v>87</v>
      </c>
      <c r="I139" s="35" t="s">
        <v>80</v>
      </c>
      <c r="J139" s="25"/>
    </row>
    <row r="140" spans="1:1026" x14ac:dyDescent="0.25">
      <c r="A140" s="22" t="s">
        <v>84</v>
      </c>
      <c r="B140" t="s">
        <v>257</v>
      </c>
      <c r="C140" s="22" t="s">
        <v>12</v>
      </c>
      <c r="D140" s="22">
        <v>1</v>
      </c>
      <c r="E140" t="s">
        <v>274</v>
      </c>
      <c r="F140" s="22">
        <v>262</v>
      </c>
      <c r="G140" s="33" t="s">
        <v>81</v>
      </c>
      <c r="H140" s="34" t="s">
        <v>88</v>
      </c>
      <c r="I140" s="35" t="s">
        <v>83</v>
      </c>
      <c r="J140" s="25"/>
    </row>
    <row r="141" spans="1:1026" x14ac:dyDescent="0.25">
      <c r="A141"/>
      <c r="B141"/>
      <c r="F141"/>
      <c r="G141"/>
      <c r="H141"/>
      <c r="J141"/>
      <c r="K141"/>
      <c r="M141"/>
      <c r="N141"/>
      <c r="O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21" t="s">
        <v>61</v>
      </c>
      <c r="B142" t="s">
        <v>257</v>
      </c>
      <c r="C142" s="7" t="s">
        <v>12</v>
      </c>
      <c r="D142" s="7">
        <v>1</v>
      </c>
      <c r="E142" t="s">
        <v>275</v>
      </c>
      <c r="F142" s="15">
        <v>240</v>
      </c>
      <c r="G142" s="29" t="s">
        <v>54</v>
      </c>
      <c r="H142" s="30" t="s">
        <v>62</v>
      </c>
      <c r="I142" s="29" t="s">
        <v>56</v>
      </c>
      <c r="J142" s="31"/>
      <c r="K142" s="31"/>
      <c r="M142" s="32"/>
      <c r="N142" s="32"/>
      <c r="O142" s="3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22" t="s">
        <v>61</v>
      </c>
      <c r="B143" t="s">
        <v>257</v>
      </c>
      <c r="C143" s="22" t="s">
        <v>12</v>
      </c>
      <c r="D143" s="22">
        <v>1</v>
      </c>
      <c r="E143" t="s">
        <v>275</v>
      </c>
      <c r="F143" s="22">
        <v>240</v>
      </c>
      <c r="G143" s="29" t="s">
        <v>57</v>
      </c>
      <c r="H143" s="30" t="s">
        <v>63</v>
      </c>
      <c r="I143" s="29" t="s">
        <v>56</v>
      </c>
      <c r="J143" s="31"/>
      <c r="K143" s="31"/>
      <c r="M143" s="32"/>
      <c r="N143" s="32"/>
      <c r="O143" s="32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22" t="s">
        <v>61</v>
      </c>
      <c r="B144" t="s">
        <v>257</v>
      </c>
      <c r="C144" s="22" t="s">
        <v>12</v>
      </c>
      <c r="D144" s="22">
        <v>1</v>
      </c>
      <c r="E144" t="s">
        <v>275</v>
      </c>
      <c r="F144" s="22">
        <v>240</v>
      </c>
      <c r="G144" s="29" t="s">
        <v>59</v>
      </c>
      <c r="H144" s="30" t="s">
        <v>64</v>
      </c>
      <c r="I144" s="29" t="s">
        <v>56</v>
      </c>
      <c r="J144" s="31"/>
      <c r="K144" s="31"/>
      <c r="M144" s="32"/>
      <c r="N144" s="32"/>
      <c r="O144" s="32"/>
    </row>
    <row r="145" spans="1:1026" x14ac:dyDescent="0.25">
      <c r="A145"/>
      <c r="B145"/>
      <c r="C145"/>
      <c r="D145"/>
      <c r="E145"/>
      <c r="F145"/>
      <c r="G145"/>
      <c r="H145"/>
      <c r="J145"/>
      <c r="K145"/>
      <c r="M145"/>
      <c r="N145"/>
      <c r="O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21" t="s">
        <v>246</v>
      </c>
      <c r="B146" t="s">
        <v>257</v>
      </c>
      <c r="C146" s="7" t="s">
        <v>12</v>
      </c>
      <c r="D146" s="7">
        <v>1</v>
      </c>
      <c r="E146" t="s">
        <v>276</v>
      </c>
      <c r="F146" s="7">
        <v>21717</v>
      </c>
      <c r="G146" s="63" t="s">
        <v>212</v>
      </c>
      <c r="H146" s="1">
        <v>59.933733333333301</v>
      </c>
      <c r="I146" s="15" t="s">
        <v>213</v>
      </c>
    </row>
    <row r="147" spans="1:1026" x14ac:dyDescent="0.25">
      <c r="A147" s="22" t="s">
        <v>247</v>
      </c>
      <c r="B147" t="s">
        <v>257</v>
      </c>
      <c r="C147" s="22" t="s">
        <v>12</v>
      </c>
      <c r="D147" s="22">
        <v>1</v>
      </c>
      <c r="E147" t="s">
        <v>276</v>
      </c>
      <c r="F147" s="22">
        <v>21717</v>
      </c>
      <c r="G147" s="63" t="s">
        <v>214</v>
      </c>
      <c r="H147" s="1">
        <v>-39.473833333333303</v>
      </c>
      <c r="I147"/>
    </row>
    <row r="148" spans="1:1026" x14ac:dyDescent="0.25">
      <c r="A148" s="22" t="s">
        <v>247</v>
      </c>
      <c r="B148" t="s">
        <v>257</v>
      </c>
      <c r="C148" s="22" t="s">
        <v>12</v>
      </c>
      <c r="D148" s="22">
        <v>1</v>
      </c>
      <c r="E148" t="s">
        <v>276</v>
      </c>
      <c r="F148" s="22">
        <v>21717</v>
      </c>
      <c r="G148" s="60" t="s">
        <v>215</v>
      </c>
      <c r="H148" s="7">
        <v>5000</v>
      </c>
      <c r="I148" s="64" t="s">
        <v>216</v>
      </c>
    </row>
    <row r="149" spans="1:1026" ht="25.5" x14ac:dyDescent="0.25">
      <c r="A149" s="22" t="s">
        <v>247</v>
      </c>
      <c r="B149" t="s">
        <v>257</v>
      </c>
      <c r="C149" s="22" t="s">
        <v>12</v>
      </c>
      <c r="D149" s="22">
        <v>1</v>
      </c>
      <c r="E149" t="s">
        <v>276</v>
      </c>
      <c r="F149" s="22">
        <v>21717</v>
      </c>
      <c r="G149" s="60" t="s">
        <v>217</v>
      </c>
      <c r="H149" s="15">
        <v>0.45</v>
      </c>
      <c r="I149" s="15" t="s">
        <v>218</v>
      </c>
    </row>
    <row r="150" spans="1:1026" ht="25.5" x14ac:dyDescent="0.25">
      <c r="A150" s="22" t="s">
        <v>247</v>
      </c>
      <c r="B150" t="s">
        <v>257</v>
      </c>
      <c r="C150" s="22" t="s">
        <v>12</v>
      </c>
      <c r="D150" s="22">
        <v>1</v>
      </c>
      <c r="E150" t="s">
        <v>276</v>
      </c>
      <c r="F150" s="22">
        <v>21717</v>
      </c>
      <c r="G150" s="60" t="s">
        <v>219</v>
      </c>
      <c r="H150" s="15">
        <v>0.45</v>
      </c>
      <c r="I150" s="15" t="s">
        <v>218</v>
      </c>
    </row>
    <row r="151" spans="1:1026" ht="25.5" x14ac:dyDescent="0.25">
      <c r="A151" s="22" t="s">
        <v>247</v>
      </c>
      <c r="B151" t="s">
        <v>257</v>
      </c>
      <c r="C151" s="22" t="s">
        <v>12</v>
      </c>
      <c r="D151" s="22">
        <v>1</v>
      </c>
      <c r="E151" t="s">
        <v>276</v>
      </c>
      <c r="F151" s="22">
        <v>21717</v>
      </c>
      <c r="G151" s="60" t="s">
        <v>220</v>
      </c>
      <c r="H151" s="15">
        <v>0.45</v>
      </c>
      <c r="I151" s="15" t="s">
        <v>218</v>
      </c>
    </row>
    <row r="152" spans="1:1026" ht="25.5" x14ac:dyDescent="0.25">
      <c r="A152" s="22" t="s">
        <v>247</v>
      </c>
      <c r="B152" t="s">
        <v>257</v>
      </c>
      <c r="C152" s="22" t="s">
        <v>12</v>
      </c>
      <c r="D152" s="22">
        <v>1</v>
      </c>
      <c r="E152" t="s">
        <v>276</v>
      </c>
      <c r="F152" s="22">
        <v>21717</v>
      </c>
      <c r="G152" s="60" t="s">
        <v>221</v>
      </c>
      <c r="H152" s="15">
        <v>0.45</v>
      </c>
      <c r="I152" s="15" t="s">
        <v>218</v>
      </c>
    </row>
    <row r="153" spans="1:1026" x14ac:dyDescent="0.25">
      <c r="A153"/>
      <c r="B153"/>
      <c r="C153" s="22"/>
      <c r="D153" s="22"/>
      <c r="E153" s="22"/>
      <c r="F153"/>
      <c r="G153"/>
      <c r="H153"/>
      <c r="I153"/>
    </row>
    <row r="154" spans="1:1026" x14ac:dyDescent="0.25">
      <c r="A154" s="22"/>
      <c r="B154" s="22"/>
      <c r="C154" s="22"/>
      <c r="D154" s="22"/>
      <c r="E154" s="22"/>
      <c r="F154" s="22"/>
      <c r="G154" s="33"/>
      <c r="H154" s="34"/>
      <c r="I154" s="66" t="s">
        <v>234</v>
      </c>
      <c r="J154" t="s">
        <v>237</v>
      </c>
    </row>
    <row r="155" spans="1:1026" x14ac:dyDescent="0.25">
      <c r="A155" s="22"/>
      <c r="B155" s="22"/>
      <c r="C155" s="22"/>
      <c r="D155" s="22"/>
      <c r="E155" s="22"/>
      <c r="F155" s="22"/>
      <c r="G155" s="33"/>
      <c r="H155" s="34"/>
      <c r="I155" s="66" t="s">
        <v>235</v>
      </c>
      <c r="J155" t="s">
        <v>237</v>
      </c>
    </row>
    <row r="156" spans="1:1026" x14ac:dyDescent="0.25">
      <c r="A156" s="22"/>
      <c r="B156" s="22"/>
      <c r="C156" s="22"/>
      <c r="D156" s="22"/>
      <c r="E156" s="22"/>
      <c r="F156" s="22"/>
      <c r="G156" s="33"/>
      <c r="H156" s="34"/>
      <c r="I156" s="66" t="s">
        <v>236</v>
      </c>
      <c r="J156" t="s">
        <v>237</v>
      </c>
    </row>
    <row r="157" spans="1:1026" x14ac:dyDescent="0.25">
      <c r="A157" s="22"/>
      <c r="B157" s="22"/>
      <c r="C157" s="22"/>
      <c r="D157" s="22"/>
      <c r="E157" s="22"/>
      <c r="F157" s="22"/>
      <c r="G157" s="33"/>
      <c r="H157" s="34"/>
      <c r="I157" s="66" t="s">
        <v>238</v>
      </c>
      <c r="J157" t="s">
        <v>237</v>
      </c>
    </row>
    <row r="158" spans="1:1026" x14ac:dyDescent="0.25">
      <c r="A158" s="22"/>
      <c r="B158" s="22"/>
      <c r="C158" s="22"/>
      <c r="D158" s="22"/>
      <c r="E158" s="22"/>
      <c r="F158" s="22"/>
      <c r="G158" s="33"/>
      <c r="H158" s="34"/>
      <c r="I158" s="66" t="s">
        <v>239</v>
      </c>
      <c r="J158" t="s">
        <v>237</v>
      </c>
    </row>
    <row r="159" spans="1:1026" x14ac:dyDescent="0.25">
      <c r="A159" s="22"/>
      <c r="B159" s="22"/>
      <c r="C159" s="22"/>
      <c r="D159" s="22"/>
      <c r="E159" s="22"/>
      <c r="F159" s="22"/>
      <c r="G159" s="33"/>
      <c r="H159" s="34"/>
      <c r="I159" s="66" t="s">
        <v>240</v>
      </c>
      <c r="J159" t="s">
        <v>237</v>
      </c>
    </row>
    <row r="160" spans="1:1026" x14ac:dyDescent="0.25">
      <c r="A160" s="22"/>
      <c r="B160" s="22"/>
      <c r="C160" s="22"/>
      <c r="D160" s="22"/>
      <c r="E160" s="22"/>
      <c r="F160" s="22"/>
      <c r="G160" s="33"/>
      <c r="H160" s="34"/>
      <c r="I160" s="66" t="s">
        <v>241</v>
      </c>
      <c r="J160" t="s">
        <v>237</v>
      </c>
    </row>
    <row r="161" spans="1:1026" x14ac:dyDescent="0.25">
      <c r="A161" s="22"/>
      <c r="B161" s="22"/>
      <c r="C161" s="22"/>
      <c r="D161" s="22"/>
      <c r="E161" s="22"/>
      <c r="F161" s="22"/>
      <c r="G161" s="33"/>
      <c r="H161" s="34"/>
      <c r="I161" s="66" t="s">
        <v>242</v>
      </c>
      <c r="J161" t="s">
        <v>237</v>
      </c>
    </row>
    <row r="162" spans="1:1026" x14ac:dyDescent="0.25">
      <c r="A162" s="22"/>
      <c r="B162" s="22"/>
      <c r="C162" s="22"/>
      <c r="D162" s="22"/>
      <c r="E162" s="22"/>
      <c r="F162" s="22"/>
      <c r="G162" s="33"/>
      <c r="H162" s="34"/>
      <c r="I162" s="66" t="s">
        <v>243</v>
      </c>
      <c r="J162" t="s">
        <v>237</v>
      </c>
    </row>
    <row r="163" spans="1:1026" x14ac:dyDescent="0.25">
      <c r="A163" s="22"/>
      <c r="B163" s="22"/>
      <c r="C163" s="22"/>
      <c r="D163" s="22"/>
      <c r="E163" s="22"/>
      <c r="F163" s="22"/>
      <c r="G163" s="33"/>
      <c r="H163" s="34"/>
      <c r="I163" s="66" t="s">
        <v>315</v>
      </c>
      <c r="J163" t="s">
        <v>237</v>
      </c>
    </row>
    <row r="164" spans="1:1026" x14ac:dyDescent="0.25">
      <c r="A164" s="22"/>
      <c r="B164" s="22"/>
      <c r="C164" s="22"/>
      <c r="D164" s="22"/>
      <c r="E164" s="22"/>
      <c r="F164" s="22"/>
      <c r="G164" s="33"/>
      <c r="H164" s="34"/>
      <c r="I164" s="66" t="s">
        <v>317</v>
      </c>
      <c r="J164" t="s">
        <v>237</v>
      </c>
    </row>
    <row r="165" spans="1:1026" x14ac:dyDescent="0.25">
      <c r="A165" s="22"/>
      <c r="B165" s="22"/>
      <c r="C165" s="22"/>
      <c r="D165" s="22"/>
      <c r="E165" s="22"/>
      <c r="F165" s="22"/>
      <c r="G165" s="33"/>
      <c r="H165" s="34"/>
      <c r="I165" s="66" t="s">
        <v>319</v>
      </c>
      <c r="J165" t="s">
        <v>237</v>
      </c>
    </row>
    <row r="166" spans="1:1026" x14ac:dyDescent="0.25">
      <c r="A166" s="22"/>
      <c r="B166" s="22"/>
      <c r="C166" s="22"/>
      <c r="D166" s="22"/>
      <c r="E166" s="22"/>
      <c r="F166" s="22"/>
      <c r="G166" s="33"/>
      <c r="H166" s="34"/>
      <c r="I166" s="35"/>
      <c r="J166" s="25"/>
    </row>
    <row r="167" spans="1:1026" ht="25.5" x14ac:dyDescent="0.25">
      <c r="A167" s="21" t="s">
        <v>248</v>
      </c>
      <c r="B167" t="s">
        <v>257</v>
      </c>
      <c r="C167" s="7" t="s">
        <v>12</v>
      </c>
      <c r="D167" s="7">
        <v>1</v>
      </c>
      <c r="E167" t="s">
        <v>277</v>
      </c>
      <c r="F167" s="7" t="s">
        <v>187</v>
      </c>
      <c r="G167" s="58" t="s">
        <v>188</v>
      </c>
      <c r="H167" s="7">
        <v>1450</v>
      </c>
      <c r="I167" s="15" t="s">
        <v>189</v>
      </c>
      <c r="J167"/>
      <c r="K167"/>
      <c r="M167"/>
      <c r="N167"/>
      <c r="O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22" t="s">
        <v>248</v>
      </c>
      <c r="B168" t="s">
        <v>257</v>
      </c>
      <c r="C168" s="22" t="s">
        <v>12</v>
      </c>
      <c r="D168" s="22">
        <v>1</v>
      </c>
      <c r="E168" t="s">
        <v>277</v>
      </c>
      <c r="F168" s="22" t="s">
        <v>187</v>
      </c>
      <c r="G168" s="58" t="s">
        <v>23</v>
      </c>
      <c r="H168" s="1">
        <v>59.933733333333301</v>
      </c>
      <c r="I168" s="15" t="s">
        <v>190</v>
      </c>
    </row>
    <row r="169" spans="1:1026" x14ac:dyDescent="0.25">
      <c r="A169" s="22" t="s">
        <v>248</v>
      </c>
      <c r="B169" t="s">
        <v>257</v>
      </c>
      <c r="C169" s="22" t="s">
        <v>12</v>
      </c>
      <c r="D169" s="22">
        <v>1</v>
      </c>
      <c r="E169" t="s">
        <v>277</v>
      </c>
      <c r="F169" s="22" t="s">
        <v>187</v>
      </c>
      <c r="G169" s="59" t="s">
        <v>25</v>
      </c>
      <c r="H169" s="1">
        <v>-39.473833333333303</v>
      </c>
      <c r="I169"/>
      <c r="J169"/>
      <c r="K169"/>
      <c r="M169"/>
      <c r="N169"/>
      <c r="O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22"/>
      <c r="B170" s="22"/>
      <c r="G170" s="59"/>
    </row>
    <row r="171" spans="1:1026" ht="25.5" x14ac:dyDescent="0.25">
      <c r="A171" s="21" t="s">
        <v>304</v>
      </c>
      <c r="B171" t="s">
        <v>257</v>
      </c>
      <c r="C171" s="7" t="s">
        <v>12</v>
      </c>
      <c r="D171" s="7">
        <v>1</v>
      </c>
      <c r="E171" t="s">
        <v>278</v>
      </c>
      <c r="F171" s="7" t="s">
        <v>191</v>
      </c>
      <c r="G171" s="58" t="s">
        <v>188</v>
      </c>
      <c r="H171" s="7">
        <v>1450</v>
      </c>
      <c r="I171" s="15" t="s">
        <v>189</v>
      </c>
      <c r="J171"/>
      <c r="K171"/>
      <c r="M171"/>
      <c r="N171"/>
      <c r="O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21" t="s">
        <v>304</v>
      </c>
      <c r="B172" t="s">
        <v>257</v>
      </c>
      <c r="C172" s="22" t="s">
        <v>12</v>
      </c>
      <c r="D172" s="22">
        <v>1</v>
      </c>
      <c r="E172" t="s">
        <v>278</v>
      </c>
      <c r="F172" s="22" t="s">
        <v>191</v>
      </c>
      <c r="G172" s="58" t="s">
        <v>23</v>
      </c>
      <c r="H172" s="1">
        <v>59.933733333333301</v>
      </c>
      <c r="I172" s="15" t="s">
        <v>190</v>
      </c>
      <c r="J172"/>
      <c r="K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21" t="s">
        <v>304</v>
      </c>
      <c r="B173" t="s">
        <v>257</v>
      </c>
      <c r="C173" s="22" t="s">
        <v>12</v>
      </c>
      <c r="D173" s="22">
        <v>1</v>
      </c>
      <c r="E173" t="s">
        <v>278</v>
      </c>
      <c r="F173" s="22" t="s">
        <v>191</v>
      </c>
      <c r="G173" s="59" t="s">
        <v>25</v>
      </c>
      <c r="H173" s="1">
        <v>-39.473833333333303</v>
      </c>
    </row>
    <row r="174" spans="1:1026" ht="15.75" thickBot="1" x14ac:dyDescent="0.3">
      <c r="A174" s="22"/>
      <c r="B174" s="22"/>
      <c r="G174" s="59"/>
    </row>
    <row r="175" spans="1:1026" ht="26.25" thickBot="1" x14ac:dyDescent="0.3">
      <c r="A175" s="83" t="s">
        <v>305</v>
      </c>
      <c r="B175" t="s">
        <v>257</v>
      </c>
      <c r="C175" s="7" t="s">
        <v>12</v>
      </c>
      <c r="D175" s="7">
        <v>1</v>
      </c>
      <c r="E175" t="s">
        <v>279</v>
      </c>
      <c r="F175" s="7" t="s">
        <v>192</v>
      </c>
      <c r="G175" s="58" t="s">
        <v>188</v>
      </c>
      <c r="H175" s="7">
        <v>1450</v>
      </c>
      <c r="I175" s="15" t="s">
        <v>189</v>
      </c>
      <c r="J175"/>
      <c r="K175"/>
      <c r="M175"/>
      <c r="N175"/>
      <c r="O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ht="15.75" thickBot="1" x14ac:dyDescent="0.3">
      <c r="A176" s="92" t="s">
        <v>305</v>
      </c>
      <c r="B176" t="s">
        <v>257</v>
      </c>
      <c r="C176" s="22" t="s">
        <v>12</v>
      </c>
      <c r="D176" s="22">
        <v>1</v>
      </c>
      <c r="E176" t="s">
        <v>279</v>
      </c>
      <c r="F176" s="22" t="s">
        <v>192</v>
      </c>
      <c r="G176" s="58" t="s">
        <v>23</v>
      </c>
      <c r="H176" s="1">
        <v>59.933733333333301</v>
      </c>
      <c r="I176" s="15" t="s">
        <v>190</v>
      </c>
      <c r="J176"/>
      <c r="K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ht="15.75" thickBot="1" x14ac:dyDescent="0.3">
      <c r="A177" s="92" t="s">
        <v>305</v>
      </c>
      <c r="B177" t="s">
        <v>257</v>
      </c>
      <c r="C177" s="22" t="s">
        <v>12</v>
      </c>
      <c r="D177" s="22">
        <v>1</v>
      </c>
      <c r="E177" t="s">
        <v>279</v>
      </c>
      <c r="F177" s="22" t="s">
        <v>192</v>
      </c>
      <c r="G177" s="59" t="s">
        <v>25</v>
      </c>
      <c r="H177" s="1">
        <v>-39.473833333333303</v>
      </c>
    </row>
    <row r="178" spans="1:1026" ht="15.75" thickBot="1" x14ac:dyDescent="0.3">
      <c r="A178" s="22"/>
      <c r="B178" s="22"/>
      <c r="G178" s="59"/>
    </row>
    <row r="179" spans="1:1026" ht="26.25" thickBot="1" x14ac:dyDescent="0.3">
      <c r="A179" s="84" t="s">
        <v>306</v>
      </c>
      <c r="B179" t="s">
        <v>257</v>
      </c>
      <c r="C179" s="7" t="s">
        <v>12</v>
      </c>
      <c r="D179" s="7">
        <v>1</v>
      </c>
      <c r="E179" t="s">
        <v>280</v>
      </c>
      <c r="F179" s="7" t="s">
        <v>193</v>
      </c>
      <c r="G179" s="58" t="s">
        <v>188</v>
      </c>
      <c r="H179" s="7">
        <v>1450</v>
      </c>
      <c r="I179" s="15" t="s">
        <v>189</v>
      </c>
      <c r="J179"/>
      <c r="K179"/>
      <c r="M179"/>
      <c r="N179"/>
      <c r="O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ht="15.75" thickBot="1" x14ac:dyDescent="0.3">
      <c r="A180" s="92" t="s">
        <v>306</v>
      </c>
      <c r="B180" t="s">
        <v>257</v>
      </c>
      <c r="C180" s="22" t="s">
        <v>12</v>
      </c>
      <c r="D180" s="22">
        <v>1</v>
      </c>
      <c r="E180" t="s">
        <v>280</v>
      </c>
      <c r="F180" s="22" t="s">
        <v>193</v>
      </c>
      <c r="G180" s="58" t="s">
        <v>23</v>
      </c>
      <c r="H180" s="1">
        <v>59.933733333333301</v>
      </c>
      <c r="I180" s="15" t="s">
        <v>190</v>
      </c>
      <c r="J180"/>
      <c r="K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ht="15.75" thickBot="1" x14ac:dyDescent="0.3">
      <c r="A181" s="92" t="s">
        <v>306</v>
      </c>
      <c r="B181" t="s">
        <v>257</v>
      </c>
      <c r="C181" s="22" t="s">
        <v>12</v>
      </c>
      <c r="D181" s="22">
        <v>1</v>
      </c>
      <c r="E181" t="s">
        <v>280</v>
      </c>
      <c r="F181" s="22" t="s">
        <v>193</v>
      </c>
      <c r="G181" s="59" t="s">
        <v>25</v>
      </c>
      <c r="H181" s="1">
        <v>-39.473833333333303</v>
      </c>
    </row>
    <row r="182" spans="1:1026" ht="15.75" thickBot="1" x14ac:dyDescent="0.3">
      <c r="A182" s="22"/>
      <c r="B182" s="22"/>
      <c r="G182" s="59"/>
    </row>
    <row r="183" spans="1:1026" ht="26.25" thickBot="1" x14ac:dyDescent="0.3">
      <c r="A183" s="85" t="s">
        <v>307</v>
      </c>
      <c r="B183" t="s">
        <v>257</v>
      </c>
      <c r="C183" s="7" t="s">
        <v>12</v>
      </c>
      <c r="D183" s="7">
        <v>1</v>
      </c>
      <c r="E183" t="s">
        <v>281</v>
      </c>
      <c r="F183" s="7" t="s">
        <v>194</v>
      </c>
      <c r="G183" s="58" t="s">
        <v>188</v>
      </c>
      <c r="H183" s="7">
        <v>1450</v>
      </c>
      <c r="I183" s="15" t="s">
        <v>189</v>
      </c>
      <c r="J183"/>
      <c r="K183"/>
      <c r="M183"/>
      <c r="N183"/>
      <c r="O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ht="15.75" thickBot="1" x14ac:dyDescent="0.3">
      <c r="A184" s="92" t="s">
        <v>307</v>
      </c>
      <c r="B184" t="s">
        <v>257</v>
      </c>
      <c r="C184" s="22" t="s">
        <v>12</v>
      </c>
      <c r="D184" s="22">
        <v>1</v>
      </c>
      <c r="E184" t="s">
        <v>281</v>
      </c>
      <c r="F184" s="22" t="s">
        <v>194</v>
      </c>
      <c r="G184" s="58" t="s">
        <v>23</v>
      </c>
      <c r="H184" s="1">
        <v>59.933733333333301</v>
      </c>
      <c r="I184" s="15" t="s">
        <v>190</v>
      </c>
      <c r="J184"/>
      <c r="K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ht="15.75" thickBot="1" x14ac:dyDescent="0.3">
      <c r="A185" s="92" t="s">
        <v>307</v>
      </c>
      <c r="B185" t="s">
        <v>257</v>
      </c>
      <c r="C185" s="22" t="s">
        <v>12</v>
      </c>
      <c r="D185" s="22">
        <v>1</v>
      </c>
      <c r="E185" t="s">
        <v>281</v>
      </c>
      <c r="F185" s="22" t="s">
        <v>194</v>
      </c>
      <c r="G185" s="59" t="s">
        <v>25</v>
      </c>
      <c r="H185" s="1">
        <v>-39.473833333333303</v>
      </c>
    </row>
    <row r="186" spans="1:1026" ht="15.75" thickBot="1" x14ac:dyDescent="0.3">
      <c r="A186" s="22"/>
      <c r="B186" s="22"/>
      <c r="G186" s="59"/>
    </row>
    <row r="187" spans="1:1026" ht="26.25" thickBot="1" x14ac:dyDescent="0.3">
      <c r="A187" s="86" t="s">
        <v>308</v>
      </c>
      <c r="B187" t="s">
        <v>257</v>
      </c>
      <c r="C187" s="7" t="s">
        <v>12</v>
      </c>
      <c r="D187" s="7">
        <v>1</v>
      </c>
      <c r="E187" t="s">
        <v>282</v>
      </c>
      <c r="F187" s="7" t="s">
        <v>195</v>
      </c>
      <c r="G187" s="58" t="s">
        <v>188</v>
      </c>
      <c r="H187" s="7">
        <v>1450</v>
      </c>
      <c r="I187" s="15" t="s">
        <v>189</v>
      </c>
      <c r="J187"/>
      <c r="K187"/>
      <c r="M187"/>
      <c r="N187"/>
      <c r="O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ht="15.75" thickBot="1" x14ac:dyDescent="0.3">
      <c r="A188" s="92" t="s">
        <v>308</v>
      </c>
      <c r="B188" t="s">
        <v>257</v>
      </c>
      <c r="C188" s="22" t="s">
        <v>12</v>
      </c>
      <c r="D188" s="22">
        <v>1</v>
      </c>
      <c r="E188" t="s">
        <v>282</v>
      </c>
      <c r="F188" s="22" t="s">
        <v>195</v>
      </c>
      <c r="G188" s="58" t="s">
        <v>23</v>
      </c>
      <c r="H188" s="1">
        <v>59.933733333333301</v>
      </c>
      <c r="I188" s="15" t="s">
        <v>190</v>
      </c>
      <c r="J188"/>
      <c r="K188"/>
      <c r="M188"/>
      <c r="N188"/>
      <c r="O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ht="15.75" thickBot="1" x14ac:dyDescent="0.3">
      <c r="A189" s="92" t="s">
        <v>308</v>
      </c>
      <c r="B189" t="s">
        <v>257</v>
      </c>
      <c r="C189" s="22" t="s">
        <v>12</v>
      </c>
      <c r="D189" s="22">
        <v>1</v>
      </c>
      <c r="E189" t="s">
        <v>282</v>
      </c>
      <c r="F189" s="22" t="s">
        <v>195</v>
      </c>
      <c r="G189" s="59" t="s">
        <v>25</v>
      </c>
      <c r="H189" s="1">
        <v>-39.473833333333303</v>
      </c>
    </row>
    <row r="190" spans="1:1026" ht="15.75" thickBot="1" x14ac:dyDescent="0.3">
      <c r="A190" s="22"/>
      <c r="B190" s="22"/>
      <c r="G190" s="59"/>
    </row>
    <row r="191" spans="1:1026" ht="26.25" thickBot="1" x14ac:dyDescent="0.3">
      <c r="A191" s="87" t="s">
        <v>309</v>
      </c>
      <c r="B191" t="s">
        <v>257</v>
      </c>
      <c r="C191" s="7" t="s">
        <v>12</v>
      </c>
      <c r="D191" s="7">
        <v>1</v>
      </c>
      <c r="E191" t="s">
        <v>283</v>
      </c>
      <c r="F191" s="7" t="s">
        <v>196</v>
      </c>
      <c r="G191" s="58" t="s">
        <v>188</v>
      </c>
      <c r="H191" s="7">
        <v>1450</v>
      </c>
      <c r="I191" s="15" t="s">
        <v>189</v>
      </c>
      <c r="J191"/>
      <c r="K191"/>
      <c r="M191"/>
      <c r="N191"/>
      <c r="O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ht="15.75" thickBot="1" x14ac:dyDescent="0.3">
      <c r="A192" s="92" t="s">
        <v>309</v>
      </c>
      <c r="B192" t="s">
        <v>257</v>
      </c>
      <c r="C192" s="22" t="s">
        <v>12</v>
      </c>
      <c r="D192" s="22">
        <v>1</v>
      </c>
      <c r="E192" t="s">
        <v>283</v>
      </c>
      <c r="F192" s="22" t="s">
        <v>196</v>
      </c>
      <c r="G192" s="58" t="s">
        <v>23</v>
      </c>
      <c r="H192" s="1">
        <v>59.933733333333301</v>
      </c>
      <c r="I192" s="15" t="s">
        <v>190</v>
      </c>
      <c r="J192"/>
      <c r="K192"/>
      <c r="M192"/>
      <c r="N192"/>
      <c r="O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 ht="15.75" thickBot="1" x14ac:dyDescent="0.3">
      <c r="A193" s="92" t="s">
        <v>309</v>
      </c>
      <c r="B193" t="s">
        <v>257</v>
      </c>
      <c r="C193" s="22" t="s">
        <v>12</v>
      </c>
      <c r="D193" s="22">
        <v>1</v>
      </c>
      <c r="E193" t="s">
        <v>283</v>
      </c>
      <c r="F193" s="22" t="s">
        <v>196</v>
      </c>
      <c r="G193" s="59" t="s">
        <v>25</v>
      </c>
      <c r="H193" s="1">
        <v>-39.473833333333303</v>
      </c>
    </row>
    <row r="194" spans="1:1026" ht="15.75" thickBot="1" x14ac:dyDescent="0.3">
      <c r="A194" s="22"/>
      <c r="B194" s="22"/>
      <c r="G194" s="59"/>
    </row>
    <row r="195" spans="1:1026" ht="26.25" thickBot="1" x14ac:dyDescent="0.3">
      <c r="A195" s="88" t="s">
        <v>310</v>
      </c>
      <c r="B195" t="s">
        <v>257</v>
      </c>
      <c r="C195" s="7" t="s">
        <v>12</v>
      </c>
      <c r="D195" s="7">
        <v>1</v>
      </c>
      <c r="E195" t="s">
        <v>284</v>
      </c>
      <c r="F195" s="7" t="s">
        <v>197</v>
      </c>
      <c r="G195" s="58" t="s">
        <v>188</v>
      </c>
      <c r="H195" s="7">
        <v>1450</v>
      </c>
      <c r="I195" s="15" t="s">
        <v>189</v>
      </c>
      <c r="J195"/>
      <c r="K195"/>
      <c r="M195"/>
      <c r="N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  <c r="AMK195"/>
      <c r="AML195"/>
    </row>
    <row r="196" spans="1:1026" ht="15.75" thickBot="1" x14ac:dyDescent="0.3">
      <c r="A196" s="92" t="s">
        <v>310</v>
      </c>
      <c r="B196" t="s">
        <v>257</v>
      </c>
      <c r="C196" s="22" t="s">
        <v>12</v>
      </c>
      <c r="D196" s="22">
        <v>1</v>
      </c>
      <c r="E196" t="s">
        <v>284</v>
      </c>
      <c r="F196" s="22" t="s">
        <v>197</v>
      </c>
      <c r="G196" s="58" t="s">
        <v>23</v>
      </c>
      <c r="H196" s="1">
        <v>59.933733333333301</v>
      </c>
      <c r="I196" s="15" t="s">
        <v>190</v>
      </c>
      <c r="J196"/>
      <c r="K196"/>
      <c r="M196"/>
      <c r="N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ht="15.75" thickBot="1" x14ac:dyDescent="0.3">
      <c r="A197" s="92" t="s">
        <v>310</v>
      </c>
      <c r="B197" t="s">
        <v>257</v>
      </c>
      <c r="C197" s="22" t="s">
        <v>12</v>
      </c>
      <c r="D197" s="22">
        <v>1</v>
      </c>
      <c r="E197" t="s">
        <v>284</v>
      </c>
      <c r="F197" s="22" t="s">
        <v>197</v>
      </c>
      <c r="G197" s="59" t="s">
        <v>25</v>
      </c>
      <c r="H197" s="1">
        <v>-39.473833333333303</v>
      </c>
    </row>
    <row r="198" spans="1:1026" ht="15.75" thickBot="1" x14ac:dyDescent="0.3">
      <c r="A198" s="22"/>
      <c r="B198" s="22"/>
      <c r="G198" s="59"/>
    </row>
    <row r="199" spans="1:1026" ht="26.25" thickBot="1" x14ac:dyDescent="0.3">
      <c r="A199" s="89" t="s">
        <v>311</v>
      </c>
      <c r="B199" t="s">
        <v>257</v>
      </c>
      <c r="C199" s="7" t="s">
        <v>12</v>
      </c>
      <c r="D199" s="7">
        <v>1</v>
      </c>
      <c r="E199" t="s">
        <v>285</v>
      </c>
      <c r="F199" s="7" t="s">
        <v>198</v>
      </c>
      <c r="G199" s="58" t="s">
        <v>188</v>
      </c>
      <c r="H199" s="7">
        <v>1450</v>
      </c>
      <c r="I199" s="15" t="s">
        <v>199</v>
      </c>
      <c r="J199"/>
      <c r="K199"/>
      <c r="M199"/>
      <c r="N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  <c r="AMK199"/>
      <c r="AML199"/>
    </row>
    <row r="200" spans="1:1026" ht="15.75" thickBot="1" x14ac:dyDescent="0.3">
      <c r="A200" s="92" t="s">
        <v>311</v>
      </c>
      <c r="B200" t="s">
        <v>257</v>
      </c>
      <c r="C200" s="22" t="s">
        <v>12</v>
      </c>
      <c r="D200" s="22">
        <v>1</v>
      </c>
      <c r="E200" t="s">
        <v>285</v>
      </c>
      <c r="F200" s="22" t="s">
        <v>198</v>
      </c>
      <c r="G200" s="58" t="s">
        <v>23</v>
      </c>
      <c r="H200" s="1">
        <v>59.933733333333301</v>
      </c>
      <c r="I200" s="15" t="s">
        <v>190</v>
      </c>
      <c r="J200"/>
      <c r="K200"/>
      <c r="M200"/>
      <c r="N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 ht="15.75" thickBot="1" x14ac:dyDescent="0.3">
      <c r="A201" s="92" t="s">
        <v>311</v>
      </c>
      <c r="B201" t="s">
        <v>257</v>
      </c>
      <c r="C201" s="22" t="s">
        <v>12</v>
      </c>
      <c r="D201" s="22">
        <v>1</v>
      </c>
      <c r="E201" t="s">
        <v>285</v>
      </c>
      <c r="F201" s="22" t="s">
        <v>198</v>
      </c>
      <c r="G201" s="59" t="s">
        <v>25</v>
      </c>
      <c r="H201" s="1">
        <v>-39.473833333333303</v>
      </c>
    </row>
    <row r="202" spans="1:1026" ht="15.75" thickBot="1" x14ac:dyDescent="0.3">
      <c r="A202" s="22"/>
      <c r="B202" s="22"/>
      <c r="G202" s="59"/>
    </row>
    <row r="203" spans="1:1026" ht="26.25" thickBot="1" x14ac:dyDescent="0.3">
      <c r="A203" s="90" t="s">
        <v>312</v>
      </c>
      <c r="B203" t="s">
        <v>257</v>
      </c>
      <c r="C203" s="7" t="s">
        <v>12</v>
      </c>
      <c r="D203" s="7">
        <v>1</v>
      </c>
      <c r="E203" t="s">
        <v>286</v>
      </c>
      <c r="F203" s="7" t="s">
        <v>200</v>
      </c>
      <c r="G203" s="58" t="s">
        <v>188</v>
      </c>
      <c r="H203" s="7">
        <v>5076</v>
      </c>
      <c r="I203" s="15" t="s">
        <v>189</v>
      </c>
      <c r="J203"/>
      <c r="K203"/>
      <c r="M203"/>
      <c r="N203"/>
      <c r="O203"/>
      <c r="P203" s="2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  <c r="AMK203"/>
      <c r="AML203"/>
    </row>
    <row r="204" spans="1:1026" ht="15.75" thickBot="1" x14ac:dyDescent="0.3">
      <c r="A204" s="92" t="s">
        <v>312</v>
      </c>
      <c r="B204" t="s">
        <v>257</v>
      </c>
      <c r="C204" s="22" t="s">
        <v>12</v>
      </c>
      <c r="D204" s="22">
        <v>1</v>
      </c>
      <c r="E204" t="s">
        <v>286</v>
      </c>
      <c r="F204" s="22" t="s">
        <v>200</v>
      </c>
      <c r="G204" s="58" t="s">
        <v>23</v>
      </c>
      <c r="H204" s="1">
        <v>59.933733333333301</v>
      </c>
      <c r="I204" s="15" t="s">
        <v>190</v>
      </c>
      <c r="J204"/>
      <c r="K204"/>
      <c r="M204"/>
      <c r="N204"/>
      <c r="O204"/>
      <c r="P204" s="23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 ht="15.75" thickBot="1" x14ac:dyDescent="0.3">
      <c r="A205" s="92" t="s">
        <v>312</v>
      </c>
      <c r="B205" t="s">
        <v>257</v>
      </c>
      <c r="C205" s="22" t="s">
        <v>12</v>
      </c>
      <c r="D205" s="22">
        <v>1</v>
      </c>
      <c r="E205" t="s">
        <v>286</v>
      </c>
      <c r="F205" s="22" t="s">
        <v>200</v>
      </c>
      <c r="G205" s="59" t="s">
        <v>25</v>
      </c>
      <c r="H205" s="1">
        <v>-39.473833333333303</v>
      </c>
      <c r="P205" s="23"/>
    </row>
    <row r="206" spans="1:1026" ht="15.75" thickBot="1" x14ac:dyDescent="0.3">
      <c r="A206" s="22"/>
      <c r="B206" s="22"/>
      <c r="G206" s="59"/>
      <c r="P206" s="23"/>
    </row>
    <row r="207" spans="1:1026" ht="26.25" thickBot="1" x14ac:dyDescent="0.3">
      <c r="A207" s="91" t="s">
        <v>313</v>
      </c>
      <c r="B207" t="s">
        <v>257</v>
      </c>
      <c r="C207" s="7" t="s">
        <v>12</v>
      </c>
      <c r="D207" s="7">
        <v>1</v>
      </c>
      <c r="E207" t="s">
        <v>287</v>
      </c>
      <c r="F207" s="7" t="s">
        <v>201</v>
      </c>
      <c r="G207" s="58" t="s">
        <v>188</v>
      </c>
      <c r="H207" s="7">
        <v>5076</v>
      </c>
      <c r="I207" s="15" t="s">
        <v>189</v>
      </c>
      <c r="J207"/>
      <c r="K207"/>
      <c r="M207"/>
      <c r="N207"/>
      <c r="O207"/>
      <c r="P207" s="23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  <c r="QO207"/>
      <c r="QP207"/>
      <c r="QQ207"/>
      <c r="QR207"/>
      <c r="QS207"/>
      <c r="QT207"/>
      <c r="QU207"/>
      <c r="QV207"/>
      <c r="QW207"/>
      <c r="QX207"/>
      <c r="QY207"/>
      <c r="QZ207"/>
      <c r="RA207"/>
      <c r="RB207"/>
      <c r="RC207"/>
      <c r="RD207"/>
      <c r="RE207"/>
      <c r="RF207"/>
      <c r="RG207"/>
      <c r="RH207"/>
      <c r="RI207"/>
      <c r="RJ207"/>
      <c r="RK207"/>
      <c r="RL207"/>
      <c r="RM207"/>
      <c r="RN207"/>
      <c r="RO207"/>
      <c r="RP207"/>
      <c r="RQ207"/>
      <c r="RR207"/>
      <c r="RS207"/>
      <c r="RT207"/>
      <c r="RU207"/>
      <c r="RV207"/>
      <c r="RW207"/>
      <c r="RX207"/>
      <c r="RY207"/>
      <c r="RZ207"/>
      <c r="SA207"/>
      <c r="SB207"/>
      <c r="SC207"/>
      <c r="SD207"/>
      <c r="SE207"/>
      <c r="SF207"/>
      <c r="SG207"/>
      <c r="SH207"/>
      <c r="SI207"/>
      <c r="SJ207"/>
      <c r="SK207"/>
      <c r="SL207"/>
      <c r="SM207"/>
      <c r="SN207"/>
      <c r="SO207"/>
      <c r="SP207"/>
      <c r="SQ207"/>
      <c r="SR207"/>
      <c r="SS207"/>
      <c r="ST207"/>
      <c r="SU207"/>
      <c r="SV207"/>
      <c r="SW207"/>
      <c r="SX207"/>
      <c r="SY207"/>
      <c r="SZ207"/>
      <c r="TA207"/>
      <c r="TB207"/>
      <c r="TC207"/>
      <c r="TD207"/>
      <c r="TE207"/>
      <c r="TF207"/>
      <c r="TG207"/>
      <c r="TH207"/>
      <c r="TI207"/>
      <c r="TJ207"/>
      <c r="TK207"/>
      <c r="TL207"/>
      <c r="TM207"/>
      <c r="TN207"/>
      <c r="TO207"/>
      <c r="TP207"/>
      <c r="TQ207"/>
      <c r="TR207"/>
      <c r="TS207"/>
      <c r="TT207"/>
      <c r="TU207"/>
      <c r="TV207"/>
      <c r="TW207"/>
      <c r="TX207"/>
      <c r="TY207"/>
      <c r="TZ207"/>
      <c r="UA207"/>
      <c r="UB207"/>
      <c r="UC207"/>
      <c r="UD207"/>
      <c r="UE207"/>
      <c r="UF207"/>
      <c r="UG207"/>
      <c r="UH207"/>
      <c r="UI207"/>
      <c r="UJ207"/>
      <c r="UK207"/>
      <c r="UL207"/>
      <c r="UM207"/>
      <c r="UN207"/>
      <c r="UO207"/>
      <c r="UP207"/>
      <c r="UQ207"/>
      <c r="UR207"/>
      <c r="US207"/>
      <c r="UT207"/>
      <c r="UU207"/>
      <c r="UV207"/>
      <c r="UW207"/>
      <c r="UX207"/>
      <c r="UY207"/>
      <c r="UZ207"/>
      <c r="VA207"/>
      <c r="VB207"/>
      <c r="VC207"/>
      <c r="VD207"/>
      <c r="VE207"/>
      <c r="VF207"/>
      <c r="VG207"/>
      <c r="VH207"/>
      <c r="VI207"/>
      <c r="VJ207"/>
      <c r="VK207"/>
      <c r="VL207"/>
      <c r="VM207"/>
      <c r="VN207"/>
      <c r="VO207"/>
      <c r="VP207"/>
      <c r="VQ207"/>
      <c r="VR207"/>
      <c r="VS207"/>
      <c r="VT207"/>
      <c r="VU207"/>
      <c r="VV207"/>
      <c r="VW207"/>
      <c r="VX207"/>
      <c r="VY207"/>
      <c r="VZ207"/>
      <c r="WA207"/>
      <c r="WB207"/>
      <c r="WC207"/>
      <c r="WD207"/>
      <c r="WE207"/>
      <c r="WF207"/>
      <c r="WG207"/>
      <c r="WH207"/>
      <c r="WI207"/>
      <c r="WJ207"/>
      <c r="WK207"/>
      <c r="WL207"/>
      <c r="WM207"/>
      <c r="WN207"/>
      <c r="WO207"/>
      <c r="WP207"/>
      <c r="WQ207"/>
      <c r="WR207"/>
      <c r="WS207"/>
      <c r="WT207"/>
      <c r="WU207"/>
      <c r="WV207"/>
      <c r="WW207"/>
      <c r="WX207"/>
      <c r="WY207"/>
      <c r="WZ207"/>
      <c r="XA207"/>
      <c r="XB207"/>
      <c r="XC207"/>
      <c r="XD207"/>
      <c r="XE207"/>
      <c r="XF207"/>
      <c r="XG207"/>
      <c r="XH207"/>
      <c r="XI207"/>
      <c r="XJ207"/>
      <c r="XK207"/>
      <c r="XL207"/>
      <c r="XM207"/>
      <c r="XN207"/>
      <c r="XO207"/>
      <c r="XP207"/>
      <c r="XQ207"/>
      <c r="XR207"/>
      <c r="XS207"/>
      <c r="XT207"/>
      <c r="XU207"/>
      <c r="XV207"/>
      <c r="XW207"/>
      <c r="XX207"/>
      <c r="XY207"/>
      <c r="XZ207"/>
      <c r="YA207"/>
      <c r="YB207"/>
      <c r="YC207"/>
      <c r="YD207"/>
      <c r="YE207"/>
      <c r="YF207"/>
      <c r="YG207"/>
      <c r="YH207"/>
      <c r="YI207"/>
      <c r="YJ207"/>
      <c r="YK207"/>
      <c r="YL207"/>
      <c r="YM207"/>
      <c r="YN207"/>
      <c r="YO207"/>
      <c r="YP207"/>
      <c r="YQ207"/>
      <c r="YR207"/>
      <c r="YS207"/>
      <c r="YT207"/>
      <c r="YU207"/>
      <c r="YV207"/>
      <c r="YW207"/>
      <c r="YX207"/>
      <c r="YY207"/>
      <c r="YZ207"/>
      <c r="ZA207"/>
      <c r="ZB207"/>
      <c r="ZC207"/>
      <c r="ZD207"/>
      <c r="ZE207"/>
      <c r="ZF207"/>
      <c r="ZG207"/>
      <c r="ZH207"/>
      <c r="ZI207"/>
      <c r="ZJ207"/>
      <c r="ZK207"/>
      <c r="ZL207"/>
      <c r="ZM207"/>
      <c r="ZN207"/>
      <c r="ZO207"/>
      <c r="ZP207"/>
      <c r="ZQ207"/>
      <c r="ZR207"/>
      <c r="ZS207"/>
      <c r="ZT207"/>
      <c r="ZU207"/>
      <c r="ZV207"/>
      <c r="ZW207"/>
      <c r="ZX207"/>
      <c r="ZY207"/>
      <c r="ZZ207"/>
      <c r="AAA207"/>
      <c r="AAB207"/>
      <c r="AAC207"/>
      <c r="AAD207"/>
      <c r="AAE207"/>
      <c r="AAF207"/>
      <c r="AAG207"/>
      <c r="AAH207"/>
      <c r="AAI207"/>
      <c r="AAJ207"/>
      <c r="AAK207"/>
      <c r="AAL207"/>
      <c r="AAM207"/>
      <c r="AAN207"/>
      <c r="AAO207"/>
      <c r="AAP207"/>
      <c r="AAQ207"/>
      <c r="AAR207"/>
      <c r="AAS207"/>
      <c r="AAT207"/>
      <c r="AAU207"/>
      <c r="AAV207"/>
      <c r="AAW207"/>
      <c r="AAX207"/>
      <c r="AAY207"/>
      <c r="AAZ207"/>
      <c r="ABA207"/>
      <c r="ABB207"/>
      <c r="ABC207"/>
      <c r="ABD207"/>
      <c r="ABE207"/>
      <c r="ABF207"/>
      <c r="ABG207"/>
      <c r="ABH207"/>
      <c r="ABI207"/>
      <c r="ABJ207"/>
      <c r="ABK207"/>
      <c r="ABL207"/>
      <c r="ABM207"/>
      <c r="ABN207"/>
      <c r="ABO207"/>
      <c r="ABP207"/>
      <c r="ABQ207"/>
      <c r="ABR207"/>
      <c r="ABS207"/>
      <c r="ABT207"/>
      <c r="ABU207"/>
      <c r="ABV207"/>
      <c r="ABW207"/>
      <c r="ABX207"/>
      <c r="ABY207"/>
      <c r="ABZ207"/>
      <c r="ACA207"/>
      <c r="ACB207"/>
      <c r="ACC207"/>
      <c r="ACD207"/>
      <c r="ACE207"/>
      <c r="ACF207"/>
      <c r="ACG207"/>
      <c r="ACH207"/>
      <c r="ACI207"/>
      <c r="ACJ207"/>
      <c r="ACK207"/>
      <c r="ACL207"/>
      <c r="ACM207"/>
      <c r="ACN207"/>
      <c r="ACO207"/>
      <c r="ACP207"/>
      <c r="ACQ207"/>
      <c r="ACR207"/>
      <c r="ACS207"/>
      <c r="ACT207"/>
      <c r="ACU207"/>
      <c r="ACV207"/>
      <c r="ACW207"/>
      <c r="ACX207"/>
      <c r="ACY207"/>
      <c r="ACZ207"/>
      <c r="ADA207"/>
      <c r="ADB207"/>
      <c r="ADC207"/>
      <c r="ADD207"/>
      <c r="ADE207"/>
      <c r="ADF207"/>
      <c r="ADG207"/>
      <c r="ADH207"/>
      <c r="ADI207"/>
      <c r="ADJ207"/>
      <c r="ADK207"/>
      <c r="ADL207"/>
      <c r="ADM207"/>
      <c r="ADN207"/>
      <c r="ADO207"/>
      <c r="ADP207"/>
      <c r="ADQ207"/>
      <c r="ADR207"/>
      <c r="ADS207"/>
      <c r="ADT207"/>
      <c r="ADU207"/>
      <c r="ADV207"/>
      <c r="ADW207"/>
      <c r="ADX207"/>
      <c r="ADY207"/>
      <c r="ADZ207"/>
      <c r="AEA207"/>
      <c r="AEB207"/>
      <c r="AEC207"/>
      <c r="AED207"/>
      <c r="AEE207"/>
      <c r="AEF207"/>
      <c r="AEG207"/>
      <c r="AEH207"/>
      <c r="AEI207"/>
      <c r="AEJ207"/>
      <c r="AEK207"/>
      <c r="AEL207"/>
      <c r="AEM207"/>
      <c r="AEN207"/>
      <c r="AEO207"/>
      <c r="AEP207"/>
      <c r="AEQ207"/>
      <c r="AER207"/>
      <c r="AES207"/>
      <c r="AET207"/>
      <c r="AEU207"/>
      <c r="AEV207"/>
      <c r="AEW207"/>
      <c r="AEX207"/>
      <c r="AEY207"/>
      <c r="AEZ207"/>
      <c r="AFA207"/>
      <c r="AFB207"/>
      <c r="AFC207"/>
      <c r="AFD207"/>
      <c r="AFE207"/>
      <c r="AFF207"/>
      <c r="AFG207"/>
      <c r="AFH207"/>
      <c r="AFI207"/>
      <c r="AFJ207"/>
      <c r="AFK207"/>
      <c r="AFL207"/>
      <c r="AFM207"/>
      <c r="AFN207"/>
      <c r="AFO207"/>
      <c r="AFP207"/>
      <c r="AFQ207"/>
      <c r="AFR207"/>
      <c r="AFS207"/>
      <c r="AFT207"/>
      <c r="AFU207"/>
      <c r="AFV207"/>
      <c r="AFW207"/>
      <c r="AFX207"/>
      <c r="AFY207"/>
      <c r="AFZ207"/>
      <c r="AGA207"/>
      <c r="AGB207"/>
      <c r="AGC207"/>
      <c r="AGD207"/>
      <c r="AGE207"/>
      <c r="AGF207"/>
      <c r="AGG207"/>
      <c r="AGH207"/>
      <c r="AGI207"/>
      <c r="AGJ207"/>
      <c r="AGK207"/>
      <c r="AGL207"/>
      <c r="AGM207"/>
      <c r="AGN207"/>
      <c r="AGO207"/>
      <c r="AGP207"/>
      <c r="AGQ207"/>
      <c r="AGR207"/>
      <c r="AGS207"/>
      <c r="AGT207"/>
      <c r="AGU207"/>
      <c r="AGV207"/>
      <c r="AGW207"/>
      <c r="AGX207"/>
      <c r="AGY207"/>
      <c r="AGZ207"/>
      <c r="AHA207"/>
      <c r="AHB207"/>
      <c r="AHC207"/>
      <c r="AHD207"/>
      <c r="AHE207"/>
      <c r="AHF207"/>
      <c r="AHG207"/>
      <c r="AHH207"/>
      <c r="AHI207"/>
      <c r="AHJ207"/>
      <c r="AHK207"/>
      <c r="AHL207"/>
      <c r="AHM207"/>
      <c r="AHN207"/>
      <c r="AHO207"/>
      <c r="AHP207"/>
      <c r="AHQ207"/>
      <c r="AHR207"/>
      <c r="AHS207"/>
      <c r="AHT207"/>
      <c r="AHU207"/>
      <c r="AHV207"/>
      <c r="AHW207"/>
      <c r="AHX207"/>
      <c r="AHY207"/>
      <c r="AHZ207"/>
      <c r="AIA207"/>
      <c r="AIB207"/>
      <c r="AIC207"/>
      <c r="AID207"/>
      <c r="AIE207"/>
      <c r="AIF207"/>
      <c r="AIG207"/>
      <c r="AIH207"/>
      <c r="AII207"/>
      <c r="AIJ207"/>
      <c r="AIK207"/>
      <c r="AIL207"/>
      <c r="AIM207"/>
      <c r="AIN207"/>
      <c r="AIO207"/>
      <c r="AIP207"/>
      <c r="AIQ207"/>
      <c r="AIR207"/>
      <c r="AIS207"/>
      <c r="AIT207"/>
      <c r="AIU207"/>
      <c r="AIV207"/>
      <c r="AIW207"/>
      <c r="AIX207"/>
      <c r="AIY207"/>
      <c r="AIZ207"/>
      <c r="AJA207"/>
      <c r="AJB207"/>
      <c r="AJC207"/>
      <c r="AJD207"/>
      <c r="AJE207"/>
      <c r="AJF207"/>
      <c r="AJG207"/>
      <c r="AJH207"/>
      <c r="AJI207"/>
      <c r="AJJ207"/>
      <c r="AJK207"/>
      <c r="AJL207"/>
      <c r="AJM207"/>
      <c r="AJN207"/>
      <c r="AJO207"/>
      <c r="AJP207"/>
      <c r="AJQ207"/>
      <c r="AJR207"/>
      <c r="AJS207"/>
      <c r="AJT207"/>
      <c r="AJU207"/>
      <c r="AJV207"/>
      <c r="AJW207"/>
      <c r="AJX207"/>
      <c r="AJY207"/>
      <c r="AJZ207"/>
      <c r="AKA207"/>
      <c r="AKB207"/>
      <c r="AKC207"/>
      <c r="AKD207"/>
      <c r="AKE207"/>
      <c r="AKF207"/>
      <c r="AKG207"/>
      <c r="AKH207"/>
      <c r="AKI207"/>
      <c r="AKJ207"/>
      <c r="AKK207"/>
      <c r="AKL207"/>
      <c r="AKM207"/>
      <c r="AKN207"/>
      <c r="AKO207"/>
      <c r="AKP207"/>
      <c r="AKQ207"/>
      <c r="AKR207"/>
      <c r="AKS207"/>
      <c r="AKT207"/>
      <c r="AKU207"/>
      <c r="AKV207"/>
      <c r="AKW207"/>
      <c r="AKX207"/>
      <c r="AKY207"/>
      <c r="AKZ207"/>
      <c r="ALA207"/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  <c r="AMK207"/>
      <c r="AML207"/>
    </row>
    <row r="208" spans="1:1026" ht="15.75" thickBot="1" x14ac:dyDescent="0.3">
      <c r="A208" s="92" t="s">
        <v>313</v>
      </c>
      <c r="B208" t="s">
        <v>257</v>
      </c>
      <c r="C208" s="22" t="s">
        <v>12</v>
      </c>
      <c r="D208" s="22">
        <v>1</v>
      </c>
      <c r="E208" t="s">
        <v>287</v>
      </c>
      <c r="F208" s="22" t="s">
        <v>201</v>
      </c>
      <c r="G208" s="58" t="s">
        <v>23</v>
      </c>
      <c r="H208" s="1">
        <v>59.933733333333301</v>
      </c>
      <c r="I208" s="15" t="s">
        <v>190</v>
      </c>
      <c r="J208"/>
      <c r="K208"/>
      <c r="M208"/>
      <c r="N208"/>
      <c r="O208"/>
      <c r="P208" s="40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ht="15.75" thickBot="1" x14ac:dyDescent="0.3">
      <c r="A209" s="92" t="s">
        <v>313</v>
      </c>
      <c r="B209" t="s">
        <v>257</v>
      </c>
      <c r="C209" s="22" t="s">
        <v>12</v>
      </c>
      <c r="D209" s="22">
        <v>1</v>
      </c>
      <c r="E209" t="s">
        <v>287</v>
      </c>
      <c r="F209" s="22" t="s">
        <v>201</v>
      </c>
      <c r="G209" s="59" t="s">
        <v>25</v>
      </c>
      <c r="H209" s="1">
        <v>-39.473833333333303</v>
      </c>
      <c r="P209" s="23"/>
    </row>
    <row r="210" spans="1:1026" ht="15.75" thickBot="1" x14ac:dyDescent="0.3">
      <c r="A210" s="22"/>
      <c r="B210" s="22"/>
      <c r="G210" s="59"/>
    </row>
    <row r="211" spans="1:1026" ht="26.25" thickBot="1" x14ac:dyDescent="0.3">
      <c r="A211" s="92" t="s">
        <v>314</v>
      </c>
      <c r="B211" t="s">
        <v>257</v>
      </c>
      <c r="C211" s="7" t="s">
        <v>12</v>
      </c>
      <c r="D211" s="7">
        <v>1</v>
      </c>
      <c r="E211" t="s">
        <v>288</v>
      </c>
      <c r="F211" s="7" t="s">
        <v>202</v>
      </c>
      <c r="G211" s="58" t="s">
        <v>188</v>
      </c>
      <c r="H211" s="7">
        <v>5076</v>
      </c>
      <c r="I211" s="15" t="s">
        <v>189</v>
      </c>
      <c r="J211"/>
      <c r="K211"/>
      <c r="M211"/>
      <c r="N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  <c r="QO211"/>
      <c r="QP211"/>
      <c r="QQ211"/>
      <c r="QR211"/>
      <c r="QS211"/>
      <c r="QT211"/>
      <c r="QU211"/>
      <c r="QV211"/>
      <c r="QW211"/>
      <c r="QX211"/>
      <c r="QY211"/>
      <c r="QZ211"/>
      <c r="RA211"/>
      <c r="RB211"/>
      <c r="RC211"/>
      <c r="RD211"/>
      <c r="RE211"/>
      <c r="RF211"/>
      <c r="RG211"/>
      <c r="RH211"/>
      <c r="RI211"/>
      <c r="RJ211"/>
      <c r="RK211"/>
      <c r="RL211"/>
      <c r="RM211"/>
      <c r="RN211"/>
      <c r="RO211"/>
      <c r="RP211"/>
      <c r="RQ211"/>
      <c r="RR211"/>
      <c r="RS211"/>
      <c r="RT211"/>
      <c r="RU211"/>
      <c r="RV211"/>
      <c r="RW211"/>
      <c r="RX211"/>
      <c r="RY211"/>
      <c r="RZ211"/>
      <c r="SA211"/>
      <c r="SB211"/>
      <c r="SC211"/>
      <c r="SD211"/>
      <c r="SE211"/>
      <c r="SF211"/>
      <c r="SG211"/>
      <c r="SH211"/>
      <c r="SI211"/>
      <c r="SJ211"/>
      <c r="SK211"/>
      <c r="SL211"/>
      <c r="SM211"/>
      <c r="SN211"/>
      <c r="SO211"/>
      <c r="SP211"/>
      <c r="SQ211"/>
      <c r="SR211"/>
      <c r="SS211"/>
      <c r="ST211"/>
      <c r="SU211"/>
      <c r="SV211"/>
      <c r="SW211"/>
      <c r="SX211"/>
      <c r="SY211"/>
      <c r="SZ211"/>
      <c r="TA211"/>
      <c r="TB211"/>
      <c r="TC211"/>
      <c r="TD211"/>
      <c r="TE211"/>
      <c r="TF211"/>
      <c r="TG211"/>
      <c r="TH211"/>
      <c r="TI211"/>
      <c r="TJ211"/>
      <c r="TK211"/>
      <c r="TL211"/>
      <c r="TM211"/>
      <c r="TN211"/>
      <c r="TO211"/>
      <c r="TP211"/>
      <c r="TQ211"/>
      <c r="TR211"/>
      <c r="TS211"/>
      <c r="TT211"/>
      <c r="TU211"/>
      <c r="TV211"/>
      <c r="TW211"/>
      <c r="TX211"/>
      <c r="TY211"/>
      <c r="TZ211"/>
      <c r="UA211"/>
      <c r="UB211"/>
      <c r="UC211"/>
      <c r="UD211"/>
      <c r="UE211"/>
      <c r="UF211"/>
      <c r="UG211"/>
      <c r="UH211"/>
      <c r="UI211"/>
      <c r="UJ211"/>
      <c r="UK211"/>
      <c r="UL211"/>
      <c r="UM211"/>
      <c r="UN211"/>
      <c r="UO211"/>
      <c r="UP211"/>
      <c r="UQ211"/>
      <c r="UR211"/>
      <c r="US211"/>
      <c r="UT211"/>
      <c r="UU211"/>
      <c r="UV211"/>
      <c r="UW211"/>
      <c r="UX211"/>
      <c r="UY211"/>
      <c r="UZ211"/>
      <c r="VA211"/>
      <c r="VB211"/>
      <c r="VC211"/>
      <c r="VD211"/>
      <c r="VE211"/>
      <c r="VF211"/>
      <c r="VG211"/>
      <c r="VH211"/>
      <c r="VI211"/>
      <c r="VJ211"/>
      <c r="VK211"/>
      <c r="VL211"/>
      <c r="VM211"/>
      <c r="VN211"/>
      <c r="VO211"/>
      <c r="VP211"/>
      <c r="VQ211"/>
      <c r="VR211"/>
      <c r="VS211"/>
      <c r="VT211"/>
      <c r="VU211"/>
      <c r="VV211"/>
      <c r="VW211"/>
      <c r="VX211"/>
      <c r="VY211"/>
      <c r="VZ211"/>
      <c r="WA211"/>
      <c r="WB211"/>
      <c r="WC211"/>
      <c r="WD211"/>
      <c r="WE211"/>
      <c r="WF211"/>
      <c r="WG211"/>
      <c r="WH211"/>
      <c r="WI211"/>
      <c r="WJ211"/>
      <c r="WK211"/>
      <c r="WL211"/>
      <c r="WM211"/>
      <c r="WN211"/>
      <c r="WO211"/>
      <c r="WP211"/>
      <c r="WQ211"/>
      <c r="WR211"/>
      <c r="WS211"/>
      <c r="WT211"/>
      <c r="WU211"/>
      <c r="WV211"/>
      <c r="WW211"/>
      <c r="WX211"/>
      <c r="WY211"/>
      <c r="WZ211"/>
      <c r="XA211"/>
      <c r="XB211"/>
      <c r="XC211"/>
      <c r="XD211"/>
      <c r="XE211"/>
      <c r="XF211"/>
      <c r="XG211"/>
      <c r="XH211"/>
      <c r="XI211"/>
      <c r="XJ211"/>
      <c r="XK211"/>
      <c r="XL211"/>
      <c r="XM211"/>
      <c r="XN211"/>
      <c r="XO211"/>
      <c r="XP211"/>
      <c r="XQ211"/>
      <c r="XR211"/>
      <c r="XS211"/>
      <c r="XT211"/>
      <c r="XU211"/>
      <c r="XV211"/>
      <c r="XW211"/>
      <c r="XX211"/>
      <c r="XY211"/>
      <c r="XZ211"/>
      <c r="YA211"/>
      <c r="YB211"/>
      <c r="YC211"/>
      <c r="YD211"/>
      <c r="YE211"/>
      <c r="YF211"/>
      <c r="YG211"/>
      <c r="YH211"/>
      <c r="YI211"/>
      <c r="YJ211"/>
      <c r="YK211"/>
      <c r="YL211"/>
      <c r="YM211"/>
      <c r="YN211"/>
      <c r="YO211"/>
      <c r="YP211"/>
      <c r="YQ211"/>
      <c r="YR211"/>
      <c r="YS211"/>
      <c r="YT211"/>
      <c r="YU211"/>
      <c r="YV211"/>
      <c r="YW211"/>
      <c r="YX211"/>
      <c r="YY211"/>
      <c r="YZ211"/>
      <c r="ZA211"/>
      <c r="ZB211"/>
      <c r="ZC211"/>
      <c r="ZD211"/>
      <c r="ZE211"/>
      <c r="ZF211"/>
      <c r="ZG211"/>
      <c r="ZH211"/>
      <c r="ZI211"/>
      <c r="ZJ211"/>
      <c r="ZK211"/>
      <c r="ZL211"/>
      <c r="ZM211"/>
      <c r="ZN211"/>
      <c r="ZO211"/>
      <c r="ZP211"/>
      <c r="ZQ211"/>
      <c r="ZR211"/>
      <c r="ZS211"/>
      <c r="ZT211"/>
      <c r="ZU211"/>
      <c r="ZV211"/>
      <c r="ZW211"/>
      <c r="ZX211"/>
      <c r="ZY211"/>
      <c r="ZZ211"/>
      <c r="AAA211"/>
      <c r="AAB211"/>
      <c r="AAC211"/>
      <c r="AAD211"/>
      <c r="AAE211"/>
      <c r="AAF211"/>
      <c r="AAG211"/>
      <c r="AAH211"/>
      <c r="AAI211"/>
      <c r="AAJ211"/>
      <c r="AAK211"/>
      <c r="AAL211"/>
      <c r="AAM211"/>
      <c r="AAN211"/>
      <c r="AAO211"/>
      <c r="AAP211"/>
      <c r="AAQ211"/>
      <c r="AAR211"/>
      <c r="AAS211"/>
      <c r="AAT211"/>
      <c r="AAU211"/>
      <c r="AAV211"/>
      <c r="AAW211"/>
      <c r="AAX211"/>
      <c r="AAY211"/>
      <c r="AAZ211"/>
      <c r="ABA211"/>
      <c r="ABB211"/>
      <c r="ABC211"/>
      <c r="ABD211"/>
      <c r="ABE211"/>
      <c r="ABF211"/>
      <c r="ABG211"/>
      <c r="ABH211"/>
      <c r="ABI211"/>
      <c r="ABJ211"/>
      <c r="ABK211"/>
      <c r="ABL211"/>
      <c r="ABM211"/>
      <c r="ABN211"/>
      <c r="ABO211"/>
      <c r="ABP211"/>
      <c r="ABQ211"/>
      <c r="ABR211"/>
      <c r="ABS211"/>
      <c r="ABT211"/>
      <c r="ABU211"/>
      <c r="ABV211"/>
      <c r="ABW211"/>
      <c r="ABX211"/>
      <c r="ABY211"/>
      <c r="ABZ211"/>
      <c r="ACA211"/>
      <c r="ACB211"/>
      <c r="ACC211"/>
      <c r="ACD211"/>
      <c r="ACE211"/>
      <c r="ACF211"/>
      <c r="ACG211"/>
      <c r="ACH211"/>
      <c r="ACI211"/>
      <c r="ACJ211"/>
      <c r="ACK211"/>
      <c r="ACL211"/>
      <c r="ACM211"/>
      <c r="ACN211"/>
      <c r="ACO211"/>
      <c r="ACP211"/>
      <c r="ACQ211"/>
      <c r="ACR211"/>
      <c r="ACS211"/>
      <c r="ACT211"/>
      <c r="ACU211"/>
      <c r="ACV211"/>
      <c r="ACW211"/>
      <c r="ACX211"/>
      <c r="ACY211"/>
      <c r="ACZ211"/>
      <c r="ADA211"/>
      <c r="ADB211"/>
      <c r="ADC211"/>
      <c r="ADD211"/>
      <c r="ADE211"/>
      <c r="ADF211"/>
      <c r="ADG211"/>
      <c r="ADH211"/>
      <c r="ADI211"/>
      <c r="ADJ211"/>
      <c r="ADK211"/>
      <c r="ADL211"/>
      <c r="ADM211"/>
      <c r="ADN211"/>
      <c r="ADO211"/>
      <c r="ADP211"/>
      <c r="ADQ211"/>
      <c r="ADR211"/>
      <c r="ADS211"/>
      <c r="ADT211"/>
      <c r="ADU211"/>
      <c r="ADV211"/>
      <c r="ADW211"/>
      <c r="ADX211"/>
      <c r="ADY211"/>
      <c r="ADZ211"/>
      <c r="AEA211"/>
      <c r="AEB211"/>
      <c r="AEC211"/>
      <c r="AED211"/>
      <c r="AEE211"/>
      <c r="AEF211"/>
      <c r="AEG211"/>
      <c r="AEH211"/>
      <c r="AEI211"/>
      <c r="AEJ211"/>
      <c r="AEK211"/>
      <c r="AEL211"/>
      <c r="AEM211"/>
      <c r="AEN211"/>
      <c r="AEO211"/>
      <c r="AEP211"/>
      <c r="AEQ211"/>
      <c r="AER211"/>
      <c r="AES211"/>
      <c r="AET211"/>
      <c r="AEU211"/>
      <c r="AEV211"/>
      <c r="AEW211"/>
      <c r="AEX211"/>
      <c r="AEY211"/>
      <c r="AEZ211"/>
      <c r="AFA211"/>
      <c r="AFB211"/>
      <c r="AFC211"/>
      <c r="AFD211"/>
      <c r="AFE211"/>
      <c r="AFF211"/>
      <c r="AFG211"/>
      <c r="AFH211"/>
      <c r="AFI211"/>
      <c r="AFJ211"/>
      <c r="AFK211"/>
      <c r="AFL211"/>
      <c r="AFM211"/>
      <c r="AFN211"/>
      <c r="AFO211"/>
      <c r="AFP211"/>
      <c r="AFQ211"/>
      <c r="AFR211"/>
      <c r="AFS211"/>
      <c r="AFT211"/>
      <c r="AFU211"/>
      <c r="AFV211"/>
      <c r="AFW211"/>
      <c r="AFX211"/>
      <c r="AFY211"/>
      <c r="AFZ211"/>
      <c r="AGA211"/>
      <c r="AGB211"/>
      <c r="AGC211"/>
      <c r="AGD211"/>
      <c r="AGE211"/>
      <c r="AGF211"/>
      <c r="AGG211"/>
      <c r="AGH211"/>
      <c r="AGI211"/>
      <c r="AGJ211"/>
      <c r="AGK211"/>
      <c r="AGL211"/>
      <c r="AGM211"/>
      <c r="AGN211"/>
      <c r="AGO211"/>
      <c r="AGP211"/>
      <c r="AGQ211"/>
      <c r="AGR211"/>
      <c r="AGS211"/>
      <c r="AGT211"/>
      <c r="AGU211"/>
      <c r="AGV211"/>
      <c r="AGW211"/>
      <c r="AGX211"/>
      <c r="AGY211"/>
      <c r="AGZ211"/>
      <c r="AHA211"/>
      <c r="AHB211"/>
      <c r="AHC211"/>
      <c r="AHD211"/>
      <c r="AHE211"/>
      <c r="AHF211"/>
      <c r="AHG211"/>
      <c r="AHH211"/>
      <c r="AHI211"/>
      <c r="AHJ211"/>
      <c r="AHK211"/>
      <c r="AHL211"/>
      <c r="AHM211"/>
      <c r="AHN211"/>
      <c r="AHO211"/>
      <c r="AHP211"/>
      <c r="AHQ211"/>
      <c r="AHR211"/>
      <c r="AHS211"/>
      <c r="AHT211"/>
      <c r="AHU211"/>
      <c r="AHV211"/>
      <c r="AHW211"/>
      <c r="AHX211"/>
      <c r="AHY211"/>
      <c r="AHZ211"/>
      <c r="AIA211"/>
      <c r="AIB211"/>
      <c r="AIC211"/>
      <c r="AID211"/>
      <c r="AIE211"/>
      <c r="AIF211"/>
      <c r="AIG211"/>
      <c r="AIH211"/>
      <c r="AII211"/>
      <c r="AIJ211"/>
      <c r="AIK211"/>
      <c r="AIL211"/>
      <c r="AIM211"/>
      <c r="AIN211"/>
      <c r="AIO211"/>
      <c r="AIP211"/>
      <c r="AIQ211"/>
      <c r="AIR211"/>
      <c r="AIS211"/>
      <c r="AIT211"/>
      <c r="AIU211"/>
      <c r="AIV211"/>
      <c r="AIW211"/>
      <c r="AIX211"/>
      <c r="AIY211"/>
      <c r="AIZ211"/>
      <c r="AJA211"/>
      <c r="AJB211"/>
      <c r="AJC211"/>
      <c r="AJD211"/>
      <c r="AJE211"/>
      <c r="AJF211"/>
      <c r="AJG211"/>
      <c r="AJH211"/>
      <c r="AJI211"/>
      <c r="AJJ211"/>
      <c r="AJK211"/>
      <c r="AJL211"/>
      <c r="AJM211"/>
      <c r="AJN211"/>
      <c r="AJO211"/>
      <c r="AJP211"/>
      <c r="AJQ211"/>
      <c r="AJR211"/>
      <c r="AJS211"/>
      <c r="AJT211"/>
      <c r="AJU211"/>
      <c r="AJV211"/>
      <c r="AJW211"/>
      <c r="AJX211"/>
      <c r="AJY211"/>
      <c r="AJZ211"/>
      <c r="AKA211"/>
      <c r="AKB211"/>
      <c r="AKC211"/>
      <c r="AKD211"/>
      <c r="AKE211"/>
      <c r="AKF211"/>
      <c r="AKG211"/>
      <c r="AKH211"/>
      <c r="AKI211"/>
      <c r="AKJ211"/>
      <c r="AKK211"/>
      <c r="AKL211"/>
      <c r="AKM211"/>
      <c r="AKN211"/>
      <c r="AKO211"/>
      <c r="AKP211"/>
      <c r="AKQ211"/>
      <c r="AKR211"/>
      <c r="AKS211"/>
      <c r="AKT211"/>
      <c r="AKU211"/>
      <c r="AKV211"/>
      <c r="AKW211"/>
      <c r="AKX211"/>
      <c r="AKY211"/>
      <c r="AKZ211"/>
      <c r="ALA211"/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  <c r="AMK211"/>
      <c r="AML211"/>
    </row>
    <row r="212" spans="1:1026" ht="15.75" thickBot="1" x14ac:dyDescent="0.3">
      <c r="A212" s="92" t="s">
        <v>314</v>
      </c>
      <c r="B212" t="s">
        <v>257</v>
      </c>
      <c r="C212" s="22" t="s">
        <v>12</v>
      </c>
      <c r="D212" s="22">
        <v>1</v>
      </c>
      <c r="E212" t="s">
        <v>288</v>
      </c>
      <c r="F212" s="22" t="s">
        <v>202</v>
      </c>
      <c r="G212" s="58" t="s">
        <v>23</v>
      </c>
      <c r="H212" s="1">
        <v>59.933733333333301</v>
      </c>
      <c r="I212" s="15" t="s">
        <v>190</v>
      </c>
      <c r="J212"/>
      <c r="K212"/>
      <c r="M212"/>
      <c r="N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 ht="15.75" thickBot="1" x14ac:dyDescent="0.3">
      <c r="A213" s="92" t="s">
        <v>314</v>
      </c>
      <c r="B213" t="s">
        <v>257</v>
      </c>
      <c r="C213" s="22" t="s">
        <v>12</v>
      </c>
      <c r="D213" s="22">
        <v>1</v>
      </c>
      <c r="E213" t="s">
        <v>288</v>
      </c>
      <c r="F213" s="22" t="s">
        <v>202</v>
      </c>
      <c r="G213" s="59" t="s">
        <v>25</v>
      </c>
      <c r="H213" s="1">
        <v>-39.473833333333303</v>
      </c>
    </row>
    <row r="214" spans="1:1026" x14ac:dyDescent="0.25">
      <c r="G214" s="59"/>
    </row>
    <row r="215" spans="1:1026" ht="25.5" x14ac:dyDescent="0.25">
      <c r="A215" s="21" t="s">
        <v>302</v>
      </c>
      <c r="B215" t="s">
        <v>257</v>
      </c>
      <c r="C215" s="7" t="s">
        <v>12</v>
      </c>
      <c r="D215" s="7">
        <v>1</v>
      </c>
      <c r="E215" t="s">
        <v>289</v>
      </c>
      <c r="F215" s="7" t="s">
        <v>203</v>
      </c>
      <c r="G215" s="58" t="s">
        <v>182</v>
      </c>
      <c r="H215" s="7">
        <v>17533</v>
      </c>
      <c r="I215" s="15" t="s">
        <v>189</v>
      </c>
      <c r="J215"/>
      <c r="K215"/>
      <c r="M215"/>
      <c r="N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</row>
    <row r="216" spans="1:1026" ht="25.5" x14ac:dyDescent="0.25">
      <c r="A216" s="22" t="s">
        <v>302</v>
      </c>
      <c r="B216" t="s">
        <v>257</v>
      </c>
      <c r="C216" s="22" t="s">
        <v>12</v>
      </c>
      <c r="D216" s="22">
        <v>1</v>
      </c>
      <c r="E216" t="s">
        <v>289</v>
      </c>
      <c r="F216" s="22" t="s">
        <v>203</v>
      </c>
      <c r="G216" s="58" t="s">
        <v>185</v>
      </c>
      <c r="H216" s="7">
        <v>2229</v>
      </c>
      <c r="I216" s="15" t="s">
        <v>189</v>
      </c>
    </row>
    <row r="217" spans="1:1026" ht="25.5" x14ac:dyDescent="0.25">
      <c r="A217" s="22" t="s">
        <v>302</v>
      </c>
      <c r="B217" t="s">
        <v>257</v>
      </c>
      <c r="C217" s="22" t="s">
        <v>12</v>
      </c>
      <c r="D217" s="22">
        <v>1</v>
      </c>
      <c r="E217" t="s">
        <v>289</v>
      </c>
      <c r="F217" s="22" t="s">
        <v>203</v>
      </c>
      <c r="G217" s="60" t="s">
        <v>204</v>
      </c>
      <c r="H217" s="7">
        <v>101</v>
      </c>
      <c r="I217" s="15" t="s">
        <v>189</v>
      </c>
    </row>
    <row r="218" spans="1:1026" ht="25.5" x14ac:dyDescent="0.25">
      <c r="A218" s="22" t="s">
        <v>302</v>
      </c>
      <c r="B218" t="s">
        <v>257</v>
      </c>
      <c r="C218" s="22" t="s">
        <v>12</v>
      </c>
      <c r="D218" s="22">
        <v>1</v>
      </c>
      <c r="E218" t="s">
        <v>289</v>
      </c>
      <c r="F218" s="22" t="s">
        <v>203</v>
      </c>
      <c r="G218" s="60" t="s">
        <v>205</v>
      </c>
      <c r="H218" s="7">
        <v>38502</v>
      </c>
      <c r="I218" s="15" t="s">
        <v>189</v>
      </c>
    </row>
    <row r="219" spans="1:1026" ht="25.5" x14ac:dyDescent="0.25">
      <c r="A219" s="22" t="s">
        <v>302</v>
      </c>
      <c r="B219" t="s">
        <v>257</v>
      </c>
      <c r="C219" s="22" t="s">
        <v>12</v>
      </c>
      <c r="D219" s="22">
        <v>1</v>
      </c>
      <c r="E219" t="s">
        <v>289</v>
      </c>
      <c r="F219" s="22" t="s">
        <v>203</v>
      </c>
      <c r="G219" s="60" t="s">
        <v>206</v>
      </c>
      <c r="H219" s="61">
        <v>1</v>
      </c>
      <c r="I219" s="15" t="s">
        <v>207</v>
      </c>
      <c r="J219"/>
      <c r="K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</row>
    <row r="220" spans="1:1026" x14ac:dyDescent="0.25">
      <c r="A220" s="22" t="s">
        <v>302</v>
      </c>
      <c r="B220" t="s">
        <v>257</v>
      </c>
      <c r="C220" s="22" t="s">
        <v>12</v>
      </c>
      <c r="D220" s="22">
        <v>1</v>
      </c>
      <c r="E220" t="s">
        <v>289</v>
      </c>
      <c r="F220" s="22" t="s">
        <v>203</v>
      </c>
      <c r="G220" s="62" t="s">
        <v>208</v>
      </c>
      <c r="H220" s="61">
        <v>0</v>
      </c>
      <c r="I220" s="15" t="s">
        <v>207</v>
      </c>
      <c r="J220"/>
      <c r="K220"/>
      <c r="M220"/>
      <c r="N220"/>
      <c r="O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 x14ac:dyDescent="0.25">
      <c r="A221" s="22" t="s">
        <v>302</v>
      </c>
      <c r="B221" t="s">
        <v>257</v>
      </c>
      <c r="C221" s="22" t="s">
        <v>12</v>
      </c>
      <c r="D221" s="22">
        <v>1</v>
      </c>
      <c r="E221" t="s">
        <v>289</v>
      </c>
      <c r="F221" s="22" t="s">
        <v>203</v>
      </c>
      <c r="G221" s="62" t="s">
        <v>209</v>
      </c>
      <c r="H221" s="62">
        <v>35</v>
      </c>
      <c r="I221" s="15" t="s">
        <v>210</v>
      </c>
      <c r="J221"/>
      <c r="K221"/>
      <c r="M221"/>
      <c r="N221"/>
      <c r="O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 x14ac:dyDescent="0.25">
      <c r="P222"/>
    </row>
    <row r="223" spans="1:1026" ht="25.5" x14ac:dyDescent="0.25">
      <c r="A223" s="21" t="s">
        <v>303</v>
      </c>
      <c r="B223" t="s">
        <v>257</v>
      </c>
      <c r="C223" s="7" t="s">
        <v>12</v>
      </c>
      <c r="D223" s="7">
        <v>1</v>
      </c>
      <c r="E223" t="s">
        <v>290</v>
      </c>
      <c r="F223" s="7" t="s">
        <v>211</v>
      </c>
      <c r="G223" s="58" t="s">
        <v>182</v>
      </c>
      <c r="H223" s="7">
        <v>17533</v>
      </c>
      <c r="I223" s="15" t="s">
        <v>189</v>
      </c>
      <c r="J223"/>
      <c r="K223"/>
      <c r="M223"/>
      <c r="N223"/>
      <c r="O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  <c r="AMK223"/>
      <c r="AML223"/>
    </row>
    <row r="224" spans="1:1026" ht="25.5" x14ac:dyDescent="0.25">
      <c r="A224" s="22" t="s">
        <v>303</v>
      </c>
      <c r="B224" t="s">
        <v>257</v>
      </c>
      <c r="C224" s="22" t="s">
        <v>12</v>
      </c>
      <c r="D224" s="22">
        <v>1</v>
      </c>
      <c r="E224" t="s">
        <v>290</v>
      </c>
      <c r="F224" s="22" t="s">
        <v>211</v>
      </c>
      <c r="G224" s="58" t="s">
        <v>185</v>
      </c>
      <c r="H224" s="7">
        <v>2229</v>
      </c>
      <c r="I224" s="15" t="s">
        <v>189</v>
      </c>
      <c r="J224"/>
      <c r="K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 ht="25.5" x14ac:dyDescent="0.25">
      <c r="A225" s="22" t="s">
        <v>303</v>
      </c>
      <c r="B225" t="s">
        <v>257</v>
      </c>
      <c r="C225" s="22" t="s">
        <v>12</v>
      </c>
      <c r="D225" s="22">
        <v>1</v>
      </c>
      <c r="E225" t="s">
        <v>290</v>
      </c>
      <c r="F225" s="22" t="s">
        <v>211</v>
      </c>
      <c r="G225" s="60" t="s">
        <v>204</v>
      </c>
      <c r="H225" s="7">
        <v>101</v>
      </c>
      <c r="I225" s="15" t="s">
        <v>189</v>
      </c>
    </row>
    <row r="226" spans="1:1026" ht="25.5" x14ac:dyDescent="0.25">
      <c r="A226" s="22" t="s">
        <v>303</v>
      </c>
      <c r="B226" t="s">
        <v>257</v>
      </c>
      <c r="C226" s="22" t="s">
        <v>12</v>
      </c>
      <c r="D226" s="22">
        <v>1</v>
      </c>
      <c r="E226" t="s">
        <v>290</v>
      </c>
      <c r="F226" s="22" t="s">
        <v>211</v>
      </c>
      <c r="G226" s="60" t="s">
        <v>205</v>
      </c>
      <c r="H226" s="7">
        <v>38502</v>
      </c>
      <c r="I226" s="15" t="s">
        <v>189</v>
      </c>
    </row>
    <row r="227" spans="1:1026" ht="25.5" x14ac:dyDescent="0.25">
      <c r="A227" s="22" t="s">
        <v>303</v>
      </c>
      <c r="B227" t="s">
        <v>257</v>
      </c>
      <c r="C227" s="22" t="s">
        <v>12</v>
      </c>
      <c r="D227" s="22">
        <v>1</v>
      </c>
      <c r="E227" t="s">
        <v>290</v>
      </c>
      <c r="F227" s="22" t="s">
        <v>211</v>
      </c>
      <c r="G227" s="60" t="s">
        <v>206</v>
      </c>
      <c r="H227" s="61">
        <v>1</v>
      </c>
      <c r="I227" s="15" t="s">
        <v>207</v>
      </c>
      <c r="J227"/>
      <c r="K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  <c r="AMK227"/>
      <c r="AML227"/>
    </row>
    <row r="228" spans="1:1026" x14ac:dyDescent="0.25">
      <c r="A228" s="22" t="s">
        <v>303</v>
      </c>
      <c r="B228" t="s">
        <v>257</v>
      </c>
      <c r="C228" s="22" t="s">
        <v>12</v>
      </c>
      <c r="D228" s="22">
        <v>1</v>
      </c>
      <c r="E228" t="s">
        <v>290</v>
      </c>
      <c r="F228" s="22" t="s">
        <v>211</v>
      </c>
      <c r="G228" s="62" t="s">
        <v>208</v>
      </c>
      <c r="H228" s="61">
        <v>0</v>
      </c>
      <c r="I228" s="15" t="s">
        <v>207</v>
      </c>
      <c r="J228"/>
      <c r="K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</row>
    <row r="229" spans="1:1026" x14ac:dyDescent="0.25">
      <c r="A229" s="22" t="s">
        <v>303</v>
      </c>
      <c r="B229" t="s">
        <v>257</v>
      </c>
      <c r="C229" s="22" t="s">
        <v>12</v>
      </c>
      <c r="D229" s="22">
        <v>1</v>
      </c>
      <c r="E229" t="s">
        <v>290</v>
      </c>
      <c r="F229" s="22" t="s">
        <v>211</v>
      </c>
      <c r="G229" s="62" t="s">
        <v>209</v>
      </c>
      <c r="H229" s="62">
        <v>35</v>
      </c>
      <c r="I229" s="15" t="s">
        <v>210</v>
      </c>
      <c r="J229"/>
      <c r="K229"/>
      <c r="M229"/>
      <c r="N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</row>
    <row r="230" spans="1:1026" x14ac:dyDescent="0.25">
      <c r="A230" s="22"/>
      <c r="B230" s="22"/>
      <c r="C230" s="22"/>
      <c r="D230" s="22"/>
      <c r="E230" s="22"/>
      <c r="G230" s="62"/>
      <c r="H230" s="62"/>
      <c r="O230"/>
      <c r="Q230"/>
      <c r="R230"/>
      <c r="S230"/>
    </row>
    <row r="231" spans="1:1026" x14ac:dyDescent="0.25">
      <c r="A231" s="65" t="s">
        <v>222</v>
      </c>
      <c r="B231" t="s">
        <v>257</v>
      </c>
      <c r="C231" s="15" t="s">
        <v>12</v>
      </c>
      <c r="D231" s="15">
        <v>1</v>
      </c>
      <c r="E231" s="81" t="s">
        <v>297</v>
      </c>
      <c r="F231" s="28" t="s">
        <v>223</v>
      </c>
      <c r="I231" s="28" t="s">
        <v>224</v>
      </c>
      <c r="O231"/>
      <c r="P231"/>
      <c r="Q231"/>
      <c r="R231"/>
      <c r="S231"/>
    </row>
    <row r="232" spans="1:1026" x14ac:dyDescent="0.25">
      <c r="A232" s="65" t="s">
        <v>225</v>
      </c>
      <c r="B232" t="s">
        <v>257</v>
      </c>
      <c r="C232" s="15" t="s">
        <v>12</v>
      </c>
      <c r="D232" s="15">
        <v>1</v>
      </c>
      <c r="E232" s="81" t="s">
        <v>298</v>
      </c>
      <c r="F232" s="28" t="s">
        <v>226</v>
      </c>
      <c r="I232" s="28" t="s">
        <v>224</v>
      </c>
      <c r="P232"/>
    </row>
    <row r="233" spans="1:1026" x14ac:dyDescent="0.25">
      <c r="A233" s="65"/>
      <c r="B233" s="65"/>
      <c r="C233" s="15"/>
      <c r="D233" s="15"/>
      <c r="E233" s="15"/>
      <c r="F233"/>
      <c r="G233"/>
      <c r="H233"/>
      <c r="I233"/>
    </row>
    <row r="234" spans="1:1026" x14ac:dyDescent="0.25">
      <c r="A234" s="65" t="s">
        <v>227</v>
      </c>
      <c r="B234" t="s">
        <v>257</v>
      </c>
      <c r="C234" s="15" t="s">
        <v>12</v>
      </c>
      <c r="D234" s="15">
        <v>1</v>
      </c>
      <c r="E234" s="82" t="s">
        <v>299</v>
      </c>
      <c r="F234" s="28" t="s">
        <v>228</v>
      </c>
      <c r="I234" s="28" t="s">
        <v>224</v>
      </c>
      <c r="O234"/>
      <c r="P234" s="15"/>
      <c r="Q234"/>
      <c r="R234"/>
      <c r="S234"/>
    </row>
    <row r="235" spans="1:1026" x14ac:dyDescent="0.25">
      <c r="A235" s="65" t="s">
        <v>229</v>
      </c>
      <c r="B235" t="s">
        <v>257</v>
      </c>
      <c r="C235" s="15" t="s">
        <v>12</v>
      </c>
      <c r="D235" s="15">
        <v>1</v>
      </c>
      <c r="E235" s="82" t="s">
        <v>300</v>
      </c>
      <c r="F235" s="28" t="s">
        <v>230</v>
      </c>
      <c r="I235" s="28" t="s">
        <v>224</v>
      </c>
      <c r="O235"/>
      <c r="P235" s="15"/>
      <c r="Q235"/>
      <c r="R235"/>
      <c r="S235"/>
    </row>
    <row r="236" spans="1:1026" x14ac:dyDescent="0.25">
      <c r="A236" s="65" t="s">
        <v>231</v>
      </c>
      <c r="B236" t="s">
        <v>257</v>
      </c>
      <c r="C236" s="15" t="s">
        <v>12</v>
      </c>
      <c r="D236" s="15">
        <v>1</v>
      </c>
      <c r="E236" s="82" t="s">
        <v>301</v>
      </c>
      <c r="F236" s="28" t="s">
        <v>232</v>
      </c>
      <c r="I236" s="28" t="s">
        <v>224</v>
      </c>
      <c r="P236" s="23"/>
    </row>
    <row r="237" spans="1:1026" x14ac:dyDescent="0.25">
      <c r="P237" s="23"/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ColWidth="8.7109375" defaultRowHeight="15" x14ac:dyDescent="0.25"/>
  <sheetData>
    <row r="1" spans="1:38" x14ac:dyDescent="0.25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x14ac:dyDescent="0.25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x14ac:dyDescent="0.25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x14ac:dyDescent="0.25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x14ac:dyDescent="0.25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x14ac:dyDescent="0.25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x14ac:dyDescent="0.25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x14ac:dyDescent="0.25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x14ac:dyDescent="0.25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x14ac:dyDescent="0.25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x14ac:dyDescent="0.25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x14ac:dyDescent="0.25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x14ac:dyDescent="0.25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x14ac:dyDescent="0.25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25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25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25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25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25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25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25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25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25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25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25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25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25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25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25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25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25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25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25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25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25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25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25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25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25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25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25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25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25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25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25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25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25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25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25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25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25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25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25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25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25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25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25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25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25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25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25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25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25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25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25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25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25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25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25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25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25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25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25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25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25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25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25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25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25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7109375" defaultRowHeight="15" x14ac:dyDescent="0.25"/>
  <sheetData>
    <row r="1" spans="1:38" x14ac:dyDescent="0.25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x14ac:dyDescent="0.25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x14ac:dyDescent="0.25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x14ac:dyDescent="0.25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x14ac:dyDescent="0.25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x14ac:dyDescent="0.25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x14ac:dyDescent="0.25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x14ac:dyDescent="0.25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x14ac:dyDescent="0.25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x14ac:dyDescent="0.25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x14ac:dyDescent="0.25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x14ac:dyDescent="0.25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x14ac:dyDescent="0.25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x14ac:dyDescent="0.25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25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25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25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25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25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25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25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25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25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25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25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25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25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25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25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25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25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25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25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25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25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25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25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25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25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25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25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25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25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25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25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25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25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25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25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25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25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25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25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25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25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25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25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25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25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25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25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25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25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25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25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25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25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25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25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25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25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25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25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25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25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25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25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25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25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ColWidth="8.7109375" defaultRowHeight="15" x14ac:dyDescent="0.25"/>
  <sheetData>
    <row r="1" spans="1:38" x14ac:dyDescent="0.25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x14ac:dyDescent="0.25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x14ac:dyDescent="0.25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x14ac:dyDescent="0.25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x14ac:dyDescent="0.25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x14ac:dyDescent="0.25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x14ac:dyDescent="0.25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x14ac:dyDescent="0.25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x14ac:dyDescent="0.25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x14ac:dyDescent="0.25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x14ac:dyDescent="0.25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x14ac:dyDescent="0.25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x14ac:dyDescent="0.25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x14ac:dyDescent="0.25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25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25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25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25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25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25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25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25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25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25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25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25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25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25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25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25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25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25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25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25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25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25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25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25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25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25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25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25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25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25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25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25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25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25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25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25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25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25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25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25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25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25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25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25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25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25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25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25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25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25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25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25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25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25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25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25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25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25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25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25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25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25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25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25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25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25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25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25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25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25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25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ColWidth="8.7109375" defaultRowHeight="15" x14ac:dyDescent="0.25"/>
  <sheetData>
    <row r="1" spans="1:38" x14ac:dyDescent="0.25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x14ac:dyDescent="0.25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x14ac:dyDescent="0.25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x14ac:dyDescent="0.25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x14ac:dyDescent="0.25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x14ac:dyDescent="0.25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x14ac:dyDescent="0.25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x14ac:dyDescent="0.25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x14ac:dyDescent="0.25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x14ac:dyDescent="0.25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x14ac:dyDescent="0.25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x14ac:dyDescent="0.25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x14ac:dyDescent="0.25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x14ac:dyDescent="0.25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25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25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25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25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25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25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25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25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25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25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25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25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25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25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25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25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25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25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25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25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25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25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25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25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25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25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25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25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25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25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25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25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25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25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25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25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25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25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25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25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25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25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25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25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25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25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25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25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25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25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25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25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25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25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25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25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25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25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25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25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25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25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25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25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25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25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25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25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25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25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25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2016-06-14T12:51:27Z</dcterms:modified>
  <dc:language>en-US</dc:language>
</cp:coreProperties>
</file>