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5MOAS-GL485\"/>
    </mc:Choice>
  </mc:AlternateContent>
  <bookViews>
    <workbookView xWindow="10788" yWindow="1368" windowWidth="25380" windowHeight="1084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Moorings!$B$1:$K$79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<sst xmlns="http://schemas.openxmlformats.org/spreadsheetml/2006/main" count="60" uniqueCount="36">
  <si>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</si>
  <si>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</si>
  <si>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</si>
  <si>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</si>
  <si>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</si>
  <si>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</si>
  <si>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</si>
  <si>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</si>
  <si>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</si>
  <si>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</si>
  <si>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</si>
  <si>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</si>
  <si>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</si>
  <si>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</si>
  <si>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</si>
  <si>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</si>
  <si>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</si>
  <si>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</si>
  <si>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</si>
  <si>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</si>
  <si>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</si>
  <si>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FLBBCDSLC-3549</t>
  </si>
  <si>
    <t>59° 51.492' N</t>
  </si>
  <si>
    <t>39° 07.080' W</t>
  </si>
  <si>
    <r>
      <t>GI05MOAS-GL</t>
    </r>
    <r>
      <rPr>
        <sz val="12"/>
        <color rgb="FF0000FF"/>
        <rFont val="Arial"/>
        <family val="2"/>
      </rPr>
      <t>485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</si>
  <si>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</si>
  <si>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GI05MOAS-GL485-01-FLORDM000</t>
  </si>
  <si>
    <t>GI05MOAS-GL485-02-DOSTAM000</t>
  </si>
  <si>
    <t>GI05MOAS-GL485-04-CTDGVM000</t>
  </si>
  <si>
    <t>GI05MOAS-GL485-00-ENG000000</t>
  </si>
  <si>
    <t>Mooring OOIBARCODE</t>
  </si>
  <si>
    <t>Sensor OOIBARCODE</t>
  </si>
  <si>
    <t>A00967</t>
  </si>
  <si>
    <t>N00536</t>
  </si>
  <si>
    <t>N00535</t>
  </si>
  <si>
    <t>N00534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</si>
</sst>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1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2.6640625" customWidth="1"/>
    <col min="2" max="9" width="21" customWidth="1"/>
    <col min="10" max="11" width="16" customWidth="1"/>
    <col min="12" max="12" width="34" customWidth="1"/>
    <col min="13" max="13" width="20.44140625" customWidth="1"/>
    <col min="14" max="14" width="20.88671875" customWidth="1"/>
  </cols>
  <sheetData>
    <row r="1" spans="1:14" ht="27.6" x14ac:dyDescent="0.3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3" customFormat="1" ht="15" x14ac:dyDescent="0.3">
      <c r="A2" t="s">
        <v>32</v>
      </c>
      <c r="B2" s="5" t="s">
        <v>24</v>
      </c>
      <c r="C2" s="5">
        <v>485</v>
      </c>
      <c r="D2" s="5">
        <v>1</v>
      </c>
      <c r="E2" s="6">
        <v>42233</v>
      </c>
      <c r="F2" s="7">
        <v>0.44166666666666665</v>
      </c>
      <c r="G2" s="6"/>
      <c r="H2" s="20" t="s">
        <v>22</v>
      </c>
      <c r="I2" s="20" t="s">
        <v>23</v>
      </c>
      <c r="J2" s="5">
        <v>100</v>
      </c>
      <c r="K2" s="5" t="s">
        <v>25</v>
      </c>
      <c r="L2" s="4"/>
      <c r="M2" s="19">
        <f>((LEFT(H2,(FIND("°",H2,1)-1)))+(MID(H2,(FIND("°",H2,1)+1),(FIND("'",H2,1))-(FIND("°",H2,1)+1))/60))*(IF(RIGHT(H2,1)="N",1,-1))</f>
        <v>59.858199999999997</v>
      </c>
      <c r="N2" s="19">
        <f>((LEFT(I2,(FIND("°",I2,1)-1)))+(MID(I2,(FIND("°",I2,1)+1),(FIND("'",I2,1))-(FIND("°",I2,1)+1))/60))*(IF(RIGHT(I2,1)="E",1,-1))</f>
        <v>-39.118000000000002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E12" sqref="E12"/>
    </sheetView>
  </sheetViews>
  <sheetFormatPr defaultColWidth="8.88671875" defaultRowHeight="14.4" x14ac:dyDescent="0.3"/>
  <cols>
    <col min="1" max="1" width="34.44140625" bestFit="1" customWidth="1"/>
    <col min="2" max="2" width="13.77734375" customWidth="1"/>
    <col min="3" max="3" width="13" customWidth="1"/>
    <col min="4" max="4" width="15.109375" customWidth="1"/>
    <col min="5" max="5" width="11.109375" customWidth="1"/>
    <col min="6" max="6" width="15.777343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4" ht="41.4" x14ac:dyDescent="0.3">
      <c r="A1" s="24" t="s">
        <v>0</v>
      </c>
      <c r="B1" s="24" t="s">
        <v>30</v>
      </c>
      <c r="C1" s="24" t="s">
        <v>14</v>
      </c>
      <c r="D1" s="24" t="s">
        <v>13</v>
      </c>
      <c r="E1" s="24" t="s">
        <v>31</v>
      </c>
      <c r="F1" s="24" t="s">
        <v>10</v>
      </c>
      <c r="G1" s="24" t="s">
        <v>11</v>
      </c>
      <c r="H1" s="24" t="s">
        <v>12</v>
      </c>
    </row>
    <row r="2" spans="1:14" s="1" customFormat="1" x14ac:dyDescent="0.3">
      <c r="A2" s="8" t="s">
        <v>26</v>
      </c>
      <c r="B2" t="s">
        <v>32</v>
      </c>
      <c r="C2" s="11">
        <v>485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 x14ac:dyDescent="0.3">
      <c r="A3" s="8" t="s">
        <v>26</v>
      </c>
      <c r="B3" t="s">
        <v>32</v>
      </c>
      <c r="C3" s="18">
        <v>485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 x14ac:dyDescent="0.3">
      <c r="A4" s="8" t="s">
        <v>26</v>
      </c>
      <c r="B4" t="s">
        <v>32</v>
      </c>
      <c r="C4" s="18">
        <v>485</v>
      </c>
      <c r="D4" s="15">
        <v>1</v>
      </c>
      <c r="E4" t="s">
        <v>33</v>
      </c>
      <c r="F4" s="15" t="s">
        <v>21</v>
      </c>
      <c r="G4" s="12" t="s">
        <v>19</v>
      </c>
      <c r="H4" s="22">
        <v>1.1299999999999999</v>
      </c>
      <c r="I4" s="9" t="s">
        <v>17</v>
      </c>
    </row>
    <row r="5" spans="1:14" s="1" customFormat="1" x14ac:dyDescent="0.3">
      <c r="A5" s="8" t="s">
        <v>26</v>
      </c>
      <c r="B5" t="s">
        <v>32</v>
      </c>
      <c r="C5" s="18">
        <v>485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 ht="13.8" x14ac:dyDescent="0.3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 x14ac:dyDescent="0.3">
      <c r="A7" s="8" t="s">
        <v>27</v>
      </c>
      <c r="B7" t="s">
        <v>32</v>
      </c>
      <c r="C7" s="17">
        <v>485</v>
      </c>
      <c r="D7" s="11">
        <v>1</v>
      </c>
      <c r="E7" t="s">
        <v>34</v>
      </c>
      <c r="F7" s="13">
        <v>322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 ht="13.8" x14ac:dyDescent="0.3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 x14ac:dyDescent="0.3">
      <c r="A9" s="8" t="s">
        <v>28</v>
      </c>
      <c r="B9" t="s">
        <v>32</v>
      </c>
      <c r="C9" s="17">
        <v>485</v>
      </c>
      <c r="D9" s="11">
        <v>1</v>
      </c>
      <c r="E9" t="s">
        <v>35</v>
      </c>
      <c r="F9" s="13">
        <v>9196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 ht="13.8" x14ac:dyDescent="0.3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 x14ac:dyDescent="0.3">
      <c r="A11" s="8" t="s">
        <v>29</v>
      </c>
      <c r="B11" t="s">
        <v>32</v>
      </c>
      <c r="C11" s="17">
        <v>485</v>
      </c>
      <c r="D11" s="11">
        <v>1</v>
      </c>
      <c r="E11" s="11"/>
      <c r="F11" s="13">
        <v>485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 ht="13.8" x14ac:dyDescent="0.3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2015-12-10T17:15:49Z</dcterms:modified>
</cp:coreProperties>
</file>