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cad\OneDrive\Desktop\"/>
    </mc:Choice>
  </mc:AlternateContent>
  <xr:revisionPtr revIDLastSave="0" documentId="8_{79F714AE-53F3-4CAD-91F5-F3973AE502D1}" xr6:coauthVersionLast="47" xr6:coauthVersionMax="47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G3" i="2"/>
  <c r="G4" i="2"/>
  <c r="G5" i="2"/>
  <c r="G6" i="2"/>
  <c r="G7" i="2"/>
  <c r="G8" i="2"/>
  <c r="G9" i="2"/>
  <c r="G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I8" i="5"/>
  <c r="I9" i="5"/>
  <c r="I10" i="5"/>
  <c r="I11" i="5"/>
  <c r="I12" i="5"/>
  <c r="I13" i="5"/>
  <c r="I14" i="5"/>
  <c r="I6" i="5"/>
  <c r="I3" i="5"/>
  <c r="I4" i="5"/>
  <c r="I5" i="5"/>
  <c r="H4" i="4"/>
  <c r="D4" i="3"/>
  <c r="D5" i="3"/>
  <c r="D6" i="3"/>
  <c r="D7" i="3"/>
  <c r="D8" i="3"/>
  <c r="D9" i="3"/>
  <c r="D10" i="3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D16" i="4"/>
  <c r="I27" i="7" l="1"/>
  <c r="I23" i="7"/>
  <c r="I11" i="7"/>
  <c r="I19" i="7"/>
  <c r="I15" i="7"/>
  <c r="I7" i="7"/>
  <c r="I26" i="7"/>
  <c r="I22" i="7"/>
  <c r="I18" i="7"/>
  <c r="I14" i="7"/>
  <c r="I10" i="7"/>
  <c r="I29" i="7"/>
  <c r="I25" i="7"/>
  <c r="I21" i="7"/>
  <c r="I17" i="7"/>
  <c r="I13" i="7"/>
  <c r="I9" i="7"/>
  <c r="I28" i="7"/>
  <c r="I24" i="7"/>
  <c r="I20" i="7"/>
  <c r="I16" i="7"/>
  <c r="I12" i="7"/>
  <c r="I8" i="7"/>
  <c r="H23" i="7"/>
  <c r="H11" i="7"/>
  <c r="H22" i="7"/>
  <c r="H10" i="7"/>
  <c r="H29" i="7"/>
  <c r="H25" i="7"/>
  <c r="H21" i="7"/>
  <c r="H17" i="7"/>
  <c r="H13" i="7"/>
  <c r="H9" i="7"/>
  <c r="H27" i="7"/>
  <c r="H19" i="7"/>
  <c r="H15" i="7"/>
  <c r="H26" i="7"/>
  <c r="H18" i="7"/>
  <c r="H14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<sst xmlns="http://schemas.openxmlformats.org/spreadsheetml/2006/main" count="1004" uniqueCount="656">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</sst>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  <xf numFmtId="44" fontId="1" fillId="0" borderId="32" xfId="0" applyNumberFormat="1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Row],[Punteggio]],giud,2,0)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78" zoomScaleNormal="78" workbookViewId="0">
      <pane ySplit="3" topLeftCell="A4" activePane="bottomLeft" state="frozen"/>
      <selection pane="bottomLeft" activeCell="E4" sqref="E4:E339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16.8984375" bestFit="1" customWidth="1"/>
    <col min="4" max="4" width="15.796875" bestFit="1" customWidth="1"/>
    <col min="5" max="5" width="98.796875" bestFit="1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51" t="s">
        <v>0</v>
      </c>
      <c r="B1" s="52"/>
      <c r="C1" s="52"/>
      <c r="D1" s="52"/>
      <c r="E1" s="52"/>
      <c r="F1" s="52"/>
      <c r="G1" s="5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4" t="s">
        <v>1</v>
      </c>
      <c r="B2" s="52"/>
      <c r="C2" s="52"/>
      <c r="D2" s="52"/>
      <c r="E2" s="5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$C4*IVATOT</f>
        <v>56200</v>
      </c>
      <c r="E4" s="1" t="str">
        <f>CONCATENATE($A4," ",$B4)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$C5*IVATOT</f>
        <v>64600</v>
      </c>
      <c r="E5" s="1" t="str">
        <f t="shared" ref="E5:E68" si="0">CONCATENATE($A5," ",$B5)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$C6*IVATOT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$C7*IVATOT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$C8*IVATOT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$C9*IVATOT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$C10*IVATOT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$C11*IVATOT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$C12*IVATOT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$C13*IVATOT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$C14*IVATOT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$C15*IVATOT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$C16*IVATOT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$C17*IVATOT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$C18*IVATOT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$C19*IVATOT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$C20*IVATOT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$C21*IVATOT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$C22*IVATOT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$C23*IVATOT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$C24*IVATOT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$C25*IVATOT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$C26*IVATOT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$C27*IVATOT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$C28*IVATOT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$C29*IVATOT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$C30*IVATOT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$C31*IVATOT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$C32*IVATOT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$C33*IVATOT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$C34*IVATOT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$C35*IVATOT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$C36*IVATOT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$C37*IVATOT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$C38*IVATOT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$C39*IVATOT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$C40*IVATOT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$C41*IVATOT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$C42*IVATOT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$C43*IVATOT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$C44*IVATOT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$C45*IVATOT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$C46*IVATOT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$C47*IVATOT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$C48*IVATOT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$C49*IVATOT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$C50*IVATOT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$C51*IVATOT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$C52*IVATOT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$C53*IVATOT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$C54*IVATOT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$C55*IVATOT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$C56*IVATOT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$C57*IVATOT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$C58*IVATOT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$C59*IVATOT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$C60*IVATOT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$C61*IVATOT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$C62*IVATOT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$C63*IVATOT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$C64*IVATOT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$C65*IVATOT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$C66*IVATOT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$C67*IVATOT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$C68*IVATOT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$C69*IVATOT</f>
        <v>100200</v>
      </c>
      <c r="E69" s="1" t="str">
        <f t="shared" ref="E69:E132" si="1">CONCATENATE($A69," ",$B69)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$C70*IVATOT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$C71*IVATOT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$C72*IVATOT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$C73*IVATOT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$C74*IVATOT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$C75*IVATOT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$C76*IVATOT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$C77*IVATOT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$C78*IVATOT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$C79*IVATOT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$C80*IVATOT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$C81*IVATOT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$C82*IVATOT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$C83*IVATOT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$C84*IVATOT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$C85*IVATOT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$C86*IVATOT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$C87*IVATOT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$C88*IVATOT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$C89*IVATOT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$C90*IVATOT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$C91*IVATOT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$C92*IVATOT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$C93*IVATOT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$C94*IVATOT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$C95*IVATOT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$C96*IVATOT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$C97*IVATOT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$C98*IVATOT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$C99*IVATOT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$C100*IVATOT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$C101*IVATOT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$C102*IVATOT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$C103*IVATOT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$C104*IVATOT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$C105*IVATOT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$C106*IVATOT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$C107*IVATOT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$C108*IVATOT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$C109*IVATOT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$C110*IVATOT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$C111*IVATOT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$C112*IVATOT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$C113*IVATOT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$C114*IVATOT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$C115*IVATOT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$C116*IVATOT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$C117*IVATOT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$C118*IVATOT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$C119*IVATOT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$C120*IVATOT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$C121*IVATOT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$C122*IVATOT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$C123*IVATOT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$C124*IVATOT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$C125*IVATOT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$C126*IVATOT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$C127*IVATOT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$C128*IVATOT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$C129*IVATOT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$C130*IVATOT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$C131*IVATOT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$C132*IVATOT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$C133*IVATOT</f>
        <v>19400</v>
      </c>
      <c r="E133" s="1" t="str">
        <f t="shared" ref="E133:E196" si="2">CONCATENATE($A133," ",$B133)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$C134*IVATOT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$C135*IVATOT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$C136*IVATOT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$C137*IVATOT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$C138*IVATOT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$C139*IVATOT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$C140*IVATOT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$C141*IVATOT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$C142*IVATOT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$C143*IVATOT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$C144*IVATOT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$C145*IVATOT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$C146*IVATOT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$C147*IVATOT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$C148*IVATOT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$C149*IVATOT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$C150*IVATOT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$C151*IVATOT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$C152*IVATOT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$C153*IVATOT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$C154*IVATOT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$C155*IVATOT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$C156*IVATOT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$C157*IVATOT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$C158*IVATOT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$C159*IVATOT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$C160*IVATOT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$C161*IVATOT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$C162*IVATOT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$C163*IVATOT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$C164*IVATOT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$C165*IVATOT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$C166*IVATOT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$C167*IVATOT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$C168*IVATOT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$C169*IVATOT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$C170*IVATOT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$C171*IVATOT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$C172*IVATOT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$C173*IVATOT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$C174*IVATOT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$C175*IVATOT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$C176*IVATOT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$C177*IVATOT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$C178*IVATOT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$C179*IVATOT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$C180*IVATOT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$C181*IVATOT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$C182*IVATOT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$C183*IVATOT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$C184*IVATOT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$C185*IVATOT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$C186*IVATOT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$C187*IVATOT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$C188*IVATOT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$C189*IVATOT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$C190*IVATOT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$C191*IVATOT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$C192*IVATOT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$C193*IVATOT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$C194*IVATOT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$C195*IVATOT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$C196*IVATOT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$C197*IVATOT</f>
        <v>2200</v>
      </c>
      <c r="E197" s="1" t="str">
        <f t="shared" ref="E197:E260" si="3">CONCATENATE($A197," ",$B197)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$C198*IVATOT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$C199*IVATOT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$C200*IVATOT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$C201*IVATOT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$C202*IVATOT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$C203*IVATOT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$C204*IVATOT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$C205*IVATOT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$C206*IVATOT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$C207*IVATOT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$C208*IVATOT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$C209*IVATOT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$C210*IVATOT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$C211*IVATOT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$C212*IVATOT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$C213*IVATOT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$C214*IVATOT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$C215*IVATOT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$C216*IVATOT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$C217*IVATOT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$C218*IVATOT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$C219*IVATOT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$C220*IVATOT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$C221*IVATOT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$C222*IVATOT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$C223*IVATOT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$C224*IVATOT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$C225*IVATOT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$C226*IVATOT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$C227*IVATOT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$C228*IVATOT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$C229*IVATOT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$C230*IVATOT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$C231*IVATOT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$C232*IVATOT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$C233*IVATOT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$C234*IVATOT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$C235*IVATOT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$C236*IVATOT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$C237*IVATOT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$C238*IVATOT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$C239*IVATOT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$C240*IVATOT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$C241*IVATOT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$C242*IVATOT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$C243*IVATOT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$C244*IVATOT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$C245*IVATOT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$C246*IVATOT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$C247*IVATOT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$C248*IVATOT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$C249*IVATOT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$C250*IVATOT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$C251*IVATOT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$C252*IVATOT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$C253*IVATOT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$C254*IVATOT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$C255*IVATOT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$C256*IVATOT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$C257*IVATOT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$C258*IVATOT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$C259*IVATOT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$C260*IVATOT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$C261*IVATOT</f>
        <v>45400</v>
      </c>
      <c r="E261" s="1" t="str">
        <f t="shared" ref="E261:E324" si="4">CONCATENATE($A261," ",$B261)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$C262*IVATOT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$C263*IVATOT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$C264*IVATOT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$C265*IVATOT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$C266*IVATOT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$C267*IVATOT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$C268*IVATOT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$C269*IVATOT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$C270*IVATOT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$C271*IVATOT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$C272*IVATOT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$C273*IVATOT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$C274*IVATOT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$C275*IVATOT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$C276*IVATOT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$C277*IVATOT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$C278*IVATOT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$C279*IVATOT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$C280*IVATOT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$C281*IVATOT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$C282*IVATOT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$C283*IVATOT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$C284*IVATOT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$C285*IVATOT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$C286*IVATOT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$C287*IVATOT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$C288*IVATOT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$C289*IVATOT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$C290*IVATOT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$C291*IVATOT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$C292*IVATOT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$C293*IVATOT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$C294*IVATOT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$C295*IVATOT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$C296*IVATOT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$C297*IVATOT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$C298*IVATOT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$C299*IVATOT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$C300*IVATOT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$C301*IVATOT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$C302*IVATOT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$C303*IVATOT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$C304*IVATOT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$C305*IVATOT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$C306*IVATOT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$C307*IVATOT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$C308*IVATOT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$C309*IVATOT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$C310*IVATOT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$C311*IVATOT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$C312*IVATOT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$C313*IVATOT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$C314*IVATOT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$C315*IVATOT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$C316*IVATOT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$C317*IVATOT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$C318*IVATOT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$C319*IVATOT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$C320*IVATOT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$C321*IVATOT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$C322*IVATOT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$C323*IVATOT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$C324*IVATOT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$C325*IVATOT</f>
        <v>16000</v>
      </c>
      <c r="E325" s="1" t="str">
        <f t="shared" ref="E325:E339" si="5">CONCATENATE($A325," ",$B325)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$C326*IVATOT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$C327*IVATOT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$C328*IVATOT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$C329*IVATOT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$C330*IVATOT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$C331*IVATOT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$C332*IVATOT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$C333*IVATOT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$C334*IVATOT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$C335*IVATOT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$C336*IVATOT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$C337*IVATOT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$C338*IVATOT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$C339*IVATOT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I11" sqref="I11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11">
        <f>DAY(D$2)</f>
        <v>1</v>
      </c>
      <c r="G2" s="13" t="str">
        <f>CONCATENATE($A2,"_")</f>
        <v>a23_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DAY(D$2)</f>
        <v>1</v>
      </c>
      <c r="G3" s="13" t="str">
        <f t="shared" ref="G3:G9" si="2">CONCATENATE($A3,"_")</f>
        <v>b31_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1</v>
      </c>
      <c r="G4" s="13" t="str">
        <f t="shared" si="2"/>
        <v>c45_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1</v>
      </c>
      <c r="G5" s="13" t="str">
        <f t="shared" si="2"/>
        <v>u87_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1</v>
      </c>
      <c r="G6" s="13" t="str">
        <f t="shared" si="2"/>
        <v>a09_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1</v>
      </c>
      <c r="G7" s="13" t="str">
        <f t="shared" si="2"/>
        <v>l98_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1</v>
      </c>
      <c r="G8" s="13" t="str">
        <f t="shared" si="2"/>
        <v>v34_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1</v>
      </c>
      <c r="G9" s="13" t="str">
        <f t="shared" si="2"/>
        <v>q11_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Row],[Punteggio]],giud,2,0)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Row],[Punteggio]],giud,2,0)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Row],[Punteggio]],giud,2,0)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Row],[Punteggio]],giud,2,0)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Row],[Punteggio]],giud,2,0)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Row],[Punteggio]],giud,2,0)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Row],[Punteggio]],giud,2,0)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3984375" defaultRowHeight="15" customHeight="1" x14ac:dyDescent="0.3"/>
  <cols>
    <col min="1" max="2" width="9.296875" customWidth="1"/>
    <col min="3" max="3" width="9.796875" bestFit="1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5" t="s">
        <v>528</v>
      </c>
      <c r="H1" s="52"/>
      <c r="I1" s="52"/>
      <c r="J1" s="5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thickBot="1" x14ac:dyDescent="0.4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4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COUNTIF($C$2:$C$80,H3)</f>
        <v>11</v>
      </c>
    </row>
    <row r="4" spans="1:26" ht="13.5" customHeight="1" thickBot="1" x14ac:dyDescent="0.4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14" si="0">COUNTIF($C$2:$C$80,H4)</f>
        <v>5</v>
      </c>
    </row>
    <row r="5" spans="1:26" ht="13.5" customHeight="1" thickBot="1" x14ac:dyDescent="0.4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4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COUNTIF($A$1:$E$80,H6)</f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39"/>
    </row>
    <row r="8" spans="1:26" ht="13.5" customHeight="1" thickBot="1" x14ac:dyDescent="0.4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COUNTIF($A$1:$E$80,H8)</f>
        <v>2</v>
      </c>
    </row>
    <row r="9" spans="1:26" ht="13.5" customHeight="1" thickBot="1" x14ac:dyDescent="0.4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7:I14" si="1">COUNTIF($A$1:$E$80,H9)</f>
        <v>1</v>
      </c>
    </row>
    <row r="10" spans="1:26" ht="13.5" customHeight="1" thickBot="1" x14ac:dyDescent="0.4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4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4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4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4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:H10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3.09765625" bestFit="1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56" t="s">
        <v>621</v>
      </c>
      <c r="C1" s="57"/>
      <c r="D1" s="57"/>
    </row>
    <row r="2" spans="1:11" ht="12.75" customHeight="1" x14ac:dyDescent="0.3"/>
    <row r="3" spans="1:11" ht="12.75" customHeight="1" x14ac:dyDescent="0.4">
      <c r="A3" s="45" t="s">
        <v>622</v>
      </c>
      <c r="B3" s="45" t="s">
        <v>622</v>
      </c>
      <c r="C3" s="45" t="s">
        <v>622</v>
      </c>
      <c r="D3" s="45" t="s">
        <v>622</v>
      </c>
      <c r="E3" s="45" t="s">
        <v>622</v>
      </c>
      <c r="G3" s="46" t="s">
        <v>627</v>
      </c>
      <c r="H3" s="26"/>
      <c r="I3" s="26"/>
      <c r="J3" s="26"/>
      <c r="K3" s="26"/>
    </row>
    <row r="4" spans="1:11" ht="12.75" customHeight="1" thickTop="1" thickBot="1" x14ac:dyDescent="0.3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7" t="s">
        <v>632</v>
      </c>
      <c r="H5" s="59">
        <f>SUMIF($C$3:$C$26,$G5,$E$3:$E$26)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48" t="s">
        <v>628</v>
      </c>
      <c r="H6" s="59">
        <f t="shared" ref="H6:H10" si="0">SUMIF($C$3:$C$26,$G6,$E$3:$E$26)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48" t="s">
        <v>637</v>
      </c>
      <c r="H7" s="59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48" t="s">
        <v>639</v>
      </c>
      <c r="H8" s="59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48" t="s">
        <v>635</v>
      </c>
      <c r="H9" s="59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49" t="s">
        <v>630</v>
      </c>
      <c r="H10" s="59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K16" sqref="K16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69921875" bestFit="1" customWidth="1"/>
    <col min="4" max="4" width="7.69921875" bestFit="1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0" t="s">
        <v>650</v>
      </c>
    </row>
    <row r="2" spans="1:9" ht="12.75" customHeight="1" x14ac:dyDescent="0.35">
      <c r="A2" s="50"/>
    </row>
    <row r="3" spans="1:9" ht="12.75" customHeight="1" x14ac:dyDescent="0.3">
      <c r="A3" s="35"/>
    </row>
    <row r="4" spans="1:9" ht="12.75" customHeight="1" x14ac:dyDescent="0.3">
      <c r="A4" s="35"/>
      <c r="E4" s="46" t="s">
        <v>651</v>
      </c>
      <c r="F4" s="58">
        <f ca="1">TODAY()</f>
        <v>45273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YEAR($A7)</f>
        <v>2003</v>
      </c>
      <c r="F7">
        <f>MONTH($A7)</f>
        <v>1</v>
      </c>
      <c r="G7">
        <f>DAY($A7)</f>
        <v>1</v>
      </c>
      <c r="H7">
        <f ca="1">_xlfn.DAYS($F$4,$A7)</f>
        <v>7651</v>
      </c>
      <c r="I7">
        <f ca="1">NETWORKDAYS($A7,$F$4)</f>
        <v>5466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YEAR($A8)</f>
        <v>2002</v>
      </c>
      <c r="F8">
        <f t="shared" ref="F8:F29" si="1">MONTH($A8)</f>
        <v>1</v>
      </c>
      <c r="G8">
        <f t="shared" ref="G8:G29" si="2">DAY($A8)</f>
        <v>5</v>
      </c>
      <c r="H8">
        <f t="shared" ref="H8:H29" ca="1" si="3">_xlfn.DAYS($F$4,$A8)</f>
        <v>8012</v>
      </c>
      <c r="I8">
        <f t="shared" ref="I8:I29" ca="1" si="4">NETWORKDAYS($A8,$F$4)</f>
        <v>5723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Andreea Dragusanu</cp:lastModifiedBy>
  <dcterms:created xsi:type="dcterms:W3CDTF">2005-04-12T12:35:30Z</dcterms:created>
  <dcterms:modified xsi:type="dcterms:W3CDTF">2023-12-13T05:51:07Z</dcterms:modified>
</cp:coreProperties>
</file>