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" sheetId="2" r:id="rId5"/>
  </sheets>
  <definedNames/>
  <calcPr/>
</workbook>
</file>

<file path=xl/sharedStrings.xml><?xml version="1.0" encoding="utf-8"?>
<sst xmlns="http://schemas.openxmlformats.org/spreadsheetml/2006/main" count="148" uniqueCount="21">
  <si>
    <t>Set A</t>
  </si>
  <si>
    <t>Set B</t>
  </si>
  <si>
    <t>Set C</t>
  </si>
  <si>
    <t>seed</t>
  </si>
  <si>
    <t>sched method</t>
  </si>
  <si>
    <t>Max Q Len</t>
  </si>
  <si>
    <t>Avg Q Length</t>
  </si>
  <si>
    <t>Avg. TCSS</t>
  </si>
  <si>
    <t>Max Q Length</t>
  </si>
  <si>
    <t>RandMin</t>
  </si>
  <si>
    <t>PureRand</t>
  </si>
  <si>
    <t>RR</t>
  </si>
  <si>
    <t>α</t>
  </si>
  <si>
    <t>Mean</t>
  </si>
  <si>
    <t>confidence level</t>
  </si>
  <si>
    <t>n</t>
  </si>
  <si>
    <t>SD</t>
  </si>
  <si>
    <t>Conf</t>
  </si>
  <si>
    <t>scheduling method</t>
  </si>
  <si>
    <t>Max Queue Length</t>
  </si>
  <si>
    <t>Avg. Time In System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</si>
</sst>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  <font>
      <sz val="11.0"/>
      <color theme="1"/>
      <name val="Arial"/>
      <scheme val="minor"/>
    </font>
    <font>
      <sz val="9.0"/>
      <color theme="1"/>
      <name val="Arial"/>
      <scheme val="minor"/>
    </font>
    <font>
      <sz val="11.0"/>
      <color rgb="FF000000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5" fillId="0" fontId="3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4" fillId="0" fontId="3" numFmtId="0" xfId="0" applyAlignment="1" applyBorder="1" applyFont="1">
      <alignment horizontal="right" vertical="bottom"/>
    </xf>
    <xf borderId="0" fillId="0" fontId="3" numFmtId="0" xfId="0" applyAlignment="1" applyFont="1">
      <alignment vertical="bottom"/>
    </xf>
    <xf borderId="5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5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horizontal="right" vertical="bottom"/>
    </xf>
    <xf borderId="8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8" fillId="0" fontId="3" numFmtId="0" xfId="0" applyAlignment="1" applyBorder="1" applyFont="1">
      <alignment horizontal="right" vertical="bottom"/>
    </xf>
    <xf borderId="0" fillId="0" fontId="1" numFmtId="0" xfId="0" applyAlignment="1" applyFont="1">
      <alignment readingOrder="0" textRotation="0" vertical="center"/>
    </xf>
    <xf borderId="1" fillId="0" fontId="1" numFmtId="0" xfId="0" applyAlignment="1" applyBorder="1" applyFont="1">
      <alignment readingOrder="0" textRotation="0" vertical="center"/>
    </xf>
    <xf borderId="2" fillId="0" fontId="3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textRotation="0"/>
    </xf>
    <xf borderId="4" fillId="0" fontId="1" numFmtId="0" xfId="0" applyAlignment="1" applyBorder="1" applyFont="1">
      <alignment readingOrder="0" textRotation="0" vertical="center"/>
    </xf>
    <xf borderId="5" fillId="0" fontId="1" numFmtId="0" xfId="0" applyAlignment="1" applyBorder="1" applyFont="1">
      <alignment textRotation="0"/>
    </xf>
    <xf borderId="0" fillId="0" fontId="1" numFmtId="0" xfId="0" applyAlignment="1" applyFont="1">
      <alignment readingOrder="0" textRotation="0"/>
    </xf>
    <xf borderId="6" fillId="0" fontId="1" numFmtId="0" xfId="0" applyAlignment="1" applyBorder="1" applyFont="1">
      <alignment readingOrder="0" textRotation="0" vertical="center"/>
    </xf>
    <xf borderId="7" fillId="0" fontId="1" numFmtId="0" xfId="0" applyAlignment="1" applyBorder="1" applyFont="1">
      <alignment textRotation="0"/>
    </xf>
    <xf borderId="8" fillId="0" fontId="1" numFmtId="0" xfId="0" applyAlignment="1" applyBorder="1" applyFont="1">
      <alignment textRotation="0"/>
    </xf>
    <xf borderId="0" fillId="0" fontId="4" numFmtId="0" xfId="0" applyAlignment="1" applyFont="1">
      <alignment textRotation="0"/>
    </xf>
    <xf borderId="1" fillId="0" fontId="4" numFmtId="0" xfId="0" applyAlignment="1" applyBorder="1" applyFont="1">
      <alignment readingOrder="0" textRotation="0" vertical="center"/>
    </xf>
    <xf borderId="2" fillId="0" fontId="4" numFmtId="0" xfId="0" applyAlignment="1" applyBorder="1" applyFont="1">
      <alignment horizontal="center" readingOrder="0" vertical="bottom"/>
    </xf>
    <xf borderId="2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 shrinkToFit="0" vertical="bottom" wrapText="0"/>
    </xf>
    <xf borderId="9" fillId="0" fontId="4" numFmtId="0" xfId="0" applyAlignment="1" applyBorder="1" applyFont="1">
      <alignment readingOrder="0" textRotation="0" vertical="center"/>
    </xf>
    <xf borderId="9" fillId="0" fontId="4" numFmtId="0" xfId="0" applyAlignment="1" applyBorder="1" applyFont="1">
      <alignment horizontal="center" readingOrder="0" vertical="bottom"/>
    </xf>
    <xf borderId="9" fillId="0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readingOrder="0" textRotation="0" vertical="center"/>
    </xf>
    <xf borderId="4" fillId="0" fontId="4" numFmtId="0" xfId="0" applyAlignment="1" applyBorder="1" applyFont="1">
      <alignment readingOrder="0" textRotation="0" vertical="center"/>
    </xf>
    <xf borderId="5" fillId="0" fontId="4" numFmtId="0" xfId="0" applyAlignment="1" applyBorder="1" applyFont="1">
      <alignment textRotation="0"/>
    </xf>
    <xf borderId="9" fillId="0" fontId="4" numFmtId="0" xfId="0" applyAlignment="1" applyBorder="1" applyFont="1">
      <alignment textRotation="0"/>
    </xf>
    <xf borderId="6" fillId="0" fontId="4" numFmtId="0" xfId="0" applyAlignment="1" applyBorder="1" applyFont="1">
      <alignment readingOrder="0" textRotation="0" vertical="center"/>
    </xf>
    <xf borderId="7" fillId="0" fontId="4" numFmtId="0" xfId="0" applyAlignment="1" applyBorder="1" applyFont="1">
      <alignment textRotation="0"/>
    </xf>
    <xf borderId="8" fillId="0" fontId="4" numFmtId="0" xfId="0" applyAlignment="1" applyBorder="1" applyFont="1">
      <alignment textRotation="0"/>
    </xf>
    <xf borderId="0" fillId="2" fontId="6" numFmtId="0" xfId="0" applyFill="1" applyFont="1"/>
    <xf borderId="5" fillId="2" fontId="6" numFmtId="0" xfId="0" applyBorder="1" applyFont="1"/>
    <xf borderId="7" fillId="2" fontId="6" numFmtId="0" xfId="0" applyBorder="1" applyFont="1"/>
    <xf borderId="8" fillId="2" fontId="6" numFmtId="0" xfId="0" applyBorder="1" applyFont="1"/>
    <xf borderId="0" fillId="0" fontId="7" numFmtId="0" xfId="0" applyAlignment="1" applyFont="1">
      <alignment textRotation="0"/>
    </xf>
    <xf borderId="0" fillId="2" fontId="6" numFmtId="0" xfId="0" applyAlignment="1" applyFont="1">
      <alignment textRotation="0"/>
    </xf>
    <xf borderId="0" fillId="2" fontId="0" numFmtId="0" xfId="0" applyAlignment="1" applyFont="1">
      <alignment textRotation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/>
      <c r="B2" s="2" t="s">
        <v>0</v>
      </c>
      <c r="C2" s="3"/>
      <c r="D2" s="3"/>
      <c r="E2" s="3"/>
      <c r="F2" s="4"/>
      <c r="G2" s="2" t="s">
        <v>1</v>
      </c>
      <c r="H2" s="3"/>
      <c r="I2" s="3"/>
      <c r="J2" s="3"/>
      <c r="K2" s="4"/>
      <c r="L2" s="2" t="s">
        <v>2</v>
      </c>
      <c r="M2" s="3"/>
      <c r="N2" s="3"/>
      <c r="O2" s="3"/>
      <c r="P2" s="4"/>
    </row>
    <row r="3">
      <c r="A3" s="5"/>
      <c r="B3" s="6" t="s">
        <v>3</v>
      </c>
      <c r="C3" s="7" t="s">
        <v>4</v>
      </c>
      <c r="D3" s="7" t="s">
        <v>5</v>
      </c>
      <c r="E3" s="1" t="s">
        <v>6</v>
      </c>
      <c r="F3" s="8" t="s">
        <v>7</v>
      </c>
      <c r="G3" s="6" t="s">
        <v>3</v>
      </c>
      <c r="H3" s="7" t="s">
        <v>4</v>
      </c>
      <c r="I3" s="7" t="s">
        <v>8</v>
      </c>
      <c r="J3" s="1" t="s">
        <v>6</v>
      </c>
      <c r="K3" s="8" t="s">
        <v>7</v>
      </c>
      <c r="L3" s="6" t="s">
        <v>3</v>
      </c>
      <c r="M3" s="7" t="s">
        <v>4</v>
      </c>
      <c r="N3" s="7" t="s">
        <v>8</v>
      </c>
      <c r="O3" s="1" t="s">
        <v>6</v>
      </c>
      <c r="P3" s="8" t="s">
        <v>7</v>
      </c>
      <c r="T3" s="9"/>
      <c r="U3" s="9"/>
      <c r="V3" s="9"/>
    </row>
    <row r="4">
      <c r="A4" s="10"/>
      <c r="B4" s="11">
        <v>0.0</v>
      </c>
      <c r="C4" s="12" t="s">
        <v>9</v>
      </c>
      <c r="D4" s="10">
        <v>94.0</v>
      </c>
      <c r="E4" s="10">
        <v>68.0</v>
      </c>
      <c r="F4" s="13">
        <v>29.3051728605494</v>
      </c>
      <c r="G4" s="11">
        <v>0.0</v>
      </c>
      <c r="H4" s="12" t="s">
        <v>9</v>
      </c>
      <c r="I4" s="10">
        <v>20.0</v>
      </c>
      <c r="J4" s="10">
        <v>19.5</v>
      </c>
      <c r="K4" s="13">
        <v>9.14510047616765</v>
      </c>
      <c r="L4" s="11">
        <v>0.0</v>
      </c>
      <c r="M4" s="12" t="s">
        <v>9</v>
      </c>
      <c r="N4" s="10">
        <v>25.0</v>
      </c>
      <c r="O4" s="10">
        <v>25.0</v>
      </c>
      <c r="P4" s="13">
        <v>13.2180768634105</v>
      </c>
      <c r="Q4" s="9"/>
      <c r="R4" s="9"/>
      <c r="S4" s="9"/>
      <c r="T4" s="9"/>
      <c r="U4" s="9"/>
      <c r="V4" s="9"/>
    </row>
    <row r="5">
      <c r="A5" s="10"/>
      <c r="B5" s="11">
        <v>0.0</v>
      </c>
      <c r="C5" s="12" t="s">
        <v>10</v>
      </c>
      <c r="D5" s="14">
        <v>202.0</v>
      </c>
      <c r="E5" s="14">
        <v>105.166666666666</v>
      </c>
      <c r="F5" s="15">
        <v>49.7003343930618</v>
      </c>
      <c r="G5" s="16">
        <v>0.0</v>
      </c>
      <c r="H5" s="12" t="s">
        <v>10</v>
      </c>
      <c r="I5" s="10">
        <v>107.0</v>
      </c>
      <c r="J5" s="14">
        <v>61.6666666666666</v>
      </c>
      <c r="K5" s="15">
        <v>23.8812674585121</v>
      </c>
      <c r="L5" s="16">
        <v>0.0</v>
      </c>
      <c r="M5" s="5" t="s">
        <v>10</v>
      </c>
      <c r="N5" s="14">
        <v>104.0</v>
      </c>
      <c r="O5" s="14">
        <v>69.1666666666666</v>
      </c>
      <c r="P5" s="13">
        <v>31.9437033292602</v>
      </c>
      <c r="V5" s="9"/>
    </row>
    <row r="6">
      <c r="A6" s="10"/>
      <c r="B6" s="11">
        <v>0.0</v>
      </c>
      <c r="C6" s="12" t="s">
        <v>11</v>
      </c>
      <c r="D6" s="14">
        <v>78.0</v>
      </c>
      <c r="E6" s="14">
        <v>53.0</v>
      </c>
      <c r="F6" s="15">
        <v>21.1943380751348</v>
      </c>
      <c r="G6" s="16">
        <v>0.0</v>
      </c>
      <c r="H6" s="12" t="s">
        <v>11</v>
      </c>
      <c r="I6" s="10">
        <v>50.0</v>
      </c>
      <c r="J6" s="14">
        <v>38.8333333333333</v>
      </c>
      <c r="K6" s="15">
        <v>12.6407816834442</v>
      </c>
      <c r="L6" s="16">
        <v>0.0</v>
      </c>
      <c r="M6" s="5" t="s">
        <v>11</v>
      </c>
      <c r="N6" s="14">
        <v>171.0</v>
      </c>
      <c r="O6" s="14">
        <v>71.6666666666666</v>
      </c>
      <c r="P6" s="13">
        <v>30.5973995487542</v>
      </c>
      <c r="V6" s="9"/>
    </row>
    <row r="7">
      <c r="A7" s="10"/>
      <c r="B7" s="11">
        <v>1.0</v>
      </c>
      <c r="C7" s="12" t="s">
        <v>9</v>
      </c>
      <c r="D7" s="14">
        <v>88.0</v>
      </c>
      <c r="E7" s="14">
        <v>57.1666666666666</v>
      </c>
      <c r="F7" s="15">
        <v>23.6742061512185</v>
      </c>
      <c r="G7" s="16">
        <v>1.0</v>
      </c>
      <c r="H7" s="5" t="s">
        <v>9</v>
      </c>
      <c r="I7" s="10">
        <v>43.0</v>
      </c>
      <c r="J7" s="14">
        <v>42.0</v>
      </c>
      <c r="K7" s="15">
        <v>13.3162831950983</v>
      </c>
      <c r="L7" s="16">
        <v>1.0</v>
      </c>
      <c r="M7" s="5" t="s">
        <v>9</v>
      </c>
      <c r="N7" s="14">
        <v>28.0</v>
      </c>
      <c r="O7" s="14">
        <v>28.0</v>
      </c>
      <c r="P7" s="13">
        <v>12.9785965900385</v>
      </c>
    </row>
    <row r="8">
      <c r="A8" s="10"/>
      <c r="B8" s="11">
        <v>1.0</v>
      </c>
      <c r="C8" s="12" t="s">
        <v>10</v>
      </c>
      <c r="D8" s="14">
        <v>106.0</v>
      </c>
      <c r="E8" s="14">
        <v>71.1666666666666</v>
      </c>
      <c r="F8" s="15">
        <v>29.6776621001594</v>
      </c>
      <c r="G8" s="16">
        <v>1.0</v>
      </c>
      <c r="H8" s="12" t="s">
        <v>10</v>
      </c>
      <c r="I8" s="10">
        <v>95.0</v>
      </c>
      <c r="J8" s="14">
        <v>55.6666666666666</v>
      </c>
      <c r="K8" s="15">
        <v>26.8856216607299</v>
      </c>
      <c r="L8" s="16">
        <v>1.0</v>
      </c>
      <c r="M8" s="5" t="s">
        <v>10</v>
      </c>
      <c r="N8" s="14">
        <v>78.0</v>
      </c>
      <c r="O8" s="14">
        <v>68.8333333333333</v>
      </c>
      <c r="P8" s="13">
        <v>26.5011481637175</v>
      </c>
      <c r="V8" s="9"/>
    </row>
    <row r="9">
      <c r="A9" s="10"/>
      <c r="B9" s="11">
        <v>1.0</v>
      </c>
      <c r="C9" s="12" t="s">
        <v>11</v>
      </c>
      <c r="D9" s="14">
        <v>101.0</v>
      </c>
      <c r="E9" s="14">
        <v>65.3333333333333</v>
      </c>
      <c r="F9" s="15">
        <v>29.7561599947523</v>
      </c>
      <c r="G9" s="16">
        <v>1.0</v>
      </c>
      <c r="H9" s="12" t="s">
        <v>11</v>
      </c>
      <c r="I9" s="10">
        <v>60.0</v>
      </c>
      <c r="J9" s="14">
        <v>39.3333333333333</v>
      </c>
      <c r="K9" s="15">
        <v>16.2793073815269</v>
      </c>
      <c r="L9" s="16">
        <v>1.0</v>
      </c>
      <c r="M9" s="5" t="s">
        <v>11</v>
      </c>
      <c r="N9" s="14">
        <v>134.0</v>
      </c>
      <c r="O9" s="14">
        <v>64.8333333333333</v>
      </c>
      <c r="P9" s="13">
        <v>26.4012135388954</v>
      </c>
      <c r="V9" s="9"/>
    </row>
    <row r="10">
      <c r="A10" s="10"/>
      <c r="B10" s="11">
        <v>2.0</v>
      </c>
      <c r="C10" s="12" t="s">
        <v>9</v>
      </c>
      <c r="D10" s="14">
        <v>89.0</v>
      </c>
      <c r="E10" s="14">
        <v>56.5</v>
      </c>
      <c r="F10" s="15">
        <v>22.1093372291388</v>
      </c>
      <c r="G10" s="16">
        <v>2.0</v>
      </c>
      <c r="H10" s="12" t="s">
        <v>9</v>
      </c>
      <c r="I10" s="10">
        <v>30.0</v>
      </c>
      <c r="J10" s="14">
        <v>30.0</v>
      </c>
      <c r="K10" s="15">
        <v>16.2399467750391</v>
      </c>
      <c r="L10" s="16">
        <v>2.0</v>
      </c>
      <c r="M10" s="5" t="s">
        <v>9</v>
      </c>
      <c r="N10" s="14">
        <v>18.0</v>
      </c>
      <c r="O10" s="14">
        <v>17.5</v>
      </c>
      <c r="P10" s="13">
        <v>5.60391519965222</v>
      </c>
      <c r="V10" s="9"/>
    </row>
    <row r="11">
      <c r="A11" s="10"/>
      <c r="B11" s="11">
        <v>2.0</v>
      </c>
      <c r="C11" s="12" t="s">
        <v>10</v>
      </c>
      <c r="D11" s="14">
        <v>146.0</v>
      </c>
      <c r="E11" s="14">
        <v>90.5</v>
      </c>
      <c r="F11" s="15">
        <v>44.7870232430667</v>
      </c>
      <c r="G11" s="16">
        <v>2.0</v>
      </c>
      <c r="H11" s="5" t="s">
        <v>10</v>
      </c>
      <c r="I11" s="10">
        <v>101.0</v>
      </c>
      <c r="J11" s="14">
        <v>66.1666666666666</v>
      </c>
      <c r="K11" s="15">
        <v>23.2262472814959</v>
      </c>
      <c r="L11" s="16">
        <v>2.0</v>
      </c>
      <c r="M11" s="5" t="s">
        <v>10</v>
      </c>
      <c r="N11" s="14">
        <v>70.0</v>
      </c>
      <c r="O11" s="14">
        <v>46.0</v>
      </c>
      <c r="P11" s="13">
        <v>20.0815596835152</v>
      </c>
    </row>
    <row r="12">
      <c r="A12" s="10"/>
      <c r="B12" s="11">
        <v>2.0</v>
      </c>
      <c r="C12" s="12" t="s">
        <v>11</v>
      </c>
      <c r="D12" s="14">
        <v>83.0</v>
      </c>
      <c r="E12" s="14">
        <v>59.8333333333333</v>
      </c>
      <c r="F12" s="15">
        <v>26.6938179618329</v>
      </c>
      <c r="G12" s="16">
        <v>2.0</v>
      </c>
      <c r="H12" s="12" t="s">
        <v>11</v>
      </c>
      <c r="I12" s="10">
        <v>63.0</v>
      </c>
      <c r="J12" s="14">
        <v>44.1666666666666</v>
      </c>
      <c r="K12" s="15">
        <v>15.9847425720598</v>
      </c>
      <c r="L12" s="16">
        <v>2.0</v>
      </c>
      <c r="M12" s="5" t="s">
        <v>11</v>
      </c>
      <c r="N12" s="14">
        <v>84.0</v>
      </c>
      <c r="O12" s="14">
        <v>54.3333333333333</v>
      </c>
      <c r="P12" s="13">
        <v>24.7594573877317</v>
      </c>
      <c r="V12" s="9"/>
    </row>
    <row r="13">
      <c r="A13" s="10"/>
      <c r="B13" s="11">
        <v>3.0</v>
      </c>
      <c r="C13" s="12" t="s">
        <v>9</v>
      </c>
      <c r="D13" s="14">
        <v>133.0</v>
      </c>
      <c r="E13" s="14">
        <v>96.5</v>
      </c>
      <c r="F13" s="15">
        <v>43.8354444538887</v>
      </c>
      <c r="G13" s="16">
        <v>3.0</v>
      </c>
      <c r="H13" s="12" t="s">
        <v>9</v>
      </c>
      <c r="I13" s="10">
        <v>31.0</v>
      </c>
      <c r="J13" s="14">
        <v>30.1666666666666</v>
      </c>
      <c r="K13" s="15">
        <v>10.9533447373842</v>
      </c>
      <c r="L13" s="16">
        <v>3.0</v>
      </c>
      <c r="M13" s="5" t="s">
        <v>9</v>
      </c>
      <c r="N13" s="14">
        <v>25.0</v>
      </c>
      <c r="O13" s="14">
        <v>24.5</v>
      </c>
      <c r="P13" s="13">
        <v>13.4075414205949</v>
      </c>
      <c r="V13" s="9"/>
    </row>
    <row r="14">
      <c r="A14" s="10"/>
      <c r="B14" s="11">
        <v>3.0</v>
      </c>
      <c r="C14" s="12" t="s">
        <v>10</v>
      </c>
      <c r="D14" s="14">
        <v>115.0</v>
      </c>
      <c r="E14" s="14">
        <v>71.3333333333333</v>
      </c>
      <c r="F14" s="15">
        <v>29.2137991648947</v>
      </c>
      <c r="G14" s="16">
        <v>3.0</v>
      </c>
      <c r="H14" s="12" t="s">
        <v>10</v>
      </c>
      <c r="I14" s="10">
        <v>107.0</v>
      </c>
      <c r="J14" s="14">
        <v>78.1666666666666</v>
      </c>
      <c r="K14" s="15">
        <v>35.2129124484597</v>
      </c>
      <c r="L14" s="16">
        <v>3.0</v>
      </c>
      <c r="M14" s="5" t="s">
        <v>10</v>
      </c>
      <c r="N14" s="14">
        <v>112.0</v>
      </c>
      <c r="O14" s="14">
        <v>82.3333333333333</v>
      </c>
      <c r="P14" s="13">
        <v>40.6804334572903</v>
      </c>
      <c r="V14" s="9"/>
    </row>
    <row r="15">
      <c r="A15" s="10"/>
      <c r="B15" s="11">
        <v>3.0</v>
      </c>
      <c r="C15" s="12" t="s">
        <v>11</v>
      </c>
      <c r="D15" s="14">
        <v>62.0</v>
      </c>
      <c r="E15" s="14">
        <v>47.0</v>
      </c>
      <c r="F15" s="15">
        <v>17.3340620126757</v>
      </c>
      <c r="G15" s="16">
        <v>3.0</v>
      </c>
      <c r="H15" s="5" t="s">
        <v>11</v>
      </c>
      <c r="I15" s="10">
        <v>93.0</v>
      </c>
      <c r="J15" s="14">
        <v>57.3333333333333</v>
      </c>
      <c r="K15" s="15">
        <v>24.8514183667614</v>
      </c>
      <c r="L15" s="16">
        <v>3.0</v>
      </c>
      <c r="M15" s="5" t="s">
        <v>11</v>
      </c>
      <c r="N15" s="14">
        <v>62.0</v>
      </c>
      <c r="O15" s="14">
        <v>46.8333333333333</v>
      </c>
      <c r="P15" s="13">
        <v>18.6953116981374</v>
      </c>
    </row>
    <row r="16">
      <c r="A16" s="10"/>
      <c r="B16" s="11">
        <v>4.0</v>
      </c>
      <c r="C16" s="12" t="s">
        <v>9</v>
      </c>
      <c r="D16" s="14">
        <v>95.0</v>
      </c>
      <c r="E16" s="14">
        <v>57.6666666666666</v>
      </c>
      <c r="F16" s="15">
        <v>25.2755735926409</v>
      </c>
      <c r="G16" s="16">
        <v>4.0</v>
      </c>
      <c r="H16" s="12" t="s">
        <v>9</v>
      </c>
      <c r="I16" s="10">
        <v>63.0</v>
      </c>
      <c r="J16" s="14">
        <v>62.8333333333333</v>
      </c>
      <c r="K16" s="15">
        <v>36.0512636564358</v>
      </c>
      <c r="L16" s="16">
        <v>4.0</v>
      </c>
      <c r="M16" s="5" t="s">
        <v>9</v>
      </c>
      <c r="N16" s="14">
        <v>29.0</v>
      </c>
      <c r="O16" s="14">
        <v>28.3333333333333</v>
      </c>
      <c r="P16" s="13">
        <v>11.4724929862299</v>
      </c>
      <c r="V16" s="9"/>
    </row>
    <row r="17">
      <c r="A17" s="10"/>
      <c r="B17" s="11">
        <v>4.0</v>
      </c>
      <c r="C17" s="12" t="s">
        <v>10</v>
      </c>
      <c r="D17" s="14">
        <v>95.0</v>
      </c>
      <c r="E17" s="14">
        <v>67.1666666666666</v>
      </c>
      <c r="F17" s="15">
        <v>25.4431139939292</v>
      </c>
      <c r="G17" s="16">
        <v>4.0</v>
      </c>
      <c r="H17" s="12" t="s">
        <v>10</v>
      </c>
      <c r="I17" s="10">
        <v>85.0</v>
      </c>
      <c r="J17" s="14">
        <v>66.1666666666666</v>
      </c>
      <c r="K17" s="15">
        <v>28.1424789599446</v>
      </c>
      <c r="L17" s="16">
        <v>4.0</v>
      </c>
      <c r="M17" s="5" t="s">
        <v>10</v>
      </c>
      <c r="N17" s="14">
        <v>153.0</v>
      </c>
      <c r="O17" s="14">
        <v>78.3333333333333</v>
      </c>
      <c r="P17" s="13">
        <v>40.8093191583358</v>
      </c>
      <c r="V17" s="9"/>
    </row>
    <row r="18">
      <c r="A18" s="10"/>
      <c r="B18" s="17">
        <v>4.0</v>
      </c>
      <c r="C18" s="18" t="s">
        <v>11</v>
      </c>
      <c r="D18" s="19">
        <v>98.0</v>
      </c>
      <c r="E18" s="19">
        <v>60.1666666666666</v>
      </c>
      <c r="F18" s="20">
        <v>27.5412939162078</v>
      </c>
      <c r="G18" s="21">
        <v>4.0</v>
      </c>
      <c r="H18" s="18" t="s">
        <v>11</v>
      </c>
      <c r="I18" s="22">
        <v>84.0</v>
      </c>
      <c r="J18" s="19">
        <v>56.6666666666666</v>
      </c>
      <c r="K18" s="20">
        <v>23.5027592816102</v>
      </c>
      <c r="L18" s="21">
        <v>4.0</v>
      </c>
      <c r="M18" s="23" t="s">
        <v>11</v>
      </c>
      <c r="N18" s="19">
        <v>106.0</v>
      </c>
      <c r="O18" s="19">
        <v>63.3333333333333</v>
      </c>
      <c r="P18" s="24">
        <v>29.9770362078904</v>
      </c>
      <c r="V18" s="9"/>
    </row>
    <row r="19">
      <c r="A19" s="25" t="s">
        <v>12</v>
      </c>
      <c r="B19" s="25">
        <v>0.05</v>
      </c>
      <c r="C19" s="26" t="s">
        <v>13</v>
      </c>
      <c r="D19" s="27" t="s">
        <v>8</v>
      </c>
      <c r="E19" s="28" t="s">
        <v>6</v>
      </c>
      <c r="F19" s="29" t="s">
        <v>7</v>
      </c>
      <c r="G19" s="7"/>
      <c r="H19" s="2" t="s">
        <v>13</v>
      </c>
      <c r="I19" s="27" t="s">
        <v>8</v>
      </c>
      <c r="J19" s="28" t="s">
        <v>6</v>
      </c>
      <c r="K19" s="29" t="s">
        <v>7</v>
      </c>
      <c r="L19" s="7"/>
      <c r="M19" s="2" t="s">
        <v>13</v>
      </c>
      <c r="N19" s="27" t="s">
        <v>8</v>
      </c>
      <c r="O19" s="28" t="s">
        <v>6</v>
      </c>
      <c r="P19" s="29" t="s">
        <v>7</v>
      </c>
      <c r="Q19" s="30"/>
      <c r="R19" s="30"/>
      <c r="S19" s="30"/>
      <c r="T19" s="30"/>
      <c r="U19" s="30"/>
      <c r="V19" s="30"/>
    </row>
    <row r="20">
      <c r="A20" s="25" t="s">
        <v>14</v>
      </c>
      <c r="B20" s="25">
        <f>1-B19</f>
        <v>0.95</v>
      </c>
      <c r="C20" s="31" t="s">
        <v>9</v>
      </c>
      <c r="D20" s="30">
        <f t="shared" ref="D20:F20" si="1">SUM(D16,D13,D10,D7,D4)/5</f>
        <v>99.8</v>
      </c>
      <c r="E20" s="30">
        <f t="shared" si="1"/>
        <v>67.16666667</v>
      </c>
      <c r="F20" s="32">
        <f t="shared" si="1"/>
        <v>28.83994686</v>
      </c>
      <c r="G20" s="30"/>
      <c r="H20" s="31" t="s">
        <v>9</v>
      </c>
      <c r="I20" s="30">
        <f t="shared" ref="I20:K20" si="2">SUM(I16,I13,I10,I7,I4)/5</f>
        <v>37.4</v>
      </c>
      <c r="J20" s="30">
        <f t="shared" si="2"/>
        <v>36.9</v>
      </c>
      <c r="K20" s="32">
        <f t="shared" si="2"/>
        <v>17.14118777</v>
      </c>
      <c r="L20" s="30"/>
      <c r="M20" s="31" t="s">
        <v>9</v>
      </c>
      <c r="N20" s="30">
        <f t="shared" ref="N20:P20" si="3">SUM(N16,N13,N10,N7,N4)/5</f>
        <v>25</v>
      </c>
      <c r="O20" s="30">
        <f t="shared" si="3"/>
        <v>24.66666667</v>
      </c>
      <c r="P20" s="32">
        <f t="shared" si="3"/>
        <v>11.33612461</v>
      </c>
      <c r="Q20" s="30"/>
      <c r="R20" s="30"/>
      <c r="S20" s="30"/>
      <c r="T20" s="30"/>
      <c r="U20" s="30"/>
      <c r="V20" s="33"/>
    </row>
    <row r="21">
      <c r="A21" s="25" t="s">
        <v>15</v>
      </c>
      <c r="B21" s="25">
        <v>5.0</v>
      </c>
      <c r="C21" s="31" t="s">
        <v>10</v>
      </c>
      <c r="D21" s="30">
        <f t="shared" ref="D21:F21" si="4">SUM(D17,D14,D11,D8)/5</f>
        <v>92.4</v>
      </c>
      <c r="E21" s="30">
        <f t="shared" si="4"/>
        <v>60.03333333</v>
      </c>
      <c r="F21" s="32">
        <f t="shared" si="4"/>
        <v>25.8243197</v>
      </c>
      <c r="G21" s="30"/>
      <c r="H21" s="31" t="s">
        <v>10</v>
      </c>
      <c r="I21" s="30">
        <f t="shared" ref="I21:K21" si="5">SUM(I17,I14,I11,I8)/5</f>
        <v>77.6</v>
      </c>
      <c r="J21" s="30">
        <f t="shared" si="5"/>
        <v>53.23333333</v>
      </c>
      <c r="K21" s="32">
        <f t="shared" si="5"/>
        <v>22.69345207</v>
      </c>
      <c r="L21" s="30"/>
      <c r="M21" s="31" t="s">
        <v>10</v>
      </c>
      <c r="N21" s="30">
        <f t="shared" ref="N21:P21" si="6">SUM(N17,N14,N11,N8)/5</f>
        <v>82.6</v>
      </c>
      <c r="O21" s="30">
        <f t="shared" si="6"/>
        <v>55.1</v>
      </c>
      <c r="P21" s="32">
        <f t="shared" si="6"/>
        <v>25.61449209</v>
      </c>
      <c r="Q21" s="30"/>
      <c r="R21" s="30"/>
      <c r="S21" s="30"/>
      <c r="T21" s="30"/>
      <c r="U21" s="30"/>
      <c r="V21" s="33"/>
    </row>
    <row r="22">
      <c r="A22" s="25"/>
      <c r="B22" s="25"/>
      <c r="C22" s="34" t="s">
        <v>11</v>
      </c>
      <c r="D22" s="35">
        <f t="shared" ref="D22:F22" si="7">SUM(D18,D15,D12,D9)/5</f>
        <v>68.8</v>
      </c>
      <c r="E22" s="35">
        <f t="shared" si="7"/>
        <v>46.46666667</v>
      </c>
      <c r="F22" s="36">
        <f t="shared" si="7"/>
        <v>20.26506678</v>
      </c>
      <c r="G22" s="30"/>
      <c r="H22" s="34" t="s">
        <v>11</v>
      </c>
      <c r="I22" s="35">
        <f t="shared" ref="I22:K22" si="8">SUM(I18,I15,I12,I9)/5</f>
        <v>60</v>
      </c>
      <c r="J22" s="35">
        <f t="shared" si="8"/>
        <v>39.5</v>
      </c>
      <c r="K22" s="36">
        <f t="shared" si="8"/>
        <v>16.12364552</v>
      </c>
      <c r="L22" s="30"/>
      <c r="M22" s="34" t="s">
        <v>11</v>
      </c>
      <c r="N22" s="35">
        <f t="shared" ref="N22:P22" si="9">SUM(N18,N15,N12,N9)/5</f>
        <v>77.2</v>
      </c>
      <c r="O22" s="35">
        <f t="shared" si="9"/>
        <v>45.86666667</v>
      </c>
      <c r="P22" s="36">
        <f t="shared" si="9"/>
        <v>19.96660377</v>
      </c>
      <c r="Q22" s="30"/>
      <c r="R22" s="30"/>
      <c r="S22" s="33"/>
      <c r="T22" s="33"/>
      <c r="U22" s="33"/>
      <c r="V22" s="33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>
      <c r="A24" s="30"/>
      <c r="B24" s="37"/>
      <c r="C24" s="38" t="s">
        <v>16</v>
      </c>
      <c r="D24" s="39" t="s">
        <v>8</v>
      </c>
      <c r="E24" s="40" t="s">
        <v>6</v>
      </c>
      <c r="F24" s="41" t="s">
        <v>7</v>
      </c>
      <c r="G24" s="37"/>
      <c r="H24" s="38" t="s">
        <v>16</v>
      </c>
      <c r="I24" s="39" t="s">
        <v>8</v>
      </c>
      <c r="J24" s="40" t="s">
        <v>6</v>
      </c>
      <c r="K24" s="41" t="s">
        <v>7</v>
      </c>
      <c r="L24" s="37"/>
      <c r="M24" s="42" t="s">
        <v>16</v>
      </c>
      <c r="N24" s="43" t="s">
        <v>8</v>
      </c>
      <c r="O24" s="44" t="s">
        <v>6</v>
      </c>
      <c r="P24" s="45" t="s">
        <v>7</v>
      </c>
      <c r="Q24" s="37"/>
      <c r="R24" s="46"/>
      <c r="S24" s="30"/>
      <c r="T24" s="30"/>
      <c r="U24" s="30"/>
      <c r="V24" s="30"/>
    </row>
    <row r="25">
      <c r="A25" s="30"/>
      <c r="B25" s="37"/>
      <c r="C25" s="47" t="s">
        <v>9</v>
      </c>
      <c r="D25" s="37">
        <f t="shared" ref="D25:F25" si="10">STDEV(D4,D7,D10,D13,D16)</f>
        <v>18.80691362</v>
      </c>
      <c r="E25" s="37">
        <f t="shared" si="10"/>
        <v>17.06726887</v>
      </c>
      <c r="F25" s="48">
        <f t="shared" si="10"/>
        <v>8.800172203</v>
      </c>
      <c r="G25" s="37"/>
      <c r="H25" s="47" t="s">
        <v>9</v>
      </c>
      <c r="I25" s="37">
        <f t="shared" ref="I25:K25" si="11">STDEV(I4,I7,I10,I13,I16)</f>
        <v>16.47118696</v>
      </c>
      <c r="J25" s="37">
        <f t="shared" si="11"/>
        <v>16.53976689</v>
      </c>
      <c r="K25" s="48">
        <f t="shared" si="11"/>
        <v>10.90022837</v>
      </c>
      <c r="L25" s="37"/>
      <c r="M25" s="42" t="s">
        <v>9</v>
      </c>
      <c r="N25" s="49">
        <f t="shared" ref="N25:P25" si="12">STDEV(N4,N7,N10,N13,N16)</f>
        <v>4.301162634</v>
      </c>
      <c r="O25" s="49">
        <f t="shared" si="12"/>
        <v>4.360491817</v>
      </c>
      <c r="P25" s="49">
        <f t="shared" si="12"/>
        <v>3.294201237</v>
      </c>
      <c r="Q25" s="37"/>
      <c r="R25" s="46"/>
      <c r="S25" s="30"/>
      <c r="T25" s="30"/>
      <c r="U25" s="30"/>
      <c r="V25" s="30"/>
    </row>
    <row r="26">
      <c r="A26" s="30"/>
      <c r="B26" s="37"/>
      <c r="C26" s="47" t="s">
        <v>10</v>
      </c>
      <c r="D26" s="37">
        <f t="shared" ref="D26:F26" si="13">STDEV(D5,D8,D11,D14,D17)</f>
        <v>43.08944186</v>
      </c>
      <c r="E26" s="37">
        <f t="shared" si="13"/>
        <v>16.24619614</v>
      </c>
      <c r="F26" s="48">
        <f t="shared" si="13"/>
        <v>10.74832187</v>
      </c>
      <c r="G26" s="37"/>
      <c r="H26" s="47" t="s">
        <v>10</v>
      </c>
      <c r="I26" s="37">
        <f t="shared" ref="I26:K26" si="14">STDEV(I5,I8,I11,I14,I17)</f>
        <v>9.273618495</v>
      </c>
      <c r="J26" s="37">
        <f t="shared" si="14"/>
        <v>8.256815367</v>
      </c>
      <c r="K26" s="48">
        <f t="shared" si="14"/>
        <v>4.786304867</v>
      </c>
      <c r="L26" s="37"/>
      <c r="M26" s="42" t="s">
        <v>10</v>
      </c>
      <c r="N26" s="49">
        <f t="shared" ref="N26:P26" si="15">STDEV(N5,N8,N11,N14,N17)</f>
        <v>32.76888768</v>
      </c>
      <c r="O26" s="49">
        <f t="shared" si="15"/>
        <v>14.08831273</v>
      </c>
      <c r="P26" s="49">
        <f t="shared" si="15"/>
        <v>9.017257582</v>
      </c>
      <c r="Q26" s="37"/>
      <c r="R26" s="46"/>
      <c r="S26" s="30"/>
      <c r="T26" s="30"/>
      <c r="U26" s="30"/>
      <c r="V26" s="30"/>
    </row>
    <row r="27">
      <c r="A27" s="30"/>
      <c r="B27" s="37"/>
      <c r="C27" s="50" t="s">
        <v>11</v>
      </c>
      <c r="D27" s="51">
        <f t="shared" ref="D27:F27" si="16">STDEV(D6,D9,D12,D15,D18)</f>
        <v>15.85244461</v>
      </c>
      <c r="E27" s="51">
        <f t="shared" si="16"/>
        <v>7.132281854</v>
      </c>
      <c r="F27" s="52">
        <f t="shared" si="16"/>
        <v>5.098223083</v>
      </c>
      <c r="G27" s="37"/>
      <c r="H27" s="50" t="s">
        <v>11</v>
      </c>
      <c r="I27" s="51">
        <f t="shared" ref="I27:K27" si="17">STDEV(I6,I9,I12,I15,I18)</f>
        <v>17.8465683</v>
      </c>
      <c r="J27" s="51">
        <f t="shared" si="17"/>
        <v>9.129165716</v>
      </c>
      <c r="K27" s="52">
        <f t="shared" si="17"/>
        <v>5.264060495</v>
      </c>
      <c r="L27" s="37"/>
      <c r="M27" s="42" t="s">
        <v>11</v>
      </c>
      <c r="N27" s="49">
        <f t="shared" ref="N27:P27" si="18">STDEV(N6,N9,N12,N15,N18)</f>
        <v>42.67083313</v>
      </c>
      <c r="O27" s="49">
        <f t="shared" si="18"/>
        <v>9.693497248</v>
      </c>
      <c r="P27" s="49">
        <f t="shared" si="18"/>
        <v>4.795159984</v>
      </c>
      <c r="Q27" s="37"/>
      <c r="R27" s="30"/>
      <c r="S27" s="30"/>
      <c r="T27" s="30"/>
      <c r="U27" s="30"/>
      <c r="V27" s="30"/>
    </row>
    <row r="28">
      <c r="A28" s="30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0"/>
      <c r="S28" s="30"/>
      <c r="T28" s="30"/>
      <c r="U28" s="30"/>
      <c r="V28" s="30"/>
    </row>
    <row r="29">
      <c r="A29" s="30"/>
      <c r="B29" s="37"/>
      <c r="C29" s="38" t="s">
        <v>17</v>
      </c>
      <c r="D29" s="39" t="s">
        <v>8</v>
      </c>
      <c r="E29" s="40" t="s">
        <v>6</v>
      </c>
      <c r="F29" s="41" t="s">
        <v>7</v>
      </c>
      <c r="G29" s="37"/>
      <c r="H29" s="38" t="s">
        <v>17</v>
      </c>
      <c r="I29" s="39" t="s">
        <v>8</v>
      </c>
      <c r="J29" s="40" t="s">
        <v>6</v>
      </c>
      <c r="K29" s="41" t="s">
        <v>7</v>
      </c>
      <c r="L29" s="37"/>
      <c r="M29" s="38" t="s">
        <v>17</v>
      </c>
      <c r="N29" s="39" t="s">
        <v>8</v>
      </c>
      <c r="O29" s="40" t="s">
        <v>6</v>
      </c>
      <c r="P29" s="41" t="s">
        <v>7</v>
      </c>
      <c r="Q29" s="37"/>
      <c r="R29" s="30"/>
      <c r="S29" s="30"/>
      <c r="T29" s="30"/>
      <c r="U29" s="30"/>
      <c r="V29" s="30"/>
    </row>
    <row r="30">
      <c r="A30" s="30"/>
      <c r="B30" s="37"/>
      <c r="C30" s="47" t="s">
        <v>9</v>
      </c>
      <c r="D30" s="37">
        <f>CONFIDENCE(B19,D25,B21)</f>
        <v>16.48468372</v>
      </c>
      <c r="E30" s="37">
        <f>CONFIDENCE(B19,E25,B21)</f>
        <v>14.95984588</v>
      </c>
      <c r="F30" s="48">
        <f>CONFIDENCE(B19,F25,B21)</f>
        <v>7.713549303</v>
      </c>
      <c r="G30" s="37"/>
      <c r="H30" s="47" t="s">
        <v>9</v>
      </c>
      <c r="I30" s="53">
        <f>CONFIDENCE(B19,I25,B21)</f>
        <v>14.43736666</v>
      </c>
      <c r="J30" s="53">
        <f>CONFIDENCE(B19,J25,B21)</f>
        <v>14.49747851</v>
      </c>
      <c r="K30" s="54">
        <f>CONFIDENCE(B19,K25,B21)</f>
        <v>9.554295868</v>
      </c>
      <c r="L30" s="37"/>
      <c r="M30" s="47" t="s">
        <v>9</v>
      </c>
      <c r="N30" s="53">
        <f>CONFIDENCE(B19,N25,B21)</f>
        <v>3.770066002</v>
      </c>
      <c r="O30" s="53">
        <f>CONFIDENCE(B19,O25,B21)</f>
        <v>3.822069369</v>
      </c>
      <c r="P30" s="54">
        <f>CONFIDENCE(B19,P25,B21)</f>
        <v>2.887441639</v>
      </c>
      <c r="Q30" s="37"/>
      <c r="R30" s="30"/>
      <c r="S30" s="30"/>
      <c r="T30" s="30"/>
      <c r="U30" s="30"/>
      <c r="V30" s="30"/>
    </row>
    <row r="31">
      <c r="A31" s="30"/>
      <c r="B31" s="37"/>
      <c r="C31" s="47" t="s">
        <v>10</v>
      </c>
      <c r="D31" s="53">
        <f>CONFIDENCE(B19,D26,B21)</f>
        <v>37.76886708</v>
      </c>
      <c r="E31" s="53">
        <f>CONFIDENCE(B19,E26,B21)</f>
        <v>14.24015712</v>
      </c>
      <c r="F31" s="54">
        <f>CONFIDENCE(B19,F26,B21)</f>
        <v>9.421146399</v>
      </c>
      <c r="G31" s="37"/>
      <c r="H31" s="47" t="s">
        <v>10</v>
      </c>
      <c r="I31" s="53">
        <f>CONFIDENCE(B19,I26,B21)</f>
        <v>8.128535651</v>
      </c>
      <c r="J31" s="53">
        <f>CONFIDENCE(B19,J26,B21)</f>
        <v>7.237284788</v>
      </c>
      <c r="K31" s="54">
        <f>CONFIDENCE(B19,K26,B21)</f>
        <v>4.195304106</v>
      </c>
      <c r="L31" s="37"/>
      <c r="M31" s="47" t="s">
        <v>10</v>
      </c>
      <c r="N31" s="53">
        <f>CONFIDENCE(B19,N26,B21)</f>
        <v>28.72266871</v>
      </c>
      <c r="O31" s="53">
        <f>CONFIDENCE(B19,O26,B21)</f>
        <v>12.34872368</v>
      </c>
      <c r="P31" s="54">
        <f>CONFIDENCE(B19,P26,B21)</f>
        <v>7.903829531</v>
      </c>
      <c r="Q31" s="37"/>
      <c r="R31" s="30"/>
      <c r="S31" s="30"/>
      <c r="T31" s="30"/>
      <c r="U31" s="30"/>
      <c r="V31" s="30"/>
    </row>
    <row r="32">
      <c r="A32" s="30"/>
      <c r="B32" s="37"/>
      <c r="C32" s="50" t="s">
        <v>11</v>
      </c>
      <c r="D32" s="55">
        <f>CONFIDENCE(B19,D27,B21)</f>
        <v>13.89502503</v>
      </c>
      <c r="E32" s="55">
        <f>CONFIDENCE(B19,E27,B21)</f>
        <v>6.251605816</v>
      </c>
      <c r="F32" s="56">
        <f>CONFIDENCE(B19,F27,B21)</f>
        <v>4.468707453</v>
      </c>
      <c r="G32" s="37"/>
      <c r="H32" s="50" t="s">
        <v>11</v>
      </c>
      <c r="I32" s="55">
        <f>CONFIDENCE(B19,I27,B21)</f>
        <v>15.6429194</v>
      </c>
      <c r="J32" s="55">
        <f>CONFIDENCE(B19,J27,B21)</f>
        <v>8.001919533</v>
      </c>
      <c r="K32" s="56">
        <f>CONFIDENCE(B19,K27,B21)</f>
        <v>4.614067683</v>
      </c>
      <c r="L32" s="37"/>
      <c r="M32" s="50" t="s">
        <v>11</v>
      </c>
      <c r="N32" s="55">
        <f>CONFIDENCE(B19,N27,B21)</f>
        <v>37.40194709</v>
      </c>
      <c r="O32" s="55">
        <f>CONFIDENCE(B19,O27,B21)</f>
        <v>8.496568841</v>
      </c>
      <c r="P32" s="56">
        <f>CONFIDENCE(B19,P27,B21)</f>
        <v>4.203065815</v>
      </c>
      <c r="Q32" s="37"/>
      <c r="R32" s="30"/>
      <c r="S32" s="30"/>
      <c r="T32" s="57"/>
      <c r="U32" s="57"/>
      <c r="V32" s="57"/>
    </row>
    <row r="33">
      <c r="A33" s="30"/>
      <c r="B33" s="37"/>
      <c r="C33" s="37"/>
      <c r="D33" s="37"/>
      <c r="E33" s="37"/>
      <c r="F33" s="37"/>
      <c r="G33" s="58"/>
      <c r="H33" s="58"/>
      <c r="I33" s="37"/>
      <c r="J33" s="37"/>
      <c r="K33" s="37"/>
      <c r="L33" s="37"/>
      <c r="M33" s="58"/>
      <c r="N33" s="58"/>
      <c r="O33" s="58"/>
      <c r="P33" s="37"/>
      <c r="Q33" s="37"/>
      <c r="R33" s="30"/>
      <c r="S33" s="30"/>
      <c r="T33" s="59"/>
      <c r="U33" s="59"/>
      <c r="V33" s="59"/>
    </row>
    <row r="34">
      <c r="A34" s="30"/>
      <c r="B34" s="37"/>
      <c r="C34" s="37"/>
      <c r="D34" s="37"/>
      <c r="E34" s="37"/>
      <c r="F34" s="37"/>
      <c r="G34" s="58"/>
      <c r="H34" s="58"/>
      <c r="I34" s="37"/>
      <c r="J34" s="37"/>
      <c r="K34" s="37"/>
      <c r="L34" s="37"/>
      <c r="M34" s="58"/>
      <c r="N34" s="58"/>
      <c r="O34" s="58"/>
      <c r="P34" s="37"/>
      <c r="Q34" s="37"/>
      <c r="R34" s="30"/>
      <c r="S34" s="30"/>
      <c r="T34" s="59"/>
      <c r="U34" s="59"/>
      <c r="V34" s="59"/>
    </row>
    <row r="35">
      <c r="A35" s="30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0"/>
      <c r="S35" s="30"/>
      <c r="T35" s="30"/>
      <c r="U35" s="30"/>
      <c r="V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</sheetData>
  <mergeCells count="3">
    <mergeCell ref="B2:F2"/>
    <mergeCell ref="G2:K2"/>
    <mergeCell ref="L2:P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</v>
      </c>
      <c r="B1" s="9" t="s">
        <v>18</v>
      </c>
      <c r="C1" s="9" t="s">
        <v>19</v>
      </c>
      <c r="D1" s="9" t="s">
        <v>20</v>
      </c>
    </row>
    <row r="2">
      <c r="A2" s="9">
        <v>0.0</v>
      </c>
      <c r="B2" s="9" t="s">
        <v>9</v>
      </c>
      <c r="C2" s="9">
        <v>94.0</v>
      </c>
      <c r="D2" s="9">
        <v>68.0</v>
      </c>
      <c r="E2" s="9">
        <v>175.831037163286</v>
      </c>
    </row>
    <row r="3">
      <c r="A3" s="9">
        <v>0.0</v>
      </c>
      <c r="B3" s="9" t="s">
        <v>10</v>
      </c>
      <c r="C3" s="9">
        <v>202.0</v>
      </c>
      <c r="D3" s="9">
        <v>105.166666666666</v>
      </c>
      <c r="E3" s="9">
        <v>298.20200635837</v>
      </c>
    </row>
    <row r="4">
      <c r="A4" s="9">
        <v>0.0</v>
      </c>
      <c r="B4" s="9" t="s">
        <v>11</v>
      </c>
      <c r="C4" s="9">
        <v>78.0</v>
      </c>
      <c r="D4" s="9">
        <v>53.0</v>
      </c>
      <c r="E4" s="9">
        <v>127.166028450791</v>
      </c>
    </row>
    <row r="5">
      <c r="A5" s="9">
        <v>1.0</v>
      </c>
      <c r="B5" s="9" t="s">
        <v>9</v>
      </c>
      <c r="C5" s="9">
        <v>88.0</v>
      </c>
      <c r="D5" s="9">
        <v>57.1666666666666</v>
      </c>
      <c r="E5" s="9">
        <v>142.045236907312</v>
      </c>
    </row>
    <row r="6">
      <c r="A6" s="9">
        <v>1.0</v>
      </c>
      <c r="B6" s="9" t="s">
        <v>10</v>
      </c>
      <c r="C6" s="9">
        <v>106.0</v>
      </c>
      <c r="D6" s="9">
        <v>71.1666666666666</v>
      </c>
      <c r="E6" s="9">
        <v>178.06597260098</v>
      </c>
    </row>
    <row r="7">
      <c r="A7" s="9">
        <v>1.0</v>
      </c>
      <c r="B7" s="9" t="s">
        <v>11</v>
      </c>
      <c r="C7" s="9">
        <v>101.0</v>
      </c>
      <c r="D7" s="9">
        <v>65.3333333333333</v>
      </c>
      <c r="E7" s="9">
        <v>178.536959968508</v>
      </c>
    </row>
    <row r="8">
      <c r="A8" s="9">
        <v>2.0</v>
      </c>
      <c r="B8" s="9" t="s">
        <v>9</v>
      </c>
      <c r="C8" s="9">
        <v>89.0</v>
      </c>
      <c r="D8" s="9">
        <v>56.5</v>
      </c>
      <c r="E8" s="9">
        <v>132.656023374826</v>
      </c>
    </row>
    <row r="9">
      <c r="A9" s="9">
        <v>2.0</v>
      </c>
      <c r="B9" s="9" t="s">
        <v>10</v>
      </c>
      <c r="C9" s="9">
        <v>146.0</v>
      </c>
      <c r="D9" s="9">
        <v>90.5</v>
      </c>
      <c r="E9" s="9">
        <v>268.722139458394</v>
      </c>
    </row>
    <row r="10">
      <c r="A10" s="9">
        <v>2.0</v>
      </c>
      <c r="B10" s="9" t="s">
        <v>11</v>
      </c>
      <c r="C10" s="9">
        <v>83.0</v>
      </c>
      <c r="D10" s="9">
        <v>59.8333333333333</v>
      </c>
      <c r="E10" s="9">
        <v>160.162907770993</v>
      </c>
    </row>
    <row r="11">
      <c r="A11" s="9">
        <v>3.0</v>
      </c>
      <c r="B11" s="9" t="s">
        <v>9</v>
      </c>
      <c r="C11" s="9">
        <v>133.0</v>
      </c>
      <c r="D11" s="9">
        <v>96.5</v>
      </c>
      <c r="E11" s="9">
        <v>263.012666723344</v>
      </c>
    </row>
    <row r="12">
      <c r="A12" s="9">
        <v>3.0</v>
      </c>
      <c r="B12" s="9" t="s">
        <v>10</v>
      </c>
      <c r="C12" s="9">
        <v>115.0</v>
      </c>
      <c r="D12" s="9">
        <v>71.3333333333333</v>
      </c>
      <c r="E12" s="9">
        <v>175.282794989357</v>
      </c>
    </row>
    <row r="13">
      <c r="A13" s="9">
        <v>3.0</v>
      </c>
      <c r="B13" s="9" t="s">
        <v>11</v>
      </c>
      <c r="C13" s="9">
        <v>62.0</v>
      </c>
      <c r="D13" s="9">
        <v>47.0</v>
      </c>
      <c r="E13" s="9">
        <v>104.004372076029</v>
      </c>
    </row>
    <row r="14">
      <c r="A14" s="9">
        <v>4.0</v>
      </c>
      <c r="B14" s="9" t="s">
        <v>9</v>
      </c>
      <c r="C14" s="9">
        <v>95.0</v>
      </c>
      <c r="D14" s="9">
        <v>57.6666666666666</v>
      </c>
      <c r="E14" s="9">
        <v>151.653441555837</v>
      </c>
    </row>
    <row r="15">
      <c r="A15" s="9">
        <v>4.0</v>
      </c>
      <c r="B15" s="9" t="s">
        <v>10</v>
      </c>
      <c r="C15" s="9">
        <v>95.0</v>
      </c>
      <c r="D15" s="9">
        <v>67.1666666666666</v>
      </c>
      <c r="E15" s="9">
        <v>152.658683963573</v>
      </c>
    </row>
    <row r="16">
      <c r="A16" s="9">
        <v>4.0</v>
      </c>
      <c r="B16" s="9" t="s">
        <v>11</v>
      </c>
      <c r="C16" s="9">
        <v>98.0</v>
      </c>
      <c r="D16" s="9">
        <v>60.1666666666666</v>
      </c>
      <c r="E16" s="9">
        <v>165.247763497251</v>
      </c>
    </row>
  </sheetData>
  <drawing r:id="rId1"/>
</worksheet>
</file>