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bout" sheetId="1" state="visible" r:id="rId2"/>
    <sheet name="RC Snubber Calculator" sheetId="2" state="visible" r:id="rId3"/>
  </sheets>
  <externalReferences>
    <externalReference r:id="rId4"/>
  </externalReferences>
  <definedNames>
    <definedName function="false" hidden="false" name="Beta" vbProcedure="false">'[1]R Given'!$B$12</definedName>
    <definedName function="false" hidden="false" name="fmax" vbProcedure="false">'[1]Noise Analysis'!$G$28</definedName>
    <definedName function="false" hidden="false" name="Frequency" vbProcedure="false">'[1]Noise Analysis'!$A$37:$A$197</definedName>
    <definedName function="false" hidden="false" name="m" vbProcedure="false">'[1]Noise Analysis'!$B$35</definedName>
    <definedName function="false" hidden="false" name="Rcol" vbProcedure="false">'[1]R Given'!$B$8</definedName>
    <definedName function="false" hidden="false" name="Rf" vbProcedure="false">'[1]R Given'!$B$6</definedName>
    <definedName function="false" hidden="false" name="VCC" vbProcedure="false">'[1]R Given'!$B$10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<sst xmlns="http://schemas.openxmlformats.org/spreadsheetml/2006/main" count="36" uniqueCount="31">
  <si>
    <t xml:space="preserve">RC Snubber Calculator                                                                                                                                      paulorenato.com</t>
  </si>
  <si>
    <t xml:space="preserve">RC Snubber Calculator, Revision 2, May 2016, by Paulo Oliveira.
For additional instructions/tutorial please go to the paulorenato.com website:
http://paulorenato.com/index.php/197</t>
  </si>
  <si>
    <t xml:space="preserve">Input values in Green</t>
  </si>
  <si>
    <t xml:space="preserve">Output values in Orange</t>
  </si>
  <si>
    <r>
      <rPr>
        <b val="true"/>
        <sz val="14"/>
        <color rgb="FFFF0000"/>
        <rFont val="Calibri"/>
        <family val="2"/>
        <charset val="1"/>
      </rPr>
      <t xml:space="preserve">LEGAL NOTICE
</t>
    </r>
    <r>
      <rPr>
        <sz val="14"/>
        <rFont val="Calibri"/>
        <family val="2"/>
        <charset val="1"/>
      </rPr>
      <t xml:space="preserve">This spreadsheet is provided free of charge and with absolutely no warranties. In other words, you get what you paid for; not much more. Use at your own risk. If you find any mistakes or have suggestions for improvement, please contact the author at feedback@paulorenato.com. Complaints should be sent to black.hole@paulorenato.com.
The author  further does not warrant the accuracy or completeness of the information, text, graphics, links or other items contained within these materials. The author may make changes to these materials, or to the products described therein, at any time without notice. Author makes no commitment to update the Materials. In other words, if you mess it up, you’re on your own.
This disclaimer does not cover misuse, lightning, flood, tornado, tsunami, volcanic eruption, earthquake, hurricanes, gamma ray bursts, supernovas, neglect, damage from improper reading, incorrect line voltage, improper or unauthorized use,  electromagnetic radiation from nuclear blasts, asteroid collision, viruses, mass exctintion or the rapture.</t>
    </r>
  </si>
  <si>
    <t xml:space="preserve">RC Snubber Calculator                                                                                                                                                                                          paulorenato.com</t>
  </si>
  <si>
    <t xml:space="preserve">INPUTS</t>
  </si>
  <si>
    <t xml:space="preserve">RESULTS</t>
  </si>
  <si>
    <r>
      <rPr>
        <sz val="11"/>
        <color rgb="FF000000"/>
        <rFont val="Calibri"/>
        <family val="2"/>
        <charset val="1"/>
      </rPr>
      <t xml:space="preserve">f</t>
    </r>
    <r>
      <rPr>
        <sz val="8"/>
        <color rgb="FF000000"/>
        <rFont val="Calibri"/>
        <family val="2"/>
        <charset val="1"/>
      </rPr>
      <t xml:space="preserve">RING</t>
    </r>
  </si>
  <si>
    <t xml:space="preserve">Hz</t>
  </si>
  <si>
    <r>
      <rPr>
        <sz val="11"/>
        <color rgb="FF000000"/>
        <rFont val="Calibri"/>
        <family val="2"/>
        <charset val="1"/>
      </rPr>
      <t xml:space="preserve">f</t>
    </r>
    <r>
      <rPr>
        <sz val="8"/>
        <color rgb="FF000000"/>
        <rFont val="Calibri"/>
        <family val="2"/>
        <charset val="1"/>
      </rPr>
      <t xml:space="preserve">TEST</t>
    </r>
  </si>
  <si>
    <r>
      <rPr>
        <sz val="11"/>
        <color rgb="FF000000"/>
        <rFont val="Calibri"/>
        <family val="2"/>
        <charset val="1"/>
      </rPr>
      <t xml:space="preserve">C</t>
    </r>
    <r>
      <rPr>
        <sz val="8"/>
        <color rgb="FF000000"/>
        <rFont val="Calibri"/>
        <family val="2"/>
        <charset val="1"/>
      </rPr>
      <t xml:space="preserve">P</t>
    </r>
  </si>
  <si>
    <t xml:space="preserve">F</t>
  </si>
  <si>
    <r>
      <rPr>
        <sz val="11"/>
        <color rgb="FF000000"/>
        <rFont val="Calibri"/>
        <family val="2"/>
        <charset val="1"/>
      </rPr>
      <t xml:space="preserve">C</t>
    </r>
    <r>
      <rPr>
        <sz val="8"/>
        <color rgb="FF000000"/>
        <rFont val="Calibri"/>
        <family val="2"/>
        <charset val="1"/>
      </rPr>
      <t xml:space="preserve">TEST</t>
    </r>
  </si>
  <si>
    <r>
      <rPr>
        <sz val="11"/>
        <color rgb="FF000000"/>
        <rFont val="Calibri"/>
        <family val="2"/>
        <charset val="1"/>
      </rPr>
      <t xml:space="preserve">L</t>
    </r>
    <r>
      <rPr>
        <sz val="8"/>
        <color rgb="FF000000"/>
        <rFont val="Calibri"/>
        <family val="2"/>
        <charset val="1"/>
      </rPr>
      <t xml:space="preserve">P</t>
    </r>
  </si>
  <si>
    <t xml:space="preserve">H</t>
  </si>
  <si>
    <r>
      <rPr>
        <sz val="11"/>
        <color rgb="FF000000"/>
        <rFont val="Calibri"/>
        <family val="2"/>
        <charset val="1"/>
      </rPr>
      <t xml:space="preserve"> </t>
    </r>
    <r>
      <rPr>
        <sz val="11"/>
        <color rgb="FF000000"/>
        <rFont val="Symbol"/>
        <family val="1"/>
        <charset val="2"/>
      </rPr>
      <t xml:space="preserve">x</t>
    </r>
  </si>
  <si>
    <t xml:space="preserve">(damping factor)</t>
  </si>
  <si>
    <t xml:space="preserve">Rs</t>
  </si>
  <si>
    <t xml:space="preserve">W</t>
  </si>
  <si>
    <r>
      <rPr>
        <sz val="11"/>
        <color rgb="FF000000"/>
        <rFont val="Calibri"/>
        <family val="2"/>
        <charset val="1"/>
      </rPr>
      <t xml:space="preserve">V</t>
    </r>
    <r>
      <rPr>
        <sz val="8"/>
        <color rgb="FF000000"/>
        <rFont val="Calibri"/>
        <family val="2"/>
        <charset val="1"/>
      </rPr>
      <t xml:space="preserve">S</t>
    </r>
  </si>
  <si>
    <t xml:space="preserve">V</t>
  </si>
  <si>
    <t xml:space="preserve">(Supply Voltage)</t>
  </si>
  <si>
    <t xml:space="preserve">Cs</t>
  </si>
  <si>
    <r>
      <rPr>
        <sz val="11"/>
        <color rgb="FF000000"/>
        <rFont val="Calibri"/>
        <family val="2"/>
        <charset val="1"/>
      </rPr>
      <t xml:space="preserve">f</t>
    </r>
    <r>
      <rPr>
        <sz val="8"/>
        <color rgb="FF000000"/>
        <rFont val="Calibri"/>
        <family val="2"/>
        <charset val="1"/>
      </rPr>
      <t xml:space="preserve">S</t>
    </r>
  </si>
  <si>
    <t xml:space="preserve">(Switching Freq)</t>
  </si>
  <si>
    <t xml:space="preserve">Pdiss</t>
  </si>
  <si>
    <t xml:space="preserve">Power in Rs (approx.)</t>
  </si>
  <si>
    <t xml:space="preserve">10 % Standard Resistor Values (decade multiples also available)</t>
  </si>
  <si>
    <t xml:space="preserve">5 % Standard  Values (decade multiples also available)</t>
  </si>
  <si>
    <t xml:space="preserve">1 % Standard Values (decade multiples also available)</t>
  </si>
</sst>
</file>

<file path=xl/styles.xml><?xml version="1.0" encoding="utf-8"?>
<styleSheet xmlns="http://schemas.openxmlformats.org/spreadsheetml/2006/main">
  <numFmts count="5">
    <numFmt numFmtId="164" formatCode="General"/>
    <numFmt numFmtId="165" formatCode="##0.0E+0"/>
    <numFmt numFmtId="166" formatCode="##0E+0"/>
    <numFmt numFmtId="167" formatCode="##0.00E+0"/>
    <numFmt numFmtId="168" formatCode="0.0"/>
  </numFmts>
  <fonts count="17">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4"/>
      <color rgb="FFFFFFFF"/>
      <name val="Arial"/>
      <family val="2"/>
      <charset val="1"/>
    </font>
    <font>
      <b val="true"/>
      <sz val="14"/>
      <color rgb="FFFFFFFF"/>
      <name val="Arial Narrow"/>
      <family val="2"/>
      <charset val="1"/>
    </font>
    <font>
      <sz val="14"/>
      <name val="Calibri"/>
      <family val="2"/>
      <charset val="1"/>
    </font>
    <font>
      <b val="true"/>
      <sz val="10"/>
      <name val="Arial"/>
      <family val="2"/>
      <charset val="1"/>
    </font>
    <font>
      <b val="true"/>
      <sz val="14"/>
      <color rgb="FFFF0000"/>
      <name val="Calibri"/>
      <family val="2"/>
      <charset val="1"/>
    </font>
    <font>
      <sz val="8"/>
      <color rgb="FF000000"/>
      <name val="Calibri"/>
      <family val="2"/>
      <charset val="1"/>
    </font>
    <font>
      <sz val="11"/>
      <color rgb="FF4F6228"/>
      <name val="Calibri"/>
      <family val="2"/>
      <charset val="1"/>
    </font>
    <font>
      <sz val="11"/>
      <color rgb="FF808080"/>
      <name val="Calibri"/>
      <family val="2"/>
      <charset val="1"/>
    </font>
    <font>
      <sz val="11"/>
      <color rgb="FF000000"/>
      <name val="Symbol"/>
      <family val="1"/>
      <charset val="2"/>
    </font>
    <font>
      <sz val="11"/>
      <color rgb="FF4F6228"/>
      <name val="Symbol"/>
      <family val="1"/>
      <charset val="2"/>
    </font>
    <font>
      <sz val="11"/>
      <color rgb="FFE46C0A"/>
      <name val="Calibri"/>
      <family val="2"/>
      <charset val="1"/>
    </font>
    <font>
      <b val="true"/>
      <sz val="10"/>
      <name val="Arial Narrow"/>
      <family val="2"/>
      <charset val="1"/>
    </font>
  </fonts>
  <fills count="8">
    <fill>
      <patternFill patternType="none"/>
    </fill>
    <fill>
      <patternFill patternType="gray125"/>
    </fill>
    <fill>
      <patternFill patternType="solid">
        <fgColor rgb="FF1F497D"/>
        <bgColor rgb="FF003366"/>
      </patternFill>
    </fill>
    <fill>
      <patternFill patternType="solid">
        <fgColor rgb="FF9BBB59"/>
        <bgColor rgb="FF969696"/>
      </patternFill>
    </fill>
    <fill>
      <patternFill patternType="solid">
        <fgColor rgb="FFF79646"/>
        <bgColor rgb="FFFF8080"/>
      </patternFill>
    </fill>
    <fill>
      <patternFill patternType="solid">
        <fgColor rgb="FFD9D9D9"/>
        <bgColor rgb="FFF2F2F2"/>
      </patternFill>
    </fill>
    <fill>
      <patternFill patternType="solid">
        <fgColor rgb="FFBFBFBF"/>
        <bgColor rgb="FFD9D9D9"/>
      </patternFill>
    </fill>
    <fill>
      <patternFill patternType="solid">
        <fgColor rgb="FFF2F2F2"/>
        <bgColor rgb="FFFFFFFF"/>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4" fontId="5" fillId="2" borderId="0" xfId="20" applyFont="true" applyBorder="false" applyAlignment="false" applyProtection="false">
      <alignment horizontal="general" vertical="bottom" textRotation="0" wrapText="false" indent="0" shrinkToFit="false"/>
      <protection locked="true" hidden="false"/>
    </xf>
    <xf numFmtId="164" fontId="6" fillId="2" borderId="0" xfId="20" applyFont="true" applyBorder="false" applyAlignment="false" applyProtection="false">
      <alignment horizontal="general" vertical="bottom" textRotation="0" wrapText="false" indent="0" shrinkToFit="false"/>
      <protection locked="true" hidden="false"/>
    </xf>
    <xf numFmtId="164" fontId="7" fillId="0" borderId="0" xfId="20" applyFont="true" applyBorder="true" applyAlignment="true" applyProtection="false">
      <alignment horizontal="left" vertical="top" textRotation="0" wrapText="true" indent="0" shrinkToFit="false"/>
      <protection locked="true" hidden="false"/>
    </xf>
    <xf numFmtId="164" fontId="8" fillId="0" borderId="0" xfId="2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true" applyProtection="false">
      <alignment horizontal="general" vertical="bottom" textRotation="0" wrapText="false" indent="0" shrinkToFit="false"/>
      <protection locked="true" hidden="false"/>
    </xf>
    <xf numFmtId="164" fontId="8" fillId="7" borderId="0" xfId="0" applyFont="true" applyBorder="false" applyAlignment="true" applyProtection="false">
      <alignment horizontal="center" vertical="bottom" textRotation="0" wrapText="false" indent="0" shrinkToFit="false"/>
      <protection locked="true" hidden="false"/>
    </xf>
    <xf numFmtId="164" fontId="16" fillId="7" borderId="0" xfId="0" applyFont="true" applyBorder="false" applyAlignment="true" applyProtection="fals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4F6228"/>
      <rgbColor rgb="FF800080"/>
      <rgbColor rgb="FF008080"/>
      <rgbColor rgb="FFBFBFBF"/>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BBB59"/>
      <rgbColor rgb="FFFFCC00"/>
      <rgbColor rgb="FFF79646"/>
      <rgbColor rgb="FFE46C0A"/>
      <rgbColor rgb="FF666699"/>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externalLink" Target="externalLinks/externalLink1.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273960</xdr:colOff>
      <xdr:row>1</xdr:row>
      <xdr:rowOff>171360</xdr:rowOff>
    </xdr:from>
    <xdr:to>
      <xdr:col>18</xdr:col>
      <xdr:colOff>85320</xdr:colOff>
      <xdr:row>24</xdr:row>
      <xdr:rowOff>28080</xdr:rowOff>
    </xdr:to>
    <xdr:pic>
      <xdr:nvPicPr>
        <xdr:cNvPr id="0" name="Picture 9" descr=""/>
        <xdr:cNvPicPr/>
      </xdr:nvPicPr>
      <xdr:blipFill>
        <a:blip r:embed="rId1"/>
        <a:stretch/>
      </xdr:blipFill>
      <xdr:spPr>
        <a:xfrm>
          <a:off x="8054640" y="399960"/>
          <a:ext cx="5320440" cy="4238280"/>
        </a:xfrm>
        <a:prstGeom prst="rect">
          <a:avLst/>
        </a:prstGeom>
        <a:ln w="0">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Paulo/Documents/Electronics/Transistor%20Amplifier%20Spreadsheet/TransistorAmplifierCalculatorRev12.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About"/>
      <sheetName val="Bias Given"/>
      <sheetName val="R Given"/>
      <sheetName val="Noise Analysis"/>
    </sheetNames>
    <sheetDataSet>
      <sheetData sheetId="0"/>
      <sheetData sheetId="1"/>
      <sheetData sheetId="2"/>
      <sheetData sheetId="3"/>
    </sheetDataSet>
  </externalBook>
</externalLink>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35"/>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I36" activeCellId="0" sqref="I36"/>
    </sheetView>
  </sheetViews>
  <sheetFormatPr defaultColWidth="9.15625" defaultRowHeight="12.75" zeroHeight="false" outlineLevelRow="0" outlineLevelCol="0"/>
  <cols>
    <col collapsed="false" customWidth="false" hidden="false" outlineLevel="0" max="1" min="1" style="1" width="9.14"/>
    <col collapsed="false" customWidth="true" hidden="false" outlineLevel="0" max="2" min="2" style="1" width="15.86"/>
    <col collapsed="false" customWidth="true" hidden="false" outlineLevel="0" max="3" min="3" style="1" width="9.42"/>
    <col collapsed="false" customWidth="false" hidden="false" outlineLevel="0" max="14" min="4" style="1" width="9.14"/>
    <col collapsed="false" customWidth="true" hidden="false" outlineLevel="0" max="15" min="15" style="1" width="24"/>
    <col collapsed="false" customWidth="false" hidden="false" outlineLevel="0" max="1024" min="16" style="1" width="9.14"/>
  </cols>
  <sheetData>
    <row r="1" customFormat="false" ht="18" hidden="false" customHeight="false" outlineLevel="0" collapsed="false">
      <c r="A1" s="2" t="s">
        <v>0</v>
      </c>
      <c r="B1" s="2"/>
      <c r="C1" s="2"/>
      <c r="D1" s="3"/>
      <c r="E1" s="2"/>
      <c r="F1" s="2"/>
      <c r="G1" s="2"/>
      <c r="H1" s="2"/>
      <c r="I1" s="3"/>
      <c r="J1" s="2"/>
      <c r="K1" s="2"/>
      <c r="L1" s="2"/>
      <c r="M1" s="2"/>
      <c r="N1" s="2"/>
      <c r="O1" s="2"/>
    </row>
    <row r="3" customFormat="false" ht="12.75" hidden="false" customHeight="true" outlineLevel="0" collapsed="false">
      <c r="A3" s="4" t="s">
        <v>1</v>
      </c>
      <c r="B3" s="4"/>
      <c r="C3" s="4"/>
      <c r="D3" s="4"/>
      <c r="E3" s="4"/>
      <c r="F3" s="4"/>
      <c r="G3" s="4"/>
      <c r="H3" s="4"/>
      <c r="I3" s="4"/>
      <c r="J3" s="4"/>
      <c r="K3" s="4"/>
      <c r="L3" s="4"/>
      <c r="M3" s="4"/>
      <c r="N3" s="4"/>
      <c r="O3" s="4"/>
    </row>
    <row r="4" customFormat="false" ht="12.75" hidden="false" customHeight="false" outlineLevel="0" collapsed="false">
      <c r="A4" s="4"/>
      <c r="B4" s="4"/>
      <c r="C4" s="4"/>
      <c r="D4" s="4"/>
      <c r="E4" s="4"/>
      <c r="F4" s="4"/>
      <c r="G4" s="4"/>
      <c r="H4" s="4"/>
      <c r="I4" s="4"/>
      <c r="J4" s="4"/>
      <c r="K4" s="4"/>
      <c r="L4" s="4"/>
      <c r="M4" s="4"/>
      <c r="N4" s="4"/>
      <c r="O4" s="4"/>
    </row>
    <row r="5" customFormat="false" ht="12.75" hidden="false" customHeight="false" outlineLevel="0" collapsed="false">
      <c r="A5" s="4"/>
      <c r="B5" s="4"/>
      <c r="C5" s="4"/>
      <c r="D5" s="4"/>
      <c r="E5" s="4"/>
      <c r="F5" s="4"/>
      <c r="G5" s="4"/>
      <c r="H5" s="4"/>
      <c r="I5" s="4"/>
      <c r="J5" s="4"/>
      <c r="K5" s="4"/>
      <c r="L5" s="4"/>
      <c r="M5" s="4"/>
      <c r="N5" s="4"/>
      <c r="O5" s="4"/>
    </row>
    <row r="6" customFormat="false" ht="12.75" hidden="false" customHeight="false" outlineLevel="0" collapsed="false">
      <c r="A6" s="4"/>
      <c r="B6" s="4"/>
      <c r="C6" s="4"/>
      <c r="D6" s="4"/>
      <c r="E6" s="4"/>
      <c r="F6" s="4"/>
      <c r="G6" s="4"/>
      <c r="H6" s="4"/>
      <c r="I6" s="4"/>
      <c r="J6" s="4"/>
      <c r="K6" s="4"/>
      <c r="L6" s="4"/>
      <c r="M6" s="4"/>
      <c r="N6" s="4"/>
      <c r="O6" s="4"/>
    </row>
    <row r="7" customFormat="false" ht="12.75" hidden="false" customHeight="false" outlineLevel="0" collapsed="false">
      <c r="A7" s="4"/>
      <c r="B7" s="4"/>
      <c r="C7" s="4"/>
      <c r="D7" s="4"/>
      <c r="E7" s="4"/>
      <c r="F7" s="4"/>
      <c r="G7" s="4"/>
      <c r="H7" s="4"/>
      <c r="I7" s="4"/>
      <c r="J7" s="4"/>
      <c r="K7" s="4"/>
      <c r="L7" s="4"/>
      <c r="M7" s="4"/>
      <c r="N7" s="4"/>
      <c r="O7" s="4"/>
    </row>
    <row r="10" s="7" customFormat="true" ht="15" hidden="false" customHeight="false" outlineLevel="0" collapsed="false">
      <c r="A10" s="5" t="s">
        <v>2</v>
      </c>
      <c r="B10" s="5"/>
      <c r="C10" s="6"/>
    </row>
    <row r="11" s="7" customFormat="true" ht="12.75" hidden="false" customHeight="false" outlineLevel="0" collapsed="false">
      <c r="A11" s="5"/>
      <c r="B11" s="5"/>
      <c r="C11" s="5"/>
    </row>
    <row r="12" customFormat="false" ht="15" hidden="false" customHeight="false" outlineLevel="0" collapsed="false">
      <c r="A12" s="5" t="s">
        <v>3</v>
      </c>
      <c r="B12" s="5"/>
      <c r="C12" s="8"/>
    </row>
    <row r="14" customFormat="false" ht="12.75" hidden="false" customHeight="true" outlineLevel="0" collapsed="false">
      <c r="A14" s="9" t="s">
        <v>4</v>
      </c>
      <c r="B14" s="9"/>
      <c r="C14" s="9"/>
      <c r="D14" s="9"/>
      <c r="E14" s="9"/>
      <c r="F14" s="9"/>
      <c r="G14" s="9"/>
      <c r="H14" s="9"/>
      <c r="I14" s="9"/>
      <c r="J14" s="9"/>
      <c r="K14" s="9"/>
      <c r="L14" s="9"/>
      <c r="M14" s="9"/>
      <c r="N14" s="9"/>
      <c r="O14" s="9"/>
    </row>
    <row r="15" customFormat="false" ht="12.75" hidden="false" customHeight="true" outlineLevel="0" collapsed="false">
      <c r="A15" s="9"/>
      <c r="B15" s="9"/>
      <c r="C15" s="9"/>
      <c r="D15" s="9"/>
      <c r="E15" s="9"/>
      <c r="F15" s="9"/>
      <c r="G15" s="9"/>
      <c r="H15" s="9"/>
      <c r="I15" s="9"/>
      <c r="J15" s="9"/>
      <c r="K15" s="9"/>
      <c r="L15" s="9"/>
      <c r="M15" s="9"/>
      <c r="N15" s="9"/>
      <c r="O15" s="9"/>
    </row>
    <row r="16" customFormat="false" ht="12.75" hidden="false" customHeight="true" outlineLevel="0" collapsed="false">
      <c r="A16" s="9"/>
      <c r="B16" s="9"/>
      <c r="C16" s="9"/>
      <c r="D16" s="9"/>
      <c r="E16" s="9"/>
      <c r="F16" s="9"/>
      <c r="G16" s="9"/>
      <c r="H16" s="9"/>
      <c r="I16" s="9"/>
      <c r="J16" s="9"/>
      <c r="K16" s="9"/>
      <c r="L16" s="9"/>
      <c r="M16" s="9"/>
      <c r="N16" s="9"/>
      <c r="O16" s="9"/>
    </row>
    <row r="17" customFormat="false" ht="12.75" hidden="false" customHeight="true" outlineLevel="0" collapsed="false">
      <c r="A17" s="9"/>
      <c r="B17" s="9"/>
      <c r="C17" s="9"/>
      <c r="D17" s="9"/>
      <c r="E17" s="9"/>
      <c r="F17" s="9"/>
      <c r="G17" s="9"/>
      <c r="H17" s="9"/>
      <c r="I17" s="9"/>
      <c r="J17" s="9"/>
      <c r="K17" s="9"/>
      <c r="L17" s="9"/>
      <c r="M17" s="9"/>
      <c r="N17" s="9"/>
      <c r="O17" s="9"/>
    </row>
    <row r="18" customFormat="false" ht="12.75" hidden="false" customHeight="true" outlineLevel="0" collapsed="false">
      <c r="A18" s="9"/>
      <c r="B18" s="9"/>
      <c r="C18" s="9"/>
      <c r="D18" s="9"/>
      <c r="E18" s="9"/>
      <c r="F18" s="9"/>
      <c r="G18" s="9"/>
      <c r="H18" s="9"/>
      <c r="I18" s="9"/>
      <c r="J18" s="9"/>
      <c r="K18" s="9"/>
      <c r="L18" s="9"/>
      <c r="M18" s="9"/>
      <c r="N18" s="9"/>
      <c r="O18" s="9"/>
    </row>
    <row r="19" customFormat="false" ht="12.75" hidden="false" customHeight="false" outlineLevel="0" collapsed="false">
      <c r="A19" s="9"/>
      <c r="B19" s="9"/>
      <c r="C19" s="9"/>
      <c r="D19" s="9"/>
      <c r="E19" s="9"/>
      <c r="F19" s="9"/>
      <c r="G19" s="9"/>
      <c r="H19" s="9"/>
      <c r="I19" s="9"/>
      <c r="J19" s="9"/>
      <c r="K19" s="9"/>
      <c r="L19" s="9"/>
      <c r="M19" s="9"/>
      <c r="N19" s="9"/>
      <c r="O19" s="9"/>
    </row>
    <row r="20" customFormat="false" ht="12.75" hidden="false" customHeight="false" outlineLevel="0" collapsed="false">
      <c r="A20" s="9"/>
      <c r="B20" s="9"/>
      <c r="C20" s="9"/>
      <c r="D20" s="9"/>
      <c r="E20" s="9"/>
      <c r="F20" s="9"/>
      <c r="G20" s="9"/>
      <c r="H20" s="9"/>
      <c r="I20" s="9"/>
      <c r="J20" s="9"/>
      <c r="K20" s="9"/>
      <c r="L20" s="9"/>
      <c r="M20" s="9"/>
      <c r="N20" s="9"/>
      <c r="O20" s="9"/>
    </row>
    <row r="21" customFormat="false" ht="12.75" hidden="false" customHeight="false" outlineLevel="0" collapsed="false">
      <c r="A21" s="9"/>
      <c r="B21" s="9"/>
      <c r="C21" s="9"/>
      <c r="D21" s="9"/>
      <c r="E21" s="9"/>
      <c r="F21" s="9"/>
      <c r="G21" s="9"/>
      <c r="H21" s="9"/>
      <c r="I21" s="9"/>
      <c r="J21" s="9"/>
      <c r="K21" s="9"/>
      <c r="L21" s="9"/>
      <c r="M21" s="9"/>
      <c r="N21" s="9"/>
      <c r="O21" s="9"/>
    </row>
    <row r="22" customFormat="false" ht="12.75" hidden="false" customHeight="false" outlineLevel="0" collapsed="false">
      <c r="A22" s="9"/>
      <c r="B22" s="9"/>
      <c r="C22" s="9"/>
      <c r="D22" s="9"/>
      <c r="E22" s="9"/>
      <c r="F22" s="9"/>
      <c r="G22" s="9"/>
      <c r="H22" s="9"/>
      <c r="I22" s="9"/>
      <c r="J22" s="9"/>
      <c r="K22" s="9"/>
      <c r="L22" s="9"/>
      <c r="M22" s="9"/>
      <c r="N22" s="9"/>
      <c r="O22" s="9"/>
    </row>
    <row r="23" customFormat="false" ht="12.75" hidden="false" customHeight="false" outlineLevel="0" collapsed="false">
      <c r="A23" s="9"/>
      <c r="B23" s="9"/>
      <c r="C23" s="9"/>
      <c r="D23" s="9"/>
      <c r="E23" s="9"/>
      <c r="F23" s="9"/>
      <c r="G23" s="9"/>
      <c r="H23" s="9"/>
      <c r="I23" s="9"/>
      <c r="J23" s="9"/>
      <c r="K23" s="9"/>
      <c r="L23" s="9"/>
      <c r="M23" s="9"/>
      <c r="N23" s="9"/>
      <c r="O23" s="9"/>
    </row>
    <row r="24" customFormat="false" ht="12.75" hidden="false" customHeight="false" outlineLevel="0" collapsed="false">
      <c r="A24" s="9"/>
      <c r="B24" s="9"/>
      <c r="C24" s="9"/>
      <c r="D24" s="9"/>
      <c r="E24" s="9"/>
      <c r="F24" s="9"/>
      <c r="G24" s="9"/>
      <c r="H24" s="9"/>
      <c r="I24" s="9"/>
      <c r="J24" s="9"/>
      <c r="K24" s="9"/>
      <c r="L24" s="9"/>
      <c r="M24" s="9"/>
      <c r="N24" s="9"/>
      <c r="O24" s="9"/>
    </row>
    <row r="25" customFormat="false" ht="12.75" hidden="false" customHeight="false" outlineLevel="0" collapsed="false">
      <c r="A25" s="9"/>
      <c r="B25" s="9"/>
      <c r="C25" s="9"/>
      <c r="D25" s="9"/>
      <c r="E25" s="9"/>
      <c r="F25" s="9"/>
      <c r="G25" s="9"/>
      <c r="H25" s="9"/>
      <c r="I25" s="9"/>
      <c r="J25" s="9"/>
      <c r="K25" s="9"/>
      <c r="L25" s="9"/>
      <c r="M25" s="9"/>
      <c r="N25" s="9"/>
      <c r="O25" s="9"/>
    </row>
    <row r="26" customFormat="false" ht="12.75" hidden="false" customHeight="false" outlineLevel="0" collapsed="false">
      <c r="A26" s="9"/>
      <c r="B26" s="9"/>
      <c r="C26" s="9"/>
      <c r="D26" s="9"/>
      <c r="E26" s="9"/>
      <c r="F26" s="9"/>
      <c r="G26" s="9"/>
      <c r="H26" s="9"/>
      <c r="I26" s="9"/>
      <c r="J26" s="9"/>
      <c r="K26" s="9"/>
      <c r="L26" s="9"/>
      <c r="M26" s="9"/>
      <c r="N26" s="9"/>
      <c r="O26" s="9"/>
    </row>
    <row r="27" customFormat="false" ht="12.75" hidden="false" customHeight="false" outlineLevel="0" collapsed="false">
      <c r="A27" s="9"/>
      <c r="B27" s="9"/>
      <c r="C27" s="9"/>
      <c r="D27" s="9"/>
      <c r="E27" s="9"/>
      <c r="F27" s="9"/>
      <c r="G27" s="9"/>
      <c r="H27" s="9"/>
      <c r="I27" s="9"/>
      <c r="J27" s="9"/>
      <c r="K27" s="9"/>
      <c r="L27" s="9"/>
      <c r="M27" s="9"/>
      <c r="N27" s="9"/>
      <c r="O27" s="9"/>
    </row>
    <row r="28" customFormat="false" ht="12.75" hidden="false" customHeight="false" outlineLevel="0" collapsed="false">
      <c r="A28" s="9"/>
      <c r="B28" s="9"/>
      <c r="C28" s="9"/>
      <c r="D28" s="9"/>
      <c r="E28" s="9"/>
      <c r="F28" s="9"/>
      <c r="G28" s="9"/>
      <c r="H28" s="9"/>
      <c r="I28" s="9"/>
      <c r="J28" s="9"/>
      <c r="K28" s="9"/>
      <c r="L28" s="9"/>
      <c r="M28" s="9"/>
      <c r="N28" s="9"/>
      <c r="O28" s="9"/>
    </row>
    <row r="29" customFormat="false" ht="12.75" hidden="false" customHeight="false" outlineLevel="0" collapsed="false">
      <c r="A29" s="9"/>
      <c r="B29" s="9"/>
      <c r="C29" s="9"/>
      <c r="D29" s="9"/>
      <c r="E29" s="9"/>
      <c r="F29" s="9"/>
      <c r="G29" s="9"/>
      <c r="H29" s="9"/>
      <c r="I29" s="9"/>
      <c r="J29" s="9"/>
      <c r="K29" s="9"/>
      <c r="L29" s="9"/>
      <c r="M29" s="9"/>
      <c r="N29" s="9"/>
      <c r="O29" s="9"/>
    </row>
    <row r="30" customFormat="false" ht="12.75" hidden="false" customHeight="false" outlineLevel="0" collapsed="false">
      <c r="A30" s="9"/>
      <c r="B30" s="9"/>
      <c r="C30" s="9"/>
      <c r="D30" s="9"/>
      <c r="E30" s="9"/>
      <c r="F30" s="9"/>
      <c r="G30" s="9"/>
      <c r="H30" s="9"/>
      <c r="I30" s="9"/>
      <c r="J30" s="9"/>
      <c r="K30" s="9"/>
      <c r="L30" s="9"/>
      <c r="M30" s="9"/>
      <c r="N30" s="9"/>
      <c r="O30" s="9"/>
    </row>
    <row r="31" customFormat="false" ht="12.75" hidden="false" customHeight="false" outlineLevel="0" collapsed="false">
      <c r="A31" s="9"/>
      <c r="B31" s="9"/>
      <c r="C31" s="9"/>
      <c r="D31" s="9"/>
      <c r="E31" s="9"/>
      <c r="F31" s="9"/>
      <c r="G31" s="9"/>
      <c r="H31" s="9"/>
      <c r="I31" s="9"/>
      <c r="J31" s="9"/>
      <c r="K31" s="9"/>
      <c r="L31" s="9"/>
      <c r="M31" s="9"/>
      <c r="N31" s="9"/>
      <c r="O31" s="9"/>
    </row>
    <row r="32" customFormat="false" ht="12.75" hidden="false" customHeight="false" outlineLevel="0" collapsed="false">
      <c r="A32" s="9"/>
      <c r="B32" s="9"/>
      <c r="C32" s="9"/>
      <c r="D32" s="9"/>
      <c r="E32" s="9"/>
      <c r="F32" s="9"/>
      <c r="G32" s="9"/>
      <c r="H32" s="9"/>
      <c r="I32" s="9"/>
      <c r="J32" s="9"/>
      <c r="K32" s="9"/>
      <c r="L32" s="9"/>
      <c r="M32" s="9"/>
      <c r="N32" s="9"/>
      <c r="O32" s="9"/>
    </row>
    <row r="33" customFormat="false" ht="12.75" hidden="false" customHeight="false" outlineLevel="0" collapsed="false">
      <c r="A33" s="9"/>
      <c r="B33" s="9"/>
      <c r="C33" s="9"/>
      <c r="D33" s="9"/>
      <c r="E33" s="9"/>
      <c r="F33" s="9"/>
      <c r="G33" s="9"/>
      <c r="H33" s="9"/>
      <c r="I33" s="9"/>
      <c r="J33" s="9"/>
      <c r="K33" s="9"/>
      <c r="L33" s="9"/>
      <c r="M33" s="9"/>
      <c r="N33" s="9"/>
      <c r="O33" s="9"/>
    </row>
    <row r="34" customFormat="false" ht="12.75" hidden="false" customHeight="false" outlineLevel="0" collapsed="false">
      <c r="A34" s="9"/>
      <c r="B34" s="9"/>
      <c r="C34" s="9"/>
      <c r="D34" s="9"/>
      <c r="E34" s="9"/>
      <c r="F34" s="9"/>
      <c r="G34" s="9"/>
      <c r="H34" s="9"/>
      <c r="I34" s="9"/>
      <c r="J34" s="9"/>
      <c r="K34" s="9"/>
      <c r="L34" s="9"/>
      <c r="M34" s="9"/>
      <c r="N34" s="9"/>
      <c r="O34" s="9"/>
    </row>
    <row r="35" customFormat="false" ht="12.75" hidden="false" customHeight="false" outlineLevel="0" collapsed="false">
      <c r="A35" s="9"/>
      <c r="B35" s="9"/>
      <c r="C35" s="9"/>
      <c r="D35" s="9"/>
      <c r="E35" s="9"/>
      <c r="F35" s="9"/>
      <c r="G35" s="9"/>
      <c r="H35" s="9"/>
      <c r="I35" s="9"/>
      <c r="J35" s="9"/>
      <c r="K35" s="9"/>
      <c r="L35" s="9"/>
      <c r="M35" s="9"/>
      <c r="N35" s="9"/>
      <c r="O35" s="9"/>
    </row>
  </sheetData>
  <mergeCells count="2">
    <mergeCell ref="A3:O7"/>
    <mergeCell ref="A14:O3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2" activeCellId="0" sqref="F12"/>
    </sheetView>
  </sheetViews>
  <sheetFormatPr defaultColWidth="8.6875" defaultRowHeight="15" zeroHeight="false" outlineLevelRow="0" outlineLevelCol="0"/>
  <cols>
    <col collapsed="false" customWidth="true" hidden="false" outlineLevel="0" max="1" min="1" style="0" width="16.57"/>
    <col collapsed="false" customWidth="true" hidden="false" outlineLevel="0" max="2" min="2" style="0" width="15"/>
    <col collapsed="false" customWidth="true" hidden="false" outlineLevel="0" max="4" min="4" style="0" width="9.42"/>
    <col collapsed="false" customWidth="true" hidden="false" outlineLevel="0" max="5" min="5" style="0" width="21.57"/>
    <col collapsed="false" customWidth="true" hidden="false" outlineLevel="0" max="6" min="6" style="0" width="13.01"/>
  </cols>
  <sheetData>
    <row r="1" customFormat="false" ht="18" hidden="false" customHeight="false" outlineLevel="0" collapsed="false">
      <c r="A1" s="10" t="s">
        <v>5</v>
      </c>
      <c r="B1" s="10"/>
      <c r="C1" s="10"/>
      <c r="D1" s="11"/>
      <c r="E1" s="11"/>
      <c r="F1" s="10"/>
      <c r="G1" s="10"/>
      <c r="H1" s="10"/>
      <c r="I1" s="10"/>
      <c r="J1" s="10"/>
      <c r="K1" s="10"/>
      <c r="L1" s="10"/>
      <c r="M1" s="10"/>
      <c r="N1" s="10"/>
      <c r="O1" s="10"/>
      <c r="P1" s="10"/>
      <c r="Q1" s="10"/>
      <c r="R1" s="10"/>
    </row>
    <row r="3" customFormat="false" ht="15" hidden="false" customHeight="false" outlineLevel="0" collapsed="false">
      <c r="A3" s="12" t="s">
        <v>6</v>
      </c>
      <c r="B3" s="12"/>
      <c r="C3" s="12"/>
      <c r="E3" s="13" t="s">
        <v>7</v>
      </c>
      <c r="F3" s="13"/>
      <c r="G3" s="13"/>
    </row>
    <row r="4" customFormat="false" ht="15" hidden="false" customHeight="false" outlineLevel="0" collapsed="false">
      <c r="A4" s="6" t="s">
        <v>8</v>
      </c>
      <c r="B4" s="14" t="n">
        <v>7500000000</v>
      </c>
      <c r="C4" s="15" t="s">
        <v>9</v>
      </c>
    </row>
    <row r="5" customFormat="false" ht="15" hidden="false" customHeight="false" outlineLevel="0" collapsed="false">
      <c r="C5" s="15"/>
    </row>
    <row r="6" customFormat="false" ht="15" hidden="false" customHeight="false" outlineLevel="0" collapsed="false">
      <c r="A6" s="6" t="s">
        <v>10</v>
      </c>
      <c r="B6" s="14" t="n">
        <v>5000000000</v>
      </c>
      <c r="C6" s="15" t="s">
        <v>9</v>
      </c>
      <c r="E6" s="16" t="s">
        <v>11</v>
      </c>
      <c r="F6" s="17" t="n">
        <f aca="false">B8/((B4/B6)^2-1)</f>
        <v>1.6E-009</v>
      </c>
      <c r="G6" s="15" t="s">
        <v>12</v>
      </c>
    </row>
    <row r="7" customFormat="false" ht="15" hidden="false" customHeight="false" outlineLevel="0" collapsed="false">
      <c r="C7" s="15"/>
      <c r="G7" s="18"/>
    </row>
    <row r="8" customFormat="false" ht="15" hidden="false" customHeight="false" outlineLevel="0" collapsed="false">
      <c r="A8" s="6" t="s">
        <v>13</v>
      </c>
      <c r="B8" s="19" t="n">
        <v>2E-009</v>
      </c>
      <c r="C8" s="15" t="s">
        <v>12</v>
      </c>
      <c r="E8" s="16" t="s">
        <v>14</v>
      </c>
      <c r="F8" s="17" t="n">
        <f aca="false">1/(F6*(2*3.14159*B4)^2)</f>
        <v>2.81448207797888E-013</v>
      </c>
      <c r="G8" s="15" t="s">
        <v>15</v>
      </c>
    </row>
    <row r="10" customFormat="false" ht="15" hidden="false" customHeight="false" outlineLevel="0" collapsed="false">
      <c r="A10" s="6" t="s">
        <v>16</v>
      </c>
      <c r="B10" s="0" t="n">
        <v>1</v>
      </c>
    </row>
    <row r="11" customFormat="false" ht="15" hidden="false" customHeight="false" outlineLevel="0" collapsed="false">
      <c r="A11" s="0" t="s">
        <v>17</v>
      </c>
    </row>
    <row r="12" customFormat="false" ht="15" hidden="false" customHeight="false" outlineLevel="0" collapsed="false">
      <c r="E12" s="8" t="s">
        <v>18</v>
      </c>
      <c r="F12" s="20" t="n">
        <f aca="false">1/(2*B10)*SQRT(F8/F6)</f>
        <v>0.00663146156351826</v>
      </c>
      <c r="G12" s="21" t="s">
        <v>19</v>
      </c>
    </row>
    <row r="13" customFormat="false" ht="15" hidden="false" customHeight="false" outlineLevel="0" collapsed="false">
      <c r="A13" s="6" t="s">
        <v>20</v>
      </c>
      <c r="B13" s="0" t="n">
        <v>12</v>
      </c>
      <c r="C13" s="15" t="s">
        <v>21</v>
      </c>
    </row>
    <row r="14" customFormat="false" ht="15" hidden="false" customHeight="false" outlineLevel="0" collapsed="false">
      <c r="A14" s="0" t="s">
        <v>22</v>
      </c>
      <c r="C14" s="15"/>
      <c r="E14" s="8" t="s">
        <v>23</v>
      </c>
      <c r="F14" s="14" t="n">
        <f aca="false">1/(2*3.14159*F12*B4)</f>
        <v>3.2E-009</v>
      </c>
      <c r="G14" s="15" t="s">
        <v>12</v>
      </c>
    </row>
    <row r="15" customFormat="false" ht="15" hidden="false" customHeight="false" outlineLevel="0" collapsed="false">
      <c r="A15" s="6" t="s">
        <v>24</v>
      </c>
      <c r="B15" s="19" t="n">
        <v>330000</v>
      </c>
      <c r="C15" s="15" t="s">
        <v>9</v>
      </c>
      <c r="F15" s="14"/>
      <c r="G15" s="22"/>
    </row>
    <row r="16" customFormat="false" ht="15" hidden="false" customHeight="false" outlineLevel="0" collapsed="false">
      <c r="A16" s="0" t="s">
        <v>25</v>
      </c>
      <c r="E16" s="8" t="s">
        <v>26</v>
      </c>
      <c r="F16" s="14" t="n">
        <f aca="false">F14*B13^2*B15</f>
        <v>0.152064</v>
      </c>
      <c r="G16" s="15" t="s">
        <v>19</v>
      </c>
    </row>
    <row r="17" customFormat="false" ht="15" hidden="false" customHeight="false" outlineLevel="0" collapsed="false">
      <c r="E17" s="0" t="s">
        <v>27</v>
      </c>
    </row>
    <row r="21" customFormat="false" ht="15" hidden="false" customHeight="false" outlineLevel="0" collapsed="false">
      <c r="A21" s="23" t="s">
        <v>28</v>
      </c>
      <c r="B21" s="23"/>
      <c r="C21" s="23"/>
      <c r="D21" s="23"/>
      <c r="E21" s="23"/>
      <c r="F21" s="23"/>
      <c r="G21" s="23"/>
      <c r="H21" s="23"/>
      <c r="I21" s="23"/>
    </row>
    <row r="22" customFormat="false" ht="15" hidden="false" customHeight="false" outlineLevel="0" collapsed="false">
      <c r="A22" s="24" t="n">
        <v>10</v>
      </c>
      <c r="B22" s="24" t="n">
        <v>12</v>
      </c>
      <c r="C22" s="24" t="n">
        <v>15</v>
      </c>
      <c r="D22" s="25" t="n">
        <v>18</v>
      </c>
      <c r="E22" s="24" t="n">
        <v>22</v>
      </c>
      <c r="F22" s="24" t="n">
        <v>27</v>
      </c>
      <c r="G22" s="24" t="n">
        <v>33</v>
      </c>
      <c r="H22" s="24" t="n">
        <v>39</v>
      </c>
      <c r="I22" s="24" t="n">
        <v>47</v>
      </c>
    </row>
    <row r="23" customFormat="false" ht="15" hidden="false" customHeight="false" outlineLevel="0" collapsed="false">
      <c r="A23" s="24" t="n">
        <v>56</v>
      </c>
      <c r="B23" s="24" t="n">
        <v>68</v>
      </c>
      <c r="C23" s="24" t="n">
        <v>82</v>
      </c>
      <c r="D23" s="25"/>
      <c r="E23" s="24"/>
      <c r="F23" s="24"/>
      <c r="G23" s="24"/>
      <c r="H23" s="24"/>
      <c r="I23" s="24"/>
    </row>
    <row r="26" customFormat="false" ht="15" hidden="false" customHeight="false" outlineLevel="0" collapsed="false">
      <c r="A26" s="23" t="s">
        <v>29</v>
      </c>
      <c r="B26" s="23"/>
      <c r="C26" s="23"/>
      <c r="D26" s="23"/>
      <c r="E26" s="23"/>
      <c r="F26" s="23"/>
      <c r="G26" s="23"/>
      <c r="H26" s="23"/>
      <c r="I26" s="23"/>
    </row>
    <row r="27" customFormat="false" ht="15" hidden="false" customHeight="false" outlineLevel="0" collapsed="false">
      <c r="A27" s="24" t="n">
        <v>10</v>
      </c>
      <c r="B27" s="24" t="n">
        <v>11</v>
      </c>
      <c r="C27" s="24" t="n">
        <v>12</v>
      </c>
      <c r="D27" s="24" t="n">
        <v>13</v>
      </c>
      <c r="E27" s="24" t="n">
        <v>15</v>
      </c>
      <c r="F27" s="24" t="n">
        <v>16</v>
      </c>
      <c r="G27" s="24" t="n">
        <v>18</v>
      </c>
      <c r="H27" s="24" t="n">
        <v>20</v>
      </c>
      <c r="I27" s="24" t="n">
        <v>22</v>
      </c>
    </row>
    <row r="28" customFormat="false" ht="15" hidden="false" customHeight="false" outlineLevel="0" collapsed="false">
      <c r="A28" s="24" t="n">
        <v>24</v>
      </c>
      <c r="B28" s="24" t="n">
        <v>27</v>
      </c>
      <c r="C28" s="24" t="n">
        <v>30</v>
      </c>
      <c r="D28" s="24" t="n">
        <v>33</v>
      </c>
      <c r="E28" s="24" t="n">
        <v>36</v>
      </c>
      <c r="F28" s="24" t="n">
        <v>39</v>
      </c>
      <c r="G28" s="24" t="n">
        <v>43</v>
      </c>
      <c r="H28" s="24" t="n">
        <v>47</v>
      </c>
      <c r="I28" s="24" t="n">
        <v>51</v>
      </c>
    </row>
    <row r="29" customFormat="false" ht="15" hidden="false" customHeight="false" outlineLevel="0" collapsed="false">
      <c r="A29" s="24" t="n">
        <v>56</v>
      </c>
      <c r="B29" s="24" t="n">
        <v>62</v>
      </c>
      <c r="C29" s="24" t="n">
        <v>68</v>
      </c>
      <c r="D29" s="24" t="n">
        <v>75</v>
      </c>
      <c r="E29" s="24" t="n">
        <v>82</v>
      </c>
      <c r="F29" s="24" t="n">
        <v>91</v>
      </c>
      <c r="K29" s="14"/>
    </row>
    <row r="31" customFormat="false" ht="15" hidden="false" customHeight="false" outlineLevel="0" collapsed="false">
      <c r="A31" s="23" t="s">
        <v>30</v>
      </c>
      <c r="B31" s="23"/>
      <c r="C31" s="23"/>
      <c r="D31" s="23"/>
      <c r="E31" s="23"/>
      <c r="F31" s="23"/>
      <c r="G31" s="23"/>
      <c r="H31" s="23"/>
      <c r="I31" s="23"/>
    </row>
    <row r="32" customFormat="false" ht="15" hidden="false" customHeight="false" outlineLevel="0" collapsed="false">
      <c r="A32" s="24" t="n">
        <v>10</v>
      </c>
      <c r="B32" s="24" t="n">
        <v>10.2</v>
      </c>
      <c r="C32" s="24" t="n">
        <v>10.5</v>
      </c>
      <c r="D32" s="24" t="n">
        <v>10.7</v>
      </c>
      <c r="E32" s="24" t="n">
        <v>11</v>
      </c>
      <c r="F32" s="24" t="n">
        <v>11.3</v>
      </c>
      <c r="G32" s="24" t="n">
        <v>11.5</v>
      </c>
      <c r="H32" s="24" t="n">
        <v>11.8</v>
      </c>
      <c r="I32" s="24" t="n">
        <v>12.1</v>
      </c>
    </row>
    <row r="33" customFormat="false" ht="15" hidden="false" customHeight="false" outlineLevel="0" collapsed="false">
      <c r="A33" s="24" t="n">
        <v>12.4</v>
      </c>
      <c r="B33" s="24" t="n">
        <v>12.7</v>
      </c>
      <c r="C33" s="24" t="n">
        <v>13</v>
      </c>
      <c r="D33" s="24" t="n">
        <v>13.3</v>
      </c>
      <c r="E33" s="24" t="n">
        <v>13.7</v>
      </c>
      <c r="F33" s="24" t="n">
        <v>14</v>
      </c>
      <c r="G33" s="24" t="n">
        <v>14.3</v>
      </c>
      <c r="H33" s="24" t="n">
        <v>14.7</v>
      </c>
      <c r="I33" s="24" t="n">
        <v>15</v>
      </c>
    </row>
    <row r="34" customFormat="false" ht="15" hidden="false" customHeight="false" outlineLevel="0" collapsed="false">
      <c r="A34" s="24" t="n">
        <v>15.4</v>
      </c>
      <c r="B34" s="24" t="n">
        <v>15.8</v>
      </c>
      <c r="C34" s="24" t="n">
        <v>16.2</v>
      </c>
      <c r="D34" s="24" t="n">
        <v>16.5</v>
      </c>
      <c r="E34" s="24" t="n">
        <v>16.9</v>
      </c>
      <c r="F34" s="24" t="n">
        <v>17.4</v>
      </c>
      <c r="G34" s="24" t="n">
        <v>17.8</v>
      </c>
      <c r="H34" s="24" t="n">
        <v>18.2</v>
      </c>
      <c r="I34" s="24" t="n">
        <v>18.7</v>
      </c>
    </row>
    <row r="35" customFormat="false" ht="15" hidden="false" customHeight="false" outlineLevel="0" collapsed="false">
      <c r="A35" s="24" t="n">
        <v>19.1</v>
      </c>
      <c r="B35" s="24" t="n">
        <v>19.6</v>
      </c>
      <c r="C35" s="24" t="n">
        <v>20</v>
      </c>
      <c r="D35" s="24" t="n">
        <v>20.5</v>
      </c>
      <c r="E35" s="24" t="n">
        <v>21</v>
      </c>
      <c r="F35" s="24" t="n">
        <v>21.5</v>
      </c>
      <c r="G35" s="24" t="n">
        <v>22.1</v>
      </c>
      <c r="H35" s="24" t="n">
        <v>22.6</v>
      </c>
      <c r="I35" s="24" t="n">
        <v>23.2</v>
      </c>
    </row>
    <row r="36" customFormat="false" ht="15" hidden="false" customHeight="false" outlineLevel="0" collapsed="false">
      <c r="A36" s="24" t="n">
        <v>23.7</v>
      </c>
      <c r="B36" s="24" t="n">
        <v>24.3</v>
      </c>
      <c r="C36" s="24" t="n">
        <v>24.9</v>
      </c>
      <c r="D36" s="24" t="n">
        <v>25.5</v>
      </c>
      <c r="E36" s="24" t="n">
        <v>26.1</v>
      </c>
      <c r="F36" s="24" t="n">
        <v>26.7</v>
      </c>
      <c r="G36" s="24" t="n">
        <v>27.4</v>
      </c>
      <c r="H36" s="24" t="n">
        <v>28</v>
      </c>
      <c r="I36" s="24" t="n">
        <v>28.7</v>
      </c>
    </row>
    <row r="37" customFormat="false" ht="15" hidden="false" customHeight="false" outlineLevel="0" collapsed="false">
      <c r="A37" s="24" t="n">
        <v>29.4</v>
      </c>
      <c r="B37" s="24" t="n">
        <v>30.1</v>
      </c>
      <c r="C37" s="24" t="n">
        <v>30.9</v>
      </c>
      <c r="D37" s="24" t="n">
        <v>31.6</v>
      </c>
      <c r="E37" s="24" t="n">
        <v>32.4</v>
      </c>
      <c r="F37" s="24" t="n">
        <v>33.2</v>
      </c>
      <c r="G37" s="24" t="n">
        <v>34</v>
      </c>
      <c r="H37" s="24" t="n">
        <v>34.8</v>
      </c>
      <c r="I37" s="24" t="n">
        <v>35.7</v>
      </c>
    </row>
    <row r="38" customFormat="false" ht="15" hidden="false" customHeight="false" outlineLevel="0" collapsed="false">
      <c r="A38" s="24" t="n">
        <v>36.5</v>
      </c>
      <c r="B38" s="24" t="n">
        <v>37.4</v>
      </c>
      <c r="C38" s="24" t="n">
        <v>38.3</v>
      </c>
      <c r="D38" s="24" t="n">
        <v>39.2</v>
      </c>
      <c r="E38" s="24" t="n">
        <v>40.2</v>
      </c>
      <c r="F38" s="24" t="n">
        <v>41.2</v>
      </c>
      <c r="G38" s="24" t="n">
        <v>42.2</v>
      </c>
      <c r="H38" s="24" t="n">
        <v>43.2</v>
      </c>
      <c r="I38" s="24" t="n">
        <v>44.2</v>
      </c>
    </row>
    <row r="39" customFormat="false" ht="15" hidden="false" customHeight="false" outlineLevel="0" collapsed="false">
      <c r="A39" s="24" t="n">
        <v>45.3</v>
      </c>
      <c r="B39" s="24" t="n">
        <v>46.4</v>
      </c>
      <c r="C39" s="24" t="n">
        <v>47.5</v>
      </c>
      <c r="D39" s="24" t="n">
        <v>48.7</v>
      </c>
      <c r="E39" s="24" t="n">
        <v>49.9</v>
      </c>
      <c r="F39" s="24" t="n">
        <v>51.1</v>
      </c>
      <c r="G39" s="24" t="n">
        <v>52.3</v>
      </c>
      <c r="H39" s="24" t="n">
        <v>53.6</v>
      </c>
      <c r="I39" s="24" t="n">
        <v>54.9</v>
      </c>
    </row>
    <row r="40" customFormat="false" ht="15" hidden="false" customHeight="false" outlineLevel="0" collapsed="false">
      <c r="A40" s="24" t="n">
        <v>56.2</v>
      </c>
      <c r="B40" s="24" t="n">
        <v>57.6</v>
      </c>
      <c r="C40" s="24" t="n">
        <v>59</v>
      </c>
      <c r="D40" s="24" t="n">
        <v>60.4</v>
      </c>
      <c r="E40" s="24" t="n">
        <v>61.9</v>
      </c>
      <c r="F40" s="24" t="n">
        <v>63.4</v>
      </c>
      <c r="G40" s="24" t="n">
        <v>64.9</v>
      </c>
      <c r="H40" s="24" t="n">
        <v>66.5</v>
      </c>
      <c r="I40" s="24" t="n">
        <v>68.1</v>
      </c>
    </row>
    <row r="41" customFormat="false" ht="15" hidden="false" customHeight="false" outlineLevel="0" collapsed="false">
      <c r="A41" s="24" t="n">
        <v>69.8</v>
      </c>
      <c r="B41" s="24" t="n">
        <v>71.5</v>
      </c>
      <c r="C41" s="24" t="n">
        <v>73.2</v>
      </c>
      <c r="D41" s="24" t="n">
        <v>75</v>
      </c>
      <c r="E41" s="24" t="n">
        <v>76.8</v>
      </c>
      <c r="F41" s="24" t="n">
        <v>78.7</v>
      </c>
      <c r="G41" s="24" t="n">
        <v>80.6</v>
      </c>
      <c r="H41" s="24" t="n">
        <v>82.5</v>
      </c>
      <c r="I41" s="24" t="n">
        <v>84.5</v>
      </c>
    </row>
    <row r="42" customFormat="false" ht="15" hidden="false" customHeight="false" outlineLevel="0" collapsed="false">
      <c r="A42" s="24" t="n">
        <v>86.6</v>
      </c>
      <c r="B42" s="24" t="n">
        <v>88.7</v>
      </c>
      <c r="C42" s="24" t="n">
        <v>90.9</v>
      </c>
      <c r="D42" s="24" t="n">
        <v>93.1</v>
      </c>
      <c r="E42" s="24" t="n">
        <v>95.3</v>
      </c>
      <c r="F42" s="24" t="n">
        <v>97.6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LibreOffice/7.3.4.2$Windows_X86_64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2013-12-14T22:02:06Z</dcterms:created>
  <dc:creator>Paulo</dc:creator>
  <dc:description/>
  <dc:language>it-IT</dc:language>
  <cp:lastModifiedBy/>
  <dcterms:modified xsi:type="dcterms:W3CDTF">2023-04-22T22:10:23Z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