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pc\Desktop\validare simulare\"/>
    </mc:Choice>
  </mc:AlternateContent>
  <xr:revisionPtr revIDLastSave="0" documentId="13_ncr:1_{0959E3B5-0F31-4EFA-A115-199D42D50FA8}" xr6:coauthVersionLast="44" xr6:coauthVersionMax="45" xr10:uidLastSave="{00000000-0000-0000-0000-000000000000}"/>
  <bookViews>
    <workbookView xWindow="-120" yWindow="-120" windowWidth="20730" windowHeight="11160" tabRatio="925" activeTab="14" xr2:uid="{00000000-000D-0000-FFFF-FFFF00000000}"/>
  </bookViews>
  <sheets>
    <sheet name="3.2.1 " sheetId="9" r:id="rId1"/>
    <sheet name="3.2.1 +1" sheetId="3" r:id="rId2"/>
    <sheet name="3.2.1 -1" sheetId="6" r:id="rId3"/>
    <sheet name="3.2.2" sheetId="10" r:id="rId4"/>
    <sheet name="3.2.2 +10 dur ct." sheetId="7" r:id="rId5"/>
    <sheet name="3.2.2 -10 dur ct." sheetId="8" r:id="rId6"/>
    <sheet name="3.3" sheetId="11" r:id="rId7"/>
    <sheet name="3.3 +1" sheetId="12" r:id="rId8"/>
    <sheet name="3.3 -1" sheetId="13" r:id="rId9"/>
    <sheet name="3.4.1" sheetId="14" r:id="rId10"/>
    <sheet name="3.4.1 +2" sheetId="25" r:id="rId11"/>
    <sheet name="3.4.1 +1" sheetId="15" r:id="rId12"/>
    <sheet name="3.4.1 -1" sheetId="16" r:id="rId13"/>
    <sheet name="3.4.1 -2" sheetId="26" r:id="rId14"/>
    <sheet name="3.4.2" sheetId="20" r:id="rId15"/>
    <sheet name="3.4.2 +20" sheetId="27" r:id="rId16"/>
    <sheet name="3.4.2 +10" sheetId="21" r:id="rId17"/>
    <sheet name="3.4.2 -10" sheetId="22" r:id="rId18"/>
    <sheet name="3.4.2 -20" sheetId="28" r:id="rId19"/>
    <sheet name="Ref." sheetId="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8" l="1" a="1"/>
  <c r="C4" i="28" s="1"/>
  <c r="B4" i="28" a="1"/>
  <c r="B4" i="28" s="1"/>
  <c r="C4" i="27" a="1"/>
  <c r="C4" i="27" s="1"/>
  <c r="B4" i="27" a="1"/>
  <c r="B4" i="27" s="1"/>
  <c r="C4" i="26" a="1"/>
  <c r="C4" i="26" s="1"/>
  <c r="B4" i="26" a="1"/>
  <c r="B4" i="26" s="1"/>
  <c r="C4" i="25" a="1"/>
  <c r="C4" i="25" s="1"/>
  <c r="B4" i="25" a="1"/>
  <c r="B4" i="25" s="1"/>
  <c r="C4" i="22" a="1"/>
  <c r="C4" i="22" s="1"/>
  <c r="B4" i="22" a="1"/>
  <c r="B4" i="22" s="1"/>
  <c r="C4" i="21" a="1"/>
  <c r="C4" i="21" s="1"/>
  <c r="B4" i="21" a="1"/>
  <c r="B4" i="21" s="1"/>
  <c r="C4" i="16" a="1"/>
  <c r="C4" i="16" s="1"/>
  <c r="B4" i="16" a="1"/>
  <c r="B4" i="16" s="1"/>
  <c r="C4" i="15" a="1"/>
  <c r="C4" i="15" s="1"/>
  <c r="B4" i="15" a="1"/>
  <c r="B4" i="15" s="1"/>
  <c r="C4" i="13" a="1"/>
  <c r="C4" i="13" s="1"/>
  <c r="B4" i="13" a="1"/>
  <c r="B4" i="13" s="1"/>
  <c r="C4" i="12" a="1"/>
  <c r="C4" i="12" s="1"/>
  <c r="B4" i="12" a="1"/>
  <c r="B4" i="12" s="1"/>
  <c r="C4" i="8" l="1" a="1"/>
  <c r="C4" i="8" s="1"/>
  <c r="B4" i="8" a="1"/>
  <c r="B4" i="8" s="1"/>
  <c r="C4" i="7" a="1"/>
  <c r="C4" i="7" s="1"/>
  <c r="B4" i="7" a="1"/>
  <c r="B4" i="7" s="1"/>
  <c r="C4" i="6" a="1"/>
  <c r="C4" i="6" s="1"/>
  <c r="B4" i="6" a="1"/>
  <c r="B4" i="6" s="1"/>
  <c r="C4" i="3" a="1"/>
  <c r="C4" i="3" s="1"/>
  <c r="B4" i="3" a="1"/>
  <c r="B4" i="3" s="1"/>
  <c r="D15" i="28" l="1"/>
  <c r="C15" i="28"/>
  <c r="D14" i="28"/>
  <c r="C14" i="28"/>
  <c r="D13" i="28"/>
  <c r="C13" i="28"/>
  <c r="D12" i="28"/>
  <c r="C12" i="28"/>
  <c r="D11" i="28"/>
  <c r="C11" i="28"/>
  <c r="D10" i="28"/>
  <c r="C10" i="28"/>
  <c r="D9" i="28"/>
  <c r="C9" i="28"/>
  <c r="D8" i="28"/>
  <c r="C8" i="28"/>
  <c r="D7" i="28"/>
  <c r="C7" i="28"/>
  <c r="D6" i="28"/>
  <c r="C6" i="28"/>
  <c r="D5" i="28"/>
  <c r="C5" i="28"/>
  <c r="D4" i="28"/>
  <c r="B15" i="28"/>
  <c r="B14" i="28"/>
  <c r="B13" i="28"/>
  <c r="B12" i="28"/>
  <c r="B11" i="28"/>
  <c r="B10" i="28"/>
  <c r="B9" i="28"/>
  <c r="B8" i="28"/>
  <c r="B7" i="28"/>
  <c r="B6" i="28"/>
  <c r="B5" i="28"/>
  <c r="D15" i="22"/>
  <c r="C15" i="22"/>
  <c r="D14" i="22"/>
  <c r="C14" i="22"/>
  <c r="D13" i="22"/>
  <c r="C13" i="22"/>
  <c r="D12" i="22"/>
  <c r="C12" i="22"/>
  <c r="D11" i="22"/>
  <c r="C11" i="22"/>
  <c r="D10" i="22"/>
  <c r="C10" i="22"/>
  <c r="D9" i="22"/>
  <c r="C9" i="22"/>
  <c r="D8" i="22"/>
  <c r="C8" i="22"/>
  <c r="D7" i="22"/>
  <c r="C7" i="22"/>
  <c r="D6" i="22"/>
  <c r="C6" i="22"/>
  <c r="D5" i="22"/>
  <c r="C5" i="22"/>
  <c r="D4" i="22"/>
  <c r="B15" i="22"/>
  <c r="B14" i="22"/>
  <c r="B13" i="22"/>
  <c r="B12" i="22"/>
  <c r="B11" i="22"/>
  <c r="B10" i="22"/>
  <c r="B9" i="22"/>
  <c r="B8" i="22"/>
  <c r="B7" i="22"/>
  <c r="B6" i="22"/>
  <c r="B5" i="22"/>
  <c r="D15" i="21"/>
  <c r="C15" i="21"/>
  <c r="D14" i="21"/>
  <c r="C14" i="21"/>
  <c r="D13" i="21"/>
  <c r="C13" i="21"/>
  <c r="D12" i="21"/>
  <c r="C12" i="21"/>
  <c r="D11" i="21"/>
  <c r="C11" i="21"/>
  <c r="D10" i="21"/>
  <c r="C10" i="21"/>
  <c r="D9" i="21"/>
  <c r="C9" i="21"/>
  <c r="D8" i="21"/>
  <c r="C8" i="21"/>
  <c r="D7" i="21"/>
  <c r="C7" i="21"/>
  <c r="D6" i="21"/>
  <c r="C6" i="21"/>
  <c r="D5" i="21"/>
  <c r="C5" i="21"/>
  <c r="D4" i="21"/>
  <c r="B15" i="21"/>
  <c r="B14" i="21"/>
  <c r="B13" i="21"/>
  <c r="B12" i="21"/>
  <c r="B11" i="21"/>
  <c r="B10" i="21"/>
  <c r="B9" i="21"/>
  <c r="B8" i="21"/>
  <c r="B7" i="21"/>
  <c r="B6" i="21"/>
  <c r="B5" i="21"/>
  <c r="D15" i="27"/>
  <c r="C15" i="27"/>
  <c r="D14" i="27"/>
  <c r="C14" i="27"/>
  <c r="D13" i="27"/>
  <c r="C13" i="27"/>
  <c r="D12" i="27"/>
  <c r="C12" i="27"/>
  <c r="D11" i="27"/>
  <c r="C11" i="27"/>
  <c r="D10" i="27"/>
  <c r="C10" i="27"/>
  <c r="D9" i="27"/>
  <c r="C9" i="27"/>
  <c r="D8" i="27"/>
  <c r="C8" i="27"/>
  <c r="D7" i="27"/>
  <c r="C7" i="27"/>
  <c r="D6" i="27"/>
  <c r="C6" i="27"/>
  <c r="D5" i="27"/>
  <c r="C5" i="27"/>
  <c r="D4" i="27"/>
  <c r="B15" i="27"/>
  <c r="B14" i="27"/>
  <c r="B13" i="27"/>
  <c r="B12" i="27"/>
  <c r="B11" i="27"/>
  <c r="B10" i="27"/>
  <c r="B9" i="27"/>
  <c r="B8" i="27"/>
  <c r="B7" i="27"/>
  <c r="B6" i="27"/>
  <c r="B5" i="27"/>
  <c r="D15" i="26"/>
  <c r="C15" i="26"/>
  <c r="D14" i="26"/>
  <c r="C14" i="26"/>
  <c r="D13" i="26"/>
  <c r="C13" i="26"/>
  <c r="D12" i="26"/>
  <c r="C12" i="26"/>
  <c r="D11" i="26"/>
  <c r="C11" i="26"/>
  <c r="D10" i="26"/>
  <c r="C10" i="26"/>
  <c r="D9" i="26"/>
  <c r="C9" i="26"/>
  <c r="D8" i="26"/>
  <c r="C8" i="26"/>
  <c r="D7" i="26"/>
  <c r="C7" i="26"/>
  <c r="D6" i="26"/>
  <c r="C6" i="26"/>
  <c r="D5" i="26"/>
  <c r="C5" i="26"/>
  <c r="D4" i="26"/>
  <c r="B15" i="26"/>
  <c r="B14" i="26"/>
  <c r="B13" i="26"/>
  <c r="B12" i="26"/>
  <c r="B11" i="26"/>
  <c r="B10" i="26"/>
  <c r="B9" i="26"/>
  <c r="B8" i="26"/>
  <c r="B7" i="26"/>
  <c r="B6" i="26"/>
  <c r="B5" i="26"/>
  <c r="D15" i="16"/>
  <c r="C15" i="16"/>
  <c r="D14" i="16"/>
  <c r="C14" i="16"/>
  <c r="D13" i="16"/>
  <c r="C13" i="16"/>
  <c r="D12" i="16"/>
  <c r="C12" i="16"/>
  <c r="D11" i="16"/>
  <c r="C11" i="16"/>
  <c r="D10" i="16"/>
  <c r="C10" i="16"/>
  <c r="D9" i="16"/>
  <c r="C9" i="16"/>
  <c r="D8" i="16"/>
  <c r="C8" i="16"/>
  <c r="D7" i="16"/>
  <c r="C7" i="16"/>
  <c r="D6" i="16"/>
  <c r="C6" i="16"/>
  <c r="D5" i="16"/>
  <c r="C5" i="16"/>
  <c r="D4" i="16"/>
  <c r="B15" i="16"/>
  <c r="B14" i="16"/>
  <c r="B13" i="16"/>
  <c r="B12" i="16"/>
  <c r="B11" i="16"/>
  <c r="B10" i="16"/>
  <c r="B9" i="16"/>
  <c r="B8" i="16"/>
  <c r="B7" i="16"/>
  <c r="B6" i="16"/>
  <c r="B5" i="16"/>
  <c r="D15" i="15"/>
  <c r="C15" i="15"/>
  <c r="D14" i="15"/>
  <c r="C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D7" i="15"/>
  <c r="C7" i="15"/>
  <c r="D6" i="15"/>
  <c r="C6" i="15"/>
  <c r="D5" i="15"/>
  <c r="C5" i="15"/>
  <c r="D4" i="15"/>
  <c r="B15" i="15"/>
  <c r="B14" i="15"/>
  <c r="B13" i="15"/>
  <c r="B12" i="15"/>
  <c r="B11" i="15"/>
  <c r="B10" i="15"/>
  <c r="B9" i="15"/>
  <c r="B8" i="15"/>
  <c r="B7" i="15"/>
  <c r="B6" i="15"/>
  <c r="B5" i="15"/>
  <c r="E9" i="25"/>
  <c r="D15" i="25"/>
  <c r="C15" i="25"/>
  <c r="D14" i="25"/>
  <c r="C14" i="25"/>
  <c r="D13" i="25"/>
  <c r="C13" i="25"/>
  <c r="D12" i="25"/>
  <c r="C12" i="25"/>
  <c r="D11" i="25"/>
  <c r="C11" i="25"/>
  <c r="D10" i="25"/>
  <c r="C10" i="25"/>
  <c r="D9" i="25"/>
  <c r="C9" i="25"/>
  <c r="D8" i="25"/>
  <c r="C8" i="25"/>
  <c r="D7" i="25"/>
  <c r="C7" i="25"/>
  <c r="D6" i="25"/>
  <c r="C6" i="25"/>
  <c r="D5" i="25"/>
  <c r="C5" i="25"/>
  <c r="D4" i="25"/>
  <c r="E4" i="25" s="1" a="1"/>
  <c r="E13" i="25" s="1"/>
  <c r="B15" i="25"/>
  <c r="B14" i="25"/>
  <c r="B13" i="25"/>
  <c r="B12" i="25"/>
  <c r="B11" i="25"/>
  <c r="B10" i="25"/>
  <c r="B9" i="25"/>
  <c r="B8" i="25"/>
  <c r="B7" i="25"/>
  <c r="B6" i="25"/>
  <c r="B5" i="25"/>
  <c r="D15" i="13"/>
  <c r="C15" i="13"/>
  <c r="D14" i="13"/>
  <c r="C14" i="13"/>
  <c r="D13" i="13"/>
  <c r="C13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E4" i="13" s="1" a="1"/>
  <c r="F15" i="13" s="1"/>
  <c r="B15" i="13"/>
  <c r="B14" i="13"/>
  <c r="B13" i="13"/>
  <c r="B12" i="13"/>
  <c r="B11" i="13"/>
  <c r="B10" i="13"/>
  <c r="B9" i="13"/>
  <c r="B8" i="13"/>
  <c r="B7" i="13"/>
  <c r="B6" i="13"/>
  <c r="B5" i="13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B15" i="12"/>
  <c r="B14" i="12"/>
  <c r="B13" i="12"/>
  <c r="B12" i="12"/>
  <c r="B11" i="12"/>
  <c r="B10" i="12"/>
  <c r="B9" i="12"/>
  <c r="B8" i="12"/>
  <c r="B7" i="12"/>
  <c r="B6" i="12"/>
  <c r="B5" i="12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B15" i="8"/>
  <c r="B14" i="8"/>
  <c r="B13" i="8"/>
  <c r="B12" i="8"/>
  <c r="B11" i="8"/>
  <c r="B10" i="8"/>
  <c r="B9" i="8"/>
  <c r="B8" i="8"/>
  <c r="B7" i="8"/>
  <c r="B6" i="8"/>
  <c r="B5" i="8"/>
  <c r="D15" i="7"/>
  <c r="C15" i="7"/>
  <c r="D14" i="7"/>
  <c r="C14" i="7"/>
  <c r="D13" i="7"/>
  <c r="C13" i="7"/>
  <c r="D12" i="7"/>
  <c r="C12" i="7"/>
  <c r="D11" i="7"/>
  <c r="C11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E4" i="7" s="1" a="1"/>
  <c r="B15" i="7"/>
  <c r="B14" i="7"/>
  <c r="B13" i="7"/>
  <c r="B12" i="7"/>
  <c r="B11" i="7"/>
  <c r="B10" i="7"/>
  <c r="B9" i="7"/>
  <c r="B8" i="7"/>
  <c r="B7" i="7"/>
  <c r="B6" i="7"/>
  <c r="B5" i="7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B15" i="6"/>
  <c r="B14" i="6"/>
  <c r="B13" i="6"/>
  <c r="B12" i="6"/>
  <c r="B11" i="6"/>
  <c r="B10" i="6"/>
  <c r="B9" i="6"/>
  <c r="B8" i="6"/>
  <c r="B7" i="6"/>
  <c r="B6" i="6"/>
  <c r="B5" i="6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E4" i="3" s="1" a="1"/>
  <c r="F15" i="3" s="1"/>
  <c r="B15" i="3"/>
  <c r="B14" i="3"/>
  <c r="B13" i="3"/>
  <c r="B12" i="3"/>
  <c r="B11" i="3"/>
  <c r="B10" i="3"/>
  <c r="B9" i="3"/>
  <c r="B8" i="3"/>
  <c r="B7" i="3"/>
  <c r="B6" i="3"/>
  <c r="B5" i="3"/>
  <c r="E4" i="7" l="1"/>
  <c r="E14" i="7"/>
  <c r="E12" i="7"/>
  <c r="E10" i="7"/>
  <c r="E8" i="7"/>
  <c r="E6" i="7"/>
  <c r="F15" i="7"/>
  <c r="F13" i="7"/>
  <c r="F11" i="7"/>
  <c r="F9" i="7"/>
  <c r="F7" i="7"/>
  <c r="F5" i="7"/>
  <c r="E5" i="7"/>
  <c r="E9" i="7"/>
  <c r="E13" i="7"/>
  <c r="F5" i="13"/>
  <c r="F9" i="13"/>
  <c r="E6" i="3"/>
  <c r="E10" i="3"/>
  <c r="E14" i="3"/>
  <c r="F6" i="7"/>
  <c r="F10" i="7"/>
  <c r="F14" i="7"/>
  <c r="E7" i="13"/>
  <c r="F11" i="13"/>
  <c r="E11" i="25"/>
  <c r="F5" i="3"/>
  <c r="F13" i="3"/>
  <c r="E4" i="6" a="1"/>
  <c r="E7" i="7"/>
  <c r="E11" i="7"/>
  <c r="E15" i="7"/>
  <c r="E4" i="8" a="1"/>
  <c r="F7" i="13"/>
  <c r="F13" i="13"/>
  <c r="E5" i="25"/>
  <c r="E4" i="3"/>
  <c r="E15" i="3"/>
  <c r="E13" i="3"/>
  <c r="E11" i="3"/>
  <c r="E9" i="3"/>
  <c r="E7" i="3"/>
  <c r="F14" i="3"/>
  <c r="F12" i="3"/>
  <c r="F10" i="3"/>
  <c r="F8" i="3"/>
  <c r="F6" i="3"/>
  <c r="F4" i="3"/>
  <c r="F9" i="3"/>
  <c r="F7" i="3"/>
  <c r="F11" i="3"/>
  <c r="E5" i="3"/>
  <c r="E8" i="3"/>
  <c r="E12" i="3"/>
  <c r="F4" i="7"/>
  <c r="F8" i="7"/>
  <c r="F12" i="7"/>
  <c r="E5" i="13"/>
  <c r="E9" i="13"/>
  <c r="E4" i="25"/>
  <c r="F14" i="25"/>
  <c r="F12" i="25"/>
  <c r="F10" i="25"/>
  <c r="F8" i="25"/>
  <c r="F6" i="25"/>
  <c r="F4" i="25"/>
  <c r="E14" i="25"/>
  <c r="E12" i="25"/>
  <c r="E10" i="25"/>
  <c r="E8" i="25"/>
  <c r="E6" i="25"/>
  <c r="F15" i="25"/>
  <c r="F13" i="25"/>
  <c r="F11" i="25"/>
  <c r="F9" i="25"/>
  <c r="F7" i="25"/>
  <c r="F5" i="25"/>
  <c r="E7" i="25"/>
  <c r="E15" i="25"/>
  <c r="E4" i="13"/>
  <c r="E15" i="13"/>
  <c r="E13" i="13"/>
  <c r="E11" i="13"/>
  <c r="F14" i="13"/>
  <c r="F12" i="13"/>
  <c r="F10" i="13"/>
  <c r="F8" i="13"/>
  <c r="F6" i="13"/>
  <c r="F4" i="13"/>
  <c r="E14" i="13"/>
  <c r="E12" i="13"/>
  <c r="E10" i="13"/>
  <c r="E8" i="13"/>
  <c r="E6" i="13"/>
  <c r="E4" i="15" a="1"/>
  <c r="E4" i="21" a="1"/>
  <c r="E4" i="12" a="1"/>
  <c r="E4" i="16" a="1"/>
  <c r="E4" i="22" a="1"/>
  <c r="E4" i="26" a="1"/>
  <c r="E4" i="28" a="1"/>
  <c r="E4" i="27" a="1"/>
  <c r="E4" i="12" l="1"/>
  <c r="E15" i="12"/>
  <c r="E13" i="12"/>
  <c r="E11" i="12"/>
  <c r="E9" i="12"/>
  <c r="E7" i="12"/>
  <c r="E5" i="12"/>
  <c r="F14" i="12"/>
  <c r="F12" i="12"/>
  <c r="F10" i="12"/>
  <c r="F8" i="12"/>
  <c r="F6" i="12"/>
  <c r="F4" i="12"/>
  <c r="E14" i="12"/>
  <c r="E10" i="12"/>
  <c r="E6" i="12"/>
  <c r="F13" i="12"/>
  <c r="F9" i="12"/>
  <c r="F5" i="12"/>
  <c r="E12" i="12"/>
  <c r="E8" i="12"/>
  <c r="F15" i="12"/>
  <c r="F11" i="12"/>
  <c r="F7" i="12"/>
  <c r="E4" i="26"/>
  <c r="E15" i="26"/>
  <c r="E13" i="26"/>
  <c r="E11" i="26"/>
  <c r="E9" i="26"/>
  <c r="E7" i="26"/>
  <c r="E5" i="26"/>
  <c r="F14" i="26"/>
  <c r="F12" i="26"/>
  <c r="F10" i="26"/>
  <c r="F8" i="26"/>
  <c r="F6" i="26"/>
  <c r="F4" i="26"/>
  <c r="E14" i="26"/>
  <c r="E12" i="26"/>
  <c r="E10" i="26"/>
  <c r="E8" i="26"/>
  <c r="E6" i="26"/>
  <c r="F15" i="26"/>
  <c r="F13" i="26"/>
  <c r="F9" i="26"/>
  <c r="F7" i="26"/>
  <c r="F5" i="26"/>
  <c r="F11" i="26"/>
  <c r="E4" i="21"/>
  <c r="F14" i="21"/>
  <c r="F12" i="21"/>
  <c r="F10" i="21"/>
  <c r="F8" i="21"/>
  <c r="F6" i="21"/>
  <c r="F4" i="21"/>
  <c r="E14" i="21"/>
  <c r="E12" i="21"/>
  <c r="E10" i="21"/>
  <c r="E8" i="21"/>
  <c r="E6" i="21"/>
  <c r="F15" i="21"/>
  <c r="F13" i="21"/>
  <c r="F11" i="21"/>
  <c r="F9" i="21"/>
  <c r="F7" i="21"/>
  <c r="F5" i="21"/>
  <c r="E15" i="21"/>
  <c r="E13" i="21"/>
  <c r="E11" i="21"/>
  <c r="E9" i="21"/>
  <c r="E7" i="21"/>
  <c r="E5" i="21"/>
  <c r="E4" i="27"/>
  <c r="E15" i="27"/>
  <c r="E13" i="27"/>
  <c r="E11" i="27"/>
  <c r="E9" i="27"/>
  <c r="E7" i="27"/>
  <c r="E5" i="27"/>
  <c r="F14" i="27"/>
  <c r="F12" i="27"/>
  <c r="F10" i="27"/>
  <c r="F8" i="27"/>
  <c r="F6" i="27"/>
  <c r="F4" i="27"/>
  <c r="E14" i="27"/>
  <c r="E12" i="27"/>
  <c r="E10" i="27"/>
  <c r="E8" i="27"/>
  <c r="E6" i="27"/>
  <c r="F15" i="27"/>
  <c r="F13" i="27"/>
  <c r="F11" i="27"/>
  <c r="F9" i="27"/>
  <c r="F7" i="27"/>
  <c r="F5" i="27"/>
  <c r="E4" i="8"/>
  <c r="F15" i="8"/>
  <c r="F13" i="8"/>
  <c r="F11" i="8"/>
  <c r="F9" i="8"/>
  <c r="F7" i="8"/>
  <c r="F5" i="8"/>
  <c r="E15" i="8"/>
  <c r="E13" i="8"/>
  <c r="E11" i="8"/>
  <c r="E9" i="8"/>
  <c r="E7" i="8"/>
  <c r="E5" i="8"/>
  <c r="F14" i="8"/>
  <c r="F10" i="8"/>
  <c r="F6" i="8"/>
  <c r="E14" i="8"/>
  <c r="E10" i="8"/>
  <c r="E6" i="8"/>
  <c r="F12" i="8"/>
  <c r="F8" i="8"/>
  <c r="F4" i="8"/>
  <c r="E12" i="8"/>
  <c r="E8" i="8"/>
  <c r="E4" i="22"/>
  <c r="E14" i="22"/>
  <c r="E12" i="22"/>
  <c r="E10" i="22"/>
  <c r="E8" i="22"/>
  <c r="E6" i="22"/>
  <c r="F15" i="22"/>
  <c r="F13" i="22"/>
  <c r="F11" i="22"/>
  <c r="F9" i="22"/>
  <c r="F7" i="22"/>
  <c r="F5" i="22"/>
  <c r="E15" i="22"/>
  <c r="E13" i="22"/>
  <c r="E11" i="22"/>
  <c r="E9" i="22"/>
  <c r="E7" i="22"/>
  <c r="E5" i="22"/>
  <c r="F14" i="22"/>
  <c r="F12" i="22"/>
  <c r="F10" i="22"/>
  <c r="F8" i="22"/>
  <c r="F6" i="22"/>
  <c r="F4" i="22"/>
  <c r="E4" i="15"/>
  <c r="E14" i="15"/>
  <c r="E12" i="15"/>
  <c r="E10" i="15"/>
  <c r="E8" i="15"/>
  <c r="E6" i="15"/>
  <c r="F15" i="15"/>
  <c r="F13" i="15"/>
  <c r="F11" i="15"/>
  <c r="F9" i="15"/>
  <c r="F7" i="15"/>
  <c r="F5" i="15"/>
  <c r="E15" i="15"/>
  <c r="E13" i="15"/>
  <c r="E11" i="15"/>
  <c r="E9" i="15"/>
  <c r="E7" i="15"/>
  <c r="E5" i="15"/>
  <c r="F14" i="15"/>
  <c r="F6" i="15"/>
  <c r="F12" i="15"/>
  <c r="F4" i="15"/>
  <c r="F10" i="15"/>
  <c r="F8" i="15"/>
  <c r="E4" i="16"/>
  <c r="F15" i="16"/>
  <c r="F13" i="16"/>
  <c r="F11" i="16"/>
  <c r="F9" i="16"/>
  <c r="F7" i="16"/>
  <c r="F5" i="16"/>
  <c r="E15" i="16"/>
  <c r="E13" i="16"/>
  <c r="E11" i="16"/>
  <c r="E9" i="16"/>
  <c r="E7" i="16"/>
  <c r="E5" i="16"/>
  <c r="F14" i="16"/>
  <c r="F12" i="16"/>
  <c r="F10" i="16"/>
  <c r="F8" i="16"/>
  <c r="F6" i="16"/>
  <c r="F4" i="16"/>
  <c r="E10" i="16"/>
  <c r="E8" i="16"/>
  <c r="E14" i="16"/>
  <c r="E6" i="16"/>
  <c r="E12" i="16"/>
  <c r="E4" i="28"/>
  <c r="F15" i="28"/>
  <c r="F13" i="28"/>
  <c r="F11" i="28"/>
  <c r="F9" i="28"/>
  <c r="F7" i="28"/>
  <c r="F5" i="28"/>
  <c r="E15" i="28"/>
  <c r="E13" i="28"/>
  <c r="E11" i="28"/>
  <c r="E9" i="28"/>
  <c r="E7" i="28"/>
  <c r="E5" i="28"/>
  <c r="F14" i="28"/>
  <c r="F12" i="28"/>
  <c r="F10" i="28"/>
  <c r="F8" i="28"/>
  <c r="F6" i="28"/>
  <c r="F4" i="28"/>
  <c r="E14" i="28"/>
  <c r="E12" i="28"/>
  <c r="E10" i="28"/>
  <c r="E8" i="28"/>
  <c r="E6" i="28"/>
  <c r="E4" i="6"/>
  <c r="F14" i="6"/>
  <c r="F12" i="6"/>
  <c r="F10" i="6"/>
  <c r="F8" i="6"/>
  <c r="F6" i="6"/>
  <c r="F4" i="6"/>
  <c r="E14" i="6"/>
  <c r="E12" i="6"/>
  <c r="E10" i="6"/>
  <c r="E8" i="6"/>
  <c r="E6" i="6"/>
  <c r="E15" i="6"/>
  <c r="E11" i="6"/>
  <c r="E7" i="6"/>
  <c r="F15" i="6"/>
  <c r="F7" i="6"/>
  <c r="F13" i="6"/>
  <c r="F9" i="6"/>
  <c r="F5" i="6"/>
  <c r="F11" i="6"/>
  <c r="E13" i="6"/>
  <c r="E9" i="6"/>
  <c r="E5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<sst xmlns="http://schemas.openxmlformats.org/spreadsheetml/2006/main" count="698" uniqueCount="72">
  <si>
    <t>Turatie</t>
  </si>
  <si>
    <t>Putere</t>
  </si>
  <si>
    <t>Moment</t>
  </si>
  <si>
    <t>n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</si>
  <si>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e_ref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</si>
  <si>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e_ref</t>
    </r>
  </si>
  <si>
    <t>[rpm]</t>
  </si>
  <si>
    <t>[kW]</t>
  </si>
  <si>
    <t>[Nm]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</si>
  <si>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e_1cil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</si>
  <si>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e_1cil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</si>
  <si>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e_sup+1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</si>
  <si>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e_sup+1</t>
    </r>
  </si>
  <si>
    <t>Nr. cilindri</t>
  </si>
  <si>
    <t>-</t>
  </si>
  <si>
    <t>PASTE HERE</t>
  </si>
  <si>
    <t>Eng.Speed</t>
  </si>
  <si>
    <t>B.Power</t>
  </si>
  <si>
    <t>B.Torque</t>
  </si>
  <si>
    <t>BMEP</t>
  </si>
  <si>
    <t>BSFC</t>
  </si>
  <si>
    <t>V.Eff.</t>
  </si>
  <si>
    <t>[rev/min]</t>
  </si>
  <si>
    <t>[bar]</t>
  </si>
  <si>
    <t>[g/kW/hr]</t>
  </si>
  <si>
    <t>[%]</t>
  </si>
  <si>
    <t>Yes</t>
  </si>
  <si>
    <t>(</t>
  </si>
  <si>
    <t>6)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</si>
  <si>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e_sup-1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</si>
  <si>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e_sup-1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</si>
  <si>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e_dur_ct+10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</si>
  <si>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e_dur_ct+10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</si>
  <si>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e_dur_ct-10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</si>
  <si>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e_dur_ct-10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</si>
  <si>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e_hmax-1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</si>
  <si>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e_hmax-1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</si>
  <si>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e_hmax+1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</si>
  <si>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e_hmax+1</t>
    </r>
  </si>
  <si>
    <t>Influența diametrului supapei</t>
  </si>
  <si>
    <t>Influența inaltimii de ridicare a supapei</t>
  </si>
  <si>
    <t>Influența raportului de comprimare</t>
  </si>
  <si>
    <t>Influența fazelor distribuției (durată constantă)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</si>
  <si>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e_eps+1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</si>
  <si>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e_eps+1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</si>
  <si>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e_eps-1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</si>
  <si>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e_eps-1</t>
    </r>
  </si>
  <si>
    <t>Influența temperaturii de admisie</t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</si>
  <si>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e_eps+2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</si>
  <si>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e_eps+2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</si>
  <si>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e_eps-2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</si>
  <si>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e_eps-2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</si>
  <si>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e_t+20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</si>
  <si>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e_t+20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</si>
  <si>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e_t+10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</si>
  <si>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e_t+10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</si>
  <si>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e_t-10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</si>
  <si>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e_t-10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</si>
  <si>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e_t-20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</si>
  <si>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e_t-20</t>
    </r>
  </si>
  <si>
    <t xml:space="preserve">         1000.0              2.56           24.46       6.19         263.05          55.0       Yes    (  6)</t>
  </si>
  <si>
    <t xml:space="preserve">         2000.0              8.87           42.36      10.72         233.59          84.5       Yes    (  6)</t>
  </si>
  <si>
    <t xml:space="preserve">         3500.0             18.56           50.63      12.81         228.61          99.1       Yes    (  6)</t>
  </si>
  <si>
    <t xml:space="preserve">         4500.0             23.24           49.31      12.48         232.40          97.9       Yes    (  6)</t>
  </si>
  <si>
    <t xml:space="preserve">         5900.0             28.27           45.76      11.58         241.14          94.3       Yes    (  6)</t>
  </si>
  <si>
    <t xml:space="preserve">         6500.0             25.08           36.85       9.33         256.60          80.7       Yes    (  6)</t>
  </si>
  <si>
    <t xml:space="preserve">         1000.0              2.69           25.73       6.51         262.11          57.8       Yes    (  6)</t>
  </si>
  <si>
    <t xml:space="preserve">         2000.0              8.99           42.93      10.87         233.47          85.7       Yes    (  6)</t>
  </si>
  <si>
    <t xml:space="preserve">         3500.0             18.62           50.80      12.86         228.52          99.3       Yes    (  6)</t>
  </si>
  <si>
    <t xml:space="preserve">         4500.0             23.21           49.25      12.46         232.43          97.9       Yes    (  6)</t>
  </si>
  <si>
    <t xml:space="preserve">         5900.0             27.90           45.15      11.43         241.66          93.3       Yes    (  6)</t>
  </si>
  <si>
    <t xml:space="preserve">         6500.0             24.57           36.09       9.13         257.74          79.5       Yes    ( 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</si>
</sst>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2" fontId="0" fillId="0" borderId="0" xfId="0" applyNumberFormat="1"/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strRef>
              <c:f>'Ref.'!$C$2</c:f>
              <c:strCache>
                <c:ptCount val="1"/>
                <c:pt idx="0">
                  <c:v>Pe_ref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85-47E1-964C-647F6182BA71}"/>
            </c:ext>
          </c:extLst>
        </c:ser>
        <c:ser>
          <c:idx val="5"/>
          <c:order val="2"/>
          <c:tx>
            <c:strRef>
              <c:f>'3.2.1 +1'!$E$2</c:f>
              <c:strCache>
                <c:ptCount val="1"/>
                <c:pt idx="0">
                  <c:v>Pe_sup+1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'3.2.1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+1'!$E$4:$E$15</c:f>
              <c:numCache>
                <c:formatCode>0</c:formatCode>
                <c:ptCount val="12"/>
                <c:pt idx="0">
                  <c:v>15.299999999999999</c:v>
                </c:pt>
                <c:pt idx="1">
                  <c:v>52.739999999999995</c:v>
                </c:pt>
                <c:pt idx="2">
                  <c:v>106.85999999999999</c:v>
                </c:pt>
                <c:pt idx="3">
                  <c:v>138.96</c:v>
                </c:pt>
                <c:pt idx="4">
                  <c:v>170.04</c:v>
                </c:pt>
                <c:pt idx="5">
                  <c:v>145.02000000000001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85-47E1-964C-647F6182BA71}"/>
            </c:ext>
          </c:extLst>
        </c:ser>
        <c:ser>
          <c:idx val="0"/>
          <c:order val="3"/>
          <c:tx>
            <c:strRef>
              <c:f>'3.2.1 -1'!$E$2</c:f>
              <c:strCache>
                <c:ptCount val="1"/>
                <c:pt idx="0">
                  <c:v>Pe_sup-1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'3.2.1 -1'!$B$4:$B$15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'3.2.1 -1'!$E$4:$E$15</c:f>
              <c:numCache>
                <c:formatCode>0</c:formatCode>
                <c:ptCount val="12"/>
                <c:pt idx="0">
                  <c:v>15.36</c:v>
                </c:pt>
                <c:pt idx="1">
                  <c:v>52.800000000000004</c:v>
                </c:pt>
                <c:pt idx="2">
                  <c:v>110.39999999999999</c:v>
                </c:pt>
                <c:pt idx="3">
                  <c:v>138.96</c:v>
                </c:pt>
                <c:pt idx="4">
                  <c:v>169.98</c:v>
                </c:pt>
                <c:pt idx="5">
                  <c:v>144.84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85-47E1-964C-647F6182B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04736"/>
        <c:axId val="117606656"/>
      </c:scatterChart>
      <c:scatterChart>
        <c:scatterStyle val="smoothMarker"/>
        <c:varyColors val="0"/>
        <c:ser>
          <c:idx val="6"/>
          <c:order val="1"/>
          <c:tx>
            <c:strRef>
              <c:f>'Ref.'!$D$2</c:f>
              <c:strCache>
                <c:ptCount val="1"/>
                <c:pt idx="0">
                  <c:v>Me_ref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85-47E1-964C-647F6182BA71}"/>
            </c:ext>
          </c:extLst>
        </c:ser>
        <c:ser>
          <c:idx val="7"/>
          <c:order val="4"/>
          <c:tx>
            <c:strRef>
              <c:f>'3.2.1 +1'!$F$2</c:f>
              <c:strCache>
                <c:ptCount val="1"/>
                <c:pt idx="0">
                  <c:v>Me_sup+1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'3.2.1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+1'!$F$4:$F$15</c:f>
              <c:numCache>
                <c:formatCode>0</c:formatCode>
                <c:ptCount val="12"/>
                <c:pt idx="0">
                  <c:v>146.34</c:v>
                </c:pt>
                <c:pt idx="1">
                  <c:v>251.76</c:v>
                </c:pt>
                <c:pt idx="2">
                  <c:v>291.60000000000002</c:v>
                </c:pt>
                <c:pt idx="3">
                  <c:v>294.89999999999998</c:v>
                </c:pt>
                <c:pt idx="4">
                  <c:v>275.21999999999997</c:v>
                </c:pt>
                <c:pt idx="5">
                  <c:v>213.06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85-47E1-964C-647F6182BA71}"/>
            </c:ext>
          </c:extLst>
        </c:ser>
        <c:ser>
          <c:idx val="1"/>
          <c:order val="5"/>
          <c:tx>
            <c:strRef>
              <c:f>'3.2.1 -1'!$F$2</c:f>
              <c:strCache>
                <c:ptCount val="1"/>
                <c:pt idx="0">
                  <c:v>Me_sup-1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'3.2.1 -1'!$B$4:$B$15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'3.2.1 -1'!$F$4:$F$15</c:f>
              <c:numCache>
                <c:formatCode>0</c:formatCode>
                <c:ptCount val="12"/>
                <c:pt idx="0">
                  <c:v>146.76</c:v>
                </c:pt>
                <c:pt idx="1">
                  <c:v>252.12</c:v>
                </c:pt>
                <c:pt idx="2">
                  <c:v>301.26</c:v>
                </c:pt>
                <c:pt idx="3">
                  <c:v>294.89999999999998</c:v>
                </c:pt>
                <c:pt idx="4">
                  <c:v>275.15999999999997</c:v>
                </c:pt>
                <c:pt idx="5">
                  <c:v>212.82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85-47E1-964C-647F6182B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14848"/>
        <c:axId val="117612928"/>
      </c:scatterChart>
      <c:valAx>
        <c:axId val="11760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606656"/>
        <c:crosses val="autoZero"/>
        <c:crossBetween val="midCat"/>
      </c:valAx>
      <c:valAx>
        <c:axId val="11760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604736"/>
        <c:crosses val="autoZero"/>
        <c:crossBetween val="midCat"/>
      </c:valAx>
      <c:valAx>
        <c:axId val="117612928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614848"/>
        <c:crosses val="max"/>
        <c:crossBetween val="midCat"/>
        <c:majorUnit val="40"/>
      </c:valAx>
      <c:valAx>
        <c:axId val="11761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612928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</c:f>
              <c:strCache>
                <c:ptCount val="1"/>
                <c:pt idx="0">
                  <c:v>Pe_ref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65-41BA-9B9F-15EA69C584F5}"/>
            </c:ext>
          </c:extLst>
        </c:ser>
        <c:ser>
          <c:idx val="0"/>
          <c:order val="2"/>
          <c:tx>
            <c:strRef>
              <c:f>'3.2.1 +1'!$E$2</c:f>
              <c:strCache>
                <c:ptCount val="1"/>
                <c:pt idx="0">
                  <c:v>Pe_sup+1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+1'!$E$4:$E$15</c:f>
              <c:numCache>
                <c:formatCode>0</c:formatCode>
                <c:ptCount val="12"/>
                <c:pt idx="0">
                  <c:v>15.299999999999999</c:v>
                </c:pt>
                <c:pt idx="1">
                  <c:v>52.739999999999995</c:v>
                </c:pt>
                <c:pt idx="2">
                  <c:v>106.85999999999999</c:v>
                </c:pt>
                <c:pt idx="3">
                  <c:v>138.96</c:v>
                </c:pt>
                <c:pt idx="4">
                  <c:v>170.04</c:v>
                </c:pt>
                <c:pt idx="5">
                  <c:v>145.02000000000001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65-41BA-9B9F-15EA69C58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03040"/>
        <c:axId val="117704960"/>
      </c:scatterChart>
      <c:scatterChart>
        <c:scatterStyle val="smoothMarker"/>
        <c:varyColors val="0"/>
        <c:ser>
          <c:idx val="3"/>
          <c:order val="1"/>
          <c:tx>
            <c:strRef>
              <c:f>'Ref.'!$D$2</c:f>
              <c:strCache>
                <c:ptCount val="1"/>
                <c:pt idx="0">
                  <c:v>Me_ref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65-41BA-9B9F-15EA69C584F5}"/>
            </c:ext>
          </c:extLst>
        </c:ser>
        <c:ser>
          <c:idx val="1"/>
          <c:order val="3"/>
          <c:tx>
            <c:strRef>
              <c:f>'3.2.1 +1'!$F$2</c:f>
              <c:strCache>
                <c:ptCount val="1"/>
                <c:pt idx="0">
                  <c:v>Me_sup+1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+1'!$F$4:$F$15</c:f>
              <c:numCache>
                <c:formatCode>0</c:formatCode>
                <c:ptCount val="12"/>
                <c:pt idx="0">
                  <c:v>146.34</c:v>
                </c:pt>
                <c:pt idx="1">
                  <c:v>251.76</c:v>
                </c:pt>
                <c:pt idx="2">
                  <c:v>291.60000000000002</c:v>
                </c:pt>
                <c:pt idx="3">
                  <c:v>294.89999999999998</c:v>
                </c:pt>
                <c:pt idx="4">
                  <c:v>275.21999999999997</c:v>
                </c:pt>
                <c:pt idx="5">
                  <c:v>213.06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65-41BA-9B9F-15EA69C58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13152"/>
        <c:axId val="117711232"/>
      </c:scatterChart>
      <c:valAx>
        <c:axId val="11770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704960"/>
        <c:crosses val="autoZero"/>
        <c:crossBetween val="midCat"/>
      </c:valAx>
      <c:valAx>
        <c:axId val="1177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703040"/>
        <c:crosses val="autoZero"/>
        <c:crossBetween val="midCat"/>
        <c:majorUnit val="20"/>
      </c:valAx>
      <c:valAx>
        <c:axId val="117711232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713152"/>
        <c:crosses val="max"/>
        <c:crossBetween val="midCat"/>
        <c:majorUnit val="40"/>
      </c:valAx>
      <c:valAx>
        <c:axId val="117713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711232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A9-4539-A9A8-5DEAF3A74B82}"/>
            </c:ext>
          </c:extLst>
        </c:ser>
        <c:ser>
          <c:idx val="0"/>
          <c:order val="2"/>
          <c:tx>
            <c:strRef>
              <c:f>'3.2.1 -1'!$E$2:$E$3</c:f>
              <c:strCache>
                <c:ptCount val="2"/>
                <c:pt idx="0">
                  <c:v>Pe_sup-1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'3.2.1 -1'!$E$4:$E$15</c:f>
              <c:numCache>
                <c:formatCode>0</c:formatCode>
                <c:ptCount val="12"/>
                <c:pt idx="0">
                  <c:v>15.36</c:v>
                </c:pt>
                <c:pt idx="1">
                  <c:v>52.800000000000004</c:v>
                </c:pt>
                <c:pt idx="2">
                  <c:v>110.39999999999999</c:v>
                </c:pt>
                <c:pt idx="3">
                  <c:v>138.96</c:v>
                </c:pt>
                <c:pt idx="4">
                  <c:v>169.98</c:v>
                </c:pt>
                <c:pt idx="5">
                  <c:v>144.84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A9-4539-A9A8-5DEAF3A74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29632"/>
        <c:axId val="117831552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A9-4539-A9A8-5DEAF3A74B82}"/>
            </c:ext>
          </c:extLst>
        </c:ser>
        <c:ser>
          <c:idx val="1"/>
          <c:order val="3"/>
          <c:tx>
            <c:strRef>
              <c:f>'3.2.1 -1'!$F$2:$F$3</c:f>
              <c:strCache>
                <c:ptCount val="2"/>
                <c:pt idx="0">
                  <c:v>Me_sup-1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'3.2.1 -1'!$F$4:$F$15</c:f>
              <c:numCache>
                <c:formatCode>0</c:formatCode>
                <c:ptCount val="12"/>
                <c:pt idx="0">
                  <c:v>146.76</c:v>
                </c:pt>
                <c:pt idx="1">
                  <c:v>252.12</c:v>
                </c:pt>
                <c:pt idx="2">
                  <c:v>301.26</c:v>
                </c:pt>
                <c:pt idx="3">
                  <c:v>294.89999999999998</c:v>
                </c:pt>
                <c:pt idx="4">
                  <c:v>275.15999999999997</c:v>
                </c:pt>
                <c:pt idx="5">
                  <c:v>212.82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A9-4539-A9A8-5DEAF3A74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14176"/>
        <c:axId val="118112256"/>
      </c:scatterChart>
      <c:valAx>
        <c:axId val="11782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831552"/>
        <c:crosses val="autoZero"/>
        <c:crossBetween val="midCat"/>
      </c:valAx>
      <c:valAx>
        <c:axId val="1178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829632"/>
        <c:crosses val="autoZero"/>
        <c:crossBetween val="midCat"/>
        <c:majorUnit val="20"/>
      </c:valAx>
      <c:valAx>
        <c:axId val="118112256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114176"/>
        <c:crosses val="max"/>
        <c:crossBetween val="midCat"/>
        <c:majorUnit val="40"/>
      </c:valAx>
      <c:valAx>
        <c:axId val="11811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112256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strRef>
              <c:f>'Ref.'!$C$2</c:f>
              <c:strCache>
                <c:ptCount val="1"/>
                <c:pt idx="0">
                  <c:v>Pe_ref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91D4-4E19-896A-FD92B4EB3CB1}"/>
            </c:ext>
          </c:extLst>
        </c:ser>
        <c:ser>
          <c:idx val="5"/>
          <c:order val="1"/>
          <c:tx>
            <c:strRef>
              <c:f>'3.2.2 +10 dur ct.'!$E$2</c:f>
              <c:strCache>
                <c:ptCount val="1"/>
                <c:pt idx="0">
                  <c:v>Pe_dur_ct+10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'3.2.2 +10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+10 dur ct.'!$E$4:$E$15</c:f>
              <c:numCache>
                <c:formatCode>0</c:formatCode>
                <c:ptCount val="12"/>
                <c:pt idx="0">
                  <c:v>13.68</c:v>
                </c:pt>
                <c:pt idx="1">
                  <c:v>51.179999999999993</c:v>
                </c:pt>
                <c:pt idx="2">
                  <c:v>109.56</c:v>
                </c:pt>
                <c:pt idx="3">
                  <c:v>137.82</c:v>
                </c:pt>
                <c:pt idx="4">
                  <c:v>169.14000000000001</c:v>
                </c:pt>
                <c:pt idx="5">
                  <c:v>143.94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91D4-4E19-896A-FD92B4EB3CB1}"/>
            </c:ext>
          </c:extLst>
        </c:ser>
        <c:ser>
          <c:idx val="0"/>
          <c:order val="2"/>
          <c:tx>
            <c:strRef>
              <c:f>'3.2.2 -10 dur ct.'!$E$2</c:f>
              <c:strCache>
                <c:ptCount val="1"/>
                <c:pt idx="0">
                  <c:v>Pe_dur_ct-10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'3.2.2 -10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'3.2.2 -10 dur ct.'!$E$4:$E$15</c:f>
              <c:numCache>
                <c:formatCode>0</c:formatCode>
                <c:ptCount val="12"/>
                <c:pt idx="0">
                  <c:v>16.14</c:v>
                </c:pt>
                <c:pt idx="1">
                  <c:v>53.519999999999996</c:v>
                </c:pt>
                <c:pt idx="2">
                  <c:v>110.82</c:v>
                </c:pt>
                <c:pt idx="3">
                  <c:v>138.78</c:v>
                </c:pt>
                <c:pt idx="4">
                  <c:v>167.76</c:v>
                </c:pt>
                <c:pt idx="5">
                  <c:v>141.84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91D4-4E19-896A-FD92B4EB3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73920"/>
        <c:axId val="116680192"/>
      </c:scatterChart>
      <c:scatterChart>
        <c:scatterStyle val="smoothMarker"/>
        <c:varyColors val="0"/>
        <c:ser>
          <c:idx val="6"/>
          <c:order val="3"/>
          <c:tx>
            <c:strRef>
              <c:f>'Ref.'!$D$2</c:f>
              <c:strCache>
                <c:ptCount val="1"/>
                <c:pt idx="0">
                  <c:v>Me_ref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91D4-4E19-896A-FD92B4EB3CB1}"/>
            </c:ext>
          </c:extLst>
        </c:ser>
        <c:ser>
          <c:idx val="7"/>
          <c:order val="4"/>
          <c:tx>
            <c:strRef>
              <c:f>'3.2.2 +10 dur ct.'!$F$2</c:f>
              <c:strCache>
                <c:ptCount val="1"/>
                <c:pt idx="0">
                  <c:v>Me_dur_ct+10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'3.2.2 +10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+10 dur ct.'!$F$4:$F$15</c:f>
              <c:numCache>
                <c:formatCode>0</c:formatCode>
                <c:ptCount val="12"/>
                <c:pt idx="0">
                  <c:v>130.38</c:v>
                </c:pt>
                <c:pt idx="1">
                  <c:v>244.38</c:v>
                </c:pt>
                <c:pt idx="2">
                  <c:v>298.86</c:v>
                </c:pt>
                <c:pt idx="3">
                  <c:v>292.44</c:v>
                </c:pt>
                <c:pt idx="4">
                  <c:v>273.71999999999997</c:v>
                </c:pt>
                <c:pt idx="5">
                  <c:v>211.44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91D4-4E19-896A-FD92B4EB3CB1}"/>
            </c:ext>
          </c:extLst>
        </c:ser>
        <c:ser>
          <c:idx val="1"/>
          <c:order val="5"/>
          <c:tx>
            <c:strRef>
              <c:f>'3.2.2 -10 dur ct.'!$F$2</c:f>
              <c:strCache>
                <c:ptCount val="1"/>
                <c:pt idx="0">
                  <c:v>Me_dur_ct-10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'3.2.2 -10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'3.2.2 -10 dur ct.'!$F$4:$F$15</c:f>
              <c:numCache>
                <c:formatCode>0</c:formatCode>
                <c:ptCount val="12"/>
                <c:pt idx="0">
                  <c:v>154.38</c:v>
                </c:pt>
                <c:pt idx="1">
                  <c:v>255.54000000000002</c:v>
                </c:pt>
                <c:pt idx="2">
                  <c:v>302.28000000000003</c:v>
                </c:pt>
                <c:pt idx="3">
                  <c:v>294.54000000000002</c:v>
                </c:pt>
                <c:pt idx="4">
                  <c:v>271.5</c:v>
                </c:pt>
                <c:pt idx="5">
                  <c:v>208.44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91D4-4E19-896A-FD92B4EB3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88384"/>
        <c:axId val="116682112"/>
      </c:scatterChart>
      <c:valAx>
        <c:axId val="11667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680192"/>
        <c:crosses val="autoZero"/>
        <c:crossBetween val="midCat"/>
      </c:valAx>
      <c:valAx>
        <c:axId val="11668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673920"/>
        <c:crosses val="autoZero"/>
        <c:crossBetween val="midCat"/>
      </c:valAx>
      <c:valAx>
        <c:axId val="116682112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688384"/>
        <c:crosses val="max"/>
        <c:crossBetween val="midCat"/>
        <c:majorUnit val="40"/>
      </c:valAx>
      <c:valAx>
        <c:axId val="116688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682112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D7-45C0-87A1-1D2222F094A4}"/>
            </c:ext>
          </c:extLst>
        </c:ser>
        <c:ser>
          <c:idx val="0"/>
          <c:order val="2"/>
          <c:tx>
            <c:strRef>
              <c:f>'3.2.2 +10 dur ct.'!$E$2:$E$3</c:f>
              <c:strCache>
                <c:ptCount val="2"/>
                <c:pt idx="0">
                  <c:v>Pe_dur_ct+10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'3.2.2 +10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+10 dur ct.'!$E$4:$E$15</c:f>
              <c:numCache>
                <c:formatCode>0</c:formatCode>
                <c:ptCount val="12"/>
                <c:pt idx="0">
                  <c:v>13.68</c:v>
                </c:pt>
                <c:pt idx="1">
                  <c:v>51.179999999999993</c:v>
                </c:pt>
                <c:pt idx="2">
                  <c:v>109.56</c:v>
                </c:pt>
                <c:pt idx="3">
                  <c:v>137.82</c:v>
                </c:pt>
                <c:pt idx="4">
                  <c:v>169.14000000000001</c:v>
                </c:pt>
                <c:pt idx="5">
                  <c:v>143.94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D7-45C0-87A1-1D2222F0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85344"/>
        <c:axId val="118187520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D7-45C0-87A1-1D2222F094A4}"/>
            </c:ext>
          </c:extLst>
        </c:ser>
        <c:ser>
          <c:idx val="1"/>
          <c:order val="3"/>
          <c:tx>
            <c:strRef>
              <c:f>'3.2.2 +10 dur ct.'!$F$2:$F$3</c:f>
              <c:strCache>
                <c:ptCount val="2"/>
                <c:pt idx="0">
                  <c:v>Me_dur_ct+10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'3.2.2 +10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+10 dur ct.'!$F$4:$F$15</c:f>
              <c:numCache>
                <c:formatCode>0</c:formatCode>
                <c:ptCount val="12"/>
                <c:pt idx="0">
                  <c:v>130.38</c:v>
                </c:pt>
                <c:pt idx="1">
                  <c:v>244.38</c:v>
                </c:pt>
                <c:pt idx="2">
                  <c:v>298.86</c:v>
                </c:pt>
                <c:pt idx="3">
                  <c:v>292.44</c:v>
                </c:pt>
                <c:pt idx="4">
                  <c:v>273.71999999999997</c:v>
                </c:pt>
                <c:pt idx="5">
                  <c:v>211.44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ED7-45C0-87A1-1D2222F09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95712"/>
        <c:axId val="118189440"/>
      </c:scatterChart>
      <c:valAx>
        <c:axId val="118185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187520"/>
        <c:crosses val="autoZero"/>
        <c:crossBetween val="midCat"/>
      </c:valAx>
      <c:valAx>
        <c:axId val="11818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185344"/>
        <c:crosses val="autoZero"/>
        <c:crossBetween val="midCat"/>
        <c:majorUnit val="20"/>
      </c:valAx>
      <c:valAx>
        <c:axId val="118189440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195712"/>
        <c:crosses val="max"/>
        <c:crossBetween val="midCat"/>
        <c:majorUnit val="40"/>
      </c:valAx>
      <c:valAx>
        <c:axId val="118195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189440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BC-4DAE-ABF4-B16E7C6F20D3}"/>
            </c:ext>
          </c:extLst>
        </c:ser>
        <c:ser>
          <c:idx val="0"/>
          <c:order val="2"/>
          <c:tx>
            <c:strRef>
              <c:f>'3.2.2 -10 dur ct.'!$E$2:$E$3</c:f>
              <c:strCache>
                <c:ptCount val="2"/>
                <c:pt idx="0">
                  <c:v>Pe_dur_ct-10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'3.2.2 -10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'3.2.2 -10 dur ct.'!$E$4:$E$15</c:f>
              <c:numCache>
                <c:formatCode>0</c:formatCode>
                <c:ptCount val="12"/>
                <c:pt idx="0">
                  <c:v>16.14</c:v>
                </c:pt>
                <c:pt idx="1">
                  <c:v>53.519999999999996</c:v>
                </c:pt>
                <c:pt idx="2">
                  <c:v>110.82</c:v>
                </c:pt>
                <c:pt idx="3">
                  <c:v>138.78</c:v>
                </c:pt>
                <c:pt idx="4">
                  <c:v>167.76</c:v>
                </c:pt>
                <c:pt idx="5">
                  <c:v>141.84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C-4DAE-ABF4-B16E7C6F2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73696"/>
        <c:axId val="118592256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BC-4DAE-ABF4-B16E7C6F20D3}"/>
            </c:ext>
          </c:extLst>
        </c:ser>
        <c:ser>
          <c:idx val="1"/>
          <c:order val="3"/>
          <c:tx>
            <c:strRef>
              <c:f>'3.2.2 -10 dur ct.'!$F$2:$F$3</c:f>
              <c:strCache>
                <c:ptCount val="2"/>
                <c:pt idx="0">
                  <c:v>Me_dur_ct-10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'3.2.2 -10 dur ct.'!$B$4:$B$15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'3.2.2 -10 dur ct.'!$F$4:$F$15</c:f>
              <c:numCache>
                <c:formatCode>0</c:formatCode>
                <c:ptCount val="12"/>
                <c:pt idx="0">
                  <c:v>154.38</c:v>
                </c:pt>
                <c:pt idx="1">
                  <c:v>255.54000000000002</c:v>
                </c:pt>
                <c:pt idx="2">
                  <c:v>302.28000000000003</c:v>
                </c:pt>
                <c:pt idx="3">
                  <c:v>294.54000000000002</c:v>
                </c:pt>
                <c:pt idx="4">
                  <c:v>271.5</c:v>
                </c:pt>
                <c:pt idx="5">
                  <c:v>208.44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BC-4DAE-ABF4-B16E7C6F2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00448"/>
        <c:axId val="118594176"/>
      </c:scatterChart>
      <c:valAx>
        <c:axId val="11857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92256"/>
        <c:crosses val="autoZero"/>
        <c:crossBetween val="midCat"/>
      </c:valAx>
      <c:valAx>
        <c:axId val="11859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73696"/>
        <c:crosses val="autoZero"/>
        <c:crossBetween val="midCat"/>
        <c:majorUnit val="20"/>
      </c:valAx>
      <c:valAx>
        <c:axId val="118594176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0448"/>
        <c:crosses val="max"/>
        <c:crossBetween val="midCat"/>
        <c:majorUnit val="40"/>
      </c:valAx>
      <c:valAx>
        <c:axId val="118600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594176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strRef>
              <c:f>'Ref.'!$C$2</c:f>
              <c:strCache>
                <c:ptCount val="1"/>
                <c:pt idx="0">
                  <c:v>Pe_ref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48-45B5-B923-2356D1D8B647}"/>
            </c:ext>
          </c:extLst>
        </c:ser>
        <c:ser>
          <c:idx val="5"/>
          <c:order val="1"/>
          <c:tx>
            <c:strRef>
              <c:f>'3.3 +1'!$E$2</c:f>
              <c:strCache>
                <c:ptCount val="1"/>
                <c:pt idx="0">
                  <c:v>Pe_hmax+1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'3.3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+1'!$E$4:$E$15</c:f>
              <c:numCache>
                <c:formatCode>0</c:formatCode>
                <c:ptCount val="12"/>
                <c:pt idx="0">
                  <c:v>15.24</c:v>
                </c:pt>
                <c:pt idx="1">
                  <c:v>52.62</c:v>
                </c:pt>
                <c:pt idx="2">
                  <c:v>110.52000000000001</c:v>
                </c:pt>
                <c:pt idx="3">
                  <c:v>139.19999999999999</c:v>
                </c:pt>
                <c:pt idx="4">
                  <c:v>171.24</c:v>
                </c:pt>
                <c:pt idx="5">
                  <c:v>146.28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48-45B5-B923-2356D1D8B647}"/>
            </c:ext>
          </c:extLst>
        </c:ser>
        <c:ser>
          <c:idx val="0"/>
          <c:order val="2"/>
          <c:tx>
            <c:strRef>
              <c:f>'3.3 -1'!$E$2</c:f>
              <c:strCache>
                <c:ptCount val="1"/>
                <c:pt idx="0">
                  <c:v>Pe_hmax-1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'3.3 -1'!$B$4:$B$15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'3.3 -1'!$E$4:$E$15</c:f>
              <c:numCache>
                <c:formatCode>0</c:formatCode>
                <c:ptCount val="12"/>
                <c:pt idx="0">
                  <c:v>15.48</c:v>
                </c:pt>
                <c:pt idx="1">
                  <c:v>52.92</c:v>
                </c:pt>
                <c:pt idx="2">
                  <c:v>110.28</c:v>
                </c:pt>
                <c:pt idx="3">
                  <c:v>138.54</c:v>
                </c:pt>
                <c:pt idx="4">
                  <c:v>168.48</c:v>
                </c:pt>
                <c:pt idx="5">
                  <c:v>142.92000000000002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48-45B5-B923-2356D1D8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41280"/>
        <c:axId val="117859840"/>
      </c:scatterChart>
      <c:scatterChart>
        <c:scatterStyle val="smoothMarker"/>
        <c:varyColors val="0"/>
        <c:ser>
          <c:idx val="6"/>
          <c:order val="3"/>
          <c:tx>
            <c:strRef>
              <c:f>'Ref.'!$D$2</c:f>
              <c:strCache>
                <c:ptCount val="1"/>
                <c:pt idx="0">
                  <c:v>Me_ref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48-45B5-B923-2356D1D8B647}"/>
            </c:ext>
          </c:extLst>
        </c:ser>
        <c:ser>
          <c:idx val="7"/>
          <c:order val="4"/>
          <c:tx>
            <c:strRef>
              <c:f>'3.3 +1'!$F$2</c:f>
              <c:strCache>
                <c:ptCount val="1"/>
                <c:pt idx="0">
                  <c:v>Me_hmax+1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'3.3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+1'!$F$4:$F$15</c:f>
              <c:numCache>
                <c:formatCode>0</c:formatCode>
                <c:ptCount val="12"/>
                <c:pt idx="0">
                  <c:v>145.56</c:v>
                </c:pt>
                <c:pt idx="1">
                  <c:v>251.21999999999997</c:v>
                </c:pt>
                <c:pt idx="2">
                  <c:v>301.62</c:v>
                </c:pt>
                <c:pt idx="3">
                  <c:v>295.44</c:v>
                </c:pt>
                <c:pt idx="4">
                  <c:v>277.14</c:v>
                </c:pt>
                <c:pt idx="5">
                  <c:v>214.92000000000002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A48-45B5-B923-2356D1D8B647}"/>
            </c:ext>
          </c:extLst>
        </c:ser>
        <c:ser>
          <c:idx val="1"/>
          <c:order val="5"/>
          <c:tx>
            <c:strRef>
              <c:f>'3.3 -1'!$F$2</c:f>
              <c:strCache>
                <c:ptCount val="1"/>
                <c:pt idx="0">
                  <c:v>Me_hmax-1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'3.3 -1'!$B$4:$B$15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'3.3 -1'!$F$4:$F$15</c:f>
              <c:numCache>
                <c:formatCode>0</c:formatCode>
                <c:ptCount val="12"/>
                <c:pt idx="0">
                  <c:v>147.54</c:v>
                </c:pt>
                <c:pt idx="1">
                  <c:v>252.71999999999997</c:v>
                </c:pt>
                <c:pt idx="2">
                  <c:v>300.95999999999998</c:v>
                </c:pt>
                <c:pt idx="3">
                  <c:v>294.06</c:v>
                </c:pt>
                <c:pt idx="4">
                  <c:v>272.70000000000005</c:v>
                </c:pt>
                <c:pt idx="5">
                  <c:v>209.94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A48-45B5-B923-2356D1D8B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72128"/>
        <c:axId val="117861760"/>
      </c:scatterChart>
      <c:valAx>
        <c:axId val="11784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859840"/>
        <c:crosses val="autoZero"/>
        <c:crossBetween val="midCat"/>
      </c:valAx>
      <c:valAx>
        <c:axId val="1178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841280"/>
        <c:crosses val="autoZero"/>
        <c:crossBetween val="midCat"/>
      </c:valAx>
      <c:valAx>
        <c:axId val="117861760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872128"/>
        <c:crosses val="max"/>
        <c:crossBetween val="midCat"/>
        <c:majorUnit val="40"/>
      </c:valAx>
      <c:valAx>
        <c:axId val="117872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61760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22-44F7-9E58-99485DE8A114}"/>
            </c:ext>
          </c:extLst>
        </c:ser>
        <c:ser>
          <c:idx val="0"/>
          <c:order val="2"/>
          <c:tx>
            <c:strRef>
              <c:f>'3.3 +1'!$E$2:$E$3</c:f>
              <c:strCache>
                <c:ptCount val="2"/>
                <c:pt idx="0">
                  <c:v>Pe_hmax+1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'3.3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+1'!$E$4:$E$15</c:f>
              <c:numCache>
                <c:formatCode>0</c:formatCode>
                <c:ptCount val="12"/>
                <c:pt idx="0">
                  <c:v>15.24</c:v>
                </c:pt>
                <c:pt idx="1">
                  <c:v>52.62</c:v>
                </c:pt>
                <c:pt idx="2">
                  <c:v>110.52000000000001</c:v>
                </c:pt>
                <c:pt idx="3">
                  <c:v>139.19999999999999</c:v>
                </c:pt>
                <c:pt idx="4">
                  <c:v>171.24</c:v>
                </c:pt>
                <c:pt idx="5">
                  <c:v>146.28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22-44F7-9E58-99485DE8A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00640"/>
        <c:axId val="118023296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22-44F7-9E58-99485DE8A114}"/>
            </c:ext>
          </c:extLst>
        </c:ser>
        <c:ser>
          <c:idx val="1"/>
          <c:order val="3"/>
          <c:tx>
            <c:strRef>
              <c:f>'3.3 +1'!$F$2:$F$3</c:f>
              <c:strCache>
                <c:ptCount val="2"/>
                <c:pt idx="0">
                  <c:v>Me_hmax+1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'3.3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+1'!$F$4:$F$15</c:f>
              <c:numCache>
                <c:formatCode>0</c:formatCode>
                <c:ptCount val="12"/>
                <c:pt idx="0">
                  <c:v>145.56</c:v>
                </c:pt>
                <c:pt idx="1">
                  <c:v>251.21999999999997</c:v>
                </c:pt>
                <c:pt idx="2">
                  <c:v>301.62</c:v>
                </c:pt>
                <c:pt idx="3">
                  <c:v>295.44</c:v>
                </c:pt>
                <c:pt idx="4">
                  <c:v>277.14</c:v>
                </c:pt>
                <c:pt idx="5">
                  <c:v>214.92000000000002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22-44F7-9E58-99485DE8A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039680"/>
        <c:axId val="118025216"/>
      </c:scatterChart>
      <c:valAx>
        <c:axId val="11800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023296"/>
        <c:crosses val="autoZero"/>
        <c:crossBetween val="midCat"/>
      </c:valAx>
      <c:valAx>
        <c:axId val="11802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000640"/>
        <c:crosses val="autoZero"/>
        <c:crossBetween val="midCat"/>
        <c:majorUnit val="20"/>
      </c:valAx>
      <c:valAx>
        <c:axId val="118025216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039680"/>
        <c:crosses val="max"/>
        <c:crossBetween val="midCat"/>
        <c:majorUnit val="40"/>
      </c:valAx>
      <c:valAx>
        <c:axId val="118039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025216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A6-411D-AE17-F34E4E2663FC}"/>
            </c:ext>
          </c:extLst>
        </c:ser>
        <c:ser>
          <c:idx val="0"/>
          <c:order val="2"/>
          <c:tx>
            <c:strRef>
              <c:f>'3.3 -1'!$E$2:$E$3</c:f>
              <c:strCache>
                <c:ptCount val="2"/>
                <c:pt idx="0">
                  <c:v>Pe_hmax-1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'3.3 -1'!$B$4:$B$15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'3.3 -1'!$E$4:$E$15</c:f>
              <c:numCache>
                <c:formatCode>0</c:formatCode>
                <c:ptCount val="12"/>
                <c:pt idx="0">
                  <c:v>15.48</c:v>
                </c:pt>
                <c:pt idx="1">
                  <c:v>52.92</c:v>
                </c:pt>
                <c:pt idx="2">
                  <c:v>110.28</c:v>
                </c:pt>
                <c:pt idx="3">
                  <c:v>138.54</c:v>
                </c:pt>
                <c:pt idx="4">
                  <c:v>168.48</c:v>
                </c:pt>
                <c:pt idx="5">
                  <c:v>142.92000000000002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A6-411D-AE17-F34E4E266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9728"/>
        <c:axId val="118731904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FA6-411D-AE17-F34E4E2663FC}"/>
            </c:ext>
          </c:extLst>
        </c:ser>
        <c:ser>
          <c:idx val="1"/>
          <c:order val="3"/>
          <c:tx>
            <c:strRef>
              <c:f>'3.3 -1'!$F$2:$F$3</c:f>
              <c:strCache>
                <c:ptCount val="2"/>
                <c:pt idx="0">
                  <c:v>Me_hmax-1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'3.3 -1'!$B$4:$B$15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'3.3 -1'!$F$4:$F$15</c:f>
              <c:numCache>
                <c:formatCode>0</c:formatCode>
                <c:ptCount val="12"/>
                <c:pt idx="0">
                  <c:v>147.54</c:v>
                </c:pt>
                <c:pt idx="1">
                  <c:v>252.71999999999997</c:v>
                </c:pt>
                <c:pt idx="2">
                  <c:v>300.95999999999998</c:v>
                </c:pt>
                <c:pt idx="3">
                  <c:v>294.06</c:v>
                </c:pt>
                <c:pt idx="4">
                  <c:v>272.70000000000005</c:v>
                </c:pt>
                <c:pt idx="5">
                  <c:v>209.94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FA6-411D-AE17-F34E4E266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48288"/>
        <c:axId val="118733824"/>
      </c:scatterChart>
      <c:valAx>
        <c:axId val="11872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731904"/>
        <c:crosses val="autoZero"/>
        <c:crossBetween val="midCat"/>
      </c:valAx>
      <c:valAx>
        <c:axId val="11873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729728"/>
        <c:crosses val="autoZero"/>
        <c:crossBetween val="midCat"/>
        <c:majorUnit val="20"/>
      </c:valAx>
      <c:valAx>
        <c:axId val="118733824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748288"/>
        <c:crosses val="max"/>
        <c:crossBetween val="midCat"/>
        <c:majorUnit val="40"/>
      </c:valAx>
      <c:valAx>
        <c:axId val="1187482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733824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strRef>
              <c:f>'Ref.'!$C$2</c:f>
              <c:strCache>
                <c:ptCount val="1"/>
                <c:pt idx="0">
                  <c:v>Pe_ref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DD9E-439E-8EE0-4FB986826DDA}"/>
            </c:ext>
          </c:extLst>
        </c:ser>
        <c:ser>
          <c:idx val="11"/>
          <c:order val="1"/>
          <c:tx>
            <c:strRef>
              <c:f>'3.4.1 +2'!$E$2</c:f>
              <c:strCache>
                <c:ptCount val="1"/>
                <c:pt idx="0">
                  <c:v>Pe_eps+2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'3.4.1 +2'!$B$4:$B$15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+2'!$E$4:$E$15</c:f>
              <c:numCache>
                <c:formatCode>0</c:formatCode>
                <c:ptCount val="12"/>
                <c:pt idx="0">
                  <c:v>16.080000000000002</c:v>
                </c:pt>
                <c:pt idx="1">
                  <c:v>55.260000000000005</c:v>
                </c:pt>
                <c:pt idx="2">
                  <c:v>111.78</c:v>
                </c:pt>
                <c:pt idx="3">
                  <c:v>145.56</c:v>
                </c:pt>
                <c:pt idx="4">
                  <c:v>178.74</c:v>
                </c:pt>
                <c:pt idx="5">
                  <c:v>153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4-DD9E-439E-8EE0-4FB986826DDA}"/>
            </c:ext>
          </c:extLst>
        </c:ser>
        <c:ser>
          <c:idx val="5"/>
          <c:order val="2"/>
          <c:tx>
            <c:strRef>
              <c:f>'3.4.1 +1'!$E$2</c:f>
              <c:strCache>
                <c:ptCount val="1"/>
                <c:pt idx="0">
                  <c:v>Pe_eps+1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'3.4.1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+1'!$E$4:$E$15</c:f>
              <c:numCache>
                <c:formatCode>0</c:formatCode>
                <c:ptCount val="12"/>
                <c:pt idx="0">
                  <c:v>15.72</c:v>
                </c:pt>
                <c:pt idx="1">
                  <c:v>54.06</c:v>
                </c:pt>
                <c:pt idx="2">
                  <c:v>109.44</c:v>
                </c:pt>
                <c:pt idx="3">
                  <c:v>142.44</c:v>
                </c:pt>
                <c:pt idx="4">
                  <c:v>174.72</c:v>
                </c:pt>
                <c:pt idx="5">
                  <c:v>149.10000000000002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DD9E-439E-8EE0-4FB986826DDA}"/>
            </c:ext>
          </c:extLst>
        </c:ser>
        <c:ser>
          <c:idx val="6"/>
          <c:order val="3"/>
          <c:tx>
            <c:strRef>
              <c:f>'3.4.1 -1'!$E$2</c:f>
              <c:strCache>
                <c:ptCount val="1"/>
                <c:pt idx="0">
                  <c:v>Pe_eps-1</c:v>
                </c:pt>
              </c:strCache>
            </c:strRef>
          </c:tx>
          <c:spPr>
            <a:ln>
              <a:solidFill>
                <a:srgbClr val="00B050"/>
              </a:solidFill>
              <a:prstDash val="lgDash"/>
            </a:ln>
          </c:spPr>
          <c:marker>
            <c:symbol val="none"/>
          </c:marker>
          <c:xVal>
            <c:numRef>
              <c:f>'3.4.1 -1'!$B$4:$B$15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'3.4.1 -1'!$E$4:$E$15</c:f>
              <c:numCache>
                <c:formatCode>0</c:formatCode>
                <c:ptCount val="12"/>
                <c:pt idx="0">
                  <c:v>14.82</c:v>
                </c:pt>
                <c:pt idx="1">
                  <c:v>51.239999999999995</c:v>
                </c:pt>
                <c:pt idx="2">
                  <c:v>107.28</c:v>
                </c:pt>
                <c:pt idx="3">
                  <c:v>134.82</c:v>
                </c:pt>
                <c:pt idx="4">
                  <c:v>164.82</c:v>
                </c:pt>
                <c:pt idx="5">
                  <c:v>140.04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DD9E-439E-8EE0-4FB986826DDA}"/>
            </c:ext>
          </c:extLst>
        </c:ser>
        <c:ser>
          <c:idx val="0"/>
          <c:order val="4"/>
          <c:tx>
            <c:strRef>
              <c:f>'3.4.1 -2'!$E$2</c:f>
              <c:strCache>
                <c:ptCount val="1"/>
                <c:pt idx="0">
                  <c:v>Pe_eps-2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'3.4.1 -2'!$B$4:$B$15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'3.4.1 -2'!$E$4:$E$15</c:f>
              <c:numCache>
                <c:formatCode>0</c:formatCode>
                <c:ptCount val="12"/>
                <c:pt idx="0">
                  <c:v>14.28</c:v>
                </c:pt>
                <c:pt idx="1">
                  <c:v>49.44</c:v>
                </c:pt>
                <c:pt idx="2">
                  <c:v>103.56</c:v>
                </c:pt>
                <c:pt idx="3">
                  <c:v>130.02000000000001</c:v>
                </c:pt>
                <c:pt idx="4">
                  <c:v>158.57999999999998</c:v>
                </c:pt>
                <c:pt idx="5">
                  <c:v>134.16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DD9E-439E-8EE0-4FB986826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39168"/>
        <c:axId val="118849536"/>
      </c:scatterChart>
      <c:scatterChart>
        <c:scatterStyle val="smoothMarker"/>
        <c:varyColors val="0"/>
        <c:ser>
          <c:idx val="7"/>
          <c:order val="5"/>
          <c:tx>
            <c:strRef>
              <c:f>'Ref.'!$D$2</c:f>
              <c:strCache>
                <c:ptCount val="1"/>
                <c:pt idx="0">
                  <c:v>Me_ref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DD9E-439E-8EE0-4FB986826DDA}"/>
            </c:ext>
          </c:extLst>
        </c:ser>
        <c:ser>
          <c:idx val="13"/>
          <c:order val="6"/>
          <c:tx>
            <c:strRef>
              <c:f>'3.4.1 +2'!$F$2</c:f>
              <c:strCache>
                <c:ptCount val="1"/>
                <c:pt idx="0">
                  <c:v>Me_eps+2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'3.4.1 +2'!$B$4:$B$15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+2'!$F$4:$F$15</c:f>
              <c:numCache>
                <c:formatCode>0</c:formatCode>
                <c:ptCount val="12"/>
                <c:pt idx="0">
                  <c:v>153.60000000000002</c:v>
                </c:pt>
                <c:pt idx="1">
                  <c:v>263.70000000000005</c:v>
                </c:pt>
                <c:pt idx="2">
                  <c:v>304.92</c:v>
                </c:pt>
                <c:pt idx="3">
                  <c:v>308.94</c:v>
                </c:pt>
                <c:pt idx="4">
                  <c:v>289.20000000000005</c:v>
                </c:pt>
                <c:pt idx="5">
                  <c:v>224.82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6-DD9E-439E-8EE0-4FB986826DDA}"/>
            </c:ext>
          </c:extLst>
        </c:ser>
        <c:ser>
          <c:idx val="8"/>
          <c:order val="7"/>
          <c:tx>
            <c:strRef>
              <c:f>'3.4.1 +1'!$F$2</c:f>
              <c:strCache>
                <c:ptCount val="1"/>
                <c:pt idx="0">
                  <c:v>Me_eps+1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'3.4.1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+1'!$F$4:$F$15</c:f>
              <c:numCache>
                <c:formatCode>0</c:formatCode>
                <c:ptCount val="12"/>
                <c:pt idx="0">
                  <c:v>150.35999999999999</c:v>
                </c:pt>
                <c:pt idx="1">
                  <c:v>258.24</c:v>
                </c:pt>
                <c:pt idx="2">
                  <c:v>298.68</c:v>
                </c:pt>
                <c:pt idx="3">
                  <c:v>302.28000000000003</c:v>
                </c:pt>
                <c:pt idx="4">
                  <c:v>282.71999999999997</c:v>
                </c:pt>
                <c:pt idx="5">
                  <c:v>219.06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DD9E-439E-8EE0-4FB986826DDA}"/>
            </c:ext>
          </c:extLst>
        </c:ser>
        <c:ser>
          <c:idx val="9"/>
          <c:order val="8"/>
          <c:tx>
            <c:strRef>
              <c:f>'3.4.1 -1'!$F$2</c:f>
              <c:strCache>
                <c:ptCount val="1"/>
                <c:pt idx="0">
                  <c:v>Me_eps-1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'3.4.1 -1'!$B$4:$B$15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'3.4.1 -1'!$F$4:$F$15</c:f>
              <c:numCache>
                <c:formatCode>0</c:formatCode>
                <c:ptCount val="12"/>
                <c:pt idx="0">
                  <c:v>141.42000000000002</c:v>
                </c:pt>
                <c:pt idx="1">
                  <c:v>244.68</c:v>
                </c:pt>
                <c:pt idx="2">
                  <c:v>292.62</c:v>
                </c:pt>
                <c:pt idx="3">
                  <c:v>286.08</c:v>
                </c:pt>
                <c:pt idx="4">
                  <c:v>266.76</c:v>
                </c:pt>
                <c:pt idx="5">
                  <c:v>205.74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DD9E-439E-8EE0-4FB986826DDA}"/>
            </c:ext>
          </c:extLst>
        </c:ser>
        <c:ser>
          <c:idx val="1"/>
          <c:order val="9"/>
          <c:tx>
            <c:strRef>
              <c:f>'3.4.1 -2'!$F$2</c:f>
              <c:strCache>
                <c:ptCount val="1"/>
                <c:pt idx="0">
                  <c:v>Me_eps-2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'3.4.1 -2'!$B$4:$B$15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'3.4.1 -2'!$F$4:$F$15</c:f>
              <c:numCache>
                <c:formatCode>0</c:formatCode>
                <c:ptCount val="12"/>
                <c:pt idx="0">
                  <c:v>136.32</c:v>
                </c:pt>
                <c:pt idx="1">
                  <c:v>236.16</c:v>
                </c:pt>
                <c:pt idx="2">
                  <c:v>282.48</c:v>
                </c:pt>
                <c:pt idx="3">
                  <c:v>275.94</c:v>
                </c:pt>
                <c:pt idx="4">
                  <c:v>256.68</c:v>
                </c:pt>
                <c:pt idx="5">
                  <c:v>197.10000000000002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DD9E-439E-8EE0-4FB986826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70016"/>
        <c:axId val="118851456"/>
      </c:scatterChart>
      <c:valAx>
        <c:axId val="11883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849536"/>
        <c:crosses val="autoZero"/>
        <c:crossBetween val="midCat"/>
      </c:valAx>
      <c:valAx>
        <c:axId val="118849536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839168"/>
        <c:crosses val="autoZero"/>
        <c:crossBetween val="midCat"/>
      </c:valAx>
      <c:valAx>
        <c:axId val="118851456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870016"/>
        <c:crosses val="max"/>
        <c:crossBetween val="midCat"/>
        <c:majorUnit val="40"/>
      </c:valAx>
      <c:valAx>
        <c:axId val="11887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851456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9-431F-8182-A7F3125FE62B}"/>
            </c:ext>
          </c:extLst>
        </c:ser>
        <c:ser>
          <c:idx val="0"/>
          <c:order val="2"/>
          <c:tx>
            <c:strRef>
              <c:f>'3.4.1 +2'!$E$2:$E$3</c:f>
              <c:strCache>
                <c:ptCount val="2"/>
                <c:pt idx="0">
                  <c:v>Pe_eps+2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+2'!$B$4:$B$15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+2'!$E$4:$E$15</c:f>
              <c:numCache>
                <c:formatCode>0</c:formatCode>
                <c:ptCount val="12"/>
                <c:pt idx="0">
                  <c:v>16.080000000000002</c:v>
                </c:pt>
                <c:pt idx="1">
                  <c:v>55.260000000000005</c:v>
                </c:pt>
                <c:pt idx="2">
                  <c:v>111.78</c:v>
                </c:pt>
                <c:pt idx="3">
                  <c:v>145.56</c:v>
                </c:pt>
                <c:pt idx="4">
                  <c:v>178.74</c:v>
                </c:pt>
                <c:pt idx="5">
                  <c:v>153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89-431F-8182-A7F3125FE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79648"/>
        <c:axId val="118381568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89-431F-8182-A7F3125FE62B}"/>
            </c:ext>
          </c:extLst>
        </c:ser>
        <c:ser>
          <c:idx val="1"/>
          <c:order val="3"/>
          <c:tx>
            <c:strRef>
              <c:f>'3.4.1 +2'!$F$2:$F$3</c:f>
              <c:strCache>
                <c:ptCount val="2"/>
                <c:pt idx="0">
                  <c:v>Me_eps+2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+2'!$B$4:$B$15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+2'!$F$4:$F$15</c:f>
              <c:numCache>
                <c:formatCode>0</c:formatCode>
                <c:ptCount val="12"/>
                <c:pt idx="0">
                  <c:v>153.60000000000002</c:v>
                </c:pt>
                <c:pt idx="1">
                  <c:v>263.70000000000005</c:v>
                </c:pt>
                <c:pt idx="2">
                  <c:v>304.92</c:v>
                </c:pt>
                <c:pt idx="3">
                  <c:v>308.94</c:v>
                </c:pt>
                <c:pt idx="4">
                  <c:v>289.20000000000005</c:v>
                </c:pt>
                <c:pt idx="5">
                  <c:v>224.82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89-431F-8182-A7F3125FE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85664"/>
        <c:axId val="118383744"/>
      </c:scatterChart>
      <c:valAx>
        <c:axId val="11837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381568"/>
        <c:crosses val="autoZero"/>
        <c:crossBetween val="midCat"/>
      </c:valAx>
      <c:valAx>
        <c:axId val="11838156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379648"/>
        <c:crosses val="autoZero"/>
        <c:crossBetween val="midCat"/>
        <c:majorUnit val="20"/>
      </c:valAx>
      <c:valAx>
        <c:axId val="118383744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385664"/>
        <c:crosses val="max"/>
        <c:crossBetween val="midCat"/>
        <c:majorUnit val="40"/>
      </c:valAx>
      <c:valAx>
        <c:axId val="11838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383744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F2-444A-BA8D-E0DAF14F0D84}"/>
            </c:ext>
          </c:extLst>
        </c:ser>
        <c:ser>
          <c:idx val="0"/>
          <c:order val="2"/>
          <c:tx>
            <c:strRef>
              <c:f>'3.4.1 +1'!$E$2:$E$3</c:f>
              <c:strCache>
                <c:ptCount val="2"/>
                <c:pt idx="0">
                  <c:v>Pe_eps+1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+1'!$E$4:$E$15</c:f>
              <c:numCache>
                <c:formatCode>0</c:formatCode>
                <c:ptCount val="12"/>
                <c:pt idx="0">
                  <c:v>15.72</c:v>
                </c:pt>
                <c:pt idx="1">
                  <c:v>54.06</c:v>
                </c:pt>
                <c:pt idx="2">
                  <c:v>109.44</c:v>
                </c:pt>
                <c:pt idx="3">
                  <c:v>142.44</c:v>
                </c:pt>
                <c:pt idx="4">
                  <c:v>174.72</c:v>
                </c:pt>
                <c:pt idx="5">
                  <c:v>149.10000000000002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F2-444A-BA8D-E0DAF14F0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26720"/>
        <c:axId val="118528640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F2-444A-BA8D-E0DAF14F0D84}"/>
            </c:ext>
          </c:extLst>
        </c:ser>
        <c:ser>
          <c:idx val="1"/>
          <c:order val="3"/>
          <c:tx>
            <c:strRef>
              <c:f>'3.4.1 +1'!$F$2:$F$3</c:f>
              <c:strCache>
                <c:ptCount val="2"/>
                <c:pt idx="0">
                  <c:v>Me_eps+1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+1'!$B$4:$B$15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+1'!$F$4:$F$15</c:f>
              <c:numCache>
                <c:formatCode>0</c:formatCode>
                <c:ptCount val="12"/>
                <c:pt idx="0">
                  <c:v>150.35999999999999</c:v>
                </c:pt>
                <c:pt idx="1">
                  <c:v>258.24</c:v>
                </c:pt>
                <c:pt idx="2">
                  <c:v>298.68</c:v>
                </c:pt>
                <c:pt idx="3">
                  <c:v>302.28000000000003</c:v>
                </c:pt>
                <c:pt idx="4">
                  <c:v>282.71999999999997</c:v>
                </c:pt>
                <c:pt idx="5">
                  <c:v>219.06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F2-444A-BA8D-E0DAF14F0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45024"/>
        <c:axId val="118543104"/>
      </c:scatterChart>
      <c:valAx>
        <c:axId val="11852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28640"/>
        <c:crosses val="autoZero"/>
        <c:crossBetween val="midCat"/>
      </c:valAx>
      <c:valAx>
        <c:axId val="118528640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26720"/>
        <c:crosses val="autoZero"/>
        <c:crossBetween val="midCat"/>
        <c:majorUnit val="20"/>
      </c:valAx>
      <c:valAx>
        <c:axId val="118543104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45024"/>
        <c:crosses val="max"/>
        <c:crossBetween val="midCat"/>
        <c:majorUnit val="40"/>
      </c:valAx>
      <c:valAx>
        <c:axId val="118545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543104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DD-4712-9D39-1D18BB2269D7}"/>
            </c:ext>
          </c:extLst>
        </c:ser>
        <c:ser>
          <c:idx val="0"/>
          <c:order val="2"/>
          <c:tx>
            <c:strRef>
              <c:f>'3.4.1 -1'!$E$2:$E$3</c:f>
              <c:strCache>
                <c:ptCount val="2"/>
                <c:pt idx="0">
                  <c:v>Pe_eps-1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'3.4.1 -1'!$E$4:$E$15</c:f>
              <c:numCache>
                <c:formatCode>0</c:formatCode>
                <c:ptCount val="12"/>
                <c:pt idx="0">
                  <c:v>14.82</c:v>
                </c:pt>
                <c:pt idx="1">
                  <c:v>51.239999999999995</c:v>
                </c:pt>
                <c:pt idx="2">
                  <c:v>107.28</c:v>
                </c:pt>
                <c:pt idx="3">
                  <c:v>134.82</c:v>
                </c:pt>
                <c:pt idx="4">
                  <c:v>164.82</c:v>
                </c:pt>
                <c:pt idx="5">
                  <c:v>140.04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DD-4712-9D39-1D18BB22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63008"/>
        <c:axId val="119564928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DD-4712-9D39-1D18BB2269D7}"/>
            </c:ext>
          </c:extLst>
        </c:ser>
        <c:ser>
          <c:idx val="1"/>
          <c:order val="3"/>
          <c:tx>
            <c:strRef>
              <c:f>'3.4.1 -1'!$F$2:$F$3</c:f>
              <c:strCache>
                <c:ptCount val="2"/>
                <c:pt idx="0">
                  <c:v>Me_eps-1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'3.4.1 -1'!$B$4:$B$15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'3.4.1 -1'!$F$4:$F$15</c:f>
              <c:numCache>
                <c:formatCode>0</c:formatCode>
                <c:ptCount val="12"/>
                <c:pt idx="0">
                  <c:v>141.42000000000002</c:v>
                </c:pt>
                <c:pt idx="1">
                  <c:v>244.68</c:v>
                </c:pt>
                <c:pt idx="2">
                  <c:v>292.62</c:v>
                </c:pt>
                <c:pt idx="3">
                  <c:v>286.08</c:v>
                </c:pt>
                <c:pt idx="4">
                  <c:v>266.76</c:v>
                </c:pt>
                <c:pt idx="5">
                  <c:v>205.74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DD-4712-9D39-1D18BB226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85408"/>
        <c:axId val="119583488"/>
      </c:scatterChart>
      <c:valAx>
        <c:axId val="11956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564928"/>
        <c:crosses val="autoZero"/>
        <c:crossBetween val="midCat"/>
      </c:valAx>
      <c:valAx>
        <c:axId val="1195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563008"/>
        <c:crosses val="autoZero"/>
        <c:crossBetween val="midCat"/>
        <c:majorUnit val="20"/>
      </c:valAx>
      <c:valAx>
        <c:axId val="119583488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585408"/>
        <c:crosses val="max"/>
        <c:crossBetween val="midCat"/>
        <c:majorUnit val="40"/>
      </c:valAx>
      <c:valAx>
        <c:axId val="119585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83488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5D-4690-88E9-8CF339450A05}"/>
            </c:ext>
          </c:extLst>
        </c:ser>
        <c:ser>
          <c:idx val="0"/>
          <c:order val="2"/>
          <c:tx>
            <c:strRef>
              <c:f>'3.4.1 -2'!$E$2:$E$3</c:f>
              <c:strCache>
                <c:ptCount val="2"/>
                <c:pt idx="0">
                  <c:v>Pe_eps-2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'3.4.1 -2'!$B$4:$B$15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'3.4.1 -2'!$E$4:$E$15</c:f>
              <c:numCache>
                <c:formatCode>0</c:formatCode>
                <c:ptCount val="12"/>
                <c:pt idx="0">
                  <c:v>14.28</c:v>
                </c:pt>
                <c:pt idx="1">
                  <c:v>49.44</c:v>
                </c:pt>
                <c:pt idx="2">
                  <c:v>103.56</c:v>
                </c:pt>
                <c:pt idx="3">
                  <c:v>130.02000000000001</c:v>
                </c:pt>
                <c:pt idx="4">
                  <c:v>158.57999999999998</c:v>
                </c:pt>
                <c:pt idx="5">
                  <c:v>134.16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5D-4690-88E9-8CF339450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29888"/>
        <c:axId val="116631808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5D-4690-88E9-8CF339450A05}"/>
            </c:ext>
          </c:extLst>
        </c:ser>
        <c:ser>
          <c:idx val="1"/>
          <c:order val="3"/>
          <c:tx>
            <c:strRef>
              <c:f>'3.4.1 -2'!$F$2:$F$3</c:f>
              <c:strCache>
                <c:ptCount val="2"/>
                <c:pt idx="0">
                  <c:v>Me_eps-2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'3.4.1 -2'!$B$4:$B$15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'3.4.1 -2'!$F$4:$F$15</c:f>
              <c:numCache>
                <c:formatCode>0</c:formatCode>
                <c:ptCount val="12"/>
                <c:pt idx="0">
                  <c:v>136.32</c:v>
                </c:pt>
                <c:pt idx="1">
                  <c:v>236.16</c:v>
                </c:pt>
                <c:pt idx="2">
                  <c:v>282.48</c:v>
                </c:pt>
                <c:pt idx="3">
                  <c:v>275.94</c:v>
                </c:pt>
                <c:pt idx="4">
                  <c:v>256.68</c:v>
                </c:pt>
                <c:pt idx="5">
                  <c:v>197.10000000000002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5D-4690-88E9-8CF339450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640000"/>
        <c:axId val="116638080"/>
      </c:scatterChart>
      <c:valAx>
        <c:axId val="11662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631808"/>
        <c:crosses val="autoZero"/>
        <c:crossBetween val="midCat"/>
      </c:valAx>
      <c:valAx>
        <c:axId val="11663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629888"/>
        <c:crosses val="autoZero"/>
        <c:crossBetween val="midCat"/>
        <c:majorUnit val="20"/>
      </c:valAx>
      <c:valAx>
        <c:axId val="116638080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6640000"/>
        <c:crosses val="max"/>
        <c:crossBetween val="midCat"/>
        <c:majorUnit val="40"/>
      </c:valAx>
      <c:valAx>
        <c:axId val="116640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638080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4"/>
          <c:order val="0"/>
          <c:tx>
            <c:strRef>
              <c:f>'Ref.'!$C$2</c:f>
              <c:strCache>
                <c:ptCount val="1"/>
                <c:pt idx="0">
                  <c:v>Pe_ref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C15E-4257-80AC-CB2A0F82ECE0}"/>
            </c:ext>
          </c:extLst>
        </c:ser>
        <c:ser>
          <c:idx val="11"/>
          <c:order val="1"/>
          <c:tx>
            <c:strRef>
              <c:f>'3.4.2 +20'!$E$2</c:f>
              <c:strCache>
                <c:ptCount val="1"/>
                <c:pt idx="0">
                  <c:v>Pe_t+20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'3.4.2 +20'!$B$4:$B$15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+20'!$E$4:$E$15</c:f>
              <c:numCache>
                <c:formatCode>0</c:formatCode>
                <c:ptCount val="12"/>
                <c:pt idx="0">
                  <c:v>14.34</c:v>
                </c:pt>
                <c:pt idx="1">
                  <c:v>49.86</c:v>
                </c:pt>
                <c:pt idx="2">
                  <c:v>104.52000000000001</c:v>
                </c:pt>
                <c:pt idx="3">
                  <c:v>131.34</c:v>
                </c:pt>
                <c:pt idx="4">
                  <c:v>160.5</c:v>
                </c:pt>
                <c:pt idx="5">
                  <c:v>136.38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C15E-4257-80AC-CB2A0F82ECE0}"/>
            </c:ext>
          </c:extLst>
        </c:ser>
        <c:ser>
          <c:idx val="5"/>
          <c:order val="2"/>
          <c:tx>
            <c:strRef>
              <c:f>'3.4.2 +10'!$E$2</c:f>
              <c:strCache>
                <c:ptCount val="1"/>
                <c:pt idx="0">
                  <c:v>Pe_t+10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'3.4.2 +10'!$B$4:$B$15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+10'!$E$4:$E$15</c:f>
              <c:numCache>
                <c:formatCode>0</c:formatCode>
                <c:ptCount val="12"/>
                <c:pt idx="0">
                  <c:v>14.82</c:v>
                </c:pt>
                <c:pt idx="1">
                  <c:v>51.300000000000004</c:v>
                </c:pt>
                <c:pt idx="2">
                  <c:v>107.28</c:v>
                </c:pt>
                <c:pt idx="3">
                  <c:v>135.06</c:v>
                </c:pt>
                <c:pt idx="4">
                  <c:v>165.18</c:v>
                </c:pt>
                <c:pt idx="5">
                  <c:v>140.64000000000001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C15E-4257-80AC-CB2A0F82ECE0}"/>
            </c:ext>
          </c:extLst>
        </c:ser>
        <c:ser>
          <c:idx val="6"/>
          <c:order val="3"/>
          <c:tx>
            <c:strRef>
              <c:f>'3.4.2 -10'!$E$2</c:f>
              <c:strCache>
                <c:ptCount val="1"/>
                <c:pt idx="0">
                  <c:v>Pe_t-10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'3.4.2 -10'!$B$4:$B$15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'3.4.2 -10'!$E$4:$E$15</c:f>
              <c:numCache>
                <c:formatCode>0</c:formatCode>
                <c:ptCount val="12"/>
                <c:pt idx="0">
                  <c:v>15.78</c:v>
                </c:pt>
                <c:pt idx="1">
                  <c:v>54.300000000000004</c:v>
                </c:pt>
                <c:pt idx="2">
                  <c:v>109.92</c:v>
                </c:pt>
                <c:pt idx="3">
                  <c:v>143.16</c:v>
                </c:pt>
                <c:pt idx="4">
                  <c:v>175.32</c:v>
                </c:pt>
                <c:pt idx="5">
                  <c:v>149.76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C15E-4257-80AC-CB2A0F82ECE0}"/>
            </c:ext>
          </c:extLst>
        </c:ser>
        <c:ser>
          <c:idx val="0"/>
          <c:order val="4"/>
          <c:tx>
            <c:strRef>
              <c:f>'3.4.2 -20'!$E$2</c:f>
              <c:strCache>
                <c:ptCount val="1"/>
                <c:pt idx="0">
                  <c:v>Pe_t-20</c:v>
                </c:pt>
              </c:strCache>
            </c:strRef>
          </c:tx>
          <c:spPr>
            <a:ln w="12700" cap="rnd">
              <a:solidFill>
                <a:srgbClr val="00B050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'3.4.2 -20'!$B$4:$B$15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'3.4.2 -20'!$E$4:$E$15</c:f>
              <c:numCache>
                <c:formatCode>0</c:formatCode>
                <c:ptCount val="12"/>
                <c:pt idx="0">
                  <c:v>16.32</c:v>
                </c:pt>
                <c:pt idx="1">
                  <c:v>55.86</c:v>
                </c:pt>
                <c:pt idx="2">
                  <c:v>113.22</c:v>
                </c:pt>
                <c:pt idx="3">
                  <c:v>147.47999999999999</c:v>
                </c:pt>
                <c:pt idx="4">
                  <c:v>180.84</c:v>
                </c:pt>
                <c:pt idx="5">
                  <c:v>154.74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C15E-4257-80AC-CB2A0F82E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93280"/>
        <c:axId val="119080064"/>
      </c:scatterChart>
      <c:scatterChart>
        <c:scatterStyle val="smoothMarker"/>
        <c:varyColors val="0"/>
        <c:ser>
          <c:idx val="7"/>
          <c:order val="5"/>
          <c:tx>
            <c:strRef>
              <c:f>'Ref.'!$D$2</c:f>
              <c:strCache>
                <c:ptCount val="1"/>
                <c:pt idx="0">
                  <c:v>Me_ref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F-C15E-4257-80AC-CB2A0F82ECE0}"/>
            </c:ext>
          </c:extLst>
        </c:ser>
        <c:ser>
          <c:idx val="13"/>
          <c:order val="6"/>
          <c:tx>
            <c:strRef>
              <c:f>'3.4.2 +20'!$F$2</c:f>
              <c:strCache>
                <c:ptCount val="1"/>
                <c:pt idx="0">
                  <c:v>Me_t+20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'3.4.2 +20'!$B$4:$B$15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+20'!$F$4:$F$15</c:f>
              <c:numCache>
                <c:formatCode>0</c:formatCode>
                <c:ptCount val="12"/>
                <c:pt idx="0">
                  <c:v>137.22</c:v>
                </c:pt>
                <c:pt idx="1">
                  <c:v>238.02</c:v>
                </c:pt>
                <c:pt idx="2">
                  <c:v>285.12</c:v>
                </c:pt>
                <c:pt idx="3">
                  <c:v>278.70000000000005</c:v>
                </c:pt>
                <c:pt idx="4">
                  <c:v>259.74</c:v>
                </c:pt>
                <c:pt idx="5">
                  <c:v>200.34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C15E-4257-80AC-CB2A0F82ECE0}"/>
            </c:ext>
          </c:extLst>
        </c:ser>
        <c:ser>
          <c:idx val="8"/>
          <c:order val="7"/>
          <c:tx>
            <c:strRef>
              <c:f>'3.4.2 +10'!$F$2</c:f>
              <c:strCache>
                <c:ptCount val="1"/>
                <c:pt idx="0">
                  <c:v>Me_t+10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'3.4.2 +10'!$B$4:$B$15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+10'!$F$4:$F$15</c:f>
              <c:numCache>
                <c:formatCode>0</c:formatCode>
                <c:ptCount val="12"/>
                <c:pt idx="0">
                  <c:v>141.78</c:v>
                </c:pt>
                <c:pt idx="1">
                  <c:v>245.10000000000002</c:v>
                </c:pt>
                <c:pt idx="2">
                  <c:v>292.68</c:v>
                </c:pt>
                <c:pt idx="3">
                  <c:v>286.62</c:v>
                </c:pt>
                <c:pt idx="4">
                  <c:v>267.36</c:v>
                </c:pt>
                <c:pt idx="5">
                  <c:v>206.57999999999998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0-C15E-4257-80AC-CB2A0F82ECE0}"/>
            </c:ext>
          </c:extLst>
        </c:ser>
        <c:ser>
          <c:idx val="9"/>
          <c:order val="8"/>
          <c:tx>
            <c:strRef>
              <c:f>'3.4.2 -10'!$F$2</c:f>
              <c:strCache>
                <c:ptCount val="1"/>
                <c:pt idx="0">
                  <c:v>Me_t-10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'3.4.2 -10'!$B$4:$B$15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'3.4.2 -10'!$F$4:$F$15</c:f>
              <c:numCache>
                <c:formatCode>0</c:formatCode>
                <c:ptCount val="12"/>
                <c:pt idx="0">
                  <c:v>150.78</c:v>
                </c:pt>
                <c:pt idx="1">
                  <c:v>259.20000000000005</c:v>
                </c:pt>
                <c:pt idx="2">
                  <c:v>299.94</c:v>
                </c:pt>
                <c:pt idx="3">
                  <c:v>303.71999999999997</c:v>
                </c:pt>
                <c:pt idx="4">
                  <c:v>283.79999999999995</c:v>
                </c:pt>
                <c:pt idx="5">
                  <c:v>220.02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1-C15E-4257-80AC-CB2A0F82ECE0}"/>
            </c:ext>
          </c:extLst>
        </c:ser>
        <c:ser>
          <c:idx val="1"/>
          <c:order val="9"/>
          <c:tx>
            <c:strRef>
              <c:f>'3.4.2 -20'!$F$2</c:f>
              <c:strCache>
                <c:ptCount val="1"/>
                <c:pt idx="0">
                  <c:v>Me_t-20</c:v>
                </c:pt>
              </c:strCache>
            </c:strRef>
          </c:tx>
          <c:spPr>
            <a:ln w="12700" cap="rnd">
              <a:solidFill>
                <a:srgbClr val="7030A0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'3.4.2 -20'!$B$4:$B$15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'3.4.2 -20'!$F$4:$F$15</c:f>
              <c:numCache>
                <c:formatCode>0</c:formatCode>
                <c:ptCount val="12"/>
                <c:pt idx="0">
                  <c:v>156.06</c:v>
                </c:pt>
                <c:pt idx="1">
                  <c:v>266.82</c:v>
                </c:pt>
                <c:pt idx="2">
                  <c:v>308.94</c:v>
                </c:pt>
                <c:pt idx="3">
                  <c:v>313.02</c:v>
                </c:pt>
                <c:pt idx="4">
                  <c:v>292.68</c:v>
                </c:pt>
                <c:pt idx="5">
                  <c:v>227.34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C15E-4257-80AC-CB2A0F82E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096448"/>
        <c:axId val="119081984"/>
      </c:scatterChart>
      <c:valAx>
        <c:axId val="1193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080064"/>
        <c:crosses val="autoZero"/>
        <c:crossBetween val="midCat"/>
      </c:valAx>
      <c:valAx>
        <c:axId val="11908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393280"/>
        <c:crosses val="autoZero"/>
        <c:crossBetween val="midCat"/>
        <c:majorUnit val="20"/>
      </c:valAx>
      <c:valAx>
        <c:axId val="119081984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096448"/>
        <c:crosses val="max"/>
        <c:crossBetween val="midCat"/>
        <c:majorUnit val="40"/>
      </c:valAx>
      <c:valAx>
        <c:axId val="119096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081984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DE-48DB-81F2-62D397C542E3}"/>
            </c:ext>
          </c:extLst>
        </c:ser>
        <c:ser>
          <c:idx val="0"/>
          <c:order val="2"/>
          <c:tx>
            <c:strRef>
              <c:f>'3.4.2 +20'!$E$2:$E$3</c:f>
              <c:strCache>
                <c:ptCount val="2"/>
                <c:pt idx="0">
                  <c:v>Pe_t+20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+20'!$B$4:$B$15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+20'!$E$4:$E$15</c:f>
              <c:numCache>
                <c:formatCode>0</c:formatCode>
                <c:ptCount val="12"/>
                <c:pt idx="0">
                  <c:v>14.34</c:v>
                </c:pt>
                <c:pt idx="1">
                  <c:v>49.86</c:v>
                </c:pt>
                <c:pt idx="2">
                  <c:v>104.52000000000001</c:v>
                </c:pt>
                <c:pt idx="3">
                  <c:v>131.34</c:v>
                </c:pt>
                <c:pt idx="4">
                  <c:v>160.5</c:v>
                </c:pt>
                <c:pt idx="5">
                  <c:v>136.38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DE-48DB-81F2-62D397C54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87104"/>
        <c:axId val="119501568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DE-48DB-81F2-62D397C542E3}"/>
            </c:ext>
          </c:extLst>
        </c:ser>
        <c:ser>
          <c:idx val="1"/>
          <c:order val="3"/>
          <c:tx>
            <c:strRef>
              <c:f>'3.4.2 +20'!$F$2:$F$3</c:f>
              <c:strCache>
                <c:ptCount val="2"/>
                <c:pt idx="0">
                  <c:v>Me_t+20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+20'!$B$4:$B$15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+20'!$F$4:$F$15</c:f>
              <c:numCache>
                <c:formatCode>0</c:formatCode>
                <c:ptCount val="12"/>
                <c:pt idx="0">
                  <c:v>137.22</c:v>
                </c:pt>
                <c:pt idx="1">
                  <c:v>238.02</c:v>
                </c:pt>
                <c:pt idx="2">
                  <c:v>285.12</c:v>
                </c:pt>
                <c:pt idx="3">
                  <c:v>278.70000000000005</c:v>
                </c:pt>
                <c:pt idx="4">
                  <c:v>259.74</c:v>
                </c:pt>
                <c:pt idx="5">
                  <c:v>200.34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DE-48DB-81F2-62D397C54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513856"/>
        <c:axId val="119503488"/>
      </c:scatterChart>
      <c:valAx>
        <c:axId val="11948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501568"/>
        <c:crosses val="autoZero"/>
        <c:crossBetween val="midCat"/>
      </c:valAx>
      <c:valAx>
        <c:axId val="1195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487104"/>
        <c:crosses val="autoZero"/>
        <c:crossBetween val="midCat"/>
        <c:majorUnit val="20"/>
      </c:valAx>
      <c:valAx>
        <c:axId val="119503488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513856"/>
        <c:crosses val="max"/>
        <c:crossBetween val="midCat"/>
        <c:majorUnit val="40"/>
      </c:valAx>
      <c:valAx>
        <c:axId val="119513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03488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39-493A-B7A5-68C1E55DC3B0}"/>
            </c:ext>
          </c:extLst>
        </c:ser>
        <c:ser>
          <c:idx val="0"/>
          <c:order val="2"/>
          <c:tx>
            <c:strRef>
              <c:f>'3.4.2 +10'!$E$2:$E$3</c:f>
              <c:strCache>
                <c:ptCount val="2"/>
                <c:pt idx="0">
                  <c:v>Pe_t+10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+10'!$B$4:$B$15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+10'!$E$4:$E$15</c:f>
              <c:numCache>
                <c:formatCode>0</c:formatCode>
                <c:ptCount val="12"/>
                <c:pt idx="0">
                  <c:v>14.82</c:v>
                </c:pt>
                <c:pt idx="1">
                  <c:v>51.300000000000004</c:v>
                </c:pt>
                <c:pt idx="2">
                  <c:v>107.28</c:v>
                </c:pt>
                <c:pt idx="3">
                  <c:v>135.06</c:v>
                </c:pt>
                <c:pt idx="4">
                  <c:v>165.18</c:v>
                </c:pt>
                <c:pt idx="5">
                  <c:v>140.64000000000001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39-493A-B7A5-68C1E55DC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62848"/>
        <c:axId val="119935360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39-493A-B7A5-68C1E55DC3B0}"/>
            </c:ext>
          </c:extLst>
        </c:ser>
        <c:ser>
          <c:idx val="1"/>
          <c:order val="3"/>
          <c:tx>
            <c:strRef>
              <c:f>'3.4.2 +10'!$F$2:$F$3</c:f>
              <c:strCache>
                <c:ptCount val="2"/>
                <c:pt idx="0">
                  <c:v>Me_t+10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+10'!$B$4:$B$15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+10'!$F$4:$F$15</c:f>
              <c:numCache>
                <c:formatCode>0</c:formatCode>
                <c:ptCount val="12"/>
                <c:pt idx="0">
                  <c:v>141.78</c:v>
                </c:pt>
                <c:pt idx="1">
                  <c:v>245.10000000000002</c:v>
                </c:pt>
                <c:pt idx="2">
                  <c:v>292.68</c:v>
                </c:pt>
                <c:pt idx="3">
                  <c:v>286.62</c:v>
                </c:pt>
                <c:pt idx="4">
                  <c:v>267.36</c:v>
                </c:pt>
                <c:pt idx="5">
                  <c:v>206.57999999999998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39-493A-B7A5-68C1E55DC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47648"/>
        <c:axId val="119937280"/>
      </c:scatterChart>
      <c:valAx>
        <c:axId val="11966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935360"/>
        <c:crosses val="autoZero"/>
        <c:crossBetween val="midCat"/>
      </c:valAx>
      <c:valAx>
        <c:axId val="11993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662848"/>
        <c:crosses val="autoZero"/>
        <c:crossBetween val="midCat"/>
        <c:majorUnit val="20"/>
      </c:valAx>
      <c:valAx>
        <c:axId val="119937280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947648"/>
        <c:crosses val="max"/>
        <c:crossBetween val="midCat"/>
        <c:majorUnit val="40"/>
      </c:valAx>
      <c:valAx>
        <c:axId val="11994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937280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72-42BD-9938-145E1FE55680}"/>
            </c:ext>
          </c:extLst>
        </c:ser>
        <c:ser>
          <c:idx val="0"/>
          <c:order val="2"/>
          <c:tx>
            <c:strRef>
              <c:f>'3.4.2 -10'!$E$2:$E$3</c:f>
              <c:strCache>
                <c:ptCount val="2"/>
                <c:pt idx="0">
                  <c:v>Pe_t-10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'3.4.2 -10'!$B$4:$B$15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'3.4.2 -10'!$E$4:$E$15</c:f>
              <c:numCache>
                <c:formatCode>0</c:formatCode>
                <c:ptCount val="12"/>
                <c:pt idx="0">
                  <c:v>15.78</c:v>
                </c:pt>
                <c:pt idx="1">
                  <c:v>54.300000000000004</c:v>
                </c:pt>
                <c:pt idx="2">
                  <c:v>109.92</c:v>
                </c:pt>
                <c:pt idx="3">
                  <c:v>143.16</c:v>
                </c:pt>
                <c:pt idx="4">
                  <c:v>175.32</c:v>
                </c:pt>
                <c:pt idx="5">
                  <c:v>149.76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72-42BD-9938-145E1FE5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27008"/>
        <c:axId val="120029184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72-42BD-9938-145E1FE55680}"/>
            </c:ext>
          </c:extLst>
        </c:ser>
        <c:ser>
          <c:idx val="1"/>
          <c:order val="3"/>
          <c:tx>
            <c:strRef>
              <c:f>'3.4.2 -10'!$F$2:$F$3</c:f>
              <c:strCache>
                <c:ptCount val="2"/>
                <c:pt idx="0">
                  <c:v>Me_t-10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'3.4.2 -10'!$B$4:$B$15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'3.4.2 -10'!$F$4:$F$15</c:f>
              <c:numCache>
                <c:formatCode>0</c:formatCode>
                <c:ptCount val="12"/>
                <c:pt idx="0">
                  <c:v>150.78</c:v>
                </c:pt>
                <c:pt idx="1">
                  <c:v>259.20000000000005</c:v>
                </c:pt>
                <c:pt idx="2">
                  <c:v>299.94</c:v>
                </c:pt>
                <c:pt idx="3">
                  <c:v>303.71999999999997</c:v>
                </c:pt>
                <c:pt idx="4">
                  <c:v>283.79999999999995</c:v>
                </c:pt>
                <c:pt idx="5">
                  <c:v>220.02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172-42BD-9938-145E1FE55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37376"/>
        <c:axId val="120031104"/>
      </c:scatterChart>
      <c:valAx>
        <c:axId val="1200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0029184"/>
        <c:crosses val="autoZero"/>
        <c:crossBetween val="midCat"/>
      </c:valAx>
      <c:valAx>
        <c:axId val="12002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0027008"/>
        <c:crosses val="autoZero"/>
        <c:crossBetween val="midCat"/>
        <c:majorUnit val="20"/>
      </c:valAx>
      <c:valAx>
        <c:axId val="120031104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0037376"/>
        <c:crosses val="max"/>
        <c:crossBetween val="midCat"/>
        <c:majorUnit val="40"/>
      </c:valAx>
      <c:valAx>
        <c:axId val="12003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031104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9E-4284-BBB2-E377F5C5129D}"/>
            </c:ext>
          </c:extLst>
        </c:ser>
        <c:ser>
          <c:idx val="0"/>
          <c:order val="2"/>
          <c:tx>
            <c:strRef>
              <c:f>'3.4.2 -20'!$E$2:$E$3</c:f>
              <c:strCache>
                <c:ptCount val="2"/>
                <c:pt idx="0">
                  <c:v>Pe_t-20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'3.4.2 -20'!$B$4:$B$15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'3.4.2 -20'!$E$4:$E$15</c:f>
              <c:numCache>
                <c:formatCode>0</c:formatCode>
                <c:ptCount val="12"/>
                <c:pt idx="0">
                  <c:v>16.32</c:v>
                </c:pt>
                <c:pt idx="1">
                  <c:v>55.86</c:v>
                </c:pt>
                <c:pt idx="2">
                  <c:v>113.22</c:v>
                </c:pt>
                <c:pt idx="3">
                  <c:v>147.47999999999999</c:v>
                </c:pt>
                <c:pt idx="4">
                  <c:v>180.84</c:v>
                </c:pt>
                <c:pt idx="5">
                  <c:v>154.74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9E-4284-BBB2-E377F5C51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32480"/>
        <c:axId val="119742848"/>
      </c:scatterChart>
      <c:scatterChart>
        <c:scatterStyle val="smoothMarker"/>
        <c:varyColors val="0"/>
        <c:ser>
          <c:idx val="3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9E-4284-BBB2-E377F5C5129D}"/>
            </c:ext>
          </c:extLst>
        </c:ser>
        <c:ser>
          <c:idx val="1"/>
          <c:order val="3"/>
          <c:tx>
            <c:strRef>
              <c:f>'3.4.2 -20'!$F$2:$F$3</c:f>
              <c:strCache>
                <c:ptCount val="2"/>
                <c:pt idx="0">
                  <c:v>Me_t-20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'3.4.2 -20'!$B$4:$B$15</c:f>
              <c:numCache>
                <c:formatCode>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'3.4.2 -20'!$F$4:$F$15</c:f>
              <c:numCache>
                <c:formatCode>0</c:formatCode>
                <c:ptCount val="12"/>
                <c:pt idx="0">
                  <c:v>156.06</c:v>
                </c:pt>
                <c:pt idx="1">
                  <c:v>266.82</c:v>
                </c:pt>
                <c:pt idx="2">
                  <c:v>308.94</c:v>
                </c:pt>
                <c:pt idx="3">
                  <c:v>313.02</c:v>
                </c:pt>
                <c:pt idx="4">
                  <c:v>292.68</c:v>
                </c:pt>
                <c:pt idx="5">
                  <c:v>227.34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9E-4284-BBB2-E377F5C51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63328"/>
        <c:axId val="119744768"/>
      </c:scatterChart>
      <c:valAx>
        <c:axId val="11973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742848"/>
        <c:crosses val="autoZero"/>
        <c:crossBetween val="midCat"/>
      </c:valAx>
      <c:valAx>
        <c:axId val="1197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732480"/>
        <c:crosses val="autoZero"/>
        <c:crossBetween val="midCat"/>
        <c:majorUnit val="20"/>
      </c:valAx>
      <c:valAx>
        <c:axId val="119744768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9763328"/>
        <c:crosses val="max"/>
        <c:crossBetween val="midCat"/>
        <c:majorUnit val="40"/>
      </c:valAx>
      <c:valAx>
        <c:axId val="11976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744768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'Ref.'!$C$2:$C$3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28-4C6A-88BA-64E089F82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74496"/>
        <c:axId val="117293056"/>
      </c:scatterChart>
      <c:scatterChart>
        <c:scatterStyle val="smoothMarker"/>
        <c:varyColors val="0"/>
        <c:ser>
          <c:idx val="1"/>
          <c:order val="1"/>
          <c:tx>
            <c:strRef>
              <c:f>'Ref.'!$D$2:$D$3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'Ref.'!$B$4:$B$15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'Ref.'!$D$4:$D$15</c:f>
              <c:numCache>
                <c:formatCode>0</c:formatCode>
                <c:ptCount val="12"/>
                <c:pt idx="0">
                  <c:v>145</c:v>
                </c:pt>
                <c:pt idx="1">
                  <c:v>253.4</c:v>
                </c:pt>
                <c:pt idx="2">
                  <c:v>300</c:v>
                </c:pt>
                <c:pt idx="3">
                  <c:v>296</c:v>
                </c:pt>
                <c:pt idx="4">
                  <c:v>275</c:v>
                </c:pt>
                <c:pt idx="5">
                  <c:v>214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28-4C6A-88BA-64E089F82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116928"/>
        <c:axId val="117294976"/>
      </c:scatterChart>
      <c:valAx>
        <c:axId val="11727449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293056"/>
        <c:crosses val="autoZero"/>
        <c:crossBetween val="midCat"/>
      </c:valAx>
      <c:valAx>
        <c:axId val="1172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274496"/>
        <c:crosses val="autoZero"/>
        <c:crossBetween val="midCat"/>
      </c:valAx>
      <c:valAx>
        <c:axId val="117294976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7116928"/>
        <c:crosses val="max"/>
        <c:crossBetween val="midCat"/>
        <c:majorUnit val="40"/>
      </c:valAx>
      <c:valAx>
        <c:axId val="11711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294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9</xdr:col>
      <xdr:colOff>534857</xdr:colOff>
      <xdr:row>22</xdr:row>
      <xdr:rowOff>83914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612913</xdr:colOff>
      <xdr:row>0</xdr:row>
      <xdr:rowOff>184582</xdr:rowOff>
    </xdr:from>
    <xdr:to>
      <xdr:col>14</xdr:col>
      <xdr:colOff>179293</xdr:colOff>
      <xdr:row>10</xdr:row>
      <xdr:rowOff>149087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42043" y="184582"/>
          <a:ext cx="2018033" cy="1869505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>
              <a:solidFill>
                <a:schemeClr val="tx1"/>
              </a:solidFill>
            </a:rPr>
            <a:t>Acest tabel</a:t>
          </a:r>
          <a:r>
            <a:rPr lang="ro-RO" sz="1600" baseline="0">
              <a:solidFill>
                <a:schemeClr val="tx1"/>
              </a:solidFill>
            </a:rPr>
            <a:t> se va introduce în proiect!</a:t>
          </a:r>
        </a:p>
        <a:p>
          <a:pPr algn="ctr"/>
          <a:r>
            <a:rPr lang="ro-RO" sz="1600" baseline="0">
              <a:solidFill>
                <a:schemeClr val="tx1"/>
              </a:solidFill>
            </a:rPr>
            <a:t>NU trebuie efectuate modificări!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15</xdr:col>
      <xdr:colOff>15240</xdr:colOff>
      <xdr:row>24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625929</xdr:colOff>
      <xdr:row>0</xdr:row>
      <xdr:rowOff>0</xdr:rowOff>
    </xdr:from>
    <xdr:to>
      <xdr:col>14</xdr:col>
      <xdr:colOff>641169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653142</xdr:colOff>
      <xdr:row>3</xdr:row>
      <xdr:rowOff>0</xdr:rowOff>
    </xdr:from>
    <xdr:to>
      <xdr:col>9</xdr:col>
      <xdr:colOff>534856</xdr:colOff>
      <xdr:row>22</xdr:row>
      <xdr:rowOff>83914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184583</xdr:rowOff>
    </xdr:from>
    <xdr:to>
      <xdr:col>14</xdr:col>
      <xdr:colOff>179293</xdr:colOff>
      <xdr:row>7</xdr:row>
      <xdr:rowOff>160361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184571" y="184583"/>
          <a:ext cx="2138722" cy="1267865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o-RO" sz="1600">
              <a:solidFill>
                <a:schemeClr val="tx1"/>
              </a:solidFill>
            </a:rPr>
            <a:t>Acest tabel</a:t>
          </a:r>
          <a:r>
            <a:rPr lang="ro-RO" sz="1600" baseline="0">
              <a:solidFill>
                <a:schemeClr val="tx1"/>
              </a:solidFill>
            </a:rPr>
            <a:t> se va introduce în proiect!</a:t>
          </a:r>
        </a:p>
        <a:p>
          <a:pPr algn="ctr"/>
          <a:r>
            <a:rPr lang="ro-RO" sz="1600" baseline="0">
              <a:solidFill>
                <a:schemeClr val="tx1"/>
              </a:solidFill>
            </a:rPr>
            <a:t>NU trebuie efectuate modificări!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15</xdr:col>
      <xdr:colOff>15240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615043</xdr:colOff>
      <xdr:row>0</xdr:row>
      <xdr:rowOff>0</xdr:rowOff>
    </xdr:from>
    <xdr:to>
      <xdr:col>14</xdr:col>
      <xdr:colOff>630283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653142</xdr:colOff>
      <xdr:row>3</xdr:row>
      <xdr:rowOff>0</xdr:rowOff>
    </xdr:from>
    <xdr:to>
      <xdr:col>9</xdr:col>
      <xdr:colOff>534856</xdr:colOff>
      <xdr:row>22</xdr:row>
      <xdr:rowOff>83914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184583</xdr:rowOff>
    </xdr:from>
    <xdr:to>
      <xdr:col>14</xdr:col>
      <xdr:colOff>179293</xdr:colOff>
      <xdr:row>7</xdr:row>
      <xdr:rowOff>160361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184571" y="184583"/>
          <a:ext cx="2138722" cy="1267865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o-RO" sz="1600">
              <a:solidFill>
                <a:schemeClr val="tx1"/>
              </a:solidFill>
            </a:rPr>
            <a:t>Acest tabel</a:t>
          </a:r>
          <a:r>
            <a:rPr lang="ro-RO" sz="1600" baseline="0">
              <a:solidFill>
                <a:schemeClr val="tx1"/>
              </a:solidFill>
            </a:rPr>
            <a:t> se va introduce în proiect!</a:t>
          </a:r>
        </a:p>
        <a:p>
          <a:pPr algn="ctr"/>
          <a:r>
            <a:rPr lang="ro-RO" sz="1600" baseline="0">
              <a:solidFill>
                <a:schemeClr val="tx1"/>
              </a:solidFill>
            </a:rPr>
            <a:t>NU trebuie efectuate modificări!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15</xdr:col>
      <xdr:colOff>15240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615043</xdr:colOff>
      <xdr:row>0</xdr:row>
      <xdr:rowOff>0</xdr:rowOff>
    </xdr:from>
    <xdr:to>
      <xdr:col>14</xdr:col>
      <xdr:colOff>630283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653142</xdr:colOff>
      <xdr:row>3</xdr:row>
      <xdr:rowOff>0</xdr:rowOff>
    </xdr:from>
    <xdr:to>
      <xdr:col>9</xdr:col>
      <xdr:colOff>534856</xdr:colOff>
      <xdr:row>22</xdr:row>
      <xdr:rowOff>83914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184583</xdr:rowOff>
    </xdr:from>
    <xdr:to>
      <xdr:col>14</xdr:col>
      <xdr:colOff>179293</xdr:colOff>
      <xdr:row>7</xdr:row>
      <xdr:rowOff>160361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7184571" y="184583"/>
          <a:ext cx="2138722" cy="1267865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o-RO" sz="1600">
              <a:solidFill>
                <a:schemeClr val="tx1"/>
              </a:solidFill>
            </a:rPr>
            <a:t>Acest tabel</a:t>
          </a:r>
          <a:r>
            <a:rPr lang="ro-RO" sz="1600" baseline="0">
              <a:solidFill>
                <a:schemeClr val="tx1"/>
              </a:solidFill>
            </a:rPr>
            <a:t> se va introduce în proiect!</a:t>
          </a:r>
        </a:p>
        <a:p>
          <a:pPr algn="ctr"/>
          <a:r>
            <a:rPr lang="ro-RO" sz="1600" baseline="0">
              <a:solidFill>
                <a:schemeClr val="tx1"/>
              </a:solidFill>
            </a:rPr>
            <a:t>NU trebuie efectuate modificări!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15</xdr:col>
      <xdr:colOff>15240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15</xdr:col>
      <xdr:colOff>15240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615043</xdr:colOff>
      <xdr:row>0</xdr:row>
      <xdr:rowOff>0</xdr:rowOff>
    </xdr:from>
    <xdr:to>
      <xdr:col>14</xdr:col>
      <xdr:colOff>630283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615043</xdr:colOff>
      <xdr:row>0</xdr:row>
      <xdr:rowOff>0</xdr:rowOff>
    </xdr:from>
    <xdr:to>
      <xdr:col>14</xdr:col>
      <xdr:colOff>630283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653142</xdr:colOff>
      <xdr:row>3</xdr:row>
      <xdr:rowOff>0</xdr:rowOff>
    </xdr:from>
    <xdr:to>
      <xdr:col>9</xdr:col>
      <xdr:colOff>534856</xdr:colOff>
      <xdr:row>22</xdr:row>
      <xdr:rowOff>83914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184583</xdr:rowOff>
    </xdr:from>
    <xdr:to>
      <xdr:col>14</xdr:col>
      <xdr:colOff>179293</xdr:colOff>
      <xdr:row>7</xdr:row>
      <xdr:rowOff>160361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7184571" y="184583"/>
          <a:ext cx="2138722" cy="1267865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o-RO" sz="1600">
              <a:solidFill>
                <a:schemeClr val="tx1"/>
              </a:solidFill>
            </a:rPr>
            <a:t>Acest tabel</a:t>
          </a:r>
          <a:r>
            <a:rPr lang="ro-RO" sz="1600" baseline="0">
              <a:solidFill>
                <a:schemeClr val="tx1"/>
              </a:solidFill>
            </a:rPr>
            <a:t> se va introduce în proiect!</a:t>
          </a:r>
        </a:p>
        <a:p>
          <a:pPr algn="ctr"/>
          <a:r>
            <a:rPr lang="ro-RO" sz="1600" baseline="0">
              <a:solidFill>
                <a:schemeClr val="tx1"/>
              </a:solidFill>
            </a:rPr>
            <a:t>NU trebuie efectuate modificări!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15</xdr:col>
      <xdr:colOff>15240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0</xdr:row>
      <xdr:rowOff>0</xdr:rowOff>
    </xdr:from>
    <xdr:to>
      <xdr:col>15</xdr:col>
      <xdr:colOff>15240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615043</xdr:colOff>
      <xdr:row>0</xdr:row>
      <xdr:rowOff>0</xdr:rowOff>
    </xdr:from>
    <xdr:to>
      <xdr:col>14</xdr:col>
      <xdr:colOff>630283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239485</xdr:colOff>
      <xdr:row>20</xdr:row>
      <xdr:rowOff>32658</xdr:rowOff>
    </xdr:from>
    <xdr:to>
      <xdr:col>0</xdr:col>
      <xdr:colOff>527957</xdr:colOff>
      <xdr:row>21</xdr:row>
      <xdr:rowOff>152401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239485" y="3777344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615043</xdr:colOff>
      <xdr:row>0</xdr:row>
      <xdr:rowOff>0</xdr:rowOff>
    </xdr:from>
    <xdr:to>
      <xdr:col>14</xdr:col>
      <xdr:colOff>630283</xdr:colOff>
      <xdr:row>24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15240</xdr:colOff>
      <xdr:row>24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595513</xdr:colOff>
      <xdr:row>16</xdr:row>
      <xdr:rowOff>83243</xdr:rowOff>
    </xdr:from>
    <xdr:to>
      <xdr:col>4</xdr:col>
      <xdr:colOff>198504</xdr:colOff>
      <xdr:row>26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95513" y="3099227"/>
          <a:ext cx="2138722" cy="1927412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>
              <a:solidFill>
                <a:schemeClr val="tx1"/>
              </a:solidFill>
            </a:rPr>
            <a:t>În</a:t>
          </a:r>
          <a:r>
            <a:rPr lang="ro-RO" sz="1600" baseline="0">
              <a:solidFill>
                <a:schemeClr val="tx1"/>
              </a:solidFill>
            </a:rPr>
            <a:t> acest tabel se introduc datele rezultate din simularea de validare!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1:J2"/>
  <sheetViews>
    <sheetView zoomScale="115" zoomScaleNormal="115" workbookViewId="0">
      <selection activeCell="L17" sqref="L17"/>
    </sheetView>
  </sheetViews>
  <sheetFormatPr defaultRowHeight="15" x14ac:dyDescent="0.25"/>
  <sheetData>
    <row r="1" spans="2:10" x14ac:dyDescent="0.25">
      <c r="B1" s="44" t="s">
        <v>39</v>
      </c>
      <c r="C1" s="44"/>
      <c r="D1" s="44"/>
      <c r="E1" s="44"/>
      <c r="F1" s="44"/>
      <c r="G1" s="44"/>
      <c r="H1" s="44"/>
      <c r="I1" s="44"/>
      <c r="J1" s="44"/>
    </row>
    <row r="2" spans="2:10" x14ac:dyDescent="0.25">
      <c r="B2" s="44"/>
      <c r="C2" s="44"/>
      <c r="D2" s="44"/>
      <c r="E2" s="44"/>
      <c r="F2" s="44"/>
      <c r="G2" s="44"/>
      <c r="H2" s="44"/>
      <c r="I2" s="44"/>
      <c r="J2" s="44"/>
    </row>
  </sheetData>
  <mergeCells count="1">
    <mergeCell ref="B1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topLeftCell="A10" workbookViewId="0">
      <selection activeCell="G15" sqref="G15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8.8554687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11</v>
      </c>
      <c r="F2" s="8" t="s">
        <v>12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2.5499999999999998</v>
      </c>
      <c r="D4" s="26">
        <v>24.39</v>
      </c>
      <c r="E4" s="15" cm="1">
        <f t="array" ref="E4:F15">$E$17*C4:D15</f>
        <v>15.299999999999999</v>
      </c>
      <c r="F4" s="20">
        <v>146.34</v>
      </c>
    </row>
    <row r="5" spans="2:6" x14ac:dyDescent="0.25">
      <c r="B5" s="34">
        <v>2000</v>
      </c>
      <c r="C5" s="26">
        <v>8.7899999999999991</v>
      </c>
      <c r="D5" s="26">
        <v>41.96</v>
      </c>
      <c r="E5" s="15">
        <v>52.739999999999995</v>
      </c>
      <c r="F5" s="18">
        <v>251.76</v>
      </c>
    </row>
    <row r="6" spans="2:6" x14ac:dyDescent="0.25">
      <c r="B6" s="34">
        <v>3500</v>
      </c>
      <c r="C6" s="26">
        <v>17.809999999999999</v>
      </c>
      <c r="D6" s="26">
        <v>48.6</v>
      </c>
      <c r="E6" s="15">
        <v>106.85999999999999</v>
      </c>
      <c r="F6" s="18">
        <v>291.60000000000002</v>
      </c>
    </row>
    <row r="7" spans="2:6" x14ac:dyDescent="0.25">
      <c r="B7" s="34">
        <v>4500</v>
      </c>
      <c r="C7" s="27">
        <v>23.16</v>
      </c>
      <c r="D7" s="27">
        <v>49.15</v>
      </c>
      <c r="E7" s="16">
        <v>138.96</v>
      </c>
      <c r="F7" s="18">
        <v>294.89999999999998</v>
      </c>
    </row>
    <row r="8" spans="2:6" x14ac:dyDescent="0.25">
      <c r="B8" s="35">
        <v>5900</v>
      </c>
      <c r="C8" s="28">
        <v>28.34</v>
      </c>
      <c r="D8" s="28">
        <v>45.87</v>
      </c>
      <c r="E8" s="16">
        <v>170.04</v>
      </c>
      <c r="F8" s="18">
        <v>275.21999999999997</v>
      </c>
    </row>
    <row r="9" spans="2:6" x14ac:dyDescent="0.25">
      <c r="B9" s="35">
        <v>6500</v>
      </c>
      <c r="C9" s="28">
        <v>24.17</v>
      </c>
      <c r="D9" s="28">
        <v>35.51</v>
      </c>
      <c r="E9" s="16">
        <v>145.02000000000001</v>
      </c>
      <c r="F9" s="18">
        <v>213.06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2.5499999999999998</v>
      </c>
      <c r="D23" s="41">
        <v>24.39</v>
      </c>
      <c r="E23" s="41">
        <v>6.17</v>
      </c>
      <c r="F23" s="41">
        <v>263.08999999999997</v>
      </c>
      <c r="G23" s="41">
        <v>54.9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8.7899999999999991</v>
      </c>
      <c r="D24" s="41">
        <v>41.96</v>
      </c>
      <c r="E24" s="41">
        <v>10.62</v>
      </c>
      <c r="F24" s="41">
        <v>233.79</v>
      </c>
      <c r="G24" s="41">
        <v>84.2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17.809999999999999</v>
      </c>
      <c r="D25" s="41">
        <v>48.6</v>
      </c>
      <c r="E25" s="41">
        <v>12.3</v>
      </c>
      <c r="F25" s="41">
        <v>236.47</v>
      </c>
      <c r="G25" s="41">
        <v>98.7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23.16</v>
      </c>
      <c r="D26" s="41">
        <v>49.15</v>
      </c>
      <c r="E26" s="41">
        <v>12.44</v>
      </c>
      <c r="F26" s="41">
        <v>232.32</v>
      </c>
      <c r="G26" s="41">
        <v>98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28.34</v>
      </c>
      <c r="D27" s="41">
        <v>45.87</v>
      </c>
      <c r="E27" s="41">
        <v>11.61</v>
      </c>
      <c r="F27" s="41">
        <v>240.77</v>
      </c>
      <c r="G27" s="41">
        <v>94.8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24.17</v>
      </c>
      <c r="D28" s="41">
        <v>35.51</v>
      </c>
      <c r="E28" s="41">
        <v>8.99</v>
      </c>
      <c r="F28" s="41">
        <v>258.77999999999997</v>
      </c>
      <c r="G28" s="41">
        <v>78.8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opLeftCell="A10" workbookViewId="0">
      <selection activeCell="N26" sqref="N26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29</v>
      </c>
      <c r="F2" s="8" t="s">
        <v>30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2.56</v>
      </c>
      <c r="D4" s="26">
        <v>24.46</v>
      </c>
      <c r="E4" s="15" cm="1">
        <f t="array" ref="E4:F15">$E$17*C4:D15</f>
        <v>15.36</v>
      </c>
      <c r="F4" s="20">
        <v>146.76</v>
      </c>
    </row>
    <row r="5" spans="2:6" x14ac:dyDescent="0.25">
      <c r="B5" s="34">
        <v>2000</v>
      </c>
      <c r="C5" s="26">
        <v>8.8000000000000007</v>
      </c>
      <c r="D5" s="26">
        <v>42.02</v>
      </c>
      <c r="E5" s="15">
        <v>52.800000000000004</v>
      </c>
      <c r="F5" s="18">
        <v>252.12</v>
      </c>
    </row>
    <row r="6" spans="2:6" x14ac:dyDescent="0.25">
      <c r="B6" s="34">
        <v>3500</v>
      </c>
      <c r="C6" s="26">
        <v>18.399999999999999</v>
      </c>
      <c r="D6" s="26">
        <v>50.21</v>
      </c>
      <c r="E6" s="15">
        <v>110.39999999999999</v>
      </c>
      <c r="F6" s="18">
        <v>301.26</v>
      </c>
    </row>
    <row r="7" spans="2:6" x14ac:dyDescent="0.25">
      <c r="B7" s="34">
        <v>4500</v>
      </c>
      <c r="C7" s="27">
        <v>23.16</v>
      </c>
      <c r="D7" s="27">
        <v>49.15</v>
      </c>
      <c r="E7" s="16">
        <v>138.96</v>
      </c>
      <c r="F7" s="18">
        <v>294.89999999999998</v>
      </c>
    </row>
    <row r="8" spans="2:6" x14ac:dyDescent="0.25">
      <c r="B8" s="35">
        <v>5900</v>
      </c>
      <c r="C8" s="28">
        <v>28.33</v>
      </c>
      <c r="D8" s="28">
        <v>45.86</v>
      </c>
      <c r="E8" s="16">
        <v>169.98</v>
      </c>
      <c r="F8" s="18">
        <v>275.15999999999997</v>
      </c>
    </row>
    <row r="9" spans="2:6" x14ac:dyDescent="0.25">
      <c r="B9" s="35">
        <v>6500</v>
      </c>
      <c r="C9" s="28">
        <v>24.14</v>
      </c>
      <c r="D9" s="28">
        <v>35.47</v>
      </c>
      <c r="E9" s="16">
        <v>144.84</v>
      </c>
      <c r="F9" s="18">
        <v>212.82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 t="s">
        <v>60</v>
      </c>
      <c r="B23" s="41">
        <v>1000</v>
      </c>
      <c r="C23" s="41">
        <v>2.56</v>
      </c>
      <c r="D23" s="41">
        <v>24.46</v>
      </c>
      <c r="E23" s="41">
        <v>6.19</v>
      </c>
      <c r="F23" s="41">
        <v>263.05</v>
      </c>
      <c r="G23" s="41">
        <v>55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 t="s">
        <v>61</v>
      </c>
      <c r="B24" s="41">
        <v>2000</v>
      </c>
      <c r="C24" s="41">
        <v>8.8000000000000007</v>
      </c>
      <c r="D24" s="41">
        <v>42.02</v>
      </c>
      <c r="E24" s="41">
        <v>10.64</v>
      </c>
      <c r="F24" s="41">
        <v>233.83</v>
      </c>
      <c r="G24" s="41">
        <v>84.3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 t="s">
        <v>62</v>
      </c>
      <c r="B25" s="41">
        <v>3500</v>
      </c>
      <c r="C25" s="41">
        <v>18.399999999999999</v>
      </c>
      <c r="D25" s="41">
        <v>50.21</v>
      </c>
      <c r="E25" s="41">
        <v>12.71</v>
      </c>
      <c r="F25" s="41">
        <v>228.98</v>
      </c>
      <c r="G25" s="41">
        <v>98.7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 t="s">
        <v>63</v>
      </c>
      <c r="B26" s="41">
        <v>4500</v>
      </c>
      <c r="C26" s="41">
        <v>23.16</v>
      </c>
      <c r="D26" s="41">
        <v>49.15</v>
      </c>
      <c r="E26" s="41">
        <v>12.44</v>
      </c>
      <c r="F26" s="41">
        <v>232.49</v>
      </c>
      <c r="G26" s="41">
        <v>98.1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 t="s">
        <v>64</v>
      </c>
      <c r="B27" s="41">
        <v>5900</v>
      </c>
      <c r="C27" s="41">
        <v>28.33</v>
      </c>
      <c r="D27" s="41">
        <v>45.86</v>
      </c>
      <c r="E27" s="41">
        <v>11.61</v>
      </c>
      <c r="F27" s="41">
        <v>240.97</v>
      </c>
      <c r="G27" s="41">
        <v>94.9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 t="s">
        <v>65</v>
      </c>
      <c r="B28" s="41">
        <v>6500</v>
      </c>
      <c r="C28" s="41">
        <v>24.14</v>
      </c>
      <c r="D28" s="41">
        <v>35.47</v>
      </c>
      <c r="E28" s="41">
        <v>8.98</v>
      </c>
      <c r="F28" s="41">
        <v>259.10000000000002</v>
      </c>
      <c r="G28" s="41">
        <v>78.8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B1:J2"/>
  <sheetViews>
    <sheetView zoomScale="115" zoomScaleNormal="115" workbookViewId="0">
      <selection activeCell="L2" sqref="L2"/>
    </sheetView>
  </sheetViews>
  <sheetFormatPr defaultRowHeight="15" x14ac:dyDescent="0.25"/>
  <sheetData>
    <row r="1" spans="2:10" x14ac:dyDescent="0.25">
      <c r="B1" s="44" t="s">
        <v>42</v>
      </c>
      <c r="C1" s="44"/>
      <c r="D1" s="44"/>
      <c r="E1" s="44"/>
      <c r="F1" s="44"/>
      <c r="G1" s="44"/>
      <c r="H1" s="44"/>
      <c r="I1" s="44"/>
      <c r="J1" s="44"/>
    </row>
    <row r="2" spans="2:10" x14ac:dyDescent="0.25">
      <c r="B2" s="44"/>
      <c r="C2" s="44"/>
      <c r="D2" s="44"/>
      <c r="E2" s="44"/>
      <c r="F2" s="44"/>
      <c r="G2" s="44"/>
      <c r="H2" s="44"/>
      <c r="I2" s="44"/>
      <c r="J2" s="44"/>
    </row>
  </sheetData>
  <mergeCells count="1">
    <mergeCell ref="B1:J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9"/>
  <sheetViews>
    <sheetView topLeftCell="A19" zoomScale="95" zoomScaleNormal="95" workbookViewId="0">
      <selection activeCell="S13" sqref="S13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31</v>
      </c>
      <c r="F2" s="8" t="s">
        <v>32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2.2799999999999998</v>
      </c>
      <c r="D4" s="26">
        <v>21.73</v>
      </c>
      <c r="E4" s="15" cm="1">
        <f t="array" ref="E4:F15">$E$17*C4:D15</f>
        <v>13.68</v>
      </c>
      <c r="F4" s="20">
        <v>130.38</v>
      </c>
    </row>
    <row r="5" spans="2:6" x14ac:dyDescent="0.25">
      <c r="B5" s="34">
        <v>2000</v>
      </c>
      <c r="C5" s="26">
        <v>8.5299999999999994</v>
      </c>
      <c r="D5" s="26">
        <v>40.729999999999997</v>
      </c>
      <c r="E5" s="15">
        <v>51.179999999999993</v>
      </c>
      <c r="F5" s="18">
        <v>244.38</v>
      </c>
    </row>
    <row r="6" spans="2:6" x14ac:dyDescent="0.25">
      <c r="B6" s="34">
        <v>3500</v>
      </c>
      <c r="C6" s="26">
        <v>18.260000000000002</v>
      </c>
      <c r="D6" s="26">
        <v>49.81</v>
      </c>
      <c r="E6" s="15">
        <v>109.56</v>
      </c>
      <c r="F6" s="18">
        <v>298.86</v>
      </c>
    </row>
    <row r="7" spans="2:6" x14ac:dyDescent="0.25">
      <c r="B7" s="34">
        <v>4500</v>
      </c>
      <c r="C7" s="27">
        <v>22.97</v>
      </c>
      <c r="D7" s="27">
        <v>48.74</v>
      </c>
      <c r="E7" s="16">
        <v>137.82</v>
      </c>
      <c r="F7" s="18">
        <v>292.44</v>
      </c>
    </row>
    <row r="8" spans="2:6" x14ac:dyDescent="0.25">
      <c r="B8" s="35">
        <v>5900</v>
      </c>
      <c r="C8" s="28">
        <v>28.19</v>
      </c>
      <c r="D8" s="28">
        <v>45.62</v>
      </c>
      <c r="E8" s="16">
        <v>169.14000000000001</v>
      </c>
      <c r="F8" s="18">
        <v>273.71999999999997</v>
      </c>
    </row>
    <row r="9" spans="2:6" x14ac:dyDescent="0.25">
      <c r="B9" s="35">
        <v>6500</v>
      </c>
      <c r="C9" s="28">
        <v>23.99</v>
      </c>
      <c r="D9" s="28">
        <v>35.24</v>
      </c>
      <c r="E9" s="16">
        <v>143.94</v>
      </c>
      <c r="F9" s="18">
        <v>211.44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2.2799999999999998</v>
      </c>
      <c r="D23" s="41">
        <v>21.73</v>
      </c>
      <c r="E23" s="41">
        <v>5.5</v>
      </c>
      <c r="F23" s="41">
        <v>265.64999999999998</v>
      </c>
      <c r="G23" s="41">
        <v>49.03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8.5299999999999994</v>
      </c>
      <c r="D24" s="41">
        <v>40.729999999999997</v>
      </c>
      <c r="E24" s="41">
        <v>10.31</v>
      </c>
      <c r="F24" s="41">
        <v>234.06</v>
      </c>
      <c r="G24" s="41">
        <v>81.8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18.260000000000002</v>
      </c>
      <c r="D25" s="41">
        <v>49.81</v>
      </c>
      <c r="E25" s="41">
        <v>12.61</v>
      </c>
      <c r="F25" s="41">
        <v>229.14</v>
      </c>
      <c r="G25" s="41">
        <v>98.1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22.97</v>
      </c>
      <c r="D26" s="41">
        <v>48.74</v>
      </c>
      <c r="E26" s="41">
        <v>12.34</v>
      </c>
      <c r="F26" s="41">
        <v>232.66</v>
      </c>
      <c r="G26" s="41">
        <v>97.3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28.19</v>
      </c>
      <c r="D27" s="41">
        <v>45.62</v>
      </c>
      <c r="E27" s="41">
        <v>11.55</v>
      </c>
      <c r="F27" s="41">
        <v>240.83</v>
      </c>
      <c r="G27" s="41">
        <v>94.4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23.99</v>
      </c>
      <c r="D28" s="41">
        <v>35.24</v>
      </c>
      <c r="E28" s="41">
        <v>8.92</v>
      </c>
      <c r="F28" s="41">
        <v>258.87</v>
      </c>
      <c r="G28" s="41">
        <v>78.400000000000006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topLeftCell="A7" zoomScale="91" zoomScaleNormal="91" workbookViewId="0">
      <selection activeCell="R11" sqref="R11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33</v>
      </c>
      <c r="F2" s="8" t="s">
        <v>34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2.69</v>
      </c>
      <c r="D4" s="26">
        <v>25.73</v>
      </c>
      <c r="E4" s="15" cm="1">
        <f t="array" ref="E4:F15">$E$17*C4:D15</f>
        <v>16.14</v>
      </c>
      <c r="F4" s="20">
        <v>154.38</v>
      </c>
    </row>
    <row r="5" spans="2:6" x14ac:dyDescent="0.25">
      <c r="B5" s="34">
        <v>2000</v>
      </c>
      <c r="C5" s="26">
        <v>8.92</v>
      </c>
      <c r="D5" s="26">
        <v>42.59</v>
      </c>
      <c r="E5" s="15">
        <v>53.519999999999996</v>
      </c>
      <c r="F5" s="18">
        <v>255.54000000000002</v>
      </c>
    </row>
    <row r="6" spans="2:6" x14ac:dyDescent="0.25">
      <c r="B6" s="34">
        <v>3500</v>
      </c>
      <c r="C6" s="26">
        <v>18.47</v>
      </c>
      <c r="D6" s="26">
        <v>50.38</v>
      </c>
      <c r="E6" s="15">
        <v>110.82</v>
      </c>
      <c r="F6" s="18">
        <v>302.28000000000003</v>
      </c>
    </row>
    <row r="7" spans="2:6" x14ac:dyDescent="0.25">
      <c r="B7" s="34">
        <v>4500</v>
      </c>
      <c r="C7" s="27">
        <v>23.13</v>
      </c>
      <c r="D7" s="27">
        <v>49.09</v>
      </c>
      <c r="E7" s="16">
        <v>138.78</v>
      </c>
      <c r="F7" s="18">
        <v>294.54000000000002</v>
      </c>
    </row>
    <row r="8" spans="2:6" x14ac:dyDescent="0.25">
      <c r="B8" s="35">
        <v>5900</v>
      </c>
      <c r="C8" s="28">
        <v>27.96</v>
      </c>
      <c r="D8" s="28">
        <v>45.25</v>
      </c>
      <c r="E8" s="16">
        <v>167.76</v>
      </c>
      <c r="F8" s="18">
        <v>271.5</v>
      </c>
    </row>
    <row r="9" spans="2:6" x14ac:dyDescent="0.25">
      <c r="B9" s="35">
        <v>6500</v>
      </c>
      <c r="C9" s="28">
        <v>23.64</v>
      </c>
      <c r="D9" s="28">
        <v>34.74</v>
      </c>
      <c r="E9" s="16">
        <v>141.84</v>
      </c>
      <c r="F9" s="18">
        <v>208.44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 t="s">
        <v>66</v>
      </c>
      <c r="B23" s="41">
        <v>1000</v>
      </c>
      <c r="C23" s="41">
        <v>2.69</v>
      </c>
      <c r="D23" s="41">
        <v>25.73</v>
      </c>
      <c r="E23" s="41">
        <v>6.51</v>
      </c>
      <c r="F23" s="41">
        <v>262.11</v>
      </c>
      <c r="G23" s="41">
        <v>57.8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 t="s">
        <v>67</v>
      </c>
      <c r="B24" s="41">
        <v>2000</v>
      </c>
      <c r="C24" s="41">
        <v>8.92</v>
      </c>
      <c r="D24" s="41">
        <v>42.59</v>
      </c>
      <c r="E24" s="41">
        <v>10.78</v>
      </c>
      <c r="F24" s="41">
        <v>233.71</v>
      </c>
      <c r="G24" s="41">
        <v>85.5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 t="s">
        <v>68</v>
      </c>
      <c r="B25" s="41">
        <v>3500</v>
      </c>
      <c r="C25" s="41">
        <v>18.47</v>
      </c>
      <c r="D25" s="41">
        <v>50.38</v>
      </c>
      <c r="E25" s="41">
        <v>12.75</v>
      </c>
      <c r="F25" s="41">
        <v>228.77</v>
      </c>
      <c r="G25" s="41">
        <v>99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 t="s">
        <v>69</v>
      </c>
      <c r="B26" s="41">
        <v>4500</v>
      </c>
      <c r="C26" s="41">
        <v>23.13</v>
      </c>
      <c r="D26" s="41">
        <v>49.09</v>
      </c>
      <c r="E26" s="41">
        <v>12.42</v>
      </c>
      <c r="F26" s="41">
        <v>232.5</v>
      </c>
      <c r="G26" s="41">
        <v>98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 t="s">
        <v>70</v>
      </c>
      <c r="B27" s="41">
        <v>5900</v>
      </c>
      <c r="C27" s="41">
        <v>27.96</v>
      </c>
      <c r="D27" s="41">
        <v>45.25</v>
      </c>
      <c r="E27" s="41">
        <v>11.45</v>
      </c>
      <c r="F27" s="41">
        <v>241.47</v>
      </c>
      <c r="G27" s="41">
        <v>93.9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 t="s">
        <v>71</v>
      </c>
      <c r="B28" s="41">
        <v>6500</v>
      </c>
      <c r="C28" s="41">
        <v>23.64</v>
      </c>
      <c r="D28" s="41">
        <v>34.74</v>
      </c>
      <c r="E28" s="41">
        <v>8.7899999999999991</v>
      </c>
      <c r="F28" s="41">
        <v>260.31</v>
      </c>
      <c r="G28" s="41">
        <v>77.599999999999994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B1:J2"/>
  <sheetViews>
    <sheetView zoomScale="115" zoomScaleNormal="115" workbookViewId="0">
      <selection activeCell="L18" sqref="L18"/>
    </sheetView>
  </sheetViews>
  <sheetFormatPr defaultRowHeight="15" x14ac:dyDescent="0.25"/>
  <sheetData>
    <row r="1" spans="2:10" x14ac:dyDescent="0.25">
      <c r="B1" s="44" t="s">
        <v>40</v>
      </c>
      <c r="C1" s="44"/>
      <c r="D1" s="44"/>
      <c r="E1" s="44"/>
      <c r="F1" s="44"/>
      <c r="G1" s="44"/>
      <c r="H1" s="44"/>
      <c r="I1" s="44"/>
      <c r="J1" s="44"/>
    </row>
    <row r="2" spans="2:10" x14ac:dyDescent="0.25">
      <c r="B2" s="44"/>
      <c r="C2" s="44"/>
      <c r="D2" s="44"/>
      <c r="E2" s="44"/>
      <c r="F2" s="44"/>
      <c r="G2" s="44"/>
      <c r="H2" s="44"/>
      <c r="I2" s="44"/>
      <c r="J2" s="44"/>
    </row>
  </sheetData>
  <mergeCells count="1">
    <mergeCell ref="B1:J2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9"/>
  <sheetViews>
    <sheetView topLeftCell="A4" workbookViewId="0">
      <selection activeCell="G10" sqref="G10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37</v>
      </c>
      <c r="F2" s="8" t="s">
        <v>38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2.54</v>
      </c>
      <c r="D4" s="26">
        <v>24.26</v>
      </c>
      <c r="E4" s="15" cm="1">
        <f t="array" ref="E4:F15">$E$17*C4:D15</f>
        <v>15.24</v>
      </c>
      <c r="F4" s="20">
        <v>145.56</v>
      </c>
    </row>
    <row r="5" spans="2:6" x14ac:dyDescent="0.25">
      <c r="B5" s="34">
        <v>2000</v>
      </c>
      <c r="C5" s="26">
        <v>8.77</v>
      </c>
      <c r="D5" s="26">
        <v>41.87</v>
      </c>
      <c r="E5" s="15">
        <v>52.62</v>
      </c>
      <c r="F5" s="18">
        <v>251.21999999999997</v>
      </c>
    </row>
    <row r="6" spans="2:6" x14ac:dyDescent="0.25">
      <c r="B6" s="34">
        <v>3500</v>
      </c>
      <c r="C6" s="26">
        <v>18.420000000000002</v>
      </c>
      <c r="D6" s="26">
        <v>50.27</v>
      </c>
      <c r="E6" s="15">
        <v>110.52000000000001</v>
      </c>
      <c r="F6" s="18">
        <v>301.62</v>
      </c>
    </row>
    <row r="7" spans="2:6" x14ac:dyDescent="0.25">
      <c r="B7" s="34">
        <v>4500</v>
      </c>
      <c r="C7" s="27">
        <v>23.2</v>
      </c>
      <c r="D7" s="27">
        <v>49.24</v>
      </c>
      <c r="E7" s="16">
        <v>139.19999999999999</v>
      </c>
      <c r="F7" s="18">
        <v>295.44</v>
      </c>
    </row>
    <row r="8" spans="2:6" x14ac:dyDescent="0.25">
      <c r="B8" s="35">
        <v>5900</v>
      </c>
      <c r="C8" s="28">
        <v>28.54</v>
      </c>
      <c r="D8" s="28">
        <v>46.19</v>
      </c>
      <c r="E8" s="16">
        <v>171.24</v>
      </c>
      <c r="F8" s="18">
        <v>277.14</v>
      </c>
    </row>
    <row r="9" spans="2:6" x14ac:dyDescent="0.25">
      <c r="B9" s="35">
        <v>6500</v>
      </c>
      <c r="C9" s="28">
        <v>24.38</v>
      </c>
      <c r="D9" s="28">
        <v>35.82</v>
      </c>
      <c r="E9" s="16">
        <v>146.28</v>
      </c>
      <c r="F9" s="18">
        <v>214.92000000000002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2.54</v>
      </c>
      <c r="D23" s="41">
        <v>24.26</v>
      </c>
      <c r="E23" s="41">
        <v>6.14</v>
      </c>
      <c r="F23" s="41">
        <v>263.43</v>
      </c>
      <c r="G23" s="41">
        <v>54.6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8.77</v>
      </c>
      <c r="D24" s="41">
        <v>41.87</v>
      </c>
      <c r="E24" s="41">
        <v>10.6</v>
      </c>
      <c r="F24" s="41">
        <v>234.08</v>
      </c>
      <c r="G24" s="41">
        <v>84.1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18.420000000000002</v>
      </c>
      <c r="D25" s="41">
        <v>50.27</v>
      </c>
      <c r="E25" s="41">
        <v>12.72</v>
      </c>
      <c r="F25" s="41">
        <v>228.93</v>
      </c>
      <c r="G25" s="41">
        <v>98.9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23.2</v>
      </c>
      <c r="D26" s="41">
        <v>49.24</v>
      </c>
      <c r="E26" s="41">
        <v>12.46</v>
      </c>
      <c r="F26" s="41">
        <v>232.32</v>
      </c>
      <c r="G26" s="41">
        <v>98.3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28.54</v>
      </c>
      <c r="D27" s="41">
        <v>46.19</v>
      </c>
      <c r="E27" s="41">
        <v>11.69</v>
      </c>
      <c r="F27" s="41">
        <v>240.3</v>
      </c>
      <c r="G27" s="41">
        <v>95.3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24.38</v>
      </c>
      <c r="D28" s="41">
        <v>35.82</v>
      </c>
      <c r="E28" s="41">
        <v>9.07</v>
      </c>
      <c r="F28" s="41">
        <v>257.97000000000003</v>
      </c>
      <c r="G28" s="41">
        <v>79.3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"/>
  <sheetViews>
    <sheetView topLeftCell="A16" workbookViewId="0">
      <selection activeCell="G12" sqref="G12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35</v>
      </c>
      <c r="F2" s="8" t="s">
        <v>36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2.58</v>
      </c>
      <c r="D4" s="26">
        <v>24.59</v>
      </c>
      <c r="E4" s="15" cm="1">
        <f t="array" ref="E4:F15">$E$17*C4:D15</f>
        <v>15.48</v>
      </c>
      <c r="F4" s="20">
        <v>147.54</v>
      </c>
    </row>
    <row r="5" spans="2:6" x14ac:dyDescent="0.25">
      <c r="B5" s="34">
        <v>2000</v>
      </c>
      <c r="C5" s="26">
        <v>8.82</v>
      </c>
      <c r="D5" s="26">
        <v>42.12</v>
      </c>
      <c r="E5" s="15">
        <v>52.92</v>
      </c>
      <c r="F5" s="18">
        <v>252.71999999999997</v>
      </c>
    </row>
    <row r="6" spans="2:6" x14ac:dyDescent="0.25">
      <c r="B6" s="34">
        <v>3500</v>
      </c>
      <c r="C6" s="26">
        <v>18.38</v>
      </c>
      <c r="D6" s="26">
        <v>50.16</v>
      </c>
      <c r="E6" s="15">
        <v>110.28</v>
      </c>
      <c r="F6" s="18">
        <v>300.95999999999998</v>
      </c>
    </row>
    <row r="7" spans="2:6" x14ac:dyDescent="0.25">
      <c r="B7" s="34">
        <v>4500</v>
      </c>
      <c r="C7" s="27">
        <v>23.09</v>
      </c>
      <c r="D7" s="27">
        <v>49.01</v>
      </c>
      <c r="E7" s="16">
        <v>138.54</v>
      </c>
      <c r="F7" s="18">
        <v>294.06</v>
      </c>
    </row>
    <row r="8" spans="2:6" x14ac:dyDescent="0.25">
      <c r="B8" s="35">
        <v>5900</v>
      </c>
      <c r="C8" s="28">
        <v>28.08</v>
      </c>
      <c r="D8" s="28">
        <v>45.45</v>
      </c>
      <c r="E8" s="16">
        <v>168.48</v>
      </c>
      <c r="F8" s="18">
        <v>272.70000000000005</v>
      </c>
    </row>
    <row r="9" spans="2:6" x14ac:dyDescent="0.25">
      <c r="B9" s="35">
        <v>6500</v>
      </c>
      <c r="C9" s="28">
        <v>23.82</v>
      </c>
      <c r="D9" s="28">
        <v>34.99</v>
      </c>
      <c r="E9" s="16">
        <v>142.92000000000002</v>
      </c>
      <c r="F9" s="18">
        <v>209.94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2.58</v>
      </c>
      <c r="D23" s="41">
        <v>24.59</v>
      </c>
      <c r="E23" s="41">
        <v>6.22</v>
      </c>
      <c r="F23" s="41">
        <v>262.68</v>
      </c>
      <c r="G23" s="41">
        <v>55.3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8.82</v>
      </c>
      <c r="D24" s="41">
        <v>42.12</v>
      </c>
      <c r="E24" s="41">
        <v>10.66</v>
      </c>
      <c r="F24" s="41">
        <v>233.51</v>
      </c>
      <c r="G24" s="41">
        <v>84.3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18.38</v>
      </c>
      <c r="D25" s="41">
        <v>50.16</v>
      </c>
      <c r="E25" s="41">
        <v>12.69</v>
      </c>
      <c r="F25" s="41">
        <v>228.79</v>
      </c>
      <c r="G25" s="41">
        <v>98.6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23.09</v>
      </c>
      <c r="D26" s="41">
        <v>49.01</v>
      </c>
      <c r="E26" s="41">
        <v>12.4</v>
      </c>
      <c r="F26" s="41">
        <v>232.6</v>
      </c>
      <c r="G26" s="41">
        <v>97.8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28.08</v>
      </c>
      <c r="D27" s="41">
        <v>45.45</v>
      </c>
      <c r="E27" s="41">
        <v>11.5</v>
      </c>
      <c r="F27" s="41">
        <v>241.69</v>
      </c>
      <c r="G27" s="41">
        <v>94.3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23.82</v>
      </c>
      <c r="D28" s="41">
        <v>34.99</v>
      </c>
      <c r="E28" s="41">
        <v>8.86</v>
      </c>
      <c r="F28" s="41">
        <v>260.38</v>
      </c>
      <c r="G28" s="41">
        <v>78.099999999999994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B1:J2"/>
  <sheetViews>
    <sheetView topLeftCell="B1" zoomScale="115" zoomScaleNormal="115" workbookViewId="0">
      <selection activeCell="L16" sqref="L16"/>
    </sheetView>
  </sheetViews>
  <sheetFormatPr defaultRowHeight="15" x14ac:dyDescent="0.25"/>
  <sheetData>
    <row r="1" spans="2:10" x14ac:dyDescent="0.25">
      <c r="B1" s="44" t="s">
        <v>41</v>
      </c>
      <c r="C1" s="44"/>
      <c r="D1" s="44"/>
      <c r="E1" s="44"/>
      <c r="F1" s="44"/>
      <c r="G1" s="44"/>
      <c r="H1" s="44"/>
      <c r="I1" s="44"/>
      <c r="J1" s="44"/>
    </row>
    <row r="2" spans="2:10" x14ac:dyDescent="0.25">
      <c r="B2" s="44"/>
      <c r="C2" s="44"/>
      <c r="D2" s="44"/>
      <c r="E2" s="44"/>
      <c r="F2" s="44"/>
      <c r="G2" s="44"/>
      <c r="H2" s="44"/>
      <c r="I2" s="44"/>
      <c r="J2" s="44"/>
    </row>
  </sheetData>
  <mergeCells count="1">
    <mergeCell ref="B1:J2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9"/>
  <sheetViews>
    <sheetView topLeftCell="A16" zoomScaleNormal="100" workbookViewId="0">
      <selection activeCell="G10" sqref="G10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49</v>
      </c>
      <c r="F2" s="8" t="s">
        <v>48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2.68</v>
      </c>
      <c r="D4" s="26">
        <v>25.6</v>
      </c>
      <c r="E4" s="15" cm="1">
        <f t="array" ref="E4:F15">$E$17*C4:D15</f>
        <v>16.080000000000002</v>
      </c>
      <c r="F4" s="20">
        <v>153.60000000000002</v>
      </c>
    </row>
    <row r="5" spans="2:6" x14ac:dyDescent="0.25">
      <c r="B5" s="34">
        <v>2000</v>
      </c>
      <c r="C5" s="26">
        <v>9.2100000000000009</v>
      </c>
      <c r="D5" s="26">
        <v>43.95</v>
      </c>
      <c r="E5" s="15">
        <v>55.260000000000005</v>
      </c>
      <c r="F5" s="18">
        <v>263.70000000000005</v>
      </c>
    </row>
    <row r="6" spans="2:6" x14ac:dyDescent="0.25">
      <c r="B6" s="34">
        <v>3500</v>
      </c>
      <c r="C6" s="26">
        <v>18.63</v>
      </c>
      <c r="D6" s="26">
        <v>50.82</v>
      </c>
      <c r="E6" s="15">
        <v>111.78</v>
      </c>
      <c r="F6" s="18">
        <v>304.92</v>
      </c>
    </row>
    <row r="7" spans="2:6" x14ac:dyDescent="0.25">
      <c r="B7" s="34">
        <v>4500</v>
      </c>
      <c r="C7" s="27">
        <v>24.26</v>
      </c>
      <c r="D7" s="27">
        <v>51.49</v>
      </c>
      <c r="E7" s="16">
        <v>145.56</v>
      </c>
      <c r="F7" s="18">
        <v>308.94</v>
      </c>
    </row>
    <row r="8" spans="2:6" x14ac:dyDescent="0.25">
      <c r="B8" s="35">
        <v>5900</v>
      </c>
      <c r="C8" s="28">
        <v>29.79</v>
      </c>
      <c r="D8" s="28">
        <v>48.2</v>
      </c>
      <c r="E8" s="16">
        <v>178.74</v>
      </c>
      <c r="F8" s="18">
        <v>289.20000000000005</v>
      </c>
    </row>
    <row r="9" spans="2:6" x14ac:dyDescent="0.25">
      <c r="B9" s="35">
        <v>6500</v>
      </c>
      <c r="C9" s="28">
        <v>25.5</v>
      </c>
      <c r="D9" s="28">
        <v>37.47</v>
      </c>
      <c r="E9" s="16">
        <v>153</v>
      </c>
      <c r="F9" s="18">
        <v>224.82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2.68</v>
      </c>
      <c r="D23" s="41">
        <v>25.6</v>
      </c>
      <c r="E23" s="41">
        <v>6.48</v>
      </c>
      <c r="F23" s="41">
        <v>249.78</v>
      </c>
      <c r="G23" s="41">
        <v>54.7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9.2100000000000009</v>
      </c>
      <c r="D24" s="41">
        <v>43.95</v>
      </c>
      <c r="E24" s="41">
        <v>11.12</v>
      </c>
      <c r="F24" s="41">
        <v>222.55</v>
      </c>
      <c r="G24" s="41">
        <v>83.9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18.63</v>
      </c>
      <c r="D25" s="41">
        <v>50.82</v>
      </c>
      <c r="E25" s="41">
        <v>12.86</v>
      </c>
      <c r="F25" s="41">
        <v>225.24</v>
      </c>
      <c r="G25" s="41">
        <v>98.3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24.26</v>
      </c>
      <c r="D26" s="41">
        <v>51.49</v>
      </c>
      <c r="E26" s="41">
        <v>13.03</v>
      </c>
      <c r="F26" s="41">
        <v>221.03</v>
      </c>
      <c r="G26" s="41">
        <v>97.7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29.79</v>
      </c>
      <c r="D27" s="41">
        <v>48.2</v>
      </c>
      <c r="E27" s="41">
        <v>12.2</v>
      </c>
      <c r="F27" s="41">
        <v>228.69</v>
      </c>
      <c r="G27" s="41">
        <v>94.6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25.5</v>
      </c>
      <c r="D28" s="41">
        <v>37.47</v>
      </c>
      <c r="E28" s="41">
        <v>9.48</v>
      </c>
      <c r="F28" s="41">
        <v>245.05</v>
      </c>
      <c r="G28" s="41">
        <v>78.7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9"/>
  <sheetViews>
    <sheetView topLeftCell="A2" workbookViewId="0">
      <selection activeCell="G7" sqref="G7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43</v>
      </c>
      <c r="F2" s="8" t="s">
        <v>44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2.62</v>
      </c>
      <c r="D4" s="26">
        <v>25.06</v>
      </c>
      <c r="E4" s="15" cm="1">
        <f t="array" ref="E4:F15">$E$17*C4:D15</f>
        <v>15.72</v>
      </c>
      <c r="F4" s="20">
        <v>150.35999999999999</v>
      </c>
    </row>
    <row r="5" spans="2:6" x14ac:dyDescent="0.25">
      <c r="B5" s="34">
        <v>2000</v>
      </c>
      <c r="C5" s="26">
        <v>9.01</v>
      </c>
      <c r="D5" s="26">
        <v>43.04</v>
      </c>
      <c r="E5" s="15">
        <v>54.06</v>
      </c>
      <c r="F5" s="18">
        <v>258.24</v>
      </c>
    </row>
    <row r="6" spans="2:6" x14ac:dyDescent="0.25">
      <c r="B6" s="34">
        <v>3500</v>
      </c>
      <c r="C6" s="26">
        <v>18.239999999999998</v>
      </c>
      <c r="D6" s="26">
        <v>49.78</v>
      </c>
      <c r="E6" s="15">
        <v>109.44</v>
      </c>
      <c r="F6" s="18">
        <v>298.68</v>
      </c>
    </row>
    <row r="7" spans="2:6" x14ac:dyDescent="0.25">
      <c r="B7" s="34">
        <v>4500</v>
      </c>
      <c r="C7" s="27">
        <v>23.74</v>
      </c>
      <c r="D7" s="27">
        <v>50.38</v>
      </c>
      <c r="E7" s="16">
        <v>142.44</v>
      </c>
      <c r="F7" s="18">
        <v>302.28000000000003</v>
      </c>
    </row>
    <row r="8" spans="2:6" x14ac:dyDescent="0.25">
      <c r="B8" s="35">
        <v>5900</v>
      </c>
      <c r="C8" s="28">
        <v>29.12</v>
      </c>
      <c r="D8" s="28">
        <v>47.12</v>
      </c>
      <c r="E8" s="16">
        <v>174.72</v>
      </c>
      <c r="F8" s="18">
        <v>282.71999999999997</v>
      </c>
    </row>
    <row r="9" spans="2:6" x14ac:dyDescent="0.25">
      <c r="B9" s="35">
        <v>6500</v>
      </c>
      <c r="C9" s="28">
        <v>24.85</v>
      </c>
      <c r="D9" s="28">
        <v>36.51</v>
      </c>
      <c r="E9" s="16">
        <v>149.10000000000002</v>
      </c>
      <c r="F9" s="18">
        <v>219.06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2.62</v>
      </c>
      <c r="D23" s="41">
        <v>25.06</v>
      </c>
      <c r="E23" s="41">
        <v>6.34</v>
      </c>
      <c r="F23" s="41">
        <v>255.77</v>
      </c>
      <c r="G23" s="41">
        <v>54.8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9.01</v>
      </c>
      <c r="D24" s="41">
        <v>43.04</v>
      </c>
      <c r="E24" s="41">
        <v>10.89</v>
      </c>
      <c r="F24" s="41">
        <v>227.65</v>
      </c>
      <c r="G24" s="41">
        <v>84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18.239999999999998</v>
      </c>
      <c r="D25" s="41">
        <v>49.78</v>
      </c>
      <c r="E25" s="41">
        <v>12.6</v>
      </c>
      <c r="F25" s="41">
        <v>230.39</v>
      </c>
      <c r="G25" s="41">
        <v>98.5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23.74</v>
      </c>
      <c r="D26" s="41">
        <v>50.38</v>
      </c>
      <c r="E26" s="41">
        <v>12.75</v>
      </c>
      <c r="F26" s="41">
        <v>226.19</v>
      </c>
      <c r="G26" s="41">
        <v>97.9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29.12</v>
      </c>
      <c r="D27" s="41">
        <v>47.12</v>
      </c>
      <c r="E27" s="41">
        <v>11.93</v>
      </c>
      <c r="F27" s="41">
        <v>234.19</v>
      </c>
      <c r="G27" s="41">
        <v>94.7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24.85</v>
      </c>
      <c r="D28" s="41">
        <v>36.51</v>
      </c>
      <c r="E28" s="41">
        <v>9.24</v>
      </c>
      <c r="F28" s="41">
        <v>251.36</v>
      </c>
      <c r="G28" s="41">
        <v>78.8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9"/>
  <sheetViews>
    <sheetView workbookViewId="0">
      <selection activeCell="G13" sqref="G13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45</v>
      </c>
      <c r="F2" s="8" t="s">
        <v>46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2.4700000000000002</v>
      </c>
      <c r="D4" s="26">
        <v>23.57</v>
      </c>
      <c r="E4" s="15" cm="1">
        <f t="array" ref="E4:F15">$E$17*C4:D15</f>
        <v>14.82</v>
      </c>
      <c r="F4" s="20">
        <v>141.42000000000002</v>
      </c>
    </row>
    <row r="5" spans="2:6" x14ac:dyDescent="0.25">
      <c r="B5" s="34">
        <v>2000</v>
      </c>
      <c r="C5" s="26">
        <v>8.5399999999999991</v>
      </c>
      <c r="D5" s="26">
        <v>40.78</v>
      </c>
      <c r="E5" s="15">
        <v>51.239999999999995</v>
      </c>
      <c r="F5" s="18">
        <v>244.68</v>
      </c>
    </row>
    <row r="6" spans="2:6" x14ac:dyDescent="0.25">
      <c r="B6" s="34">
        <v>3500</v>
      </c>
      <c r="C6" s="26">
        <v>17.88</v>
      </c>
      <c r="D6" s="26">
        <v>48.77</v>
      </c>
      <c r="E6" s="15">
        <v>107.28</v>
      </c>
      <c r="F6" s="18">
        <v>292.62</v>
      </c>
    </row>
    <row r="7" spans="2:6" x14ac:dyDescent="0.25">
      <c r="B7" s="34">
        <v>4500</v>
      </c>
      <c r="C7" s="27">
        <v>22.47</v>
      </c>
      <c r="D7" s="27">
        <v>47.68</v>
      </c>
      <c r="E7" s="16">
        <v>134.82</v>
      </c>
      <c r="F7" s="18">
        <v>286.08</v>
      </c>
    </row>
    <row r="8" spans="2:6" x14ac:dyDescent="0.25">
      <c r="B8" s="35">
        <v>5900</v>
      </c>
      <c r="C8" s="28">
        <v>27.47</v>
      </c>
      <c r="D8" s="28">
        <v>44.46</v>
      </c>
      <c r="E8" s="16">
        <v>164.82</v>
      </c>
      <c r="F8" s="18">
        <v>266.76</v>
      </c>
    </row>
    <row r="9" spans="2:6" x14ac:dyDescent="0.25">
      <c r="B9" s="35">
        <v>6500</v>
      </c>
      <c r="C9" s="28">
        <v>23.34</v>
      </c>
      <c r="D9" s="28">
        <v>34.29</v>
      </c>
      <c r="E9" s="16">
        <v>140.04</v>
      </c>
      <c r="F9" s="18">
        <v>205.74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2.4700000000000002</v>
      </c>
      <c r="D23" s="41">
        <v>23.57</v>
      </c>
      <c r="E23" s="41">
        <v>5.97</v>
      </c>
      <c r="F23" s="41">
        <v>272.19</v>
      </c>
      <c r="G23" s="41">
        <v>55.1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8.5399999999999991</v>
      </c>
      <c r="D24" s="41">
        <v>40.78</v>
      </c>
      <c r="E24" s="41">
        <v>10.32</v>
      </c>
      <c r="F24" s="41">
        <v>241.36</v>
      </c>
      <c r="G24" s="41">
        <v>84.5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17.88</v>
      </c>
      <c r="D25" s="41">
        <v>48.77</v>
      </c>
      <c r="E25" s="41">
        <v>12.34</v>
      </c>
      <c r="F25" s="41">
        <v>236.23</v>
      </c>
      <c r="G25" s="41">
        <v>99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22.47</v>
      </c>
      <c r="D26" s="41">
        <v>47.68</v>
      </c>
      <c r="E26" s="41">
        <v>12.07</v>
      </c>
      <c r="F26" s="41">
        <v>240.03</v>
      </c>
      <c r="G26" s="41">
        <v>98.3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27.47</v>
      </c>
      <c r="D27" s="41">
        <v>44.46</v>
      </c>
      <c r="E27" s="41">
        <v>11.25</v>
      </c>
      <c r="F27" s="41">
        <v>249.03</v>
      </c>
      <c r="G27" s="41">
        <v>95.1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23.34</v>
      </c>
      <c r="D28" s="41">
        <v>34.29</v>
      </c>
      <c r="E28" s="41">
        <v>8.68</v>
      </c>
      <c r="F28" s="41">
        <v>268.27</v>
      </c>
      <c r="G28" s="41">
        <v>79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9"/>
  <sheetViews>
    <sheetView topLeftCell="A14" workbookViewId="0">
      <selection activeCell="G8" sqref="G8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50</v>
      </c>
      <c r="F2" s="8" t="s">
        <v>51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2.38</v>
      </c>
      <c r="D4" s="26">
        <v>22.72</v>
      </c>
      <c r="E4" s="15" cm="1">
        <f t="array" ref="E4:F15">$E$17*C4:D15</f>
        <v>14.28</v>
      </c>
      <c r="F4" s="20">
        <v>136.32</v>
      </c>
    </row>
    <row r="5" spans="2:6" x14ac:dyDescent="0.25">
      <c r="B5" s="34">
        <v>2000</v>
      </c>
      <c r="C5" s="26">
        <v>8.24</v>
      </c>
      <c r="D5" s="26">
        <v>39.36</v>
      </c>
      <c r="E5" s="15">
        <v>49.44</v>
      </c>
      <c r="F5" s="18">
        <v>236.16</v>
      </c>
    </row>
    <row r="6" spans="2:6" x14ac:dyDescent="0.25">
      <c r="B6" s="34">
        <v>3500</v>
      </c>
      <c r="C6" s="26">
        <v>17.260000000000002</v>
      </c>
      <c r="D6" s="26">
        <v>47.08</v>
      </c>
      <c r="E6" s="15">
        <v>103.56</v>
      </c>
      <c r="F6" s="18">
        <v>282.48</v>
      </c>
    </row>
    <row r="7" spans="2:6" x14ac:dyDescent="0.25">
      <c r="B7" s="34">
        <v>4500</v>
      </c>
      <c r="C7" s="27">
        <v>21.67</v>
      </c>
      <c r="D7" s="27">
        <v>45.99</v>
      </c>
      <c r="E7" s="16">
        <v>130.02000000000001</v>
      </c>
      <c r="F7" s="18">
        <v>275.94</v>
      </c>
    </row>
    <row r="8" spans="2:6" x14ac:dyDescent="0.25">
      <c r="B8" s="35">
        <v>5900</v>
      </c>
      <c r="C8" s="28">
        <v>26.43</v>
      </c>
      <c r="D8" s="28">
        <v>42.78</v>
      </c>
      <c r="E8" s="16">
        <v>158.57999999999998</v>
      </c>
      <c r="F8" s="18">
        <v>256.68</v>
      </c>
    </row>
    <row r="9" spans="2:6" x14ac:dyDescent="0.25">
      <c r="B9" s="35">
        <v>6500</v>
      </c>
      <c r="C9" s="28">
        <v>22.36</v>
      </c>
      <c r="D9" s="28">
        <v>32.85</v>
      </c>
      <c r="E9" s="16">
        <v>134.16</v>
      </c>
      <c r="F9" s="18">
        <v>197.10000000000002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2.38</v>
      </c>
      <c r="D23" s="41">
        <v>22.72</v>
      </c>
      <c r="E23" s="41">
        <v>5.75</v>
      </c>
      <c r="F23" s="41">
        <v>283.67</v>
      </c>
      <c r="G23" s="41">
        <v>55.3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8.24</v>
      </c>
      <c r="D24" s="41">
        <v>39.36</v>
      </c>
      <c r="E24" s="41">
        <v>9.9600000000000009</v>
      </c>
      <c r="F24" s="41">
        <v>250.9</v>
      </c>
      <c r="G24" s="41">
        <v>84.7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17.260000000000002</v>
      </c>
      <c r="D25" s="41">
        <v>47.08</v>
      </c>
      <c r="E25" s="41">
        <v>11.92</v>
      </c>
      <c r="F25" s="41">
        <v>245.55</v>
      </c>
      <c r="G25" s="41">
        <v>99.3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21.67</v>
      </c>
      <c r="D26" s="41">
        <v>45.99</v>
      </c>
      <c r="E26" s="41">
        <v>11.64</v>
      </c>
      <c r="F26" s="41">
        <v>249.69</v>
      </c>
      <c r="G26" s="41">
        <v>98.6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26.43</v>
      </c>
      <c r="D27" s="41">
        <v>42.78</v>
      </c>
      <c r="E27" s="41">
        <v>10.83</v>
      </c>
      <c r="F27" s="41">
        <v>259.39</v>
      </c>
      <c r="G27" s="41">
        <v>95.3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22.36</v>
      </c>
      <c r="D28" s="41">
        <v>32.85</v>
      </c>
      <c r="E28" s="41">
        <v>8.31</v>
      </c>
      <c r="F28" s="41">
        <v>280.24</v>
      </c>
      <c r="G28" s="41">
        <v>79.099999999999994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B1:J2"/>
  <sheetViews>
    <sheetView tabSelected="1" zoomScale="115" zoomScaleNormal="115" workbookViewId="0">
      <selection activeCell="L2" sqref="L2"/>
    </sheetView>
  </sheetViews>
  <sheetFormatPr defaultRowHeight="15" x14ac:dyDescent="0.25"/>
  <sheetData>
    <row r="1" spans="2:10" x14ac:dyDescent="0.25">
      <c r="B1" s="44" t="s">
        <v>47</v>
      </c>
      <c r="C1" s="44"/>
      <c r="D1" s="44"/>
      <c r="E1" s="44"/>
      <c r="F1" s="44"/>
      <c r="G1" s="44"/>
      <c r="H1" s="44"/>
      <c r="I1" s="44"/>
      <c r="J1" s="44"/>
    </row>
    <row r="2" spans="2:10" x14ac:dyDescent="0.25">
      <c r="B2" s="44"/>
      <c r="C2" s="44"/>
      <c r="D2" s="44"/>
      <c r="E2" s="44"/>
      <c r="F2" s="44"/>
      <c r="G2" s="44"/>
      <c r="H2" s="44"/>
      <c r="I2" s="44"/>
      <c r="J2" s="44"/>
    </row>
  </sheetData>
  <mergeCells count="1">
    <mergeCell ref="B1:J2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9"/>
  <sheetViews>
    <sheetView zoomScale="78" zoomScaleNormal="78" workbookViewId="0">
      <selection activeCell="Q13" sqref="Q13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52</v>
      </c>
      <c r="F2" s="8" t="s">
        <v>53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2.39</v>
      </c>
      <c r="D4" s="26">
        <v>22.87</v>
      </c>
      <c r="E4" s="15" cm="1">
        <f t="array" ref="E4:F15">$E$17*C4:D15</f>
        <v>14.34</v>
      </c>
      <c r="F4" s="20">
        <v>137.22</v>
      </c>
    </row>
    <row r="5" spans="2:6" x14ac:dyDescent="0.25">
      <c r="B5" s="34">
        <v>2000</v>
      </c>
      <c r="C5" s="26">
        <v>8.31</v>
      </c>
      <c r="D5" s="26">
        <v>39.67</v>
      </c>
      <c r="E5" s="15">
        <v>49.86</v>
      </c>
      <c r="F5" s="18">
        <v>238.02</v>
      </c>
    </row>
    <row r="6" spans="2:6" x14ac:dyDescent="0.25">
      <c r="B6" s="34">
        <v>3500</v>
      </c>
      <c r="C6" s="26">
        <v>17.420000000000002</v>
      </c>
      <c r="D6" s="26">
        <v>47.52</v>
      </c>
      <c r="E6" s="15">
        <v>104.52000000000001</v>
      </c>
      <c r="F6" s="18">
        <v>285.12</v>
      </c>
    </row>
    <row r="7" spans="2:6" x14ac:dyDescent="0.25">
      <c r="B7" s="34">
        <v>4500</v>
      </c>
      <c r="C7" s="27">
        <v>21.89</v>
      </c>
      <c r="D7" s="27">
        <v>46.45</v>
      </c>
      <c r="E7" s="16">
        <v>131.34</v>
      </c>
      <c r="F7" s="18">
        <v>278.70000000000005</v>
      </c>
    </row>
    <row r="8" spans="2:6" x14ac:dyDescent="0.25">
      <c r="B8" s="35">
        <v>5900</v>
      </c>
      <c r="C8" s="28">
        <v>26.75</v>
      </c>
      <c r="D8" s="28">
        <v>43.29</v>
      </c>
      <c r="E8" s="16">
        <v>160.5</v>
      </c>
      <c r="F8" s="18">
        <v>259.74</v>
      </c>
    </row>
    <row r="9" spans="2:6" x14ac:dyDescent="0.25">
      <c r="B9" s="35">
        <v>6500</v>
      </c>
      <c r="C9" s="28">
        <v>22.73</v>
      </c>
      <c r="D9" s="28">
        <v>33.39</v>
      </c>
      <c r="E9" s="16">
        <v>136.38</v>
      </c>
      <c r="F9" s="18">
        <v>200.34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2.39</v>
      </c>
      <c r="D23" s="41">
        <v>22.87</v>
      </c>
      <c r="E23" s="41">
        <v>5.79</v>
      </c>
      <c r="F23" s="41">
        <v>267.55</v>
      </c>
      <c r="G23" s="41">
        <v>52.5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8.31</v>
      </c>
      <c r="D24" s="41">
        <v>39.67</v>
      </c>
      <c r="E24" s="41">
        <v>10.039999999999999</v>
      </c>
      <c r="F24" s="41">
        <v>236.35</v>
      </c>
      <c r="G24" s="41">
        <v>80.5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17.420000000000002</v>
      </c>
      <c r="D25" s="41">
        <v>47.52</v>
      </c>
      <c r="E25" s="41">
        <v>12.03</v>
      </c>
      <c r="F25" s="41">
        <v>231.11</v>
      </c>
      <c r="G25" s="41">
        <v>94.4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21.89</v>
      </c>
      <c r="D26" s="41">
        <v>46.45</v>
      </c>
      <c r="E26" s="41">
        <v>11.76</v>
      </c>
      <c r="F26" s="41">
        <v>234.93</v>
      </c>
      <c r="G26" s="41">
        <v>93.7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26.75</v>
      </c>
      <c r="D27" s="41">
        <v>43.29</v>
      </c>
      <c r="E27" s="41">
        <v>10.96</v>
      </c>
      <c r="F27" s="41">
        <v>234.85</v>
      </c>
      <c r="G27" s="41">
        <v>90.6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22.73</v>
      </c>
      <c r="D28" s="41">
        <v>33.39</v>
      </c>
      <c r="E28" s="41">
        <v>8.4499999999999993</v>
      </c>
      <c r="F28" s="41">
        <v>263.19</v>
      </c>
      <c r="G28" s="41">
        <v>75.3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9"/>
  <sheetViews>
    <sheetView topLeftCell="A2" workbookViewId="0">
      <selection activeCell="G8" sqref="G8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54</v>
      </c>
      <c r="F2" s="8" t="s">
        <v>55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2.4700000000000002</v>
      </c>
      <c r="D4" s="26">
        <v>23.63</v>
      </c>
      <c r="E4" s="15" cm="1">
        <f t="array" ref="E4:F15">$E$17*C4:D15</f>
        <v>14.82</v>
      </c>
      <c r="F4" s="20">
        <v>141.78</v>
      </c>
    </row>
    <row r="5" spans="2:6" x14ac:dyDescent="0.25">
      <c r="B5" s="34">
        <v>2000</v>
      </c>
      <c r="C5" s="26">
        <v>8.5500000000000007</v>
      </c>
      <c r="D5" s="26">
        <v>40.85</v>
      </c>
      <c r="E5" s="15">
        <v>51.300000000000004</v>
      </c>
      <c r="F5" s="18">
        <v>245.10000000000002</v>
      </c>
    </row>
    <row r="6" spans="2:6" x14ac:dyDescent="0.25">
      <c r="B6" s="34">
        <v>3500</v>
      </c>
      <c r="C6" s="26">
        <v>17.88</v>
      </c>
      <c r="D6" s="26">
        <v>48.78</v>
      </c>
      <c r="E6" s="15">
        <v>107.28</v>
      </c>
      <c r="F6" s="18">
        <v>292.68</v>
      </c>
    </row>
    <row r="7" spans="2:6" x14ac:dyDescent="0.25">
      <c r="B7" s="34">
        <v>4500</v>
      </c>
      <c r="C7" s="27">
        <v>22.51</v>
      </c>
      <c r="D7" s="27">
        <v>47.77</v>
      </c>
      <c r="E7" s="16">
        <v>135.06</v>
      </c>
      <c r="F7" s="18">
        <v>286.62</v>
      </c>
    </row>
    <row r="8" spans="2:6" x14ac:dyDescent="0.25">
      <c r="B8" s="35">
        <v>5900</v>
      </c>
      <c r="C8" s="28">
        <v>27.53</v>
      </c>
      <c r="D8" s="28">
        <v>44.56</v>
      </c>
      <c r="E8" s="16">
        <v>165.18</v>
      </c>
      <c r="F8" s="18">
        <v>267.36</v>
      </c>
    </row>
    <row r="9" spans="2:6" x14ac:dyDescent="0.25">
      <c r="B9" s="35">
        <v>6500</v>
      </c>
      <c r="C9" s="28">
        <v>23.44</v>
      </c>
      <c r="D9" s="28">
        <v>34.43</v>
      </c>
      <c r="E9" s="16">
        <v>140.64000000000001</v>
      </c>
      <c r="F9" s="18">
        <v>206.57999999999998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2.4700000000000002</v>
      </c>
      <c r="D23" s="41">
        <v>23.63</v>
      </c>
      <c r="E23" s="41">
        <v>5.98</v>
      </c>
      <c r="F23" s="41">
        <v>265.3</v>
      </c>
      <c r="G23" s="41">
        <v>53.7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8.5500000000000007</v>
      </c>
      <c r="D24" s="41">
        <v>40.85</v>
      </c>
      <c r="E24" s="41">
        <v>10.34</v>
      </c>
      <c r="F24" s="41">
        <v>235.07</v>
      </c>
      <c r="G24" s="41">
        <v>82.3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17.88</v>
      </c>
      <c r="D25" s="41">
        <v>48.78</v>
      </c>
      <c r="E25" s="41">
        <v>12.35</v>
      </c>
      <c r="F25" s="41">
        <v>229.84</v>
      </c>
      <c r="G25" s="41">
        <v>96.5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22.51</v>
      </c>
      <c r="D26" s="41">
        <v>47.77</v>
      </c>
      <c r="E26" s="41">
        <v>12.09</v>
      </c>
      <c r="F26" s="41">
        <v>233.65</v>
      </c>
      <c r="G26" s="41">
        <v>95.8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27.53</v>
      </c>
      <c r="D27" s="41">
        <v>44.56</v>
      </c>
      <c r="E27" s="41">
        <v>11.28</v>
      </c>
      <c r="F27" s="41">
        <v>242.34</v>
      </c>
      <c r="G27" s="41">
        <v>92.7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23.44</v>
      </c>
      <c r="D28" s="41">
        <v>34.43</v>
      </c>
      <c r="E28" s="41">
        <v>8.7100000000000009</v>
      </c>
      <c r="F28" s="41">
        <v>261.01</v>
      </c>
      <c r="G28" s="41">
        <v>77.099999999999994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9"/>
  <sheetViews>
    <sheetView topLeftCell="A2" workbookViewId="0">
      <selection activeCell="G10" sqref="G10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56</v>
      </c>
      <c r="F2" s="8" t="s">
        <v>57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2.63</v>
      </c>
      <c r="D4" s="26">
        <v>25.13</v>
      </c>
      <c r="E4" s="15" cm="1">
        <f t="array" ref="E4:F15">$E$17*C4:D15</f>
        <v>15.78</v>
      </c>
      <c r="F4" s="20">
        <v>150.78</v>
      </c>
    </row>
    <row r="5" spans="2:6" x14ac:dyDescent="0.25">
      <c r="B5" s="34">
        <v>2000</v>
      </c>
      <c r="C5" s="26">
        <v>9.0500000000000007</v>
      </c>
      <c r="D5" s="26">
        <v>43.2</v>
      </c>
      <c r="E5" s="15">
        <v>54.300000000000004</v>
      </c>
      <c r="F5" s="18">
        <v>259.20000000000005</v>
      </c>
    </row>
    <row r="6" spans="2:6" x14ac:dyDescent="0.25">
      <c r="B6" s="34">
        <v>3500</v>
      </c>
      <c r="C6" s="26">
        <v>18.32</v>
      </c>
      <c r="D6" s="26">
        <v>49.99</v>
      </c>
      <c r="E6" s="15">
        <v>109.92</v>
      </c>
      <c r="F6" s="18">
        <v>299.94</v>
      </c>
    </row>
    <row r="7" spans="2:6" x14ac:dyDescent="0.25">
      <c r="B7" s="34">
        <v>4500</v>
      </c>
      <c r="C7" s="27">
        <v>23.86</v>
      </c>
      <c r="D7" s="27">
        <v>50.62</v>
      </c>
      <c r="E7" s="16">
        <v>143.16</v>
      </c>
      <c r="F7" s="18">
        <v>303.71999999999997</v>
      </c>
    </row>
    <row r="8" spans="2:6" x14ac:dyDescent="0.25">
      <c r="B8" s="35">
        <v>5900</v>
      </c>
      <c r="C8" s="28">
        <v>29.22</v>
      </c>
      <c r="D8" s="28">
        <v>47.3</v>
      </c>
      <c r="E8" s="16">
        <v>175.32</v>
      </c>
      <c r="F8" s="18">
        <v>283.79999999999995</v>
      </c>
    </row>
    <row r="9" spans="2:6" x14ac:dyDescent="0.25">
      <c r="B9" s="35">
        <v>6500</v>
      </c>
      <c r="C9" s="28">
        <v>24.96</v>
      </c>
      <c r="D9" s="28">
        <v>36.67</v>
      </c>
      <c r="E9" s="16">
        <v>149.76</v>
      </c>
      <c r="F9" s="18">
        <v>220.02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2.63</v>
      </c>
      <c r="D23" s="41">
        <v>25.13</v>
      </c>
      <c r="E23" s="41">
        <v>6.36</v>
      </c>
      <c r="F23" s="41">
        <v>260.95999999999998</v>
      </c>
      <c r="G23" s="41">
        <v>56.3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9.0500000000000007</v>
      </c>
      <c r="D24" s="41">
        <v>43.2</v>
      </c>
      <c r="E24" s="41">
        <v>10.93</v>
      </c>
      <c r="F24" s="41">
        <v>232.55</v>
      </c>
      <c r="G24" s="41">
        <v>86.2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18.32</v>
      </c>
      <c r="D25" s="41">
        <v>49.99</v>
      </c>
      <c r="E25" s="41">
        <v>12.65</v>
      </c>
      <c r="F25" s="41">
        <v>235.42</v>
      </c>
      <c r="G25" s="41">
        <v>101.1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23.86</v>
      </c>
      <c r="D26" s="41">
        <v>50.62</v>
      </c>
      <c r="E26" s="41">
        <v>12.81</v>
      </c>
      <c r="F26" s="41">
        <v>231.12</v>
      </c>
      <c r="G26" s="41">
        <v>100.5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29.22</v>
      </c>
      <c r="D27" s="41">
        <v>47.3</v>
      </c>
      <c r="E27" s="41">
        <v>11.97</v>
      </c>
      <c r="F27" s="41">
        <v>239.31</v>
      </c>
      <c r="G27" s="41">
        <v>97.2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24.96</v>
      </c>
      <c r="D28" s="41">
        <v>36.67</v>
      </c>
      <c r="E28" s="41">
        <v>9.2799999999999994</v>
      </c>
      <c r="F28" s="41">
        <v>256.70999999999998</v>
      </c>
      <c r="G28" s="41">
        <v>80.8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9"/>
  <sheetViews>
    <sheetView topLeftCell="A16" workbookViewId="0">
      <selection activeCell="G7" sqref="G7"/>
    </sheetView>
  </sheetViews>
  <sheetFormatPr defaultRowHeight="15" x14ac:dyDescent="0.25"/>
  <cols>
    <col min="1" max="1" width="10.85546875" bestFit="1" customWidth="1"/>
    <col min="2" max="4" width="8.85546875" style="1" customWidth="1"/>
    <col min="5" max="6" width="9.2851562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58</v>
      </c>
      <c r="F2" s="8" t="s">
        <v>59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33" cm="1">
        <f t="array" ref="B4:B15">IF(B23:B34 = 0, NA(), B23:B34)</f>
        <v>1000</v>
      </c>
      <c r="C4" s="26" cm="1">
        <f t="array" ref="C4:D15">IF(C23:D34 = 0, NA(), C23:D34)</f>
        <v>2.72</v>
      </c>
      <c r="D4" s="26">
        <v>26.01</v>
      </c>
      <c r="E4" s="15" cm="1">
        <f t="array" ref="E4:F15">$E$17*C4:D15</f>
        <v>16.32</v>
      </c>
      <c r="F4" s="20">
        <v>156.06</v>
      </c>
    </row>
    <row r="5" spans="2:6" x14ac:dyDescent="0.25">
      <c r="B5" s="34">
        <v>2000</v>
      </c>
      <c r="C5" s="26">
        <v>9.31</v>
      </c>
      <c r="D5" s="26">
        <v>44.47</v>
      </c>
      <c r="E5" s="15">
        <v>55.86</v>
      </c>
      <c r="F5" s="18">
        <v>266.82</v>
      </c>
    </row>
    <row r="6" spans="2:6" x14ac:dyDescent="0.25">
      <c r="B6" s="34">
        <v>3500</v>
      </c>
      <c r="C6" s="26">
        <v>18.87</v>
      </c>
      <c r="D6" s="26">
        <v>51.49</v>
      </c>
      <c r="E6" s="15">
        <v>113.22</v>
      </c>
      <c r="F6" s="18">
        <v>308.94</v>
      </c>
    </row>
    <row r="7" spans="2:6" x14ac:dyDescent="0.25">
      <c r="B7" s="34">
        <v>4500</v>
      </c>
      <c r="C7" s="27">
        <v>24.58</v>
      </c>
      <c r="D7" s="27">
        <v>52.17</v>
      </c>
      <c r="E7" s="16">
        <v>147.47999999999999</v>
      </c>
      <c r="F7" s="18">
        <v>313.02</v>
      </c>
    </row>
    <row r="8" spans="2:6" x14ac:dyDescent="0.25">
      <c r="B8" s="35">
        <v>5900</v>
      </c>
      <c r="C8" s="28">
        <v>30.14</v>
      </c>
      <c r="D8" s="28">
        <v>48.78</v>
      </c>
      <c r="E8" s="16">
        <v>180.84</v>
      </c>
      <c r="F8" s="18">
        <v>292.68</v>
      </c>
    </row>
    <row r="9" spans="2:6" x14ac:dyDescent="0.25">
      <c r="B9" s="35">
        <v>6500</v>
      </c>
      <c r="C9" s="28">
        <v>25.79</v>
      </c>
      <c r="D9" s="28">
        <v>37.89</v>
      </c>
      <c r="E9" s="16">
        <v>154.74</v>
      </c>
      <c r="F9" s="18">
        <v>227.34</v>
      </c>
    </row>
    <row r="10" spans="2:6" x14ac:dyDescent="0.25">
      <c r="B10" s="35" t="e">
        <v>#N/A</v>
      </c>
      <c r="C10" s="28" t="e">
        <v>#N/A</v>
      </c>
      <c r="D10" s="28" t="e">
        <v>#N/A</v>
      </c>
      <c r="E10" s="25" t="e">
        <v>#N/A</v>
      </c>
      <c r="F10" s="24" t="e">
        <v>#N/A</v>
      </c>
    </row>
    <row r="11" spans="2:6" x14ac:dyDescent="0.25">
      <c r="B11" s="35" t="e">
        <v>#N/A</v>
      </c>
      <c r="C11" s="28" t="e">
        <v>#N/A</v>
      </c>
      <c r="D11" s="28" t="e">
        <v>#N/A</v>
      </c>
      <c r="E11" s="25" t="e">
        <v>#N/A</v>
      </c>
      <c r="F11" s="24" t="e">
        <v>#N/A</v>
      </c>
    </row>
    <row r="12" spans="2:6" x14ac:dyDescent="0.25">
      <c r="B12" s="35" t="e">
        <v>#N/A</v>
      </c>
      <c r="C12" s="28" t="e">
        <v>#N/A</v>
      </c>
      <c r="D12" s="28" t="e">
        <v>#N/A</v>
      </c>
      <c r="E12" s="25" t="e">
        <v>#N/A</v>
      </c>
      <c r="F12" s="24" t="e">
        <v>#N/A</v>
      </c>
    </row>
    <row r="13" spans="2:6" x14ac:dyDescent="0.25">
      <c r="B13" s="35" t="e">
        <v>#N/A</v>
      </c>
      <c r="C13" s="28" t="e">
        <v>#N/A</v>
      </c>
      <c r="D13" s="28" t="e">
        <v>#N/A</v>
      </c>
      <c r="E13" s="25" t="e">
        <v>#N/A</v>
      </c>
      <c r="F13" s="24" t="e">
        <v>#N/A</v>
      </c>
    </row>
    <row r="14" spans="2:6" x14ac:dyDescent="0.25">
      <c r="B14" s="35" t="e">
        <v>#N/A</v>
      </c>
      <c r="C14" s="28" t="e">
        <v>#N/A</v>
      </c>
      <c r="D14" s="28" t="e">
        <v>#N/A</v>
      </c>
      <c r="E14" s="25" t="e">
        <v>#N/A</v>
      </c>
      <c r="F14" s="24" t="e">
        <v>#N/A</v>
      </c>
    </row>
    <row r="15" spans="2:6" ht="15.75" thickBot="1" x14ac:dyDescent="0.3">
      <c r="B15" s="36" t="e">
        <v>#N/A</v>
      </c>
      <c r="C15" s="29" t="e">
        <v>#N/A</v>
      </c>
      <c r="D15" s="29" t="e">
        <v>#N/A</v>
      </c>
      <c r="E15" s="17" t="e">
        <v>#N/A</v>
      </c>
      <c r="F15" s="21" t="e">
        <v>#N/A</v>
      </c>
    </row>
    <row r="17" spans="1:10" x14ac:dyDescent="0.25">
      <c r="B17" s="2" t="s">
        <v>13</v>
      </c>
      <c r="C17" s="2"/>
      <c r="D17" s="2"/>
      <c r="E17" s="19">
        <v>6</v>
      </c>
      <c r="F17" s="1" t="s">
        <v>14</v>
      </c>
    </row>
    <row r="20" spans="1:10" x14ac:dyDescent="0.25">
      <c r="A20" s="45" t="s">
        <v>15</v>
      </c>
      <c r="B20"/>
      <c r="C20"/>
      <c r="D20"/>
      <c r="E20"/>
      <c r="F20"/>
    </row>
    <row r="21" spans="1:10" x14ac:dyDescent="0.25">
      <c r="A21" s="45"/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</row>
    <row r="22" spans="1:10" x14ac:dyDescent="0.25">
      <c r="A22" s="45"/>
      <c r="B22" s="2" t="s">
        <v>22</v>
      </c>
      <c r="C22" s="2" t="s">
        <v>7</v>
      </c>
      <c r="D22" s="2" t="s">
        <v>8</v>
      </c>
      <c r="E22" s="2" t="s">
        <v>23</v>
      </c>
      <c r="F22" s="2" t="s">
        <v>24</v>
      </c>
      <c r="G22" s="2" t="s">
        <v>25</v>
      </c>
    </row>
    <row r="23" spans="1:10" x14ac:dyDescent="0.25">
      <c r="A23" s="43">
        <v>1000</v>
      </c>
      <c r="B23" s="41">
        <v>1000</v>
      </c>
      <c r="C23" s="41">
        <v>2.72</v>
      </c>
      <c r="D23" s="41">
        <v>26.01</v>
      </c>
      <c r="E23" s="41">
        <v>6.58</v>
      </c>
      <c r="F23" s="41">
        <v>258.8</v>
      </c>
      <c r="G23" s="41">
        <v>57.6</v>
      </c>
      <c r="H23" s="41" t="s">
        <v>26</v>
      </c>
      <c r="I23" s="41" t="s">
        <v>27</v>
      </c>
      <c r="J23" s="41" t="s">
        <v>28</v>
      </c>
    </row>
    <row r="24" spans="1:10" x14ac:dyDescent="0.25">
      <c r="A24" s="42">
        <v>2000</v>
      </c>
      <c r="B24" s="41">
        <v>2000</v>
      </c>
      <c r="C24" s="41">
        <v>9.31</v>
      </c>
      <c r="D24" s="41">
        <v>44.47</v>
      </c>
      <c r="E24" s="41">
        <v>11.25</v>
      </c>
      <c r="F24" s="41">
        <v>231.19</v>
      </c>
      <c r="G24" s="41">
        <v>88.3</v>
      </c>
      <c r="H24" s="41" t="s">
        <v>26</v>
      </c>
      <c r="I24" s="41" t="s">
        <v>27</v>
      </c>
      <c r="J24" s="41" t="s">
        <v>28</v>
      </c>
    </row>
    <row r="25" spans="1:10" x14ac:dyDescent="0.25">
      <c r="A25" s="42">
        <v>3500</v>
      </c>
      <c r="B25" s="41">
        <v>3500</v>
      </c>
      <c r="C25" s="41">
        <v>18.87</v>
      </c>
      <c r="D25" s="41">
        <v>51.49</v>
      </c>
      <c r="E25" s="41">
        <v>13.03</v>
      </c>
      <c r="F25" s="41">
        <v>234.19</v>
      </c>
      <c r="G25" s="41">
        <v>103.5</v>
      </c>
      <c r="H25" s="41" t="s">
        <v>26</v>
      </c>
      <c r="I25" s="41" t="s">
        <v>27</v>
      </c>
      <c r="J25" s="41" t="s">
        <v>28</v>
      </c>
    </row>
    <row r="26" spans="1:10" x14ac:dyDescent="0.25">
      <c r="A26" s="42">
        <v>4500</v>
      </c>
      <c r="B26" s="41">
        <v>4500</v>
      </c>
      <c r="C26" s="41">
        <v>24.58</v>
      </c>
      <c r="D26" s="41">
        <v>52.17</v>
      </c>
      <c r="E26" s="41">
        <v>13.2</v>
      </c>
      <c r="F26" s="41">
        <v>229.86</v>
      </c>
      <c r="G26" s="41">
        <v>103</v>
      </c>
      <c r="H26" s="41" t="s">
        <v>26</v>
      </c>
      <c r="I26" s="41" t="s">
        <v>27</v>
      </c>
      <c r="J26" s="41" t="s">
        <v>28</v>
      </c>
    </row>
    <row r="27" spans="1:10" x14ac:dyDescent="0.25">
      <c r="A27" s="42">
        <v>5900</v>
      </c>
      <c r="B27" s="41">
        <v>5900</v>
      </c>
      <c r="C27" s="41">
        <v>30.14</v>
      </c>
      <c r="D27" s="41">
        <v>48.78</v>
      </c>
      <c r="E27" s="41">
        <v>12.34</v>
      </c>
      <c r="F27" s="41">
        <v>237.84</v>
      </c>
      <c r="G27" s="41">
        <v>99.6</v>
      </c>
      <c r="H27" s="41" t="s">
        <v>26</v>
      </c>
      <c r="I27" s="41" t="s">
        <v>27</v>
      </c>
      <c r="J27" s="41" t="s">
        <v>28</v>
      </c>
    </row>
    <row r="28" spans="1:10" x14ac:dyDescent="0.25">
      <c r="A28" s="42">
        <v>6500</v>
      </c>
      <c r="B28" s="41">
        <v>6500</v>
      </c>
      <c r="C28" s="41">
        <v>25.79</v>
      </c>
      <c r="D28" s="41">
        <v>37.89</v>
      </c>
      <c r="E28" s="41">
        <v>9.59</v>
      </c>
      <c r="F28" s="41">
        <v>254.6</v>
      </c>
      <c r="G28" s="41">
        <v>82.8</v>
      </c>
      <c r="H28" s="41" t="s">
        <v>26</v>
      </c>
      <c r="I28" s="41" t="s">
        <v>27</v>
      </c>
      <c r="J28" s="41" t="s">
        <v>28</v>
      </c>
    </row>
    <row r="29" spans="1:10" x14ac:dyDescent="0.25">
      <c r="B29"/>
      <c r="C29"/>
      <c r="D29"/>
      <c r="E29"/>
      <c r="F29"/>
    </row>
  </sheetData>
  <mergeCells count="1">
    <mergeCell ref="A20:A22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6"/>
  <sheetViews>
    <sheetView zoomScale="85" zoomScaleNormal="85" workbookViewId="0">
      <selection activeCell="R14" sqref="R14"/>
    </sheetView>
  </sheetViews>
  <sheetFormatPr defaultRowHeight="15" x14ac:dyDescent="0.25"/>
  <cols>
    <col min="2" max="4" width="8.85546875" style="1"/>
  </cols>
  <sheetData>
    <row r="1" spans="2:4" x14ac:dyDescent="0.25">
      <c r="B1" s="4" t="s">
        <v>0</v>
      </c>
      <c r="C1" s="5" t="s">
        <v>1</v>
      </c>
      <c r="D1" s="6" t="s">
        <v>2</v>
      </c>
    </row>
    <row r="2" spans="2:4" ht="18" x14ac:dyDescent="0.35">
      <c r="B2" s="7" t="s">
        <v>3</v>
      </c>
      <c r="C2" s="3" t="s">
        <v>4</v>
      </c>
      <c r="D2" s="8" t="s">
        <v>5</v>
      </c>
    </row>
    <row r="3" spans="2:4" ht="15.75" thickBot="1" x14ac:dyDescent="0.3">
      <c r="B3" s="9" t="s">
        <v>6</v>
      </c>
      <c r="C3" s="10" t="s">
        <v>7</v>
      </c>
      <c r="D3" s="11" t="s">
        <v>8</v>
      </c>
    </row>
    <row r="4" spans="2:4" x14ac:dyDescent="0.25">
      <c r="B4" s="12">
        <v>1000</v>
      </c>
      <c r="C4" s="30">
        <v>15.2</v>
      </c>
      <c r="D4" s="37">
        <v>145</v>
      </c>
    </row>
    <row r="5" spans="2:4" x14ac:dyDescent="0.25">
      <c r="B5" s="13">
        <v>2000</v>
      </c>
      <c r="C5" s="30">
        <v>53.1</v>
      </c>
      <c r="D5" s="32">
        <v>253.4</v>
      </c>
    </row>
    <row r="6" spans="2:4" x14ac:dyDescent="0.25">
      <c r="B6" s="13">
        <v>3500</v>
      </c>
      <c r="C6" s="30">
        <v>110</v>
      </c>
      <c r="D6" s="32">
        <v>300</v>
      </c>
    </row>
    <row r="7" spans="2:4" x14ac:dyDescent="0.25">
      <c r="B7" s="13">
        <v>4500</v>
      </c>
      <c r="C7" s="38">
        <v>139</v>
      </c>
      <c r="D7" s="32">
        <v>296</v>
      </c>
    </row>
    <row r="8" spans="2:4" x14ac:dyDescent="0.25">
      <c r="B8" s="22">
        <v>5900</v>
      </c>
      <c r="C8" s="23">
        <v>170</v>
      </c>
      <c r="D8" s="39">
        <v>275</v>
      </c>
    </row>
    <row r="9" spans="2:4" x14ac:dyDescent="0.25">
      <c r="B9" s="22">
        <v>6500</v>
      </c>
      <c r="C9" s="23">
        <v>145.5</v>
      </c>
      <c r="D9" s="39">
        <v>214</v>
      </c>
    </row>
    <row r="10" spans="2:4" x14ac:dyDescent="0.25">
      <c r="B10" s="22"/>
      <c r="C10" s="23"/>
      <c r="D10" s="39"/>
    </row>
    <row r="11" spans="2:4" x14ac:dyDescent="0.25">
      <c r="B11" s="22"/>
      <c r="C11" s="23"/>
      <c r="D11" s="39"/>
    </row>
    <row r="12" spans="2:4" x14ac:dyDescent="0.25">
      <c r="B12" s="22"/>
      <c r="C12" s="23"/>
      <c r="D12" s="39"/>
    </row>
    <row r="13" spans="2:4" x14ac:dyDescent="0.25">
      <c r="B13" s="22"/>
      <c r="C13" s="23"/>
      <c r="D13" s="39"/>
    </row>
    <row r="14" spans="2:4" x14ac:dyDescent="0.25">
      <c r="B14" s="22"/>
      <c r="C14" s="23"/>
      <c r="D14" s="39"/>
    </row>
    <row r="15" spans="2:4" ht="15.75" thickBot="1" x14ac:dyDescent="0.3">
      <c r="B15" s="14"/>
      <c r="C15" s="31"/>
      <c r="D15" s="40"/>
    </row>
    <row r="26" ht="26.65" customHeight="1" x14ac:dyDescent="0.25"/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F5BBF214E6345B9E8EE886BA00EDF" ma:contentTypeVersion="9" ma:contentTypeDescription="Create a new document." ma:contentTypeScope="" ma:versionID="2339584c94fde4e3b762f6d047b527f4">
  <xsd:schema xmlns:xsd="http://www.w3.org/2001/XMLSchema" xmlns:xs="http://www.w3.org/2001/XMLSchema" xmlns:p="http://schemas.microsoft.com/office/2006/metadata/properties" xmlns:ns2="e34c354d-5dea-4509-8b0e-2edbcd36d505" targetNamespace="http://schemas.microsoft.com/office/2006/metadata/properties" ma:root="true" ma:fieldsID="412ca2c78b0567043be0ee6893342fe5" ns2:_="">
    <xsd:import namespace="e34c354d-5dea-4509-8b0e-2edbcd36d5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c354d-5dea-4509-8b0e-2edbcd36d5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17A321-3470-49DC-A28B-8E26295358A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e34c354d-5dea-4509-8b0e-2edbcd36d50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AA0B00-01DD-483B-834A-2AD6E794CC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70287-365A-4EFA-A8D2-EA9C141F0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c354d-5dea-4509-8b0e-2edbcd36d5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20</vt:i4>
      </vt:variant>
    </vt:vector>
  </HeadingPairs>
  <TitlesOfParts>
    <vt:vector size="20" baseType="lpstr">
      <vt:lpstr>3.2.1 </vt:lpstr>
      <vt:lpstr>3.2.1 +1</vt:lpstr>
      <vt:lpstr>3.2.1 -1</vt:lpstr>
      <vt:lpstr>3.2.2</vt:lpstr>
      <vt:lpstr>3.2.2 +10 dur ct.</vt:lpstr>
      <vt:lpstr>3.2.2 -10 dur ct.</vt:lpstr>
      <vt:lpstr>3.3</vt:lpstr>
      <vt:lpstr>3.3 +1</vt:lpstr>
      <vt:lpstr>3.3 -1</vt:lpstr>
      <vt:lpstr>3.4.1</vt:lpstr>
      <vt:lpstr>3.4.1 +2</vt:lpstr>
      <vt:lpstr>3.4.1 +1</vt:lpstr>
      <vt:lpstr>3.4.1 -1</vt:lpstr>
      <vt:lpstr>3.4.1 -2</vt:lpstr>
      <vt:lpstr>3.4.2</vt:lpstr>
      <vt:lpstr>3.4.2 +20</vt:lpstr>
      <vt:lpstr>3.4.2 +10</vt:lpstr>
      <vt:lpstr>3.4.2 -10</vt:lpstr>
      <vt:lpstr>3.4.2 -20</vt:lpstr>
      <vt:lpstr>Ref.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Chesa Bogdan</dc:creator>
  <cp:lastModifiedBy>Acer pc</cp:lastModifiedBy>
  <cp:revision/>
  <dcterms:created xsi:type="dcterms:W3CDTF">2020-03-02T09:09:45Z</dcterms:created>
  <dcterms:modified xsi:type="dcterms:W3CDTF">2020-04-16T13:39:28Z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0x010100606F5BBF214E6345B9E8EE886BA00EDF</vt:lpwstr>
  </property>
</Properties>
</file>