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USUARIO\Desktop\"/>
    </mc:Choice>
  </mc:AlternateContent>
  <bookViews>
    <workbookView xWindow="0" yWindow="0" windowWidth="20490" windowHeight="7755" tabRatio="0" firstSheet="3" activeTab="3"/>
  </bookViews>
  <sheets>
    <sheet name="DATA" sheetId="1" state="hidden" r:id="rId1"/>
    <sheet name="Contoller" sheetId="2" state="hidden" r:id="rId2"/>
    <sheet name="CAIXINHA" sheetId="5" state="hidden" r:id="rId3"/>
    <sheet name="Dashboard" sheetId="3" r:id="rId4"/>
  </sheets>
  <definedNames>
    <definedName name="SegmentaçãodeDados_Mês">#N/A</definedName>
    <definedName name="tbl_operations">Tabela1[]</definedName>
  </definedNames>
  <calcPr calcId="152511"/>
  <pivotCaches>
    <pivotCache cacheId="24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5" l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</calcChain>
</file>

<file path=xl/sharedStrings.xml><?xml version="1.0" encoding="utf-8"?>
<sst xmlns="http://schemas.openxmlformats.org/spreadsheetml/2006/main" count="260" uniqueCount="80">
  <si>
    <t>Data</t>
  </si>
  <si>
    <t>Tipo</t>
  </si>
  <si>
    <t>Categoria</t>
  </si>
  <si>
    <t>Descrição</t>
  </si>
  <si>
    <t>Valor</t>
  </si>
  <si>
    <t>Operação Bancária</t>
  </si>
  <si>
    <t>Status</t>
  </si>
  <si>
    <t>ENTRADA</t>
  </si>
  <si>
    <t>Renda Fixa</t>
  </si>
  <si>
    <t>Salário mensal</t>
  </si>
  <si>
    <t>Transferência</t>
  </si>
  <si>
    <t>Recebido</t>
  </si>
  <si>
    <t>SAÍDA</t>
  </si>
  <si>
    <t>Alimentação</t>
  </si>
  <si>
    <t>Compras no supermercado</t>
  </si>
  <si>
    <t>Débito Automático</t>
  </si>
  <si>
    <t>Pendente</t>
  </si>
  <si>
    <t>Transporte</t>
  </si>
  <si>
    <t>Gasolina</t>
  </si>
  <si>
    <t>Cartão de Crédito</t>
  </si>
  <si>
    <t>Pago</t>
  </si>
  <si>
    <t>Lazer</t>
  </si>
  <si>
    <t>Cinema</t>
  </si>
  <si>
    <t>Saúde</t>
  </si>
  <si>
    <t>Consulta odontológica</t>
  </si>
  <si>
    <t>Educação</t>
  </si>
  <si>
    <t>Material escolar</t>
  </si>
  <si>
    <t>Vestuário</t>
  </si>
  <si>
    <t>Compra de roupas de inverno</t>
  </si>
  <si>
    <t>Investimentos</t>
  </si>
  <si>
    <t>Dividendos de ações</t>
  </si>
  <si>
    <t>Serviços</t>
  </si>
  <si>
    <t>Limpeza do apartamento</t>
  </si>
  <si>
    <t>Eletrônicos</t>
  </si>
  <si>
    <t>Compra de novo celular</t>
  </si>
  <si>
    <t>Utilidades Domésticas</t>
  </si>
  <si>
    <t>Reparos domésticos</t>
  </si>
  <si>
    <t>Presentes</t>
  </si>
  <si>
    <t>Presente de aniversário</t>
  </si>
  <si>
    <t>Beleza</t>
  </si>
  <si>
    <t>Corte de cabelo e barba</t>
  </si>
  <si>
    <t>Pet Care</t>
  </si>
  <si>
    <t>Ração e petiscos para o cachorro</t>
  </si>
  <si>
    <t>Viagem</t>
  </si>
  <si>
    <t>Reserva de pousada</t>
  </si>
  <si>
    <t>Gastronomia</t>
  </si>
  <si>
    <t>Jantar em restaurante francês</t>
  </si>
  <si>
    <t>Cinema e jantar</t>
  </si>
  <si>
    <t>Plano de saúde</t>
  </si>
  <si>
    <t>Compra de roupas</t>
  </si>
  <si>
    <t>Freelance</t>
  </si>
  <si>
    <t>Pagamento por projeto freelancer</t>
  </si>
  <si>
    <t>Manutenção do veículo</t>
  </si>
  <si>
    <t>Compra de novo smartphone</t>
  </si>
  <si>
    <t>Utilidades Dom.</t>
  </si>
  <si>
    <t>Conta de energia elétrica</t>
  </si>
  <si>
    <t>Aniversário da mãe</t>
  </si>
  <si>
    <t>Recarga de cartão de transporte</t>
  </si>
  <si>
    <t>Ingressos para teatro</t>
  </si>
  <si>
    <t>Remédios de farmácia</t>
  </si>
  <si>
    <t>Cursos online</t>
  </si>
  <si>
    <t>Roupas de primavera</t>
  </si>
  <si>
    <t>Manutenção da casa</t>
  </si>
  <si>
    <t>Venda de ativos</t>
  </si>
  <si>
    <t>Venda de equipamentos eletrônicos</t>
  </si>
  <si>
    <t>Manutenção do computador</t>
  </si>
  <si>
    <t>Troca de móveis da cozinha</t>
  </si>
  <si>
    <t>Presentes para casamento</t>
  </si>
  <si>
    <t>Veterinário para o pet</t>
  </si>
  <si>
    <t>Salão de beleza</t>
  </si>
  <si>
    <t>Jantar em restaurante italiano</t>
  </si>
  <si>
    <t>Reserva de hotel para fim de semana</t>
  </si>
  <si>
    <t>Rótulos de Linha</t>
  </si>
  <si>
    <t>Total Geral</t>
  </si>
  <si>
    <t>Soma de Valor</t>
  </si>
  <si>
    <t>Mês</t>
  </si>
  <si>
    <t>Total Reservado</t>
  </si>
  <si>
    <t>Meta de Reserva</t>
  </si>
  <si>
    <t>Data de Lançamento</t>
  </si>
  <si>
    <t>Depósito Reservado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</si>
</sst>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R$&quot;\ * #,##0.00_-;\-&quot;R$&quot;\ * #,##0.00_-;_-&quot;R$&quot;\ * &quot;-&quot;??_-;_-@_-"/>
    <numFmt numFmtId="164" formatCode="&quot;R$&quot;\ #,##0.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medium">
        <color theme="5"/>
      </left>
      <right style="medium">
        <color theme="5"/>
      </right>
      <top style="medium">
        <color theme="5"/>
      </top>
      <bottom style="medium">
        <color theme="5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8">
    <xf numFmtId="0" fontId="0" fillId="0" borderId="0" xfId="0"/>
    <xf numFmtId="14" fontId="0" fillId="0" borderId="0" xfId="0" applyNumberFormat="1" applyAlignment="1">
      <alignment horizontal="center" wrapText="1"/>
    </xf>
    <xf numFmtId="0" fontId="0" fillId="0" borderId="0" xfId="0" applyAlignment="1">
      <alignment horizontal="center" wrapText="1"/>
    </xf>
    <xf numFmtId="44" fontId="0" fillId="0" borderId="0" xfId="1" applyFont="1" applyAlignment="1">
      <alignment horizontal="center" wrapText="1"/>
    </xf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2" borderId="0" xfId="0" applyFill="1"/>
    <xf numFmtId="0" fontId="0" fillId="3" borderId="0" xfId="0" applyFill="1"/>
    <xf numFmtId="1" fontId="0" fillId="0" borderId="0" xfId="0" applyNumberFormat="1"/>
    <xf numFmtId="1" fontId="0" fillId="0" borderId="0" xfId="0" applyNumberFormat="1" applyAlignment="1">
      <alignment horizontal="center" wrapText="1"/>
    </xf>
    <xf numFmtId="0" fontId="0" fillId="0" borderId="0" xfId="0" applyBorder="1"/>
    <xf numFmtId="0" fontId="0" fillId="0" borderId="0" xfId="0" applyFill="1" applyBorder="1"/>
    <xf numFmtId="0" fontId="0" fillId="2" borderId="1" xfId="0" applyFill="1" applyBorder="1"/>
    <xf numFmtId="164" fontId="0" fillId="0" borderId="1" xfId="1" applyNumberFormat="1" applyFont="1" applyBorder="1"/>
    <xf numFmtId="164" fontId="0" fillId="0" borderId="0" xfId="0" applyNumberFormat="1" applyBorder="1"/>
    <xf numFmtId="14" fontId="0" fillId="0" borderId="0" xfId="0" applyNumberFormat="1" applyBorder="1"/>
  </cellXfs>
  <cellStyles count="2">
    <cellStyle name="Moeda" xfId="1" builtinId="4"/>
    <cellStyle name="Normal" xfId="0" builtinId="0"/>
  </cellStyles>
  <dxfs count="11">
    <dxf>
      <numFmt numFmtId="164" formatCode="&quot;R$&quot;\ #,##0.00"/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numFmt numFmtId="19" formatCode="dd/mm/yyyy"/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numFmt numFmtId="19" formatCode="dd/mm/yyyy"/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[tbl_options.xlsx]Contoller!Tabela dinâmica4</c:name>
    <c:fmtId val="7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>
            <a:gsLst>
              <a:gs pos="49000">
                <a:schemeClr val="accent2"/>
              </a:gs>
              <a:gs pos="98000">
                <a:schemeClr val="bg1"/>
              </a:gs>
            </a:gsLst>
            <a:lin ang="5400000" scaled="1"/>
          </a:gra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6.1111111111111109E-2"/>
          <c:y val="7.407407407407407E-2"/>
          <c:w val="0.93888888888888888"/>
          <c:h val="0.841674686497521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Contoller!$H$4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49000">
                  <a:schemeClr val="accent2"/>
                </a:gs>
                <a:gs pos="98000">
                  <a:schemeClr val="bg1"/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Contoller!$G$5:$G$9</c:f>
              <c:strCache>
                <c:ptCount val="4"/>
                <c:pt idx="0">
                  <c:v>Freelance</c:v>
                </c:pt>
                <c:pt idx="1">
                  <c:v>Investimentos</c:v>
                </c:pt>
                <c:pt idx="2">
                  <c:v>Renda Fixa</c:v>
                </c:pt>
                <c:pt idx="3">
                  <c:v>Venda de ativos</c:v>
                </c:pt>
              </c:strCache>
            </c:strRef>
          </c:cat>
          <c:val>
            <c:numRef>
              <c:f>Contoller!$H$5:$H$9</c:f>
              <c:numCache>
                <c:formatCode>"R$"\ #,##0.00</c:formatCode>
                <c:ptCount val="4"/>
                <c:pt idx="0">
                  <c:v>1200</c:v>
                </c:pt>
                <c:pt idx="1">
                  <c:v>800</c:v>
                </c:pt>
                <c:pt idx="2">
                  <c:v>15000</c:v>
                </c:pt>
                <c:pt idx="3">
                  <c:v>1500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1350650880"/>
        <c:axId val="-1350638912"/>
      </c:barChart>
      <c:catAx>
        <c:axId val="-1350650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350638912"/>
        <c:crosses val="autoZero"/>
        <c:auto val="1"/>
        <c:lblAlgn val="ctr"/>
        <c:lblOffset val="100"/>
        <c:noMultiLvlLbl val="0"/>
      </c:catAx>
      <c:valAx>
        <c:axId val="-1350638912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-1350650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[tbl_options.xlsx]Contoller!Tabela dinâmica1</c:name>
    <c:fmtId val="5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>
            <a:gsLst>
              <a:gs pos="49000">
                <a:schemeClr val="accent2"/>
              </a:gs>
              <a:gs pos="98000">
                <a:schemeClr val="bg1"/>
              </a:gs>
            </a:gsLst>
            <a:lin ang="5400000" scaled="1"/>
          </a:gra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Contoller!$E$4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49000">
                  <a:schemeClr val="accent2"/>
                </a:gs>
                <a:gs pos="98000">
                  <a:schemeClr val="bg1"/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Contoller!$D$5:$D$19</c:f>
              <c:strCache>
                <c:ptCount val="14"/>
                <c:pt idx="0">
                  <c:v>Alimentação</c:v>
                </c:pt>
                <c:pt idx="1">
                  <c:v>Beleza</c:v>
                </c:pt>
                <c:pt idx="2">
                  <c:v>Educação</c:v>
                </c:pt>
                <c:pt idx="3">
                  <c:v>Eletrônicos</c:v>
                </c:pt>
                <c:pt idx="4">
                  <c:v>Gastronomia</c:v>
                </c:pt>
                <c:pt idx="5">
                  <c:v>Lazer</c:v>
                </c:pt>
                <c:pt idx="6">
                  <c:v>Pet Care</c:v>
                </c:pt>
                <c:pt idx="7">
                  <c:v>Presentes</c:v>
                </c:pt>
                <c:pt idx="8">
                  <c:v>Saúde</c:v>
                </c:pt>
                <c:pt idx="9">
                  <c:v>Serviços</c:v>
                </c:pt>
                <c:pt idx="10">
                  <c:v>Transporte</c:v>
                </c:pt>
                <c:pt idx="11">
                  <c:v>Utilidades Domésticas</c:v>
                </c:pt>
                <c:pt idx="12">
                  <c:v>Vestuário</c:v>
                </c:pt>
                <c:pt idx="13">
                  <c:v>Viagem</c:v>
                </c:pt>
              </c:strCache>
            </c:strRef>
          </c:cat>
          <c:val>
            <c:numRef>
              <c:f>Contoller!$E$5:$E$19</c:f>
              <c:numCache>
                <c:formatCode>"R$"\ #,##0.00</c:formatCode>
                <c:ptCount val="14"/>
                <c:pt idx="0">
                  <c:v>550</c:v>
                </c:pt>
                <c:pt idx="1">
                  <c:v>80</c:v>
                </c:pt>
                <c:pt idx="2">
                  <c:v>400</c:v>
                </c:pt>
                <c:pt idx="3">
                  <c:v>1200</c:v>
                </c:pt>
                <c:pt idx="4">
                  <c:v>350</c:v>
                </c:pt>
                <c:pt idx="5">
                  <c:v>120</c:v>
                </c:pt>
                <c:pt idx="6">
                  <c:v>200</c:v>
                </c:pt>
                <c:pt idx="7">
                  <c:v>180</c:v>
                </c:pt>
                <c:pt idx="8">
                  <c:v>250</c:v>
                </c:pt>
                <c:pt idx="9">
                  <c:v>150</c:v>
                </c:pt>
                <c:pt idx="10">
                  <c:v>300</c:v>
                </c:pt>
                <c:pt idx="11">
                  <c:v>450</c:v>
                </c:pt>
                <c:pt idx="12">
                  <c:v>600</c:v>
                </c:pt>
                <c:pt idx="13">
                  <c:v>750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1350638368"/>
        <c:axId val="-1350640544"/>
      </c:barChart>
      <c:catAx>
        <c:axId val="-1350638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350640544"/>
        <c:crosses val="autoZero"/>
        <c:auto val="1"/>
        <c:lblAlgn val="ctr"/>
        <c:lblOffset val="100"/>
        <c:noMultiLvlLbl val="0"/>
      </c:catAx>
      <c:valAx>
        <c:axId val="-1350640544"/>
        <c:scaling>
          <c:orientation val="minMax"/>
        </c:scaling>
        <c:delete val="1"/>
        <c:axPos val="l"/>
        <c:numFmt formatCode="&quot;R$&quot;\ #,##0.00" sourceLinked="1"/>
        <c:majorTickMark val="out"/>
        <c:minorTickMark val="none"/>
        <c:tickLblPos val="nextTo"/>
        <c:crossAx val="-1350638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1"/>
          <c:order val="1"/>
          <c:spPr>
            <a:solidFill>
              <a:schemeClr val="bg2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CAIXINHA!$C$5</c:f>
              <c:numCache>
                <c:formatCode>"R$"\ #,##0.00</c:formatCode>
                <c:ptCount val="1"/>
                <c:pt idx="0">
                  <c:v>20000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-1181088464"/>
        <c:axId val="-1181085744"/>
      </c:barChart>
      <c:barChart>
        <c:barDir val="col"/>
        <c:grouping val="stacked"/>
        <c:varyColors val="0"/>
        <c:ser>
          <c:idx val="0"/>
          <c:order val="0"/>
          <c:spPr>
            <a:gradFill>
              <a:gsLst>
                <a:gs pos="49000">
                  <a:schemeClr val="accent2"/>
                </a:gs>
                <a:gs pos="98000">
                  <a:schemeClr val="bg1"/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CAIXINHA!$C$4</c:f>
              <c:numCache>
                <c:formatCode>"R$"\ #,##0.00</c:formatCode>
                <c:ptCount val="1"/>
                <c:pt idx="0">
                  <c:v>3219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181089552"/>
        <c:axId val="-1184573584"/>
      </c:barChart>
      <c:catAx>
        <c:axId val="-118108846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-1181085744"/>
        <c:crosses val="autoZero"/>
        <c:auto val="1"/>
        <c:lblAlgn val="ctr"/>
        <c:lblOffset val="100"/>
        <c:noMultiLvlLbl val="0"/>
      </c:catAx>
      <c:valAx>
        <c:axId val="-1181085744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-1181088464"/>
        <c:crosses val="autoZero"/>
        <c:crossBetween val="between"/>
      </c:valAx>
      <c:valAx>
        <c:axId val="-1184573584"/>
        <c:scaling>
          <c:orientation val="minMax"/>
        </c:scaling>
        <c:delete val="1"/>
        <c:axPos val="r"/>
        <c:numFmt formatCode="&quot;R$&quot;\ #,##0.00" sourceLinked="1"/>
        <c:majorTickMark val="out"/>
        <c:minorTickMark val="none"/>
        <c:tickLblPos val="nextTo"/>
        <c:crossAx val="-1181089552"/>
        <c:crosses val="max"/>
        <c:crossBetween val="between"/>
      </c:valAx>
      <c:catAx>
        <c:axId val="-1181089552"/>
        <c:scaling>
          <c:orientation val="minMax"/>
        </c:scaling>
        <c:delete val="1"/>
        <c:axPos val="b"/>
        <c:majorTickMark val="out"/>
        <c:minorTickMark val="none"/>
        <c:tickLblPos val="nextTo"/>
        <c:crossAx val="-1184573584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DATA!A1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3.xml"/><Relationship Id="rId5" Type="http://schemas.microsoft.com/office/2007/relationships/hdphoto" Target="../media/hdphoto1.wdp"/><Relationship Id="rId4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83344</xdr:colOff>
      <xdr:row>6</xdr:row>
      <xdr:rowOff>107154</xdr:rowOff>
    </xdr:from>
    <xdr:to>
      <xdr:col>0</xdr:col>
      <xdr:colOff>1619250</xdr:colOff>
      <xdr:row>12</xdr:row>
      <xdr:rowOff>83343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2" name="Mês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3344" y="1250154"/>
              <a:ext cx="1535906" cy="111918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0</xdr:row>
      <xdr:rowOff>190499</xdr:rowOff>
    </xdr:from>
    <xdr:to>
      <xdr:col>1</xdr:col>
      <xdr:colOff>0</xdr:colOff>
      <xdr:row>5</xdr:row>
      <xdr:rowOff>142874</xdr:rowOff>
    </xdr:to>
    <xdr:sp macro="" textlink="">
      <xdr:nvSpPr>
        <xdr:cNvPr id="39" name="Arredondar Retângulo no Mesmo Canto Lateral 38"/>
        <xdr:cNvSpPr/>
      </xdr:nvSpPr>
      <xdr:spPr>
        <a:xfrm>
          <a:off x="0" y="190499"/>
          <a:ext cx="1702594" cy="904875"/>
        </a:xfrm>
        <a:prstGeom prst="round2SameRect">
          <a:avLst>
            <a:gd name="adj1" fmla="val 0"/>
            <a:gd name="adj2" fmla="val 0"/>
          </a:avLst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59531</xdr:colOff>
      <xdr:row>2</xdr:row>
      <xdr:rowOff>11905</xdr:rowOff>
    </xdr:from>
    <xdr:to>
      <xdr:col>0</xdr:col>
      <xdr:colOff>1583530</xdr:colOff>
      <xdr:row>5</xdr:row>
      <xdr:rowOff>130968</xdr:rowOff>
    </xdr:to>
    <xdr:sp macro="" textlink="">
      <xdr:nvSpPr>
        <xdr:cNvPr id="40" name="CaixaDeTexto 39"/>
        <xdr:cNvSpPr txBox="1"/>
      </xdr:nvSpPr>
      <xdr:spPr>
        <a:xfrm>
          <a:off x="59531" y="392905"/>
          <a:ext cx="1523999" cy="69056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000">
              <a:solidFill>
                <a:schemeClr val="bg1"/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Money  APP</a:t>
          </a:r>
        </a:p>
        <a:p>
          <a:endParaRPr lang="pt-BR" sz="1100">
            <a:solidFill>
              <a:schemeClr val="bg1"/>
            </a:solidFill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twoCellAnchor>
  <xdr:twoCellAnchor>
    <xdr:from>
      <xdr:col>1</xdr:col>
      <xdr:colOff>285749</xdr:colOff>
      <xdr:row>0</xdr:row>
      <xdr:rowOff>142874</xdr:rowOff>
    </xdr:from>
    <xdr:to>
      <xdr:col>18</xdr:col>
      <xdr:colOff>71436</xdr:colOff>
      <xdr:row>42</xdr:row>
      <xdr:rowOff>0</xdr:rowOff>
    </xdr:to>
    <xdr:grpSp>
      <xdr:nvGrpSpPr>
        <xdr:cNvPr id="47" name="Grupo 46"/>
        <xdr:cNvGrpSpPr/>
      </xdr:nvGrpSpPr>
      <xdr:grpSpPr>
        <a:xfrm>
          <a:off x="1988343" y="142874"/>
          <a:ext cx="10108406" cy="7858126"/>
          <a:chOff x="1988343" y="142874"/>
          <a:chExt cx="10108406" cy="7858126"/>
        </a:xfrm>
      </xdr:grpSpPr>
      <xdr:grpSp>
        <xdr:nvGrpSpPr>
          <xdr:cNvPr id="19" name="Grupo 18"/>
          <xdr:cNvGrpSpPr/>
        </xdr:nvGrpSpPr>
        <xdr:grpSpPr>
          <a:xfrm>
            <a:off x="1988343" y="1273969"/>
            <a:ext cx="4929186" cy="3286125"/>
            <a:chOff x="1535908" y="261937"/>
            <a:chExt cx="5155406" cy="3702843"/>
          </a:xfrm>
        </xdr:grpSpPr>
        <xdr:grpSp>
          <xdr:nvGrpSpPr>
            <xdr:cNvPr id="16" name="Grupo 15"/>
            <xdr:cNvGrpSpPr/>
          </xdr:nvGrpSpPr>
          <xdr:grpSpPr>
            <a:xfrm>
              <a:off x="1535908" y="261937"/>
              <a:ext cx="5155406" cy="3702843"/>
              <a:chOff x="5405439" y="416719"/>
              <a:chExt cx="5155406" cy="3702843"/>
            </a:xfrm>
          </xdr:grpSpPr>
          <xdr:grpSp>
            <xdr:nvGrpSpPr>
              <xdr:cNvPr id="15" name="Grupo 14"/>
              <xdr:cNvGrpSpPr/>
            </xdr:nvGrpSpPr>
            <xdr:grpSpPr>
              <a:xfrm>
                <a:off x="5405439" y="416719"/>
                <a:ext cx="5155406" cy="3702843"/>
                <a:chOff x="1797845" y="178594"/>
                <a:chExt cx="4833936" cy="3047999"/>
              </a:xfrm>
            </xdr:grpSpPr>
            <xdr:sp macro="" textlink="">
              <xdr:nvSpPr>
                <xdr:cNvPr id="7" name="Retângulo de cantos arredondados 6"/>
                <xdr:cNvSpPr/>
              </xdr:nvSpPr>
              <xdr:spPr>
                <a:xfrm>
                  <a:off x="1821656" y="214312"/>
                  <a:ext cx="4810125" cy="3012281"/>
                </a:xfrm>
                <a:prstGeom prst="roundRect">
                  <a:avLst/>
                </a:prstGeom>
                <a:ln>
                  <a:noFill/>
                </a:ln>
              </xdr:spPr>
              <xdr:style>
                <a:lnRef idx="2">
                  <a:schemeClr val="accent6"/>
                </a:lnRef>
                <a:fillRef idx="1">
                  <a:schemeClr val="lt1"/>
                </a:fillRef>
                <a:effectRef idx="0">
                  <a:schemeClr val="accent6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9" name="Arredondar Retângulo no Mesmo Canto Lateral 8"/>
                <xdr:cNvSpPr/>
              </xdr:nvSpPr>
              <xdr:spPr>
                <a:xfrm>
                  <a:off x="1797845" y="178594"/>
                  <a:ext cx="4833935" cy="559593"/>
                </a:xfrm>
                <a:prstGeom prst="round2SameRect">
                  <a:avLst>
                    <a:gd name="adj1" fmla="val 37500"/>
                    <a:gd name="adj2" fmla="val 0"/>
                  </a:avLst>
                </a:prstGeom>
                <a:solidFill>
                  <a:schemeClr val="accent4"/>
                </a:solidFill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</xdr:grpSp>
          <xdr:graphicFrame macro="">
            <xdr:nvGraphicFramePr>
              <xdr:cNvPr id="6" name="Gráfico 5"/>
              <xdr:cNvGraphicFramePr>
                <a:graphicFrameLocks/>
              </xdr:cNvGraphicFramePr>
            </xdr:nvGraphicFramePr>
            <xdr:xfrm>
              <a:off x="5476876" y="1119188"/>
              <a:ext cx="4572000" cy="2743200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1"/>
              </a:graphicData>
            </a:graphic>
          </xdr:graphicFrame>
        </xdr:grpSp>
        <xdr:sp macro="" textlink="">
          <xdr:nvSpPr>
            <xdr:cNvPr id="18" name="CaixaDeTexto 17"/>
            <xdr:cNvSpPr txBox="1"/>
          </xdr:nvSpPr>
          <xdr:spPr>
            <a:xfrm>
              <a:off x="1893093" y="416719"/>
              <a:ext cx="4286250" cy="40481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1600" b="1">
                  <a:solidFill>
                    <a:schemeClr val="bg1"/>
                  </a:solidFill>
                  <a:latin typeface="Segoe UI Light" panose="020B0502040204020203" pitchFamily="34" charset="0"/>
                  <a:cs typeface="Segoe UI Light" panose="020B0502040204020203" pitchFamily="34" charset="0"/>
                </a:rPr>
                <a:t>ENTRADA</a:t>
              </a:r>
            </a:p>
          </xdr:txBody>
        </xdr:sp>
      </xdr:grpSp>
      <xdr:grpSp>
        <xdr:nvGrpSpPr>
          <xdr:cNvPr id="21" name="Grupo 20"/>
          <xdr:cNvGrpSpPr/>
        </xdr:nvGrpSpPr>
        <xdr:grpSpPr>
          <a:xfrm>
            <a:off x="1988343" y="4786312"/>
            <a:ext cx="10036970" cy="3214688"/>
            <a:chOff x="1488280" y="4107656"/>
            <a:chExt cx="9798845" cy="4083844"/>
          </a:xfrm>
        </xdr:grpSpPr>
        <xdr:grpSp>
          <xdr:nvGrpSpPr>
            <xdr:cNvPr id="17" name="Grupo 16"/>
            <xdr:cNvGrpSpPr/>
          </xdr:nvGrpSpPr>
          <xdr:grpSpPr>
            <a:xfrm>
              <a:off x="1488280" y="4107656"/>
              <a:ext cx="9798845" cy="4083844"/>
              <a:chOff x="1333499" y="6286500"/>
              <a:chExt cx="9798845" cy="4083844"/>
            </a:xfrm>
          </xdr:grpSpPr>
          <xdr:sp macro="" textlink="">
            <xdr:nvSpPr>
              <xdr:cNvPr id="8" name="Retângulo de cantos arredondados 7"/>
              <xdr:cNvSpPr/>
            </xdr:nvSpPr>
            <xdr:spPr>
              <a:xfrm>
                <a:off x="1381125" y="6476997"/>
                <a:ext cx="9751219" cy="3893347"/>
              </a:xfrm>
              <a:prstGeom prst="roundRect">
                <a:avLst/>
              </a:prstGeom>
              <a:ln>
                <a:noFill/>
              </a:ln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  <xdr:graphicFrame macro="">
            <xdr:nvGraphicFramePr>
              <xdr:cNvPr id="3" name="Gráfico 2"/>
              <xdr:cNvGraphicFramePr>
                <a:graphicFrameLocks/>
              </xdr:cNvGraphicFramePr>
            </xdr:nvGraphicFramePr>
            <xdr:xfrm>
              <a:off x="1535905" y="7096124"/>
              <a:ext cx="9382125" cy="2750345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2"/>
              </a:graphicData>
            </a:graphic>
          </xdr:graphicFrame>
          <xdr:sp macro="" textlink="">
            <xdr:nvSpPr>
              <xdr:cNvPr id="14" name="Arredondar Retângulo no Mesmo Canto Lateral 13"/>
              <xdr:cNvSpPr/>
            </xdr:nvSpPr>
            <xdr:spPr>
              <a:xfrm>
                <a:off x="1333499" y="6286500"/>
                <a:ext cx="9775789" cy="684508"/>
              </a:xfrm>
              <a:prstGeom prst="round2SameRect">
                <a:avLst>
                  <a:gd name="adj1" fmla="val 37500"/>
                  <a:gd name="adj2" fmla="val 0"/>
                </a:avLst>
              </a:prstGeom>
              <a:solidFill>
                <a:schemeClr val="accent4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</xdr:grpSp>
        <xdr:sp macro="" textlink="">
          <xdr:nvSpPr>
            <xdr:cNvPr id="20" name="CaixaDeTexto 19"/>
            <xdr:cNvSpPr txBox="1"/>
          </xdr:nvSpPr>
          <xdr:spPr>
            <a:xfrm>
              <a:off x="1952623" y="4405312"/>
              <a:ext cx="4286250" cy="40481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1600" b="1">
                  <a:solidFill>
                    <a:schemeClr val="bg1"/>
                  </a:solidFill>
                  <a:latin typeface="Segoe UI Light" panose="020B0502040204020203" pitchFamily="34" charset="0"/>
                  <a:cs typeface="Segoe UI Light" panose="020B0502040204020203" pitchFamily="34" charset="0"/>
                </a:rPr>
                <a:t>GASTOS</a:t>
              </a:r>
            </a:p>
          </xdr:txBody>
        </xdr:sp>
      </xdr:grpSp>
      <xdr:grpSp>
        <xdr:nvGrpSpPr>
          <xdr:cNvPr id="42" name="Grupo 41"/>
          <xdr:cNvGrpSpPr/>
        </xdr:nvGrpSpPr>
        <xdr:grpSpPr>
          <a:xfrm>
            <a:off x="1988343" y="142874"/>
            <a:ext cx="10036970" cy="1000125"/>
            <a:chOff x="2071687" y="130968"/>
            <a:chExt cx="10060782" cy="976313"/>
          </a:xfrm>
        </xdr:grpSpPr>
        <xdr:sp macro="" textlink="">
          <xdr:nvSpPr>
            <xdr:cNvPr id="30" name="Retângulo de cantos arredondados 29"/>
            <xdr:cNvSpPr/>
          </xdr:nvSpPr>
          <xdr:spPr>
            <a:xfrm>
              <a:off x="2071687" y="130968"/>
              <a:ext cx="10060782" cy="976313"/>
            </a:xfrm>
            <a:prstGeom prst="roundRect">
              <a:avLst/>
            </a:prstGeom>
            <a:ln>
              <a:noFill/>
            </a:ln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31" name="Retângulo 30"/>
            <xdr:cNvSpPr/>
          </xdr:nvSpPr>
          <xdr:spPr>
            <a:xfrm>
              <a:off x="2321719" y="273844"/>
              <a:ext cx="928687" cy="619125"/>
            </a:xfrm>
            <a:prstGeom prst="rect">
              <a:avLst/>
            </a:prstGeom>
            <a:gradFill flip="none" rotWithShape="1">
              <a:gsLst>
                <a:gs pos="0">
                  <a:schemeClr val="accent4">
                    <a:shade val="30000"/>
                    <a:satMod val="115000"/>
                  </a:schemeClr>
                </a:gs>
                <a:gs pos="50000">
                  <a:schemeClr val="accent4">
                    <a:shade val="67500"/>
                    <a:satMod val="115000"/>
                  </a:schemeClr>
                </a:gs>
                <a:gs pos="100000">
                  <a:schemeClr val="accent4">
                    <a:shade val="100000"/>
                    <a:satMod val="115000"/>
                  </a:schemeClr>
                </a:gs>
              </a:gsLst>
              <a:lin ang="0" scaled="1"/>
              <a:tileRect/>
            </a:gra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32" name="CaixaDeTexto 31"/>
            <xdr:cNvSpPr txBox="1"/>
          </xdr:nvSpPr>
          <xdr:spPr>
            <a:xfrm>
              <a:off x="3512344" y="297656"/>
              <a:ext cx="2321719" cy="428625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1800" b="1">
                  <a:latin typeface="Segoe UI Light" panose="020B0502040204020203" pitchFamily="34" charset="0"/>
                  <a:cs typeface="Segoe UI Light" panose="020B0502040204020203" pitchFamily="34" charset="0"/>
                </a:rPr>
                <a:t>Hello, Andréia!</a:t>
              </a:r>
            </a:p>
          </xdr:txBody>
        </xdr:sp>
        <xdr:sp macro="" textlink="">
          <xdr:nvSpPr>
            <xdr:cNvPr id="33" name="CaixaDeTexto 32"/>
            <xdr:cNvSpPr txBox="1"/>
          </xdr:nvSpPr>
          <xdr:spPr>
            <a:xfrm>
              <a:off x="3476624" y="619125"/>
              <a:ext cx="2321719" cy="428625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1200" b="1">
                  <a:solidFill>
                    <a:schemeClr val="bg1">
                      <a:lumMod val="65000"/>
                    </a:schemeClr>
                  </a:solidFill>
                  <a:latin typeface="Segoe UI Light" panose="020B0502040204020203" pitchFamily="34" charset="0"/>
                  <a:cs typeface="Segoe UI Light" panose="020B0502040204020203" pitchFamily="34" charset="0"/>
                </a:rPr>
                <a:t>Acompanhamento</a:t>
              </a:r>
              <a:r>
                <a:rPr lang="pt-BR" sz="1200" b="1" baseline="0">
                  <a:solidFill>
                    <a:schemeClr val="bg1">
                      <a:lumMod val="65000"/>
                    </a:schemeClr>
                  </a:solidFill>
                  <a:latin typeface="Segoe UI Light" panose="020B0502040204020203" pitchFamily="34" charset="0"/>
                  <a:cs typeface="Segoe UI Light" panose="020B0502040204020203" pitchFamily="34" charset="0"/>
                </a:rPr>
                <a:t> Financeiro</a:t>
              </a:r>
              <a:endParaRPr lang="pt-BR" sz="1200" b="1">
                <a:solidFill>
                  <a:schemeClr val="bg1">
                    <a:lumMod val="65000"/>
                  </a:schemeClr>
                </a:solidFill>
                <a:latin typeface="Segoe UI Light" panose="020B0502040204020203" pitchFamily="34" charset="0"/>
                <a:cs typeface="Segoe UI Light" panose="020B0502040204020203" pitchFamily="34" charset="0"/>
              </a:endParaRPr>
            </a:p>
          </xdr:txBody>
        </xdr:sp>
        <xdr:grpSp>
          <xdr:nvGrpSpPr>
            <xdr:cNvPr id="41" name="Grupo 40">
              <a:hlinkClick xmlns:r="http://schemas.openxmlformats.org/officeDocument/2006/relationships" r:id="rId3"/>
            </xdr:cNvPr>
            <xdr:cNvGrpSpPr/>
          </xdr:nvGrpSpPr>
          <xdr:grpSpPr>
            <a:xfrm>
              <a:off x="7119937" y="357186"/>
              <a:ext cx="3964781" cy="456117"/>
              <a:chOff x="7072312" y="333374"/>
              <a:chExt cx="3964781" cy="456117"/>
            </a:xfrm>
          </xdr:grpSpPr>
          <xdr:sp macro="" textlink="">
            <xdr:nvSpPr>
              <xdr:cNvPr id="34" name="Retângulo 33"/>
              <xdr:cNvSpPr/>
            </xdr:nvSpPr>
            <xdr:spPr>
              <a:xfrm>
                <a:off x="7072312" y="333375"/>
                <a:ext cx="3702844" cy="452437"/>
              </a:xfrm>
              <a:prstGeom prst="rect">
                <a:avLst/>
              </a:prstGeom>
              <a:solidFill>
                <a:schemeClr val="bg1">
                  <a:lumMod val="95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  <xdr:sp macro="" textlink="">
            <xdr:nvSpPr>
              <xdr:cNvPr id="35" name="CaixaDeTexto 34"/>
              <xdr:cNvSpPr txBox="1"/>
            </xdr:nvSpPr>
            <xdr:spPr>
              <a:xfrm>
                <a:off x="7262813" y="404813"/>
                <a:ext cx="2119313" cy="2381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r>
                  <a:rPr lang="pt-BR" sz="1100">
                    <a:solidFill>
                      <a:schemeClr val="bg1">
                        <a:lumMod val="65000"/>
                      </a:schemeClr>
                    </a:solidFill>
                    <a:latin typeface="Segoe UI Light" panose="020B0502040204020203" pitchFamily="34" charset="0"/>
                    <a:cs typeface="Segoe UI Light" panose="020B0502040204020203" pitchFamily="34" charset="0"/>
                  </a:rPr>
                  <a:t>Pesquisar dados</a:t>
                </a:r>
              </a:p>
            </xdr:txBody>
          </xdr:sp>
          <xdr:pic>
            <xdr:nvPicPr>
              <xdr:cNvPr id="36" name="Imagem 35"/>
              <xdr:cNvPicPr>
                <a:picLocks noChangeAspect="1"/>
              </xdr:cNvPicPr>
            </xdr:nvPicPr>
            <xdr:blipFill>
              <a:blip xmlns:r="http://schemas.openxmlformats.org/officeDocument/2006/relationships" r:embed="rId4" cstate="print">
                <a:duotone>
                  <a:schemeClr val="accent4">
                    <a:shade val="45000"/>
                    <a:satMod val="135000"/>
                  </a:schemeClr>
                  <a:prstClr val="white"/>
                </a:duotone>
                <a:extLst>
                  <a:ext uri="{BEBA8EAE-BF5A-486C-A8C5-ECC9F3942E4B}">
                    <a14:imgProps xmlns:a14="http://schemas.microsoft.com/office/drawing/2010/main">
                      <a14:imgLayer r:embed="rId5">
                        <a14:imgEffect>
                          <a14:artisticPencilGrayscale/>
                        </a14:imgEffect>
                      </a14:imgLayer>
                    </a14:imgProps>
                  </a:ex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tretch>
                <a:fillRect/>
              </a:stretch>
            </xdr:blipFill>
            <xdr:spPr>
              <a:xfrm>
                <a:off x="10790772" y="333374"/>
                <a:ext cx="246321" cy="456117"/>
              </a:xfrm>
              <a:prstGeom prst="rect">
                <a:avLst/>
              </a:prstGeom>
              <a:ln>
                <a:noFill/>
              </a:ln>
              <a:effectLst/>
            </xdr:spPr>
          </xdr:pic>
        </xdr:grpSp>
        <xdr:sp macro="" textlink="">
          <xdr:nvSpPr>
            <xdr:cNvPr id="38" name="Rosto feliz 37"/>
            <xdr:cNvSpPr/>
          </xdr:nvSpPr>
          <xdr:spPr>
            <a:xfrm>
              <a:off x="2464594" y="333375"/>
              <a:ext cx="654843" cy="464344"/>
            </a:xfrm>
            <a:prstGeom prst="smileyFace">
              <a:avLst/>
            </a:prstGeom>
            <a:noFill/>
            <a:ln>
              <a:solidFill>
                <a:schemeClr val="bg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</xdr:grpSp>
      <xdr:grpSp>
        <xdr:nvGrpSpPr>
          <xdr:cNvPr id="56" name="Grupo 55"/>
          <xdr:cNvGrpSpPr/>
        </xdr:nvGrpSpPr>
        <xdr:grpSpPr>
          <a:xfrm>
            <a:off x="7167563" y="1285875"/>
            <a:ext cx="4929186" cy="3286125"/>
            <a:chOff x="1535908" y="261937"/>
            <a:chExt cx="5155406" cy="3702843"/>
          </a:xfrm>
        </xdr:grpSpPr>
        <xdr:grpSp>
          <xdr:nvGrpSpPr>
            <xdr:cNvPr id="59" name="Grupo 58"/>
            <xdr:cNvGrpSpPr/>
          </xdr:nvGrpSpPr>
          <xdr:grpSpPr>
            <a:xfrm>
              <a:off x="1535908" y="261937"/>
              <a:ext cx="5155406" cy="3702843"/>
              <a:chOff x="1797845" y="178594"/>
              <a:chExt cx="4833936" cy="3047999"/>
            </a:xfrm>
          </xdr:grpSpPr>
          <xdr:sp macro="" textlink="">
            <xdr:nvSpPr>
              <xdr:cNvPr id="61" name="Retângulo de cantos arredondados 60"/>
              <xdr:cNvSpPr/>
            </xdr:nvSpPr>
            <xdr:spPr>
              <a:xfrm>
                <a:off x="1821656" y="214312"/>
                <a:ext cx="4810125" cy="3012281"/>
              </a:xfrm>
              <a:prstGeom prst="roundRect">
                <a:avLst/>
              </a:prstGeom>
              <a:ln>
                <a:noFill/>
              </a:ln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  <xdr:sp macro="" textlink="">
            <xdr:nvSpPr>
              <xdr:cNvPr id="62" name="Arredondar Retângulo no Mesmo Canto Lateral 61"/>
              <xdr:cNvSpPr/>
            </xdr:nvSpPr>
            <xdr:spPr>
              <a:xfrm>
                <a:off x="1797845" y="178594"/>
                <a:ext cx="4833935" cy="559593"/>
              </a:xfrm>
              <a:prstGeom prst="round2SameRect">
                <a:avLst>
                  <a:gd name="adj1" fmla="val 37500"/>
                  <a:gd name="adj2" fmla="val 0"/>
                </a:avLst>
              </a:prstGeom>
              <a:solidFill>
                <a:schemeClr val="accent4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</xdr:grpSp>
        <xdr:sp macro="" textlink="">
          <xdr:nvSpPr>
            <xdr:cNvPr id="58" name="CaixaDeTexto 57"/>
            <xdr:cNvSpPr txBox="1"/>
          </xdr:nvSpPr>
          <xdr:spPr>
            <a:xfrm>
              <a:off x="1893093" y="416719"/>
              <a:ext cx="4286250" cy="40481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1600" b="1">
                  <a:solidFill>
                    <a:schemeClr val="bg1"/>
                  </a:solidFill>
                  <a:latin typeface="Segoe UI Light" panose="020B0502040204020203" pitchFamily="34" charset="0"/>
                  <a:cs typeface="Segoe UI Light" panose="020B0502040204020203" pitchFamily="34" charset="0"/>
                </a:rPr>
                <a:t>ECONOMIAS</a:t>
              </a:r>
            </a:p>
          </xdr:txBody>
        </xdr:sp>
      </xdr:grpSp>
      <xdr:graphicFrame macro="">
        <xdr:nvGraphicFramePr>
          <xdr:cNvPr id="64" name="Gráfico 63"/>
          <xdr:cNvGraphicFramePr>
            <a:graphicFrameLocks/>
          </xdr:cNvGraphicFramePr>
        </xdr:nvGraphicFramePr>
        <xdr:xfrm>
          <a:off x="7679530" y="1881188"/>
          <a:ext cx="3738563" cy="250031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6"/>
          </a:graphicData>
        </a:graphic>
      </xdr:graphicFrame>
    </xdr:grp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UARIO" refreshedDate="45673.004539930553" createdVersion="5" refreshedVersion="5" minRefreshableVersion="3" recordCount="44">
  <cacheSource type="worksheet">
    <worksheetSource name="Tabela1"/>
  </cacheSource>
  <cacheFields count="8">
    <cacheField name="Data" numFmtId="14">
      <sharedItems containsSemiMixedTypes="0" containsNonDate="0" containsDate="1" containsString="0" minDate="2024-08-01T00:00:00" maxDate="2024-11-01T00:00:00"/>
    </cacheField>
    <cacheField name="Mês" numFmtId="0">
      <sharedItems containsSemiMixedTypes="0" containsDate="1" containsString="0" containsMixedTypes="1" minDate="1900-01-07T00:00:00" maxDate="1899-12-31T00:37:04" count="6">
        <d v="1900-01-07T00:00:00"/>
        <n v="8"/>
        <d v="1900-01-08T00:00:00"/>
        <n v="9"/>
        <d v="1900-01-09T00:00:00"/>
        <n v="10"/>
      </sharedItems>
    </cacheField>
    <cacheField name="Tipo" numFmtId="0">
      <sharedItems count="2">
        <s v="ENTRADA"/>
        <s v="SAÍDA"/>
      </sharedItems>
    </cacheField>
    <cacheField name="Categoria" numFmtId="0">
      <sharedItems count="19">
        <s v="Renda Fixa"/>
        <s v="Alimentação"/>
        <s v="Transporte"/>
        <s v="Lazer"/>
        <s v="Saúde"/>
        <s v="Educação"/>
        <s v="Vestuário"/>
        <s v="Investimentos"/>
        <s v="Serviços"/>
        <s v="Eletrônicos"/>
        <s v="Utilidades Domésticas"/>
        <s v="Presentes"/>
        <s v="Beleza"/>
        <s v="Pet Care"/>
        <s v="Viagem"/>
        <s v="Gastronomia"/>
        <s v="Freelance"/>
        <s v="Utilidades Dom."/>
        <s v="Venda de ativos"/>
      </sharedItems>
    </cacheField>
    <cacheField name="Descrição" numFmtId="0">
      <sharedItems/>
    </cacheField>
    <cacheField name="Valor" numFmtId="44">
      <sharedItems containsSemiMixedTypes="0" containsString="0" containsNumber="1" containsInteger="1" minValue="80" maxValue="5000"/>
    </cacheField>
    <cacheField name="Operação Bancária" numFmtId="0">
      <sharedItems/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4">
  <r>
    <d v="2024-08-01T00:00:00"/>
    <x v="0"/>
    <x v="0"/>
    <x v="0"/>
    <s v="Salário mensal"/>
    <n v="5000"/>
    <s v="Transferência"/>
    <s v="Recebido"/>
  </r>
  <r>
    <d v="2024-08-01T00:00:00"/>
    <x v="1"/>
    <x v="1"/>
    <x v="1"/>
    <s v="Compras no supermercado"/>
    <n v="550"/>
    <s v="Débito Automático"/>
    <s v="Pendente"/>
  </r>
  <r>
    <d v="2024-08-03T00:00:00"/>
    <x v="1"/>
    <x v="1"/>
    <x v="2"/>
    <s v="Gasolina"/>
    <n v="300"/>
    <s v="Cartão de Crédito"/>
    <s v="Pago"/>
  </r>
  <r>
    <d v="2024-08-05T00:00:00"/>
    <x v="1"/>
    <x v="1"/>
    <x v="3"/>
    <s v="Cinema"/>
    <n v="120"/>
    <s v="Cartão de Crédito"/>
    <s v="Pago"/>
  </r>
  <r>
    <d v="2024-08-07T00:00:00"/>
    <x v="1"/>
    <x v="1"/>
    <x v="4"/>
    <s v="Consulta odontológica"/>
    <n v="250"/>
    <s v="Transferência"/>
    <s v="Pago"/>
  </r>
  <r>
    <d v="2024-08-10T00:00:00"/>
    <x v="1"/>
    <x v="1"/>
    <x v="5"/>
    <s v="Material escolar"/>
    <n v="400"/>
    <s v="Débito Automático"/>
    <s v="Pendente"/>
  </r>
  <r>
    <d v="2024-08-12T00:00:00"/>
    <x v="1"/>
    <x v="1"/>
    <x v="6"/>
    <s v="Compra de roupas de inverno"/>
    <n v="600"/>
    <s v="Cartão de Crédito"/>
    <s v="Pendente"/>
  </r>
  <r>
    <d v="2024-08-15T00:00:00"/>
    <x v="0"/>
    <x v="0"/>
    <x v="7"/>
    <s v="Dividendos de ações"/>
    <n v="800"/>
    <s v="Transferência"/>
    <s v="Recebido"/>
  </r>
  <r>
    <d v="2024-08-15T00:00:00"/>
    <x v="1"/>
    <x v="1"/>
    <x v="8"/>
    <s v="Limpeza do apartamento"/>
    <n v="150"/>
    <s v="Transferência"/>
    <s v="Pago"/>
  </r>
  <r>
    <d v="2024-08-18T00:00:00"/>
    <x v="1"/>
    <x v="1"/>
    <x v="9"/>
    <s v="Compra de novo celular"/>
    <n v="1200"/>
    <s v="Cartão de Crédito"/>
    <s v="Pendente"/>
  </r>
  <r>
    <d v="2024-08-20T00:00:00"/>
    <x v="1"/>
    <x v="1"/>
    <x v="10"/>
    <s v="Reparos domésticos"/>
    <n v="450"/>
    <s v="Débito Automático"/>
    <s v="Pago"/>
  </r>
  <r>
    <d v="2024-08-22T00:00:00"/>
    <x v="1"/>
    <x v="1"/>
    <x v="11"/>
    <s v="Presente de aniversário"/>
    <n v="180"/>
    <s v="Transferência"/>
    <s v="Pendente"/>
  </r>
  <r>
    <d v="2024-08-24T00:00:00"/>
    <x v="1"/>
    <x v="1"/>
    <x v="12"/>
    <s v="Corte de cabelo e barba"/>
    <n v="80"/>
    <s v="Débito Automático"/>
    <s v="Pago"/>
  </r>
  <r>
    <d v="2024-08-28T00:00:00"/>
    <x v="1"/>
    <x v="1"/>
    <x v="13"/>
    <s v="Ração e petiscos para o cachorro"/>
    <n v="200"/>
    <s v="Débito Automático"/>
    <s v="Pago"/>
  </r>
  <r>
    <d v="2024-08-30T00:00:00"/>
    <x v="1"/>
    <x v="1"/>
    <x v="14"/>
    <s v="Reserva de pousada"/>
    <n v="750"/>
    <s v="Transferência"/>
    <s v="Pendente"/>
  </r>
  <r>
    <d v="2024-08-31T00:00:00"/>
    <x v="1"/>
    <x v="1"/>
    <x v="15"/>
    <s v="Jantar em restaurante francês"/>
    <n v="350"/>
    <s v="Cartão de Crédito"/>
    <s v="Pago"/>
  </r>
  <r>
    <d v="2024-09-01T00:00:00"/>
    <x v="2"/>
    <x v="0"/>
    <x v="0"/>
    <s v="Salário mensal"/>
    <n v="5000"/>
    <s v="Transferência"/>
    <s v="Recebido"/>
  </r>
  <r>
    <d v="2024-09-02T00:00:00"/>
    <x v="3"/>
    <x v="1"/>
    <x v="1"/>
    <s v="Compras no supermercado"/>
    <n v="450"/>
    <s v="Débito Automático"/>
    <s v="Pendente"/>
  </r>
  <r>
    <d v="2024-09-05T00:00:00"/>
    <x v="3"/>
    <x v="1"/>
    <x v="2"/>
    <s v="Gasolina"/>
    <n v="300"/>
    <s v="Débito Automático"/>
    <s v="Pago"/>
  </r>
  <r>
    <d v="2024-09-08T00:00:00"/>
    <x v="3"/>
    <x v="1"/>
    <x v="3"/>
    <s v="Cinema e jantar"/>
    <n v="200"/>
    <s v="Transferência"/>
    <s v="Pago"/>
  </r>
  <r>
    <d v="2024-09-11T00:00:00"/>
    <x v="3"/>
    <x v="1"/>
    <x v="4"/>
    <s v="Plano de saúde"/>
    <n v="600"/>
    <s v="Débito Automático"/>
    <s v="Pendente"/>
  </r>
  <r>
    <d v="2024-09-14T00:00:00"/>
    <x v="3"/>
    <x v="1"/>
    <x v="5"/>
    <s v="Material escolar"/>
    <n v="350"/>
    <s v="Transferência"/>
    <s v="Pago"/>
  </r>
  <r>
    <d v="2024-09-17T00:00:00"/>
    <x v="3"/>
    <x v="1"/>
    <x v="6"/>
    <s v="Compra de roupas"/>
    <n v="500"/>
    <s v="Cartão de Crédito"/>
    <s v="Pendente"/>
  </r>
  <r>
    <d v="2024-09-20T00:00:00"/>
    <x v="2"/>
    <x v="0"/>
    <x v="16"/>
    <s v="Pagamento por projeto freelancer"/>
    <n v="1200"/>
    <s v="Transferência"/>
    <s v="Recebido"/>
  </r>
  <r>
    <d v="2024-09-20T00:00:00"/>
    <x v="3"/>
    <x v="1"/>
    <x v="8"/>
    <s v="Manutenção do veículo"/>
    <n v="800"/>
    <s v="Transferência"/>
    <s v="Pago"/>
  </r>
  <r>
    <d v="2024-09-23T00:00:00"/>
    <x v="3"/>
    <x v="1"/>
    <x v="9"/>
    <s v="Compra de novo smartphone"/>
    <n v="1500"/>
    <s v="Cartão de Crédito"/>
    <s v="Pendente"/>
  </r>
  <r>
    <d v="2024-09-26T00:00:00"/>
    <x v="3"/>
    <x v="1"/>
    <x v="17"/>
    <s v="Conta de energia elétrica"/>
    <n v="250"/>
    <s v="Débito Automático"/>
    <s v="Pago"/>
  </r>
  <r>
    <d v="2024-09-29T00:00:00"/>
    <x v="3"/>
    <x v="1"/>
    <x v="11"/>
    <s v="Aniversário da mãe"/>
    <n v="400"/>
    <s v="Cartão de Crédito"/>
    <s v="Pendente"/>
  </r>
  <r>
    <d v="2024-10-01T00:00:00"/>
    <x v="4"/>
    <x v="0"/>
    <x v="0"/>
    <s v="Salário mensal"/>
    <n v="5000"/>
    <s v="Transferência"/>
    <s v="Recebido"/>
  </r>
  <r>
    <d v="2024-10-01T00:00:00"/>
    <x v="5"/>
    <x v="1"/>
    <x v="1"/>
    <s v="Compras no supermercado"/>
    <n v="600"/>
    <s v="Débito Automático"/>
    <s v="Pendente"/>
  </r>
  <r>
    <d v="2024-10-03T00:00:00"/>
    <x v="5"/>
    <x v="1"/>
    <x v="2"/>
    <s v="Recarga de cartão de transporte"/>
    <n v="200"/>
    <s v="Cartão de Crédito"/>
    <s v="Pago"/>
  </r>
  <r>
    <d v="2024-10-05T00:00:00"/>
    <x v="5"/>
    <x v="1"/>
    <x v="3"/>
    <s v="Ingressos para teatro"/>
    <n v="180"/>
    <s v="Transferência"/>
    <s v="Pago"/>
  </r>
  <r>
    <d v="2024-10-08T00:00:00"/>
    <x v="5"/>
    <x v="1"/>
    <x v="4"/>
    <s v="Remédios de farmácia"/>
    <n v="120"/>
    <s v="Débito Automático"/>
    <s v="Pendente"/>
  </r>
  <r>
    <d v="2024-10-10T00:00:00"/>
    <x v="5"/>
    <x v="1"/>
    <x v="5"/>
    <s v="Cursos online"/>
    <n v="350"/>
    <s v="Cartão de Crédito"/>
    <s v="Pendente"/>
  </r>
  <r>
    <d v="2024-10-13T00:00:00"/>
    <x v="5"/>
    <x v="1"/>
    <x v="6"/>
    <s v="Roupas de primavera"/>
    <n v="400"/>
    <s v="Transferência"/>
    <s v="Pago"/>
  </r>
  <r>
    <d v="2024-10-15T00:00:00"/>
    <x v="5"/>
    <x v="1"/>
    <x v="8"/>
    <s v="Manutenção da casa"/>
    <n v="450"/>
    <s v="Débito Automático"/>
    <s v="Pago"/>
  </r>
  <r>
    <d v="2024-10-18T00:00:00"/>
    <x v="4"/>
    <x v="0"/>
    <x v="18"/>
    <s v="Venda de equipamentos eletrônicos"/>
    <n v="1500"/>
    <s v="Transferência"/>
    <s v="Recebido"/>
  </r>
  <r>
    <d v="2024-10-18T00:00:00"/>
    <x v="5"/>
    <x v="1"/>
    <x v="9"/>
    <s v="Manutenção do computador"/>
    <n v="300"/>
    <s v="Cartão de Crédito"/>
    <s v="Pendente"/>
  </r>
  <r>
    <d v="2024-10-20T00:00:00"/>
    <x v="5"/>
    <x v="1"/>
    <x v="10"/>
    <s v="Troca de móveis da cozinha"/>
    <n v="800"/>
    <s v="Transferência"/>
    <s v="Pago"/>
  </r>
  <r>
    <d v="2024-10-22T00:00:00"/>
    <x v="5"/>
    <x v="1"/>
    <x v="11"/>
    <s v="Presentes para casamento"/>
    <n v="250"/>
    <s v="Cartão de Crédito"/>
    <s v="Pendente"/>
  </r>
  <r>
    <d v="2024-10-24T00:00:00"/>
    <x v="5"/>
    <x v="1"/>
    <x v="13"/>
    <s v="Veterinário para o pet"/>
    <n v="150"/>
    <s v="Débito Automático"/>
    <s v="Pago"/>
  </r>
  <r>
    <d v="2024-10-26T00:00:00"/>
    <x v="5"/>
    <x v="1"/>
    <x v="12"/>
    <s v="Salão de beleza"/>
    <n v="250"/>
    <s v="Transferência"/>
    <s v="Pendente"/>
  </r>
  <r>
    <d v="2024-10-30T00:00:00"/>
    <x v="5"/>
    <x v="1"/>
    <x v="15"/>
    <s v="Jantar em restaurante italiano"/>
    <n v="220"/>
    <s v="Transferência"/>
    <s v="Pendente"/>
  </r>
  <r>
    <d v="2024-10-31T00:00:00"/>
    <x v="5"/>
    <x v="1"/>
    <x v="14"/>
    <s v="Reserva de hotel para fim de semana"/>
    <n v="500"/>
    <s v="Cartão de Crédito"/>
    <s v="Pendent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4" cacheId="24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13">
  <location ref="G4:H9" firstHeaderRow="1" firstDataRow="1" firstDataCol="1" rowPageCount="1" colPageCount="1"/>
  <pivotFields count="8">
    <pivotField numFmtId="14" showAll="0"/>
    <pivotField showAll="0" defaultSubtotal="0"/>
    <pivotField axis="axisPage" multipleItemSelectionAllowed="1" showAll="0">
      <items count="3">
        <item x="0"/>
        <item h="1"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44" showAll="0"/>
    <pivotField showAll="0"/>
    <pivotField showAll="0"/>
  </pivotFields>
  <rowFields count="1">
    <field x="3"/>
  </rowFields>
  <rowItems count="5">
    <i>
      <x v="4"/>
    </i>
    <i>
      <x v="6"/>
    </i>
    <i>
      <x v="10"/>
    </i>
    <i>
      <x v="16"/>
    </i>
    <i t="grand">
      <x/>
    </i>
  </rowItems>
  <colItems count="1">
    <i/>
  </colItems>
  <pageFields count="1">
    <pageField fld="2" hier="-1"/>
  </pageFields>
  <dataFields count="1">
    <dataField name="Soma de Valor" fld="5" baseField="2" baseItem="0" numFmtId="164"/>
  </dataFields>
  <chartFormats count="2">
    <chartFormat chart="7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dinâmica1" cacheId="24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6">
  <location ref="D4:E19" firstHeaderRow="1" firstDataRow="1" firstDataCol="1" rowPageCount="1" colPageCount="1"/>
  <pivotFields count="8">
    <pivotField numFmtId="14" showAll="0"/>
    <pivotField showAll="0" defaultSubtotal="0">
      <items count="6">
        <item x="1"/>
        <item h="1" x="3"/>
        <item h="1" x="5"/>
        <item h="1" x="0"/>
        <item h="1" x="2"/>
        <item h="1" x="4"/>
      </items>
    </pivotField>
    <pivotField axis="axisPage" multipleItemSelectionAllowed="1" showAll="0">
      <items count="3">
        <item h="1"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44" showAll="0"/>
    <pivotField showAll="0"/>
    <pivotField showAll="0"/>
  </pivotFields>
  <rowFields count="1">
    <field x="3"/>
  </rowFields>
  <rowItems count="15">
    <i>
      <x/>
    </i>
    <i>
      <x v="1"/>
    </i>
    <i>
      <x v="2"/>
    </i>
    <i>
      <x v="3"/>
    </i>
    <i>
      <x v="5"/>
    </i>
    <i>
      <x v="7"/>
    </i>
    <i>
      <x v="8"/>
    </i>
    <i>
      <x v="9"/>
    </i>
    <i>
      <x v="11"/>
    </i>
    <i>
      <x v="12"/>
    </i>
    <i>
      <x v="13"/>
    </i>
    <i>
      <x v="15"/>
    </i>
    <i>
      <x v="17"/>
    </i>
    <i>
      <x v="18"/>
    </i>
    <i t="grand">
      <x/>
    </i>
  </rowItems>
  <colItems count="1">
    <i/>
  </colItems>
  <pageFields count="1">
    <pageField fld="2" hier="-1"/>
  </pageFields>
  <dataFields count="1">
    <dataField name="Soma de Valor" fld="5" baseField="2" baseItem="0" numFmtId="164"/>
  </dataFields>
  <chartFormats count="1"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Mês" sourceName="Mês">
  <pivotTables>
    <pivotTable tabId="2" name="Tabela dinâmica1"/>
  </pivotTables>
  <data>
    <tabular pivotCacheId="1">
      <items count="6">
        <i x="1" s="1"/>
        <i x="3"/>
        <i x="5"/>
        <i x="0" nd="1"/>
        <i x="2" nd="1"/>
        <i x="4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ês" cache="SegmentaçãodeDados_Mês" caption="MESES" style="SlicerStyleLight4" rowHeight="241300"/>
</slicers>
</file>

<file path=xl/tables/table1.xml><?xml version="1.0" encoding="utf-8"?>
<table xmlns="http://schemas.openxmlformats.org/spreadsheetml/2006/main" id="1" name="Tabela1" displayName="Tabela1" ref="A1:H45" totalsRowShown="0" dataDxfId="10">
  <autoFilter ref="A1:H45">
    <filterColumn colId="2">
      <filters>
        <filter val="SAÍDA"/>
      </filters>
    </filterColumn>
  </autoFilter>
  <tableColumns count="8">
    <tableColumn id="1" name="Data" dataDxfId="9"/>
    <tableColumn id="8" name="Mês" dataDxfId="2">
      <calculatedColumnFormula>MONTH(Tabela1[[#This Row],[Data]])</calculatedColumnFormula>
    </tableColumn>
    <tableColumn id="2" name="Tipo" dataDxfId="8"/>
    <tableColumn id="3" name="Categoria" dataDxfId="7"/>
    <tableColumn id="4" name="Descrição" dataDxfId="6"/>
    <tableColumn id="5" name="Valor" dataDxfId="5" dataCellStyle="Moeda"/>
    <tableColumn id="6" name="Operação Bancária" dataDxfId="4"/>
    <tableColumn id="7" name="Status" dataDxfId="3"/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id="4" name="Tabela4" displayName="Tabela4" ref="B7:C19" totalsRowShown="0" tableBorderDxfId="1">
  <autoFilter ref="B7:C19"/>
  <tableColumns count="2">
    <tableColumn id="1" name="Data de Lançamento"/>
    <tableColumn id="2" name="Depósito Reservado" dataDxfId="0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H45"/>
  <sheetViews>
    <sheetView showGridLines="0" workbookViewId="0">
      <selection activeCell="B25" sqref="B25"/>
    </sheetView>
  </sheetViews>
  <sheetFormatPr defaultRowHeight="15" x14ac:dyDescent="0.25"/>
  <cols>
    <col min="1" max="1" width="10.7109375" style="4" bestFit="1" customWidth="1"/>
    <col min="2" max="2" width="10.7109375" style="10" customWidth="1"/>
    <col min="3" max="3" width="9.42578125" bestFit="1" customWidth="1"/>
    <col min="4" max="4" width="20.85546875" bestFit="1" customWidth="1"/>
    <col min="5" max="5" width="34.42578125" bestFit="1" customWidth="1"/>
    <col min="6" max="6" width="11.5703125" bestFit="1" customWidth="1"/>
    <col min="7" max="7" width="19.85546875" bestFit="1" customWidth="1"/>
    <col min="8" max="8" width="9.7109375" bestFit="1" customWidth="1"/>
  </cols>
  <sheetData>
    <row r="1" spans="1:8" x14ac:dyDescent="0.25">
      <c r="A1" s="4" t="s">
        <v>0</v>
      </c>
      <c r="B1" s="10" t="s">
        <v>75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hidden="1" x14ac:dyDescent="0.25">
      <c r="A2" s="1">
        <v>45505</v>
      </c>
      <c r="B2" s="1">
        <f>MONTH(Tabela1[[#This Row],[Data]])</f>
        <v>8</v>
      </c>
      <c r="C2" s="2" t="s">
        <v>7</v>
      </c>
      <c r="D2" s="2" t="s">
        <v>8</v>
      </c>
      <c r="E2" s="2" t="s">
        <v>9</v>
      </c>
      <c r="F2" s="3">
        <v>5000</v>
      </c>
      <c r="G2" s="2" t="s">
        <v>10</v>
      </c>
      <c r="H2" s="2" t="s">
        <v>11</v>
      </c>
    </row>
    <row r="3" spans="1:8" x14ac:dyDescent="0.25">
      <c r="A3" s="1">
        <v>45505</v>
      </c>
      <c r="B3" s="11">
        <f>MONTH(Tabela1[[#This Row],[Data]])</f>
        <v>8</v>
      </c>
      <c r="C3" s="2" t="s">
        <v>12</v>
      </c>
      <c r="D3" s="2" t="s">
        <v>13</v>
      </c>
      <c r="E3" s="2" t="s">
        <v>14</v>
      </c>
      <c r="F3" s="3">
        <v>550</v>
      </c>
      <c r="G3" s="2" t="s">
        <v>15</v>
      </c>
      <c r="H3" s="2" t="s">
        <v>16</v>
      </c>
    </row>
    <row r="4" spans="1:8" x14ac:dyDescent="0.25">
      <c r="A4" s="1">
        <v>45507</v>
      </c>
      <c r="B4" s="11">
        <f>MONTH(Tabela1[[#This Row],[Data]])</f>
        <v>8</v>
      </c>
      <c r="C4" s="2" t="s">
        <v>12</v>
      </c>
      <c r="D4" s="2" t="s">
        <v>17</v>
      </c>
      <c r="E4" s="2" t="s">
        <v>18</v>
      </c>
      <c r="F4" s="3">
        <v>300</v>
      </c>
      <c r="G4" s="2" t="s">
        <v>19</v>
      </c>
      <c r="H4" s="2" t="s">
        <v>20</v>
      </c>
    </row>
    <row r="5" spans="1:8" x14ac:dyDescent="0.25">
      <c r="A5" s="1">
        <v>45509</v>
      </c>
      <c r="B5" s="11">
        <f>MONTH(Tabela1[[#This Row],[Data]])</f>
        <v>8</v>
      </c>
      <c r="C5" s="2" t="s">
        <v>12</v>
      </c>
      <c r="D5" s="2" t="s">
        <v>21</v>
      </c>
      <c r="E5" s="2" t="s">
        <v>22</v>
      </c>
      <c r="F5" s="3">
        <v>120</v>
      </c>
      <c r="G5" s="2" t="s">
        <v>19</v>
      </c>
      <c r="H5" s="2" t="s">
        <v>20</v>
      </c>
    </row>
    <row r="6" spans="1:8" x14ac:dyDescent="0.25">
      <c r="A6" s="1">
        <v>45511</v>
      </c>
      <c r="B6" s="11">
        <f>MONTH(Tabela1[[#This Row],[Data]])</f>
        <v>8</v>
      </c>
      <c r="C6" s="2" t="s">
        <v>12</v>
      </c>
      <c r="D6" s="2" t="s">
        <v>23</v>
      </c>
      <c r="E6" s="2" t="s">
        <v>24</v>
      </c>
      <c r="F6" s="3">
        <v>250</v>
      </c>
      <c r="G6" s="2" t="s">
        <v>10</v>
      </c>
      <c r="H6" s="2" t="s">
        <v>20</v>
      </c>
    </row>
    <row r="7" spans="1:8" x14ac:dyDescent="0.25">
      <c r="A7" s="1">
        <v>45514</v>
      </c>
      <c r="B7" s="11">
        <f>MONTH(Tabela1[[#This Row],[Data]])</f>
        <v>8</v>
      </c>
      <c r="C7" s="2" t="s">
        <v>12</v>
      </c>
      <c r="D7" s="2" t="s">
        <v>25</v>
      </c>
      <c r="E7" s="2" t="s">
        <v>26</v>
      </c>
      <c r="F7" s="3">
        <v>400</v>
      </c>
      <c r="G7" s="2" t="s">
        <v>15</v>
      </c>
      <c r="H7" s="2" t="s">
        <v>16</v>
      </c>
    </row>
    <row r="8" spans="1:8" x14ac:dyDescent="0.25">
      <c r="A8" s="1">
        <v>45516</v>
      </c>
      <c r="B8" s="11">
        <f>MONTH(Tabela1[[#This Row],[Data]])</f>
        <v>8</v>
      </c>
      <c r="C8" s="2" t="s">
        <v>12</v>
      </c>
      <c r="D8" s="2" t="s">
        <v>27</v>
      </c>
      <c r="E8" s="2" t="s">
        <v>28</v>
      </c>
      <c r="F8" s="3">
        <v>600</v>
      </c>
      <c r="G8" s="2" t="s">
        <v>19</v>
      </c>
      <c r="H8" s="2" t="s">
        <v>16</v>
      </c>
    </row>
    <row r="9" spans="1:8" hidden="1" x14ac:dyDescent="0.25">
      <c r="A9" s="1">
        <v>45519</v>
      </c>
      <c r="B9" s="1">
        <f>MONTH(Tabela1[[#This Row],[Data]])</f>
        <v>8</v>
      </c>
      <c r="C9" s="2" t="s">
        <v>7</v>
      </c>
      <c r="D9" s="2" t="s">
        <v>29</v>
      </c>
      <c r="E9" s="2" t="s">
        <v>30</v>
      </c>
      <c r="F9" s="3">
        <v>800</v>
      </c>
      <c r="G9" s="2" t="s">
        <v>10</v>
      </c>
      <c r="H9" s="2" t="s">
        <v>11</v>
      </c>
    </row>
    <row r="10" spans="1:8" x14ac:dyDescent="0.25">
      <c r="A10" s="1">
        <v>45519</v>
      </c>
      <c r="B10" s="11">
        <f>MONTH(Tabela1[[#This Row],[Data]])</f>
        <v>8</v>
      </c>
      <c r="C10" s="2" t="s">
        <v>12</v>
      </c>
      <c r="D10" s="2" t="s">
        <v>31</v>
      </c>
      <c r="E10" s="2" t="s">
        <v>32</v>
      </c>
      <c r="F10" s="3">
        <v>150</v>
      </c>
      <c r="G10" s="2" t="s">
        <v>10</v>
      </c>
      <c r="H10" s="2" t="s">
        <v>20</v>
      </c>
    </row>
    <row r="11" spans="1:8" x14ac:dyDescent="0.25">
      <c r="A11" s="1">
        <v>45522</v>
      </c>
      <c r="B11" s="11">
        <f>MONTH(Tabela1[[#This Row],[Data]])</f>
        <v>8</v>
      </c>
      <c r="C11" s="2" t="s">
        <v>12</v>
      </c>
      <c r="D11" s="2" t="s">
        <v>33</v>
      </c>
      <c r="E11" s="2" t="s">
        <v>34</v>
      </c>
      <c r="F11" s="3">
        <v>1200</v>
      </c>
      <c r="G11" s="2" t="s">
        <v>19</v>
      </c>
      <c r="H11" s="2" t="s">
        <v>16</v>
      </c>
    </row>
    <row r="12" spans="1:8" x14ac:dyDescent="0.25">
      <c r="A12" s="1">
        <v>45524</v>
      </c>
      <c r="B12" s="11">
        <f>MONTH(Tabela1[[#This Row],[Data]])</f>
        <v>8</v>
      </c>
      <c r="C12" s="2" t="s">
        <v>12</v>
      </c>
      <c r="D12" s="2" t="s">
        <v>35</v>
      </c>
      <c r="E12" s="2" t="s">
        <v>36</v>
      </c>
      <c r="F12" s="3">
        <v>450</v>
      </c>
      <c r="G12" s="2" t="s">
        <v>15</v>
      </c>
      <c r="H12" s="2" t="s">
        <v>20</v>
      </c>
    </row>
    <row r="13" spans="1:8" x14ac:dyDescent="0.25">
      <c r="A13" s="1">
        <v>45526</v>
      </c>
      <c r="B13" s="11">
        <f>MONTH(Tabela1[[#This Row],[Data]])</f>
        <v>8</v>
      </c>
      <c r="C13" s="2" t="s">
        <v>12</v>
      </c>
      <c r="D13" s="2" t="s">
        <v>37</v>
      </c>
      <c r="E13" s="2" t="s">
        <v>38</v>
      </c>
      <c r="F13" s="3">
        <v>180</v>
      </c>
      <c r="G13" s="2" t="s">
        <v>10</v>
      </c>
      <c r="H13" s="2" t="s">
        <v>16</v>
      </c>
    </row>
    <row r="14" spans="1:8" x14ac:dyDescent="0.25">
      <c r="A14" s="1">
        <v>45528</v>
      </c>
      <c r="B14" s="11">
        <f>MONTH(Tabela1[[#This Row],[Data]])</f>
        <v>8</v>
      </c>
      <c r="C14" s="2" t="s">
        <v>12</v>
      </c>
      <c r="D14" s="2" t="s">
        <v>39</v>
      </c>
      <c r="E14" s="2" t="s">
        <v>40</v>
      </c>
      <c r="F14" s="3">
        <v>80</v>
      </c>
      <c r="G14" s="2" t="s">
        <v>15</v>
      </c>
      <c r="H14" s="2" t="s">
        <v>20</v>
      </c>
    </row>
    <row r="15" spans="1:8" x14ac:dyDescent="0.25">
      <c r="A15" s="1">
        <v>45532</v>
      </c>
      <c r="B15" s="11">
        <f>MONTH(Tabela1[[#This Row],[Data]])</f>
        <v>8</v>
      </c>
      <c r="C15" s="2" t="s">
        <v>12</v>
      </c>
      <c r="D15" s="2" t="s">
        <v>41</v>
      </c>
      <c r="E15" s="2" t="s">
        <v>42</v>
      </c>
      <c r="F15" s="3">
        <v>200</v>
      </c>
      <c r="G15" s="2" t="s">
        <v>15</v>
      </c>
      <c r="H15" s="2" t="s">
        <v>20</v>
      </c>
    </row>
    <row r="16" spans="1:8" x14ac:dyDescent="0.25">
      <c r="A16" s="1">
        <v>45534</v>
      </c>
      <c r="B16" s="11">
        <f>MONTH(Tabela1[[#This Row],[Data]])</f>
        <v>8</v>
      </c>
      <c r="C16" s="2" t="s">
        <v>12</v>
      </c>
      <c r="D16" s="2" t="s">
        <v>43</v>
      </c>
      <c r="E16" s="2" t="s">
        <v>44</v>
      </c>
      <c r="F16" s="3">
        <v>750</v>
      </c>
      <c r="G16" s="2" t="s">
        <v>10</v>
      </c>
      <c r="H16" s="2" t="s">
        <v>16</v>
      </c>
    </row>
    <row r="17" spans="1:8" x14ac:dyDescent="0.25">
      <c r="A17" s="1">
        <v>45535</v>
      </c>
      <c r="B17" s="11">
        <f>MONTH(Tabela1[[#This Row],[Data]])</f>
        <v>8</v>
      </c>
      <c r="C17" s="2" t="s">
        <v>12</v>
      </c>
      <c r="D17" s="2" t="s">
        <v>45</v>
      </c>
      <c r="E17" s="2" t="s">
        <v>46</v>
      </c>
      <c r="F17" s="3">
        <v>350</v>
      </c>
      <c r="G17" s="2" t="s">
        <v>19</v>
      </c>
      <c r="H17" s="2" t="s">
        <v>20</v>
      </c>
    </row>
    <row r="18" spans="1:8" hidden="1" x14ac:dyDescent="0.25">
      <c r="A18" s="1">
        <v>45536</v>
      </c>
      <c r="B18" s="1">
        <f>MONTH(Tabela1[[#This Row],[Data]])</f>
        <v>9</v>
      </c>
      <c r="C18" s="2" t="s">
        <v>7</v>
      </c>
      <c r="D18" s="2" t="s">
        <v>8</v>
      </c>
      <c r="E18" s="2" t="s">
        <v>9</v>
      </c>
      <c r="F18" s="3">
        <v>5000</v>
      </c>
      <c r="G18" s="2" t="s">
        <v>10</v>
      </c>
      <c r="H18" s="2" t="s">
        <v>11</v>
      </c>
    </row>
    <row r="19" spans="1:8" x14ac:dyDescent="0.25">
      <c r="A19" s="1">
        <v>45537</v>
      </c>
      <c r="B19" s="11">
        <f>MONTH(Tabela1[[#This Row],[Data]])</f>
        <v>9</v>
      </c>
      <c r="C19" s="2" t="s">
        <v>12</v>
      </c>
      <c r="D19" s="2" t="s">
        <v>13</v>
      </c>
      <c r="E19" s="3" t="s">
        <v>14</v>
      </c>
      <c r="F19" s="3">
        <v>450</v>
      </c>
      <c r="G19" s="2" t="s">
        <v>15</v>
      </c>
      <c r="H19" s="2" t="s">
        <v>16</v>
      </c>
    </row>
    <row r="20" spans="1:8" x14ac:dyDescent="0.25">
      <c r="A20" s="1">
        <v>45540</v>
      </c>
      <c r="B20" s="11">
        <f>MONTH(Tabela1[[#This Row],[Data]])</f>
        <v>9</v>
      </c>
      <c r="C20" s="2" t="s">
        <v>12</v>
      </c>
      <c r="D20" s="2" t="s">
        <v>17</v>
      </c>
      <c r="E20" s="3" t="s">
        <v>18</v>
      </c>
      <c r="F20" s="3">
        <v>300</v>
      </c>
      <c r="G20" s="2" t="s">
        <v>15</v>
      </c>
      <c r="H20" s="2" t="s">
        <v>20</v>
      </c>
    </row>
    <row r="21" spans="1:8" x14ac:dyDescent="0.25">
      <c r="A21" s="1">
        <v>45543</v>
      </c>
      <c r="B21" s="11">
        <f>MONTH(Tabela1[[#This Row],[Data]])</f>
        <v>9</v>
      </c>
      <c r="C21" s="2" t="s">
        <v>12</v>
      </c>
      <c r="D21" s="2" t="s">
        <v>21</v>
      </c>
      <c r="E21" s="3" t="s">
        <v>47</v>
      </c>
      <c r="F21" s="3">
        <v>200</v>
      </c>
      <c r="G21" s="2" t="s">
        <v>10</v>
      </c>
      <c r="H21" s="2" t="s">
        <v>20</v>
      </c>
    </row>
    <row r="22" spans="1:8" x14ac:dyDescent="0.25">
      <c r="A22" s="1">
        <v>45546</v>
      </c>
      <c r="B22" s="11">
        <f>MONTH(Tabela1[[#This Row],[Data]])</f>
        <v>9</v>
      </c>
      <c r="C22" s="2" t="s">
        <v>12</v>
      </c>
      <c r="D22" s="2" t="s">
        <v>23</v>
      </c>
      <c r="E22" s="3" t="s">
        <v>48</v>
      </c>
      <c r="F22" s="3">
        <v>600</v>
      </c>
      <c r="G22" s="2" t="s">
        <v>15</v>
      </c>
      <c r="H22" s="2" t="s">
        <v>16</v>
      </c>
    </row>
    <row r="23" spans="1:8" x14ac:dyDescent="0.25">
      <c r="A23" s="1">
        <v>45549</v>
      </c>
      <c r="B23" s="11">
        <f>MONTH(Tabela1[[#This Row],[Data]])</f>
        <v>9</v>
      </c>
      <c r="C23" s="2" t="s">
        <v>12</v>
      </c>
      <c r="D23" s="2" t="s">
        <v>25</v>
      </c>
      <c r="E23" s="3" t="s">
        <v>26</v>
      </c>
      <c r="F23" s="3">
        <v>350</v>
      </c>
      <c r="G23" s="2" t="s">
        <v>10</v>
      </c>
      <c r="H23" s="2" t="s">
        <v>20</v>
      </c>
    </row>
    <row r="24" spans="1:8" x14ac:dyDescent="0.25">
      <c r="A24" s="1">
        <v>45552</v>
      </c>
      <c r="B24" s="11">
        <f>MONTH(Tabela1[[#This Row],[Data]])</f>
        <v>9</v>
      </c>
      <c r="C24" s="2" t="s">
        <v>12</v>
      </c>
      <c r="D24" s="2" t="s">
        <v>27</v>
      </c>
      <c r="E24" s="3" t="s">
        <v>49</v>
      </c>
      <c r="F24" s="3">
        <v>500</v>
      </c>
      <c r="G24" s="2" t="s">
        <v>19</v>
      </c>
      <c r="H24" s="2" t="s">
        <v>16</v>
      </c>
    </row>
    <row r="25" spans="1:8" hidden="1" x14ac:dyDescent="0.25">
      <c r="A25" s="1">
        <v>45555</v>
      </c>
      <c r="B25" s="1">
        <f>MONTH(Tabela1[[#This Row],[Data]])</f>
        <v>9</v>
      </c>
      <c r="C25" s="2" t="s">
        <v>7</v>
      </c>
      <c r="D25" s="2" t="s">
        <v>50</v>
      </c>
      <c r="E25" s="2" t="s">
        <v>51</v>
      </c>
      <c r="F25" s="3">
        <v>1200</v>
      </c>
      <c r="G25" s="2" t="s">
        <v>10</v>
      </c>
      <c r="H25" s="2" t="s">
        <v>11</v>
      </c>
    </row>
    <row r="26" spans="1:8" x14ac:dyDescent="0.25">
      <c r="A26" s="1">
        <v>45555</v>
      </c>
      <c r="B26" s="11">
        <f>MONTH(Tabela1[[#This Row],[Data]])</f>
        <v>9</v>
      </c>
      <c r="C26" s="2" t="s">
        <v>12</v>
      </c>
      <c r="D26" s="2" t="s">
        <v>31</v>
      </c>
      <c r="E26" s="3" t="s">
        <v>52</v>
      </c>
      <c r="F26" s="3">
        <v>800</v>
      </c>
      <c r="G26" s="2" t="s">
        <v>10</v>
      </c>
      <c r="H26" s="2" t="s">
        <v>20</v>
      </c>
    </row>
    <row r="27" spans="1:8" x14ac:dyDescent="0.25">
      <c r="A27" s="1">
        <v>45558</v>
      </c>
      <c r="B27" s="11">
        <f>MONTH(Tabela1[[#This Row],[Data]])</f>
        <v>9</v>
      </c>
      <c r="C27" s="2" t="s">
        <v>12</v>
      </c>
      <c r="D27" s="2" t="s">
        <v>33</v>
      </c>
      <c r="E27" s="3" t="s">
        <v>53</v>
      </c>
      <c r="F27" s="3">
        <v>1500</v>
      </c>
      <c r="G27" s="2" t="s">
        <v>19</v>
      </c>
      <c r="H27" s="2" t="s">
        <v>16</v>
      </c>
    </row>
    <row r="28" spans="1:8" x14ac:dyDescent="0.25">
      <c r="A28" s="1">
        <v>45561</v>
      </c>
      <c r="B28" s="11">
        <f>MONTH(Tabela1[[#This Row],[Data]])</f>
        <v>9</v>
      </c>
      <c r="C28" s="2" t="s">
        <v>12</v>
      </c>
      <c r="D28" s="2" t="s">
        <v>54</v>
      </c>
      <c r="E28" s="3" t="s">
        <v>55</v>
      </c>
      <c r="F28" s="3">
        <v>250</v>
      </c>
      <c r="G28" s="2" t="s">
        <v>15</v>
      </c>
      <c r="H28" s="2" t="s">
        <v>20</v>
      </c>
    </row>
    <row r="29" spans="1:8" x14ac:dyDescent="0.25">
      <c r="A29" s="1">
        <v>45564</v>
      </c>
      <c r="B29" s="11">
        <f>MONTH(Tabela1[[#This Row],[Data]])</f>
        <v>9</v>
      </c>
      <c r="C29" s="2" t="s">
        <v>12</v>
      </c>
      <c r="D29" s="2" t="s">
        <v>37</v>
      </c>
      <c r="E29" s="3" t="s">
        <v>56</v>
      </c>
      <c r="F29" s="3">
        <v>400</v>
      </c>
      <c r="G29" s="2" t="s">
        <v>19</v>
      </c>
      <c r="H29" s="2" t="s">
        <v>16</v>
      </c>
    </row>
    <row r="30" spans="1:8" hidden="1" x14ac:dyDescent="0.25">
      <c r="A30" s="1">
        <v>45566</v>
      </c>
      <c r="B30" s="1">
        <f>MONTH(Tabela1[[#This Row],[Data]])</f>
        <v>10</v>
      </c>
      <c r="C30" s="2" t="s">
        <v>7</v>
      </c>
      <c r="D30" s="2" t="s">
        <v>8</v>
      </c>
      <c r="E30" s="2" t="s">
        <v>9</v>
      </c>
      <c r="F30" s="3">
        <v>5000</v>
      </c>
      <c r="G30" s="2" t="s">
        <v>10</v>
      </c>
      <c r="H30" s="2" t="s">
        <v>11</v>
      </c>
    </row>
    <row r="31" spans="1:8" x14ac:dyDescent="0.25">
      <c r="A31" s="1">
        <v>45566</v>
      </c>
      <c r="B31" s="11">
        <f>MONTH(Tabela1[[#This Row],[Data]])</f>
        <v>10</v>
      </c>
      <c r="C31" s="2" t="s">
        <v>12</v>
      </c>
      <c r="D31" s="2" t="s">
        <v>13</v>
      </c>
      <c r="E31" s="2" t="s">
        <v>14</v>
      </c>
      <c r="F31" s="3">
        <v>600</v>
      </c>
      <c r="G31" s="2" t="s">
        <v>15</v>
      </c>
      <c r="H31" s="2" t="s">
        <v>16</v>
      </c>
    </row>
    <row r="32" spans="1:8" x14ac:dyDescent="0.25">
      <c r="A32" s="1">
        <v>45568</v>
      </c>
      <c r="B32" s="11">
        <f>MONTH(Tabela1[[#This Row],[Data]])</f>
        <v>10</v>
      </c>
      <c r="C32" s="2" t="s">
        <v>12</v>
      </c>
      <c r="D32" s="2" t="s">
        <v>17</v>
      </c>
      <c r="E32" s="2" t="s">
        <v>57</v>
      </c>
      <c r="F32" s="3">
        <v>200</v>
      </c>
      <c r="G32" s="2" t="s">
        <v>19</v>
      </c>
      <c r="H32" s="2" t="s">
        <v>20</v>
      </c>
    </row>
    <row r="33" spans="1:8" x14ac:dyDescent="0.25">
      <c r="A33" s="1">
        <v>45570</v>
      </c>
      <c r="B33" s="11">
        <f>MONTH(Tabela1[[#This Row],[Data]])</f>
        <v>10</v>
      </c>
      <c r="C33" s="2" t="s">
        <v>12</v>
      </c>
      <c r="D33" s="2" t="s">
        <v>21</v>
      </c>
      <c r="E33" s="2" t="s">
        <v>58</v>
      </c>
      <c r="F33" s="3">
        <v>180</v>
      </c>
      <c r="G33" s="2" t="s">
        <v>10</v>
      </c>
      <c r="H33" s="2" t="s">
        <v>20</v>
      </c>
    </row>
    <row r="34" spans="1:8" x14ac:dyDescent="0.25">
      <c r="A34" s="1">
        <v>45573</v>
      </c>
      <c r="B34" s="11">
        <f>MONTH(Tabela1[[#This Row],[Data]])</f>
        <v>10</v>
      </c>
      <c r="C34" s="2" t="s">
        <v>12</v>
      </c>
      <c r="D34" s="2" t="s">
        <v>23</v>
      </c>
      <c r="E34" s="2" t="s">
        <v>59</v>
      </c>
      <c r="F34" s="3">
        <v>120</v>
      </c>
      <c r="G34" s="2" t="s">
        <v>15</v>
      </c>
      <c r="H34" s="2" t="s">
        <v>16</v>
      </c>
    </row>
    <row r="35" spans="1:8" x14ac:dyDescent="0.25">
      <c r="A35" s="1">
        <v>45575</v>
      </c>
      <c r="B35" s="11">
        <f>MONTH(Tabela1[[#This Row],[Data]])</f>
        <v>10</v>
      </c>
      <c r="C35" s="2" t="s">
        <v>12</v>
      </c>
      <c r="D35" s="2" t="s">
        <v>25</v>
      </c>
      <c r="E35" s="2" t="s">
        <v>60</v>
      </c>
      <c r="F35" s="3">
        <v>350</v>
      </c>
      <c r="G35" s="2" t="s">
        <v>19</v>
      </c>
      <c r="H35" s="2" t="s">
        <v>16</v>
      </c>
    </row>
    <row r="36" spans="1:8" x14ac:dyDescent="0.25">
      <c r="A36" s="1">
        <v>45578</v>
      </c>
      <c r="B36" s="11">
        <f>MONTH(Tabela1[[#This Row],[Data]])</f>
        <v>10</v>
      </c>
      <c r="C36" s="2" t="s">
        <v>12</v>
      </c>
      <c r="D36" s="2" t="s">
        <v>27</v>
      </c>
      <c r="E36" s="2" t="s">
        <v>61</v>
      </c>
      <c r="F36" s="3">
        <v>400</v>
      </c>
      <c r="G36" s="2" t="s">
        <v>10</v>
      </c>
      <c r="H36" s="2" t="s">
        <v>20</v>
      </c>
    </row>
    <row r="37" spans="1:8" x14ac:dyDescent="0.25">
      <c r="A37" s="1">
        <v>45580</v>
      </c>
      <c r="B37" s="11">
        <f>MONTH(Tabela1[[#This Row],[Data]])</f>
        <v>10</v>
      </c>
      <c r="C37" s="2" t="s">
        <v>12</v>
      </c>
      <c r="D37" s="2" t="s">
        <v>31</v>
      </c>
      <c r="E37" s="2" t="s">
        <v>62</v>
      </c>
      <c r="F37" s="3">
        <v>450</v>
      </c>
      <c r="G37" s="2" t="s">
        <v>15</v>
      </c>
      <c r="H37" s="2" t="s">
        <v>20</v>
      </c>
    </row>
    <row r="38" spans="1:8" hidden="1" x14ac:dyDescent="0.25">
      <c r="A38" s="1">
        <v>45583</v>
      </c>
      <c r="B38" s="1">
        <f>MONTH(Tabela1[[#This Row],[Data]])</f>
        <v>10</v>
      </c>
      <c r="C38" s="2" t="s">
        <v>7</v>
      </c>
      <c r="D38" s="2" t="s">
        <v>63</v>
      </c>
      <c r="E38" s="2" t="s">
        <v>64</v>
      </c>
      <c r="F38" s="3">
        <v>1500</v>
      </c>
      <c r="G38" s="2" t="s">
        <v>10</v>
      </c>
      <c r="H38" s="2" t="s">
        <v>11</v>
      </c>
    </row>
    <row r="39" spans="1:8" x14ac:dyDescent="0.25">
      <c r="A39" s="1">
        <v>45583</v>
      </c>
      <c r="B39" s="11">
        <f>MONTH(Tabela1[[#This Row],[Data]])</f>
        <v>10</v>
      </c>
      <c r="C39" s="2" t="s">
        <v>12</v>
      </c>
      <c r="D39" s="2" t="s">
        <v>33</v>
      </c>
      <c r="E39" s="2" t="s">
        <v>65</v>
      </c>
      <c r="F39" s="3">
        <v>300</v>
      </c>
      <c r="G39" s="2" t="s">
        <v>19</v>
      </c>
      <c r="H39" s="2" t="s">
        <v>16</v>
      </c>
    </row>
    <row r="40" spans="1:8" x14ac:dyDescent="0.25">
      <c r="A40" s="1">
        <v>45585</v>
      </c>
      <c r="B40" s="11">
        <f>MONTH(Tabela1[[#This Row],[Data]])</f>
        <v>10</v>
      </c>
      <c r="C40" s="2" t="s">
        <v>12</v>
      </c>
      <c r="D40" s="2" t="s">
        <v>35</v>
      </c>
      <c r="E40" s="2" t="s">
        <v>66</v>
      </c>
      <c r="F40" s="3">
        <v>800</v>
      </c>
      <c r="G40" s="2" t="s">
        <v>10</v>
      </c>
      <c r="H40" s="2" t="s">
        <v>20</v>
      </c>
    </row>
    <row r="41" spans="1:8" x14ac:dyDescent="0.25">
      <c r="A41" s="1">
        <v>45587</v>
      </c>
      <c r="B41" s="11">
        <f>MONTH(Tabela1[[#This Row],[Data]])</f>
        <v>10</v>
      </c>
      <c r="C41" s="2" t="s">
        <v>12</v>
      </c>
      <c r="D41" s="2" t="s">
        <v>37</v>
      </c>
      <c r="E41" s="2" t="s">
        <v>67</v>
      </c>
      <c r="F41" s="3">
        <v>250</v>
      </c>
      <c r="G41" s="2" t="s">
        <v>19</v>
      </c>
      <c r="H41" s="2" t="s">
        <v>16</v>
      </c>
    </row>
    <row r="42" spans="1:8" x14ac:dyDescent="0.25">
      <c r="A42" s="1">
        <v>45589</v>
      </c>
      <c r="B42" s="11">
        <f>MONTH(Tabela1[[#This Row],[Data]])</f>
        <v>10</v>
      </c>
      <c r="C42" s="2" t="s">
        <v>12</v>
      </c>
      <c r="D42" s="2" t="s">
        <v>41</v>
      </c>
      <c r="E42" s="2" t="s">
        <v>68</v>
      </c>
      <c r="F42" s="3">
        <v>150</v>
      </c>
      <c r="G42" s="2" t="s">
        <v>15</v>
      </c>
      <c r="H42" s="2" t="s">
        <v>20</v>
      </c>
    </row>
    <row r="43" spans="1:8" x14ac:dyDescent="0.25">
      <c r="A43" s="1">
        <v>45591</v>
      </c>
      <c r="B43" s="11">
        <f>MONTH(Tabela1[[#This Row],[Data]])</f>
        <v>10</v>
      </c>
      <c r="C43" s="2" t="s">
        <v>12</v>
      </c>
      <c r="D43" s="2" t="s">
        <v>39</v>
      </c>
      <c r="E43" s="2" t="s">
        <v>69</v>
      </c>
      <c r="F43" s="3">
        <v>250</v>
      </c>
      <c r="G43" s="2" t="s">
        <v>10</v>
      </c>
      <c r="H43" s="2" t="s">
        <v>16</v>
      </c>
    </row>
    <row r="44" spans="1:8" x14ac:dyDescent="0.25">
      <c r="A44" s="1">
        <v>45595</v>
      </c>
      <c r="B44" s="11">
        <f>MONTH(Tabela1[[#This Row],[Data]])</f>
        <v>10</v>
      </c>
      <c r="C44" s="2" t="s">
        <v>12</v>
      </c>
      <c r="D44" s="2" t="s">
        <v>45</v>
      </c>
      <c r="E44" s="2" t="s">
        <v>70</v>
      </c>
      <c r="F44" s="3">
        <v>220</v>
      </c>
      <c r="G44" s="2" t="s">
        <v>10</v>
      </c>
      <c r="H44" s="2" t="s">
        <v>16</v>
      </c>
    </row>
    <row r="45" spans="1:8" x14ac:dyDescent="0.25">
      <c r="A45" s="1">
        <v>45596</v>
      </c>
      <c r="B45" s="11">
        <f>MONTH(Tabela1[[#This Row],[Data]])</f>
        <v>10</v>
      </c>
      <c r="C45" s="2" t="s">
        <v>12</v>
      </c>
      <c r="D45" s="2" t="s">
        <v>43</v>
      </c>
      <c r="E45" s="2" t="s">
        <v>71</v>
      </c>
      <c r="F45" s="3">
        <v>500</v>
      </c>
      <c r="G45" s="2" t="s">
        <v>19</v>
      </c>
      <c r="H45" s="2" t="s">
        <v>16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D2:H19"/>
  <sheetViews>
    <sheetView showGridLines="0" workbookViewId="0">
      <selection activeCell="B25" sqref="B25"/>
    </sheetView>
  </sheetViews>
  <sheetFormatPr defaultRowHeight="15" x14ac:dyDescent="0.25"/>
  <cols>
    <col min="4" max="4" width="20.85546875" customWidth="1"/>
    <col min="5" max="5" width="13.85546875" bestFit="1" customWidth="1"/>
    <col min="7" max="7" width="18" customWidth="1"/>
    <col min="8" max="8" width="13.85546875" bestFit="1" customWidth="1"/>
  </cols>
  <sheetData>
    <row r="2" spans="4:8" x14ac:dyDescent="0.25">
      <c r="D2" s="5" t="s">
        <v>1</v>
      </c>
      <c r="E2" t="s">
        <v>12</v>
      </c>
      <c r="G2" s="5" t="s">
        <v>1</v>
      </c>
      <c r="H2" t="s">
        <v>7</v>
      </c>
    </row>
    <row r="4" spans="4:8" x14ac:dyDescent="0.25">
      <c r="D4" s="5" t="s">
        <v>72</v>
      </c>
      <c r="E4" t="s">
        <v>74</v>
      </c>
      <c r="G4" s="5" t="s">
        <v>72</v>
      </c>
      <c r="H4" t="s">
        <v>74</v>
      </c>
    </row>
    <row r="5" spans="4:8" x14ac:dyDescent="0.25">
      <c r="D5" s="6" t="s">
        <v>13</v>
      </c>
      <c r="E5" s="7">
        <v>550</v>
      </c>
      <c r="G5" s="6" t="s">
        <v>50</v>
      </c>
      <c r="H5" s="7">
        <v>1200</v>
      </c>
    </row>
    <row r="6" spans="4:8" x14ac:dyDescent="0.25">
      <c r="D6" s="6" t="s">
        <v>39</v>
      </c>
      <c r="E6" s="7">
        <v>80</v>
      </c>
      <c r="G6" s="6" t="s">
        <v>29</v>
      </c>
      <c r="H6" s="7">
        <v>800</v>
      </c>
    </row>
    <row r="7" spans="4:8" x14ac:dyDescent="0.25">
      <c r="D7" s="6" t="s">
        <v>25</v>
      </c>
      <c r="E7" s="7">
        <v>400</v>
      </c>
      <c r="G7" s="6" t="s">
        <v>8</v>
      </c>
      <c r="H7" s="7">
        <v>15000</v>
      </c>
    </row>
    <row r="8" spans="4:8" x14ac:dyDescent="0.25">
      <c r="D8" s="6" t="s">
        <v>33</v>
      </c>
      <c r="E8" s="7">
        <v>1200</v>
      </c>
      <c r="G8" s="6" t="s">
        <v>63</v>
      </c>
      <c r="H8" s="7">
        <v>1500</v>
      </c>
    </row>
    <row r="9" spans="4:8" x14ac:dyDescent="0.25">
      <c r="D9" s="6" t="s">
        <v>45</v>
      </c>
      <c r="E9" s="7">
        <v>350</v>
      </c>
      <c r="G9" s="6" t="s">
        <v>73</v>
      </c>
      <c r="H9" s="7">
        <v>18500</v>
      </c>
    </row>
    <row r="10" spans="4:8" x14ac:dyDescent="0.25">
      <c r="D10" s="6" t="s">
        <v>21</v>
      </c>
      <c r="E10" s="7">
        <v>120</v>
      </c>
    </row>
    <row r="11" spans="4:8" x14ac:dyDescent="0.25">
      <c r="D11" s="6" t="s">
        <v>41</v>
      </c>
      <c r="E11" s="7">
        <v>200</v>
      </c>
    </row>
    <row r="12" spans="4:8" x14ac:dyDescent="0.25">
      <c r="D12" s="6" t="s">
        <v>37</v>
      </c>
      <c r="E12" s="7">
        <v>180</v>
      </c>
    </row>
    <row r="13" spans="4:8" x14ac:dyDescent="0.25">
      <c r="D13" s="6" t="s">
        <v>23</v>
      </c>
      <c r="E13" s="7">
        <v>250</v>
      </c>
    </row>
    <row r="14" spans="4:8" x14ac:dyDescent="0.25">
      <c r="D14" s="6" t="s">
        <v>31</v>
      </c>
      <c r="E14" s="7">
        <v>150</v>
      </c>
    </row>
    <row r="15" spans="4:8" x14ac:dyDescent="0.25">
      <c r="D15" s="6" t="s">
        <v>17</v>
      </c>
      <c r="E15" s="7">
        <v>300</v>
      </c>
    </row>
    <row r="16" spans="4:8" x14ac:dyDescent="0.25">
      <c r="D16" s="6" t="s">
        <v>35</v>
      </c>
      <c r="E16" s="7">
        <v>450</v>
      </c>
    </row>
    <row r="17" spans="4:5" x14ac:dyDescent="0.25">
      <c r="D17" s="6" t="s">
        <v>27</v>
      </c>
      <c r="E17" s="7">
        <v>600</v>
      </c>
    </row>
    <row r="18" spans="4:5" x14ac:dyDescent="0.25">
      <c r="D18" s="6" t="s">
        <v>43</v>
      </c>
      <c r="E18" s="7">
        <v>750</v>
      </c>
    </row>
    <row r="19" spans="4:5" x14ac:dyDescent="0.25">
      <c r="D19" s="6" t="s">
        <v>73</v>
      </c>
      <c r="E19" s="7">
        <v>5580</v>
      </c>
    </row>
  </sheetData>
  <pageMargins left="0.511811024" right="0.511811024" top="0.78740157499999996" bottom="0.78740157499999996" header="0.31496062000000002" footer="0.31496062000000002"/>
  <pageSetup paperSize="9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B1:C19"/>
  <sheetViews>
    <sheetView workbookViewId="0">
      <selection activeCell="B25" sqref="B25"/>
    </sheetView>
  </sheetViews>
  <sheetFormatPr defaultRowHeight="15" x14ac:dyDescent="0.25"/>
  <cols>
    <col min="2" max="3" width="22.140625" customWidth="1"/>
  </cols>
  <sheetData>
    <row r="1" spans="2:3" s="8" customFormat="1" ht="58.5" customHeight="1" x14ac:dyDescent="0.25"/>
    <row r="3" spans="2:3" ht="15.75" thickBot="1" x14ac:dyDescent="0.3"/>
    <row r="4" spans="2:3" ht="15.75" thickBot="1" x14ac:dyDescent="0.3">
      <c r="B4" s="14" t="s">
        <v>76</v>
      </c>
      <c r="C4" s="15">
        <f>SUM(C8:C19)</f>
        <v>3219</v>
      </c>
    </row>
    <row r="5" spans="2:3" ht="15.75" thickBot="1" x14ac:dyDescent="0.3">
      <c r="B5" s="14" t="s">
        <v>77</v>
      </c>
      <c r="C5" s="15">
        <v>20000</v>
      </c>
    </row>
    <row r="6" spans="2:3" x14ac:dyDescent="0.25">
      <c r="B6" s="13"/>
    </row>
    <row r="7" spans="2:3" x14ac:dyDescent="0.25">
      <c r="B7" s="12" t="s">
        <v>78</v>
      </c>
      <c r="C7" s="12" t="s">
        <v>79</v>
      </c>
    </row>
    <row r="8" spans="2:3" x14ac:dyDescent="0.25">
      <c r="B8" s="17">
        <v>45673</v>
      </c>
      <c r="C8" s="16">
        <v>100</v>
      </c>
    </row>
    <row r="9" spans="2:3" x14ac:dyDescent="0.25">
      <c r="B9" s="4">
        <v>45674</v>
      </c>
      <c r="C9" s="7">
        <v>323</v>
      </c>
    </row>
    <row r="10" spans="2:3" x14ac:dyDescent="0.25">
      <c r="B10" s="17">
        <v>45675</v>
      </c>
      <c r="C10" s="7">
        <v>392</v>
      </c>
    </row>
    <row r="11" spans="2:3" x14ac:dyDescent="0.25">
      <c r="B11" s="4">
        <v>45676</v>
      </c>
      <c r="C11" s="7">
        <v>366</v>
      </c>
    </row>
    <row r="12" spans="2:3" x14ac:dyDescent="0.25">
      <c r="B12" s="17">
        <v>45677</v>
      </c>
      <c r="C12" s="7">
        <v>343</v>
      </c>
    </row>
    <row r="13" spans="2:3" x14ac:dyDescent="0.25">
      <c r="B13" s="4">
        <v>45678</v>
      </c>
      <c r="C13" s="7">
        <v>458</v>
      </c>
    </row>
    <row r="14" spans="2:3" x14ac:dyDescent="0.25">
      <c r="B14" s="17">
        <v>45679</v>
      </c>
      <c r="C14" s="7">
        <v>222</v>
      </c>
    </row>
    <row r="15" spans="2:3" x14ac:dyDescent="0.25">
      <c r="B15" s="4">
        <v>45680</v>
      </c>
      <c r="C15" s="7">
        <v>91</v>
      </c>
    </row>
    <row r="16" spans="2:3" x14ac:dyDescent="0.25">
      <c r="B16" s="17">
        <v>45681</v>
      </c>
      <c r="C16" s="7">
        <v>40</v>
      </c>
    </row>
    <row r="17" spans="2:3" x14ac:dyDescent="0.25">
      <c r="B17" s="4">
        <v>45682</v>
      </c>
      <c r="C17" s="7">
        <v>312</v>
      </c>
    </row>
    <row r="18" spans="2:3" x14ac:dyDescent="0.25">
      <c r="B18" s="17">
        <v>45683</v>
      </c>
      <c r="C18" s="7">
        <v>267</v>
      </c>
    </row>
    <row r="19" spans="2:3" x14ac:dyDescent="0.25">
      <c r="B19" s="4">
        <v>45684</v>
      </c>
      <c r="C19" s="7">
        <v>305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showGridLines="0" tabSelected="1" zoomScale="80" zoomScaleNormal="80" workbookViewId="0">
      <selection activeCell="L49" sqref="L49"/>
    </sheetView>
  </sheetViews>
  <sheetFormatPr defaultColWidth="0" defaultRowHeight="15" x14ac:dyDescent="0.25"/>
  <cols>
    <col min="1" max="1" width="25.5703125" style="8" customWidth="1"/>
    <col min="2" max="19" width="9.140625" style="9" customWidth="1"/>
    <col min="22" max="16384" width="9.140625" hidden="1"/>
  </cols>
  <sheetData/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1</vt:i4>
      </vt:variant>
    </vt:vector>
  </HeadingPairs>
  <TitlesOfParts>
    <vt:vector size="5" baseType="lpstr">
      <vt:lpstr>DATA</vt:lpstr>
      <vt:lpstr>Contoller</vt:lpstr>
      <vt:lpstr>CAIXINHA</vt:lpstr>
      <vt:lpstr>Dashboard</vt:lpstr>
      <vt:lpstr>tbl_operations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2025-01-15T04:07:43Z</dcterms:created>
  <dcterms:modified xsi:type="dcterms:W3CDTF">2025-01-16T05:56:32Z</dcterms:modified>
</cp:coreProperties>
</file>