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96007a4692c3c0/Documents/preditiva/projetos-Excel/"/>
    </mc:Choice>
  </mc:AlternateContent>
  <xr:revisionPtr revIDLastSave="151" documentId="13_ncr:1_{7837547C-7320-4530-AEA5-A99578A0DEDD}" xr6:coauthVersionLast="47" xr6:coauthVersionMax="47" xr10:uidLastSave="{2758BBA9-ACC0-4413-AC26-051F3A8935C3}"/>
  <bookViews>
    <workbookView xWindow="-120" yWindow="-120" windowWidth="20730" windowHeight="11040" activeTab="1" xr2:uid="{00000000-000D-0000-FFFF-FFFF00000000}"/>
  </bookViews>
  <sheets>
    <sheet name="Instruções" sheetId="3" r:id="rId1"/>
    <sheet name="Solução" sheetId="4" r:id="rId2"/>
    <sheet name="Base" sheetId="1" r:id="rId3"/>
    <sheet name="De-Para_Estado_Regiao" sheetId="2" r:id="rId4"/>
  </sheets>
  <definedNames>
    <definedName name="_xlnm._FilterDatabase" localSheetId="1" hidden="1">Solução!$A$93:$D$5666</definedName>
    <definedName name="_xlchart.v1.0" hidden="1">Base!$B$5:$B$5577</definedName>
    <definedName name="_xlchart.v1.1" hidden="1">Base!$I$4</definedName>
    <definedName name="_xlchart.v1.10" hidden="1">Solução!$C$23:$C$49</definedName>
    <definedName name="_xlchart.v1.11" hidden="1">Solução!$D$22</definedName>
    <definedName name="_xlchart.v1.12" hidden="1">Solução!$D$23:$D$49</definedName>
    <definedName name="_xlchart.v1.13" hidden="1">Base!$B$5:$B$5580</definedName>
    <definedName name="_xlchart.v1.14" hidden="1">Base!$H$4</definedName>
    <definedName name="_xlchart.v1.15" hidden="1">Base!$H$5:$H$5580</definedName>
    <definedName name="_xlchart.v1.16" hidden="1">Base!$B$5:$B$5577</definedName>
    <definedName name="_xlchart.v1.17" hidden="1">Base!$G$4</definedName>
    <definedName name="_xlchart.v1.18" hidden="1">Base!$G$5:$G$5577</definedName>
    <definedName name="_xlchart.v1.19" hidden="1">Base!$B$5:$B$5577</definedName>
    <definedName name="_xlchart.v1.2" hidden="1">Base!$I$5:$I$5577</definedName>
    <definedName name="_xlchart.v1.20" hidden="1">Base!$I$4</definedName>
    <definedName name="_xlchart.v1.21" hidden="1">Base!$I$5:$I$5577</definedName>
    <definedName name="_xlchart.v1.22" hidden="1">Base!$B$5:$B$5577</definedName>
    <definedName name="_xlchart.v1.23" hidden="1">Base!$I$4</definedName>
    <definedName name="_xlchart.v1.24" hidden="1">Base!$I$5:$I$5577</definedName>
    <definedName name="_xlchart.v1.3" hidden="1">Base!$B$5:$B$5577</definedName>
    <definedName name="_xlchart.v1.4" hidden="1">Base!$I$4</definedName>
    <definedName name="_xlchart.v1.5" hidden="1">Base!$I$5:$I$5577</definedName>
    <definedName name="_xlchart.v1.6" hidden="1">Solução!$A$23:$A$49</definedName>
    <definedName name="_xlchart.v1.7" hidden="1">Solução!$B$22</definedName>
    <definedName name="_xlchart.v1.8" hidden="1">Solução!$B$23:$B$49</definedName>
    <definedName name="_xlchart.v1.9" hidden="1">Solução!$C$22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267" i="4" l="1"/>
  <c r="B11260" i="4"/>
  <c r="B5669" i="4"/>
  <c r="B91" i="4"/>
  <c r="B5666" i="4"/>
  <c r="B5665" i="4"/>
  <c r="B5664" i="4"/>
  <c r="B5456" i="4"/>
  <c r="B5365" i="4"/>
  <c r="B5661" i="4"/>
  <c r="B5604" i="4"/>
  <c r="B5646" i="4"/>
  <c r="B5656" i="4"/>
  <c r="B5584" i="4"/>
  <c r="B5495" i="4"/>
  <c r="B5655" i="4"/>
  <c r="B5208" i="4"/>
  <c r="B5468" i="4"/>
  <c r="B5652" i="4"/>
  <c r="B5651" i="4"/>
  <c r="B5234" i="4"/>
  <c r="B5649" i="4"/>
  <c r="B5560" i="4"/>
  <c r="B5647" i="4"/>
  <c r="B5426" i="4"/>
  <c r="B5645" i="4"/>
  <c r="B5629" i="4"/>
  <c r="B5643" i="4"/>
  <c r="B5466" i="4"/>
  <c r="B5641" i="4"/>
  <c r="B5640" i="4"/>
  <c r="B5346" i="4"/>
  <c r="B5638" i="4"/>
  <c r="B5637" i="4"/>
  <c r="B5636" i="4"/>
  <c r="B5635" i="4"/>
  <c r="B5634" i="4"/>
  <c r="B4821" i="4"/>
  <c r="B5632" i="4"/>
  <c r="B4780" i="4"/>
  <c r="B5630" i="4"/>
  <c r="B5622" i="4"/>
  <c r="B4912" i="4"/>
  <c r="B5627" i="4"/>
  <c r="B5058" i="4"/>
  <c r="B5359" i="4"/>
  <c r="B5624" i="4"/>
  <c r="B5623" i="4"/>
  <c r="B4864" i="4"/>
  <c r="B4593" i="4"/>
  <c r="B4511" i="4"/>
  <c r="B5108" i="4"/>
  <c r="B5618" i="4"/>
  <c r="B5617" i="4"/>
  <c r="B5042" i="4"/>
  <c r="B5205" i="4"/>
  <c r="B5614" i="4"/>
  <c r="B5613" i="4"/>
  <c r="B5249" i="4"/>
  <c r="B5421" i="4"/>
  <c r="B5610" i="4"/>
  <c r="B5609" i="4"/>
  <c r="B5608" i="4"/>
  <c r="B5158" i="4"/>
  <c r="B5606" i="4"/>
  <c r="B4446" i="4"/>
  <c r="B4558" i="4"/>
  <c r="B5603" i="4"/>
  <c r="B5602" i="4"/>
  <c r="B4847" i="4"/>
  <c r="B5147" i="4"/>
  <c r="B5599" i="4"/>
  <c r="B5598" i="4"/>
  <c r="B5597" i="4"/>
  <c r="B5229" i="4"/>
  <c r="B5595" i="4"/>
  <c r="B4961" i="4"/>
  <c r="B5035" i="4"/>
  <c r="B4834" i="4"/>
  <c r="B4887" i="4"/>
  <c r="B5590" i="4"/>
  <c r="B5589" i="4"/>
  <c r="B5588" i="4"/>
  <c r="B5587" i="4"/>
  <c r="B5586" i="4"/>
  <c r="B5585" i="4"/>
  <c r="B4650" i="4"/>
  <c r="B5313" i="4"/>
  <c r="B4743" i="4"/>
  <c r="B5581" i="4"/>
  <c r="B5580" i="4"/>
  <c r="B4696" i="4"/>
  <c r="B5076" i="4"/>
  <c r="B5064" i="4"/>
  <c r="B5576" i="4"/>
  <c r="B5575" i="4"/>
  <c r="B5574" i="4"/>
  <c r="B4529" i="4"/>
  <c r="B5572" i="4"/>
  <c r="B4105" i="4"/>
  <c r="B5570" i="4"/>
  <c r="B5569" i="4"/>
  <c r="B5568" i="4"/>
  <c r="B5567" i="4"/>
  <c r="B5238" i="4"/>
  <c r="B5565" i="4"/>
  <c r="B5255" i="4"/>
  <c r="B5563" i="4"/>
  <c r="B4752" i="4"/>
  <c r="B5057" i="4"/>
  <c r="B4931" i="4"/>
  <c r="B5559" i="4"/>
  <c r="B5558" i="4"/>
  <c r="B4880" i="4"/>
  <c r="B5556" i="4"/>
  <c r="B4911" i="4"/>
  <c r="B5554" i="4"/>
  <c r="B5553" i="4"/>
  <c r="B4495" i="4"/>
  <c r="B5551" i="4"/>
  <c r="B4891" i="4"/>
  <c r="B4579" i="4"/>
  <c r="B4170" i="4"/>
  <c r="B5547" i="4"/>
  <c r="B4700" i="4"/>
  <c r="B5545" i="4"/>
  <c r="B5544" i="4"/>
  <c r="B4091" i="4"/>
  <c r="B5542" i="4"/>
  <c r="B5541" i="4"/>
  <c r="B3762" i="4"/>
  <c r="B5539" i="4"/>
  <c r="B5538" i="4"/>
  <c r="B5537" i="4"/>
  <c r="B4945" i="4"/>
  <c r="B5535" i="4"/>
  <c r="B5534" i="4"/>
  <c r="B5533" i="4"/>
  <c r="B5532" i="4"/>
  <c r="B4575" i="4"/>
  <c r="B5530" i="4"/>
  <c r="B5529" i="4"/>
  <c r="B5528" i="4"/>
  <c r="B5527" i="4"/>
  <c r="B5526" i="4"/>
  <c r="B5525" i="4"/>
  <c r="B4041" i="4"/>
  <c r="B5391" i="4"/>
  <c r="B5522" i="4"/>
  <c r="B4264" i="4"/>
  <c r="B5520" i="4"/>
  <c r="B5519" i="4"/>
  <c r="B5615" i="4"/>
  <c r="B5351" i="4"/>
  <c r="B4522" i="4"/>
  <c r="B5515" i="4"/>
  <c r="B5514" i="4"/>
  <c r="B4829" i="4"/>
  <c r="B5512" i="4"/>
  <c r="B5511" i="4"/>
  <c r="B5510" i="4"/>
  <c r="B5509" i="4"/>
  <c r="B5508" i="4"/>
  <c r="B5505" i="4"/>
  <c r="B5506" i="4"/>
  <c r="B5633" i="4"/>
  <c r="B4487" i="4"/>
  <c r="B5503" i="4"/>
  <c r="B4371" i="4"/>
  <c r="B5094" i="4"/>
  <c r="B4109" i="4"/>
  <c r="B5499" i="4"/>
  <c r="B5498" i="4"/>
  <c r="B5497" i="4"/>
  <c r="B4712" i="4"/>
  <c r="B4590" i="4"/>
  <c r="B5494" i="4"/>
  <c r="B5493" i="4"/>
  <c r="B5492" i="4"/>
  <c r="B5491" i="4"/>
  <c r="B3065" i="4"/>
  <c r="B5489" i="4"/>
  <c r="B5488" i="4"/>
  <c r="B5487" i="4"/>
  <c r="B5486" i="4"/>
  <c r="B5485" i="4"/>
  <c r="B4573" i="4"/>
  <c r="B4987" i="4"/>
  <c r="B5482" i="4"/>
  <c r="B5481" i="4"/>
  <c r="B5480" i="4"/>
  <c r="B3912" i="4"/>
  <c r="B4181" i="4"/>
  <c r="B4077" i="4"/>
  <c r="B4630" i="4"/>
  <c r="B5475" i="4"/>
  <c r="B5474" i="4"/>
  <c r="B5473" i="4"/>
  <c r="B5472" i="4"/>
  <c r="B5471" i="4"/>
  <c r="B4384" i="4"/>
  <c r="B5469" i="4"/>
  <c r="B4478" i="4"/>
  <c r="B5467" i="4"/>
  <c r="B5083" i="4"/>
  <c r="B4149" i="4"/>
  <c r="B4061" i="4"/>
  <c r="B5463" i="4"/>
  <c r="B4007" i="4"/>
  <c r="B3444" i="4"/>
  <c r="B5460" i="4"/>
  <c r="B5459" i="4"/>
  <c r="B3214" i="4"/>
  <c r="B5457" i="4"/>
  <c r="B4464" i="4"/>
  <c r="B3866" i="4"/>
  <c r="B4125" i="4"/>
  <c r="B3053" i="4"/>
  <c r="B5452" i="4"/>
  <c r="B5451" i="4"/>
  <c r="B4229" i="4"/>
  <c r="B4878" i="4"/>
  <c r="B4226" i="4"/>
  <c r="B3508" i="4"/>
  <c r="B5446" i="4"/>
  <c r="B5445" i="4"/>
  <c r="B5444" i="4"/>
  <c r="B4157" i="4"/>
  <c r="B4476" i="4"/>
  <c r="B5441" i="4"/>
  <c r="B5440" i="4"/>
  <c r="B4280" i="4"/>
  <c r="B4305" i="4"/>
  <c r="B5437" i="4"/>
  <c r="B5436" i="4"/>
  <c r="B5435" i="4"/>
  <c r="B5434" i="4"/>
  <c r="B5433" i="4"/>
  <c r="B3764" i="4"/>
  <c r="B4301" i="4"/>
  <c r="B5430" i="4"/>
  <c r="B5014" i="4"/>
  <c r="B5428" i="4"/>
  <c r="B5427" i="4"/>
  <c r="B4309" i="4"/>
  <c r="B5133" i="4"/>
  <c r="B3408" i="4"/>
  <c r="B3004" i="4"/>
  <c r="B5422" i="4"/>
  <c r="B4145" i="4"/>
  <c r="B3860" i="4"/>
  <c r="B5419" i="4"/>
  <c r="B4893" i="4"/>
  <c r="B5417" i="4"/>
  <c r="B3839" i="4"/>
  <c r="B2978" i="4"/>
  <c r="B5414" i="4"/>
  <c r="B4592" i="4"/>
  <c r="B5412" i="4"/>
  <c r="B5411" i="4"/>
  <c r="B4940" i="4"/>
  <c r="B5409" i="4"/>
  <c r="B5408" i="4"/>
  <c r="B5407" i="4"/>
  <c r="B4873" i="4"/>
  <c r="B5405" i="4"/>
  <c r="B5404" i="4"/>
  <c r="B5403" i="4"/>
  <c r="B5402" i="4"/>
  <c r="B5401" i="4"/>
  <c r="B5400" i="4"/>
  <c r="B5399" i="4"/>
  <c r="B4241" i="4"/>
  <c r="B3036" i="4"/>
  <c r="B5396" i="4"/>
  <c r="B5395" i="4"/>
  <c r="B4405" i="4"/>
  <c r="B5393" i="4"/>
  <c r="B5392" i="4"/>
  <c r="B3699" i="4"/>
  <c r="B5390" i="4"/>
  <c r="B5389" i="4"/>
  <c r="B5388" i="4"/>
  <c r="B5387" i="4"/>
  <c r="B5386" i="4"/>
  <c r="B5385" i="4"/>
  <c r="B5384" i="4"/>
  <c r="B5383" i="4"/>
  <c r="B3353" i="4"/>
  <c r="B5381" i="4"/>
  <c r="B5380" i="4"/>
  <c r="B5379" i="4"/>
  <c r="B3831" i="4"/>
  <c r="B5377" i="4"/>
  <c r="B5376" i="4"/>
  <c r="B5375" i="4"/>
  <c r="B5374" i="4"/>
  <c r="B4561" i="4"/>
  <c r="B4576" i="4"/>
  <c r="B5371" i="4"/>
  <c r="B5370" i="4"/>
  <c r="B5369" i="4"/>
  <c r="B5368" i="4"/>
  <c r="B5367" i="4"/>
  <c r="B4038" i="4"/>
  <c r="B2172" i="4"/>
  <c r="B4285" i="4"/>
  <c r="B3456" i="4"/>
  <c r="B5362" i="4"/>
  <c r="B5361" i="4"/>
  <c r="B2882" i="4"/>
  <c r="B3413" i="4"/>
  <c r="B3568" i="4"/>
  <c r="B3351" i="4"/>
  <c r="B3522" i="4"/>
  <c r="B5355" i="4"/>
  <c r="B5354" i="4"/>
  <c r="B5353" i="4"/>
  <c r="B5352" i="4"/>
  <c r="B4161" i="4"/>
  <c r="B4777" i="4"/>
  <c r="B5349" i="4"/>
  <c r="B5348" i="4"/>
  <c r="B3068" i="4"/>
  <c r="B3857" i="4"/>
  <c r="B5345" i="4"/>
  <c r="B5344" i="4"/>
  <c r="B5343" i="4"/>
  <c r="B5342" i="4"/>
  <c r="B4930" i="4"/>
  <c r="B5340" i="4"/>
  <c r="B3077" i="4"/>
  <c r="B2868" i="4"/>
  <c r="B4276" i="4"/>
  <c r="B4685" i="4"/>
  <c r="B3862" i="4"/>
  <c r="B4469" i="4"/>
  <c r="B4816" i="4"/>
  <c r="B5332" i="4"/>
  <c r="B5331" i="4"/>
  <c r="B5330" i="4"/>
  <c r="B3545" i="4"/>
  <c r="B5328" i="4"/>
  <c r="B5327" i="4"/>
  <c r="B3014" i="4"/>
  <c r="B3911" i="4"/>
  <c r="B5324" i="4"/>
  <c r="B2235" i="4"/>
  <c r="B5322" i="4"/>
  <c r="B5321" i="4"/>
  <c r="B4252" i="4"/>
  <c r="B3323" i="4"/>
  <c r="B3797" i="4"/>
  <c r="B5317" i="4"/>
  <c r="B5316" i="4"/>
  <c r="B3218" i="4"/>
  <c r="B5314" i="4"/>
  <c r="B2482" i="4"/>
  <c r="B5312" i="4"/>
  <c r="B4024" i="4"/>
  <c r="B5310" i="4"/>
  <c r="B2070" i="4"/>
  <c r="B5308" i="4"/>
  <c r="B5307" i="4"/>
  <c r="B4255" i="4"/>
  <c r="B5305" i="4"/>
  <c r="B2399" i="4"/>
  <c r="B1931" i="4"/>
  <c r="B5518" i="4"/>
  <c r="B5301" i="4"/>
  <c r="B5300" i="4"/>
  <c r="B5299" i="4"/>
  <c r="B5298" i="4"/>
  <c r="B5297" i="4"/>
  <c r="B5296" i="4"/>
  <c r="B5295" i="4"/>
  <c r="B5294" i="4"/>
  <c r="B5293" i="4"/>
  <c r="B2770" i="4"/>
  <c r="B5291" i="4"/>
  <c r="B5290" i="4"/>
  <c r="B2800" i="4"/>
  <c r="B5288" i="4"/>
  <c r="B5287" i="4"/>
  <c r="B5286" i="4"/>
  <c r="B5285" i="4"/>
  <c r="B1865" i="4"/>
  <c r="B5283" i="4"/>
  <c r="B4411" i="4"/>
  <c r="B5281" i="4"/>
  <c r="B5280" i="4"/>
  <c r="B5279" i="4"/>
  <c r="B5278" i="4"/>
  <c r="B5277" i="4"/>
  <c r="B2268" i="4"/>
  <c r="B5275" i="4"/>
  <c r="B5557" i="4"/>
  <c r="B5549" i="4"/>
  <c r="B5272" i="4"/>
  <c r="B5663" i="4"/>
  <c r="B5600" i="4"/>
  <c r="B5490" i="4"/>
  <c r="B5531" i="4"/>
  <c r="B5612" i="4"/>
  <c r="B5266" i="4"/>
  <c r="B5265" i="4"/>
  <c r="B5264" i="4"/>
  <c r="B5263" i="4"/>
  <c r="B5658" i="4"/>
  <c r="B5261" i="4"/>
  <c r="B5566" i="4"/>
  <c r="B5259" i="4"/>
  <c r="B5548" i="4"/>
  <c r="B5592" i="4"/>
  <c r="B5659" i="4"/>
  <c r="B5292" i="4"/>
  <c r="B5465" i="4"/>
  <c r="B5253" i="4"/>
  <c r="B5420" i="4"/>
  <c r="B5033" i="4"/>
  <c r="B5250" i="4"/>
  <c r="B5311" i="4"/>
  <c r="B5248" i="4"/>
  <c r="B5418" i="4"/>
  <c r="B5132" i="4"/>
  <c r="B5577" i="4"/>
  <c r="B5540" i="4"/>
  <c r="B5243" i="4"/>
  <c r="B5242" i="4"/>
  <c r="B5382" i="4"/>
  <c r="B5240" i="4"/>
  <c r="B5239" i="4"/>
  <c r="B5552" i="4"/>
  <c r="B5504" i="4"/>
  <c r="B5517" i="4"/>
  <c r="B5653" i="4"/>
  <c r="B5607" i="4"/>
  <c r="B5233" i="4"/>
  <c r="B5232" i="4"/>
  <c r="B5662" i="4"/>
  <c r="B5454" i="4"/>
  <c r="B5642" i="4"/>
  <c r="B5413" i="4"/>
  <c r="B5282" i="4"/>
  <c r="B5555" i="4"/>
  <c r="B5484" i="4"/>
  <c r="B5224" i="4"/>
  <c r="B5231" i="4"/>
  <c r="B5325" i="4"/>
  <c r="B5423" i="4"/>
  <c r="B5476" i="4"/>
  <c r="B5274" i="4"/>
  <c r="B5218" i="4"/>
  <c r="B5217" i="4"/>
  <c r="B5216" i="4"/>
  <c r="B5628" i="4"/>
  <c r="B5341" i="4"/>
  <c r="B5611" i="4"/>
  <c r="B5425" i="4"/>
  <c r="B5410" i="4"/>
  <c r="B5378" i="4"/>
  <c r="B5209" i="4"/>
  <c r="B5237" i="4"/>
  <c r="B5207" i="4"/>
  <c r="B5206" i="4"/>
  <c r="B5524" i="4"/>
  <c r="B5364" i="4"/>
  <c r="B5203" i="4"/>
  <c r="B5202" i="4"/>
  <c r="B5601" i="4"/>
  <c r="B5620" i="4"/>
  <c r="B5336" i="4"/>
  <c r="B5198" i="4"/>
  <c r="B5197" i="4"/>
  <c r="B5196" i="4"/>
  <c r="B5223" i="4"/>
  <c r="B4982" i="4"/>
  <c r="B5130" i="4"/>
  <c r="B5192" i="4"/>
  <c r="B5319" i="4"/>
  <c r="B5190" i="4"/>
  <c r="B5650" i="4"/>
  <c r="B5550" i="4"/>
  <c r="B5082" i="4"/>
  <c r="B5186" i="4"/>
  <c r="B5185" i="4"/>
  <c r="B5184" i="4"/>
  <c r="B5183" i="4"/>
  <c r="B5212" i="4"/>
  <c r="B5373" i="4"/>
  <c r="B5254" i="4"/>
  <c r="B5222" i="4"/>
  <c r="B5178" i="4"/>
  <c r="B5177" i="4"/>
  <c r="B5438" i="4"/>
  <c r="B5372" i="4"/>
  <c r="B5464" i="4"/>
  <c r="B5173" i="4"/>
  <c r="B5596" i="4"/>
  <c r="B5657" i="4"/>
  <c r="B5583" i="4"/>
  <c r="B5247" i="4"/>
  <c r="B5168" i="4"/>
  <c r="B5167" i="4"/>
  <c r="B5166" i="4"/>
  <c r="B5013" i="4"/>
  <c r="B5164" i="4"/>
  <c r="B5453" i="4"/>
  <c r="B5162" i="4"/>
  <c r="B5121" i="4"/>
  <c r="B5107" i="4"/>
  <c r="B5626" i="4"/>
  <c r="B5513" i="4"/>
  <c r="B5157" i="4"/>
  <c r="B5156" i="4"/>
  <c r="B5155" i="4"/>
  <c r="B5462" i="4"/>
  <c r="B5106" i="4"/>
  <c r="B5268" i="4"/>
  <c r="B5151" i="4"/>
  <c r="B5644" i="4"/>
  <c r="B5149" i="4"/>
  <c r="B5621" i="4"/>
  <c r="B5180" i="4"/>
  <c r="B5309" i="4"/>
  <c r="B5145" i="4"/>
  <c r="B5516" i="4"/>
  <c r="B4872" i="4"/>
  <c r="B5339" i="4"/>
  <c r="B5416" i="4"/>
  <c r="B5461" i="4"/>
  <c r="B5582" i="4"/>
  <c r="B5138" i="4"/>
  <c r="B5257" i="4"/>
  <c r="B5093" i="4"/>
  <c r="B5306" i="4"/>
  <c r="B5134" i="4"/>
  <c r="B5358" i="4"/>
  <c r="B5406" i="4"/>
  <c r="B5131" i="4"/>
  <c r="B5573" i="4"/>
  <c r="B5129" i="4"/>
  <c r="B5128" i="4"/>
  <c r="B5357" i="4"/>
  <c r="B5126" i="4"/>
  <c r="B5179" i="4"/>
  <c r="B5578" i="4"/>
  <c r="B5246" i="4"/>
  <c r="B5204" i="4"/>
  <c r="B5455" i="4"/>
  <c r="B5120" i="4"/>
  <c r="B5458" i="4"/>
  <c r="B5118" i="4"/>
  <c r="B4939" i="4"/>
  <c r="B5116" i="4"/>
  <c r="B5449" i="4"/>
  <c r="B5648" i="4"/>
  <c r="B5113" i="4"/>
  <c r="B5112" i="4"/>
  <c r="B5111" i="4"/>
  <c r="B5110" i="4"/>
  <c r="B5228" i="4"/>
  <c r="B5619" i="4"/>
  <c r="B5424" i="4"/>
  <c r="B5429" i="4"/>
  <c r="B4966" i="4"/>
  <c r="B5523" i="4"/>
  <c r="B5103" i="4"/>
  <c r="B5102" i="4"/>
  <c r="B5101" i="4"/>
  <c r="B5363" i="4"/>
  <c r="B4706" i="4"/>
  <c r="B5448" i="4"/>
  <c r="B5097" i="4"/>
  <c r="B5073" i="4"/>
  <c r="B5502" i="4"/>
  <c r="B5141" i="4"/>
  <c r="B4776" i="4"/>
  <c r="B5273" i="4"/>
  <c r="B5415" i="4"/>
  <c r="B5090" i="4"/>
  <c r="B5323" i="4"/>
  <c r="B5088" i="4"/>
  <c r="B5087" i="4"/>
  <c r="B5398" i="4"/>
  <c r="B5085" i="4"/>
  <c r="B5084" i="4"/>
  <c r="B5432" i="4"/>
  <c r="B5501" i="4"/>
  <c r="B5081" i="4"/>
  <c r="B5080" i="4"/>
  <c r="B5079" i="4"/>
  <c r="B5182" i="4"/>
  <c r="B5077" i="4"/>
  <c r="B5227" i="4"/>
  <c r="B5075" i="4"/>
  <c r="B5074" i="4"/>
  <c r="B5199" i="4"/>
  <c r="B5072" i="4"/>
  <c r="B5071" i="4"/>
  <c r="B5070" i="4"/>
  <c r="B5127" i="4"/>
  <c r="B5068" i="4"/>
  <c r="B5067" i="4"/>
  <c r="B5447" i="4"/>
  <c r="B5065" i="4"/>
  <c r="B4899" i="4"/>
  <c r="B5338" i="4"/>
  <c r="B5564" i="4"/>
  <c r="B5061" i="4"/>
  <c r="B5060" i="4"/>
  <c r="B5654" i="4"/>
  <c r="B5119" i="4"/>
  <c r="B5154" i="4"/>
  <c r="B4851" i="4"/>
  <c r="B5055" i="4"/>
  <c r="B5092" i="4"/>
  <c r="B5062" i="4"/>
  <c r="B5450" i="4"/>
  <c r="B5137" i="4"/>
  <c r="B4607" i="4"/>
  <c r="B5049" i="4"/>
  <c r="B4926" i="4"/>
  <c r="B5047" i="4"/>
  <c r="B5046" i="4"/>
  <c r="B5245" i="4"/>
  <c r="B5044" i="4"/>
  <c r="B5043" i="4"/>
  <c r="B4944" i="4"/>
  <c r="B4828" i="4"/>
  <c r="B5201" i="4"/>
  <c r="B5039" i="4"/>
  <c r="B5038" i="4"/>
  <c r="B5125" i="4"/>
  <c r="B5036" i="4"/>
  <c r="B5171" i="4"/>
  <c r="B5034" i="4"/>
  <c r="B5477" i="4"/>
  <c r="B5032" i="4"/>
  <c r="B5031" i="4"/>
  <c r="B5136" i="4"/>
  <c r="B5029" i="4"/>
  <c r="B5028" i="4"/>
  <c r="B4643" i="4"/>
  <c r="B5026" i="4"/>
  <c r="B5025" i="4"/>
  <c r="B5024" i="4"/>
  <c r="B4668" i="4"/>
  <c r="B5022" i="4"/>
  <c r="B5021" i="4"/>
  <c r="B5020" i="4"/>
  <c r="B5098" i="4"/>
  <c r="B5018" i="4"/>
  <c r="B5017" i="4"/>
  <c r="B5016" i="4"/>
  <c r="B5015" i="4"/>
  <c r="B5086" i="4"/>
  <c r="B4321" i="4"/>
  <c r="B5226" i="4"/>
  <c r="B4646" i="4"/>
  <c r="B5010" i="4"/>
  <c r="B5009" i="4"/>
  <c r="B5008" i="4"/>
  <c r="B5007" i="4"/>
  <c r="B5562" i="4"/>
  <c r="B5289" i="4"/>
  <c r="B5004" i="4"/>
  <c r="B5003" i="4"/>
  <c r="B5002" i="4"/>
  <c r="B4938" i="4"/>
  <c r="B5000" i="4"/>
  <c r="B4999" i="4"/>
  <c r="B4998" i="4"/>
  <c r="B4997" i="4"/>
  <c r="B5117" i="4"/>
  <c r="B5221" i="4"/>
  <c r="B4994" i="4"/>
  <c r="B4993" i="4"/>
  <c r="B4992" i="4"/>
  <c r="B4991" i="4"/>
  <c r="B4990" i="4"/>
  <c r="B4989" i="4"/>
  <c r="B4988" i="4"/>
  <c r="B5187" i="4"/>
  <c r="B4986" i="4"/>
  <c r="B4985" i="4"/>
  <c r="B4984" i="4"/>
  <c r="B4983" i="4"/>
  <c r="B4436" i="4"/>
  <c r="B4976" i="4"/>
  <c r="B5335" i="4"/>
  <c r="B4979" i="4"/>
  <c r="B4785" i="4"/>
  <c r="B4977" i="4"/>
  <c r="B5176" i="4"/>
  <c r="B5040" i="4"/>
  <c r="B3673" i="4"/>
  <c r="B4973" i="4"/>
  <c r="B4972" i="4"/>
  <c r="B4971" i="4"/>
  <c r="B4970" i="4"/>
  <c r="B4969" i="4"/>
  <c r="B4968" i="4"/>
  <c r="B4967" i="4"/>
  <c r="B5470" i="4"/>
  <c r="B4965" i="4"/>
  <c r="B5153" i="4"/>
  <c r="B4963" i="4"/>
  <c r="B4962" i="4"/>
  <c r="B5252" i="4"/>
  <c r="B4960" i="4"/>
  <c r="B4959" i="4"/>
  <c r="B5161" i="4"/>
  <c r="B4980" i="4"/>
  <c r="B4928" i="4"/>
  <c r="B4955" i="4"/>
  <c r="B4954" i="4"/>
  <c r="B4953" i="4"/>
  <c r="B4952" i="4"/>
  <c r="B5045" i="4"/>
  <c r="B4950" i="4"/>
  <c r="B5625" i="4"/>
  <c r="B4948" i="4"/>
  <c r="B5191" i="4"/>
  <c r="B4946" i="4"/>
  <c r="B5591" i="4"/>
  <c r="B5337" i="4"/>
  <c r="B4943" i="4"/>
  <c r="B5318" i="4"/>
  <c r="B4941" i="4"/>
  <c r="B4825" i="4"/>
  <c r="B5078" i="4"/>
  <c r="B5483" i="4"/>
  <c r="B4937" i="4"/>
  <c r="B5193" i="4"/>
  <c r="B5479" i="4"/>
  <c r="B4934" i="4"/>
  <c r="B4933" i="4"/>
  <c r="B5175" i="4"/>
  <c r="B4699" i="4"/>
  <c r="B4975" i="4"/>
  <c r="B4929" i="4"/>
  <c r="B5189" i="4"/>
  <c r="B4927" i="4"/>
  <c r="B5056" i="4"/>
  <c r="B4925" i="4"/>
  <c r="B4924" i="4"/>
  <c r="B4923" i="4"/>
  <c r="B4845" i="4"/>
  <c r="B5091" i="4"/>
  <c r="B4920" i="4"/>
  <c r="B4919" i="4"/>
  <c r="B4844" i="4"/>
  <c r="B5123" i="4"/>
  <c r="B4916" i="4"/>
  <c r="B4915" i="4"/>
  <c r="B5271" i="4"/>
  <c r="B5284" i="4"/>
  <c r="B5304" i="4"/>
  <c r="B5356" i="4"/>
  <c r="B4840" i="4"/>
  <c r="B4909" i="4"/>
  <c r="B4908" i="4"/>
  <c r="B4583" i="4"/>
  <c r="B5052" i="4"/>
  <c r="B4905" i="4"/>
  <c r="B4904" i="4"/>
  <c r="B4903" i="4"/>
  <c r="B4695" i="4"/>
  <c r="B4901" i="4"/>
  <c r="B4900" i="4"/>
  <c r="B4914" i="4"/>
  <c r="B5051" i="4"/>
  <c r="B4897" i="4"/>
  <c r="B4896" i="4"/>
  <c r="B5360" i="4"/>
  <c r="B4894" i="4"/>
  <c r="B5616" i="4"/>
  <c r="B4614" i="4"/>
  <c r="B5326" i="4"/>
  <c r="B4890" i="4"/>
  <c r="B4889" i="4"/>
  <c r="B4888" i="4"/>
  <c r="B5660" i="4"/>
  <c r="B4886" i="4"/>
  <c r="B4885" i="4"/>
  <c r="B4884" i="4"/>
  <c r="B4883" i="4"/>
  <c r="B5521" i="4"/>
  <c r="B4812" i="4"/>
  <c r="B5019" i="4"/>
  <c r="B4879" i="4"/>
  <c r="B5200" i="4"/>
  <c r="B4877" i="4"/>
  <c r="B4876" i="4"/>
  <c r="B5152" i="4"/>
  <c r="B4813" i="4"/>
  <c r="B5397" i="4"/>
  <c r="B5170" i="4"/>
  <c r="B4871" i="4"/>
  <c r="B5174" i="4"/>
  <c r="B4869" i="4"/>
  <c r="B5220" i="4"/>
  <c r="B4867" i="4"/>
  <c r="B4866" i="4"/>
  <c r="B4865" i="4"/>
  <c r="B4870" i="4"/>
  <c r="B4863" i="4"/>
  <c r="B4025" i="4"/>
  <c r="B5315" i="4"/>
  <c r="B4860" i="4"/>
  <c r="B5605" i="4"/>
  <c r="B4858" i="4"/>
  <c r="B5135" i="4"/>
  <c r="B5059" i="4"/>
  <c r="B4855" i="4"/>
  <c r="B4854" i="4"/>
  <c r="B4853" i="4"/>
  <c r="B4935" i="4"/>
  <c r="B5169" i="4"/>
  <c r="B4922" i="4"/>
  <c r="B4849" i="4"/>
  <c r="B4848" i="4"/>
  <c r="B5536" i="4"/>
  <c r="B4846" i="4"/>
  <c r="B5507" i="4"/>
  <c r="B4054" i="4"/>
  <c r="B4843" i="4"/>
  <c r="B4842" i="4"/>
  <c r="B4841" i="4"/>
  <c r="B4724" i="4"/>
  <c r="B4764" i="4"/>
  <c r="B5105" i="4"/>
  <c r="B4958" i="4"/>
  <c r="B4836" i="4"/>
  <c r="B4835" i="4"/>
  <c r="B4898" i="4"/>
  <c r="B4833" i="4"/>
  <c r="B4832" i="4"/>
  <c r="B4664" i="4"/>
  <c r="B4830" i="4"/>
  <c r="B4108" i="4"/>
  <c r="B5276" i="4"/>
  <c r="B4742" i="4"/>
  <c r="B4826" i="4"/>
  <c r="B5631" i="4"/>
  <c r="B4662" i="4"/>
  <c r="B4823" i="4"/>
  <c r="B4822" i="4"/>
  <c r="B5146" i="4"/>
  <c r="B4820" i="4"/>
  <c r="B4819" i="4"/>
  <c r="B4818" i="4"/>
  <c r="B4817" i="4"/>
  <c r="B4403" i="4"/>
  <c r="B4815" i="4"/>
  <c r="B4814" i="4"/>
  <c r="B4995" i="4"/>
  <c r="B5063" i="4"/>
  <c r="B4811" i="4"/>
  <c r="B4810" i="4"/>
  <c r="B4809" i="4"/>
  <c r="B4808" i="4"/>
  <c r="B4807" i="4"/>
  <c r="B4806" i="4"/>
  <c r="B4805" i="4"/>
  <c r="B4804" i="4"/>
  <c r="B4803" i="4"/>
  <c r="B4530" i="4"/>
  <c r="B4340" i="4"/>
  <c r="B4800" i="4"/>
  <c r="B4964" i="4"/>
  <c r="B4410" i="4"/>
  <c r="B4797" i="4"/>
  <c r="B4796" i="4"/>
  <c r="B5150" i="4"/>
  <c r="B4794" i="4"/>
  <c r="B4793" i="4"/>
  <c r="B4792" i="4"/>
  <c r="B5104" i="4"/>
  <c r="B5260" i="4"/>
  <c r="B4789" i="4"/>
  <c r="B4788" i="4"/>
  <c r="B4787" i="4"/>
  <c r="B4396" i="4"/>
  <c r="B4627" i="4"/>
  <c r="B4784" i="4"/>
  <c r="B4783" i="4"/>
  <c r="B4782" i="4"/>
  <c r="B4781" i="4"/>
  <c r="B5244" i="4"/>
  <c r="B4779" i="4"/>
  <c r="B4778" i="4"/>
  <c r="B5140" i="4"/>
  <c r="B5054" i="4"/>
  <c r="B4775" i="4"/>
  <c r="B4774" i="4"/>
  <c r="B4773" i="4"/>
  <c r="B5100" i="4"/>
  <c r="B4771" i="4"/>
  <c r="B4770" i="4"/>
  <c r="B5160" i="4"/>
  <c r="B4768" i="4"/>
  <c r="B4767" i="4"/>
  <c r="B4766" i="4"/>
  <c r="B4765" i="4"/>
  <c r="B5366" i="4"/>
  <c r="B5005" i="4"/>
  <c r="B4763" i="4"/>
  <c r="B4761" i="4"/>
  <c r="B4760" i="4"/>
  <c r="B4759" i="4"/>
  <c r="B4419" i="4"/>
  <c r="B4757" i="4"/>
  <c r="B4756" i="4"/>
  <c r="B4755" i="4"/>
  <c r="B4754" i="4"/>
  <c r="B4753" i="4"/>
  <c r="B4400" i="4"/>
  <c r="B4751" i="4"/>
  <c r="B4750" i="4"/>
  <c r="B4749" i="4"/>
  <c r="B4748" i="4"/>
  <c r="B4691" i="4"/>
  <c r="B4570" i="4"/>
  <c r="B4745" i="4"/>
  <c r="B4744" i="4"/>
  <c r="B5124" i="4"/>
  <c r="B4427" i="4"/>
  <c r="B4741" i="4"/>
  <c r="B5122" i="4"/>
  <c r="B4323" i="4"/>
  <c r="B4336" i="4"/>
  <c r="B4737" i="4"/>
  <c r="B5214" i="4"/>
  <c r="B5500" i="4"/>
  <c r="B4734" i="4"/>
  <c r="B4365" i="4"/>
  <c r="B4732" i="4"/>
  <c r="B4731" i="4"/>
  <c r="B5443" i="4"/>
  <c r="B4729" i="4"/>
  <c r="B4728" i="4"/>
  <c r="B4839" i="4"/>
  <c r="B4726" i="4"/>
  <c r="B4725" i="4"/>
  <c r="B4415" i="4"/>
  <c r="B4723" i="4"/>
  <c r="B4722" i="4"/>
  <c r="B4936" i="4"/>
  <c r="B4720" i="4"/>
  <c r="B4719" i="4"/>
  <c r="B4862" i="4"/>
  <c r="B4198" i="4"/>
  <c r="B4716" i="4"/>
  <c r="B4556" i="4"/>
  <c r="B4714" i="4"/>
  <c r="B4713" i="4"/>
  <c r="B4981" i="4"/>
  <c r="B4711" i="4"/>
  <c r="B4710" i="4"/>
  <c r="B4709" i="4"/>
  <c r="B4708" i="4"/>
  <c r="B4921" i="4"/>
  <c r="B3811" i="4"/>
  <c r="B4705" i="4"/>
  <c r="B4704" i="4"/>
  <c r="B4703" i="4"/>
  <c r="B4702" i="4"/>
  <c r="B4429" i="4"/>
  <c r="B5256" i="4"/>
  <c r="B5270" i="4"/>
  <c r="B5213" i="4"/>
  <c r="B4697" i="4"/>
  <c r="B4795" i="4"/>
  <c r="B3887" i="4"/>
  <c r="B4694" i="4"/>
  <c r="B4693" i="4"/>
  <c r="B4692" i="4"/>
  <c r="B4555" i="4"/>
  <c r="B4690" i="4"/>
  <c r="B4660" i="4"/>
  <c r="B4688" i="4"/>
  <c r="B4687" i="4"/>
  <c r="B5267" i="4"/>
  <c r="B4859" i="4"/>
  <c r="B4684" i="4"/>
  <c r="B5053" i="4"/>
  <c r="B4682" i="4"/>
  <c r="B5069" i="4"/>
  <c r="B4680" i="4"/>
  <c r="B4679" i="4"/>
  <c r="B4678" i="4"/>
  <c r="B4677" i="4"/>
  <c r="B4676" i="4"/>
  <c r="B4951" i="4"/>
  <c r="B4674" i="4"/>
  <c r="B4673" i="4"/>
  <c r="B4672" i="4"/>
  <c r="B4671" i="4"/>
  <c r="B5115" i="4"/>
  <c r="B4669" i="4"/>
  <c r="B5030" i="4"/>
  <c r="B4667" i="4"/>
  <c r="B4666" i="4"/>
  <c r="B4665" i="4"/>
  <c r="B5334" i="4"/>
  <c r="B4663" i="4"/>
  <c r="B5394" i="4"/>
  <c r="B4661" i="4"/>
  <c r="B5095" i="4"/>
  <c r="B4659" i="4"/>
  <c r="B4510" i="4"/>
  <c r="B4733" i="4"/>
  <c r="B4656" i="4"/>
  <c r="B4655" i="4"/>
  <c r="B4654" i="4"/>
  <c r="B4653" i="4"/>
  <c r="B4652" i="4"/>
  <c r="B4651" i="4"/>
  <c r="B5195" i="4"/>
  <c r="B4649" i="4"/>
  <c r="B4740" i="4"/>
  <c r="B4647" i="4"/>
  <c r="B4457" i="4"/>
  <c r="B3495" i="4"/>
  <c r="B5571" i="4"/>
  <c r="B3976" i="4"/>
  <c r="B4642" i="4"/>
  <c r="B4569" i="4"/>
  <c r="B4239" i="4"/>
  <c r="B4639" i="4"/>
  <c r="B4638" i="4"/>
  <c r="B4637" i="4"/>
  <c r="B4636" i="4"/>
  <c r="B4635" i="4"/>
  <c r="B4634" i="4"/>
  <c r="B4633" i="4"/>
  <c r="B4632" i="4"/>
  <c r="B4631" i="4"/>
  <c r="B5258" i="4"/>
  <c r="B4629" i="4"/>
  <c r="B4628" i="4"/>
  <c r="B4050" i="4"/>
  <c r="B5350" i="4"/>
  <c r="B5188" i="4"/>
  <c r="B4910" i="4"/>
  <c r="B4623" i="4"/>
  <c r="B5269" i="4"/>
  <c r="B4053" i="4"/>
  <c r="B4974" i="4"/>
  <c r="B4949" i="4"/>
  <c r="B4618" i="4"/>
  <c r="B5172" i="4"/>
  <c r="B4616" i="4"/>
  <c r="B5148" i="4"/>
  <c r="B4738" i="4"/>
  <c r="B4621" i="4"/>
  <c r="B4386" i="4"/>
  <c r="B4611" i="4"/>
  <c r="B4610" i="4"/>
  <c r="B4609" i="4"/>
  <c r="B4608" i="4"/>
  <c r="B5114" i="4"/>
  <c r="B4606" i="4"/>
  <c r="B4433" i="4"/>
  <c r="B4604" i="4"/>
  <c r="B4603" i="4"/>
  <c r="B5333" i="4"/>
  <c r="B4601" i="4"/>
  <c r="B4600" i="4"/>
  <c r="B4599" i="4"/>
  <c r="B5546" i="4"/>
  <c r="B4597" i="4"/>
  <c r="B4596" i="4"/>
  <c r="B4595" i="4"/>
  <c r="B4594" i="4"/>
  <c r="B4739" i="4"/>
  <c r="B4658" i="4"/>
  <c r="B4591" i="4"/>
  <c r="B5236" i="4"/>
  <c r="B5001" i="4"/>
  <c r="B4588" i="4"/>
  <c r="B4721" i="4"/>
  <c r="B4586" i="4"/>
  <c r="B4585" i="4"/>
  <c r="B4584" i="4"/>
  <c r="B4802" i="4"/>
  <c r="B4641" i="4"/>
  <c r="B4581" i="4"/>
  <c r="B4580" i="4"/>
  <c r="B4857" i="4"/>
  <c r="B4578" i="4"/>
  <c r="B4577" i="4"/>
  <c r="B5210" i="4"/>
  <c r="B3975" i="4"/>
  <c r="B4574" i="4"/>
  <c r="B5303" i="4"/>
  <c r="B4572" i="4"/>
  <c r="B4571" i="4"/>
  <c r="B4329" i="4"/>
  <c r="B4453" i="4"/>
  <c r="B4568" i="4"/>
  <c r="B4452" i="4"/>
  <c r="B4566" i="4"/>
  <c r="B4565" i="4"/>
  <c r="B4564" i="4"/>
  <c r="B4209" i="4"/>
  <c r="B4562" i="4"/>
  <c r="B4747" i="4"/>
  <c r="B4560" i="4"/>
  <c r="B4559" i="4"/>
  <c r="B4554" i="4"/>
  <c r="B4557" i="4"/>
  <c r="B4397" i="4"/>
  <c r="B3084" i="4"/>
  <c r="B5144" i="4"/>
  <c r="B4553" i="4"/>
  <c r="B4552" i="4"/>
  <c r="B4224" i="4"/>
  <c r="B4547" i="4"/>
  <c r="B4549" i="4"/>
  <c r="B5302" i="4"/>
  <c r="B3870" i="4"/>
  <c r="B4868" i="4"/>
  <c r="B4545" i="4"/>
  <c r="B4544" i="4"/>
  <c r="B4296" i="4"/>
  <c r="B4542" i="4"/>
  <c r="B4541" i="4"/>
  <c r="B4540" i="4"/>
  <c r="B5159" i="4"/>
  <c r="B4538" i="4"/>
  <c r="B4537" i="4"/>
  <c r="B4536" i="4"/>
  <c r="B4535" i="4"/>
  <c r="B5027" i="4"/>
  <c r="B4533" i="4"/>
  <c r="B4532" i="4"/>
  <c r="B3959" i="4"/>
  <c r="B5012" i="4"/>
  <c r="B4698" i="4"/>
  <c r="B4528" i="4"/>
  <c r="B4527" i="4"/>
  <c r="B4526" i="4"/>
  <c r="B4525" i="4"/>
  <c r="B4524" i="4"/>
  <c r="B5442" i="4"/>
  <c r="B3719" i="4"/>
  <c r="B4521" i="4"/>
  <c r="B4520" i="4"/>
  <c r="B4519" i="4"/>
  <c r="B4801" i="4"/>
  <c r="B4517" i="4"/>
  <c r="B4516" i="4"/>
  <c r="B4515" i="4"/>
  <c r="B4514" i="4"/>
  <c r="B4513" i="4"/>
  <c r="B4512" i="4"/>
  <c r="B5478" i="4"/>
  <c r="B4140" i="4"/>
  <c r="B4509" i="4"/>
  <c r="B4508" i="4"/>
  <c r="B4507" i="4"/>
  <c r="B4506" i="4"/>
  <c r="B4505" i="4"/>
  <c r="B4546" i="4"/>
  <c r="B4503" i="4"/>
  <c r="B4502" i="4"/>
  <c r="B4501" i="4"/>
  <c r="B3808" i="4"/>
  <c r="B4499" i="4"/>
  <c r="B4498" i="4"/>
  <c r="B4850" i="4"/>
  <c r="B5251" i="4"/>
  <c r="B5225" i="4"/>
  <c r="B4494" i="4"/>
  <c r="B4493" i="4"/>
  <c r="B4492" i="4"/>
  <c r="B4491" i="4"/>
  <c r="B4490" i="4"/>
  <c r="B4489" i="4"/>
  <c r="B4488" i="4"/>
  <c r="B4249" i="4"/>
  <c r="B4308" i="4"/>
  <c r="B4485" i="4"/>
  <c r="B4484" i="4"/>
  <c r="B4686" i="4"/>
  <c r="B4482" i="4"/>
  <c r="B4481" i="4"/>
  <c r="B4480" i="4"/>
  <c r="B4479" i="4"/>
  <c r="B4772" i="4"/>
  <c r="B4477" i="4"/>
  <c r="B5219" i="4"/>
  <c r="B4475" i="4"/>
  <c r="B5050" i="4"/>
  <c r="B4473" i="4"/>
  <c r="B4472" i="4"/>
  <c r="B4471" i="4"/>
  <c r="B4470" i="4"/>
  <c r="B4361" i="4"/>
  <c r="B4468" i="4"/>
  <c r="B4158" i="4"/>
  <c r="B4466" i="4"/>
  <c r="B4465" i="4"/>
  <c r="B4762" i="4"/>
  <c r="B4463" i="4"/>
  <c r="B4462" i="4"/>
  <c r="B4461" i="4"/>
  <c r="B5089" i="4"/>
  <c r="B4459" i="4"/>
  <c r="B4458" i="4"/>
  <c r="B4058" i="4"/>
  <c r="B4456" i="4"/>
  <c r="B4455" i="4"/>
  <c r="B4454" i="4"/>
  <c r="B4155" i="4"/>
  <c r="B5096" i="4"/>
  <c r="B4451" i="4"/>
  <c r="B4718" i="4"/>
  <c r="B4449" i="4"/>
  <c r="B4448" i="4"/>
  <c r="B3939" i="4"/>
  <c r="B4551" i="4"/>
  <c r="B5347" i="4"/>
  <c r="B4444" i="4"/>
  <c r="B4443" i="4"/>
  <c r="B4486" i="4"/>
  <c r="B3830" i="4"/>
  <c r="B4440" i="4"/>
  <c r="B4838" i="4"/>
  <c r="B4605" i="4"/>
  <c r="B4076" i="4"/>
  <c r="B4539" i="4"/>
  <c r="B4435" i="4"/>
  <c r="B4434" i="4"/>
  <c r="B4048" i="4"/>
  <c r="B4421" i="4"/>
  <c r="B4431" i="4"/>
  <c r="B4295" i="4"/>
  <c r="B4837" i="4"/>
  <c r="B4907" i="4"/>
  <c r="B4791" i="4"/>
  <c r="B4831" i="4"/>
  <c r="B4425" i="4"/>
  <c r="B4011" i="4"/>
  <c r="B4423" i="4"/>
  <c r="B4422" i="4"/>
  <c r="B4231" i="4"/>
  <c r="B4640" i="4"/>
  <c r="B5561" i="4"/>
  <c r="B4418" i="4"/>
  <c r="B4417" i="4"/>
  <c r="B4107" i="4"/>
  <c r="B3494" i="4"/>
  <c r="B4414" i="4"/>
  <c r="B4413" i="4"/>
  <c r="B4683" i="4"/>
  <c r="B4918" i="4"/>
  <c r="B3997" i="4"/>
  <c r="B4799" i="4"/>
  <c r="B4408" i="4"/>
  <c r="B4407" i="4"/>
  <c r="B4362" i="4"/>
  <c r="B4534" i="4"/>
  <c r="B4404" i="4"/>
  <c r="B4023" i="4"/>
  <c r="B4717" i="4"/>
  <c r="B4401" i="4"/>
  <c r="B5066" i="4"/>
  <c r="B4399" i="4"/>
  <c r="B4398" i="4"/>
  <c r="B4196" i="4"/>
  <c r="B3843" i="4"/>
  <c r="B4395" i="4"/>
  <c r="B4394" i="4"/>
  <c r="B4393" i="4"/>
  <c r="B4392" i="4"/>
  <c r="B4391" i="4"/>
  <c r="B4320" i="4"/>
  <c r="B4389" i="4"/>
  <c r="B4388" i="4"/>
  <c r="B4387" i="4"/>
  <c r="B4194" i="4"/>
  <c r="B4385" i="4"/>
  <c r="B4746" i="4"/>
  <c r="B5543" i="4"/>
  <c r="B4382" i="4"/>
  <c r="B4381" i="4"/>
  <c r="B4380" i="4"/>
  <c r="B4343" i="4"/>
  <c r="B4378" i="4"/>
  <c r="B4377" i="4"/>
  <c r="B4376" i="4"/>
  <c r="B4375" i="4"/>
  <c r="B4374" i="4"/>
  <c r="B5048" i="4"/>
  <c r="B4130" i="4"/>
  <c r="B4220" i="4"/>
  <c r="B4370" i="4"/>
  <c r="B4445" i="4"/>
  <c r="B4173" i="4"/>
  <c r="B4367" i="4"/>
  <c r="B4366" i="4"/>
  <c r="B4402" i="4"/>
  <c r="B4364" i="4"/>
  <c r="B4363" i="4"/>
  <c r="B3179" i="4"/>
  <c r="B4460" i="4"/>
  <c r="B4360" i="4"/>
  <c r="B4504" i="4"/>
  <c r="B4824" i="4"/>
  <c r="B4357" i="4"/>
  <c r="B4075" i="4"/>
  <c r="B4355" i="4"/>
  <c r="B4354" i="4"/>
  <c r="B4353" i="4"/>
  <c r="B4352" i="4"/>
  <c r="B4236" i="4"/>
  <c r="B4350" i="4"/>
  <c r="B4349" i="4"/>
  <c r="B4348" i="4"/>
  <c r="B5594" i="4"/>
  <c r="B4346" i="4"/>
  <c r="B4222" i="4"/>
  <c r="B4344" i="4"/>
  <c r="B4317" i="4"/>
  <c r="B4342" i="4"/>
  <c r="B4033" i="4"/>
  <c r="B4882" i="4"/>
  <c r="B4339" i="4"/>
  <c r="B4338" i="4"/>
  <c r="B4337" i="4"/>
  <c r="B4070" i="4"/>
  <c r="B4335" i="4"/>
  <c r="B4334" i="4"/>
  <c r="B4333" i="4"/>
  <c r="B4332" i="4"/>
  <c r="B4331" i="4"/>
  <c r="B4330" i="4"/>
  <c r="B3338" i="4"/>
  <c r="B4328" i="4"/>
  <c r="B4327" i="4"/>
  <c r="B4326" i="4"/>
  <c r="B4325" i="4"/>
  <c r="B4217" i="4"/>
  <c r="B3135" i="4"/>
  <c r="B4442" i="4"/>
  <c r="B4657" i="4"/>
  <c r="B3924" i="4"/>
  <c r="B4319" i="4"/>
  <c r="B4318" i="4"/>
  <c r="B4369" i="4"/>
  <c r="B4316" i="4"/>
  <c r="B4315" i="4"/>
  <c r="B4314" i="4"/>
  <c r="B4441" i="4"/>
  <c r="B3689" i="4"/>
  <c r="B4311" i="4"/>
  <c r="B4310" i="4"/>
  <c r="B3533" i="4"/>
  <c r="B3621" i="4"/>
  <c r="B4307" i="4"/>
  <c r="B3554" i="4"/>
  <c r="B3744" i="4"/>
  <c r="B4304" i="4"/>
  <c r="B4303" i="4"/>
  <c r="B4302" i="4"/>
  <c r="B4359" i="4"/>
  <c r="B4300" i="4"/>
  <c r="B4299" i="4"/>
  <c r="B4298" i="4"/>
  <c r="B3385" i="4"/>
  <c r="B3411" i="4"/>
  <c r="B4263" i="4"/>
  <c r="B5211" i="4"/>
  <c r="B4293" i="4"/>
  <c r="B4292" i="4"/>
  <c r="B4291" i="4"/>
  <c r="B4290" i="4"/>
  <c r="B4289" i="4"/>
  <c r="B5593" i="4"/>
  <c r="B4383" i="4"/>
  <c r="B4286" i="4"/>
  <c r="B4701" i="4"/>
  <c r="B4284" i="4"/>
  <c r="B4689" i="4"/>
  <c r="B4282" i="4"/>
  <c r="B4281" i="4"/>
  <c r="B3955" i="4"/>
  <c r="B4279" i="4"/>
  <c r="B4278" i="4"/>
  <c r="B4168" i="4"/>
  <c r="B4324" i="4"/>
  <c r="B4275" i="4"/>
  <c r="B4274" i="4"/>
  <c r="B4273" i="4"/>
  <c r="B4225" i="4"/>
  <c r="B4271" i="4"/>
  <c r="B4270" i="4"/>
  <c r="B4645" i="4"/>
  <c r="B4523" i="4"/>
  <c r="B5194" i="4"/>
  <c r="B4266" i="4"/>
  <c r="B4265" i="4"/>
  <c r="B4932" i="4"/>
  <c r="B4426" i="4"/>
  <c r="B3731" i="4"/>
  <c r="B4261" i="4"/>
  <c r="B4260" i="4"/>
  <c r="B5139" i="4"/>
  <c r="B4258" i="4"/>
  <c r="B4257" i="4"/>
  <c r="B4256" i="4"/>
  <c r="B4875" i="4"/>
  <c r="B3853" i="4"/>
  <c r="B4253" i="4"/>
  <c r="B4027" i="4"/>
  <c r="B4251" i="4"/>
  <c r="B4250" i="4"/>
  <c r="B4450" i="4"/>
  <c r="B4483" i="4"/>
  <c r="B5011" i="4"/>
  <c r="B4128" i="4"/>
  <c r="B3002" i="4"/>
  <c r="B4913" i="4"/>
  <c r="B4243" i="4"/>
  <c r="B4242" i="4"/>
  <c r="B4790" i="4"/>
  <c r="B4240" i="4"/>
  <c r="B3806" i="4"/>
  <c r="B4238" i="4"/>
  <c r="B4237" i="4"/>
  <c r="B3722" i="4"/>
  <c r="B4235" i="4"/>
  <c r="B4234" i="4"/>
  <c r="B4193" i="4"/>
  <c r="B3359" i="4"/>
  <c r="B4015" i="4"/>
  <c r="B4230" i="4"/>
  <c r="B4297" i="4"/>
  <c r="B4228" i="4"/>
  <c r="B4227" i="4"/>
  <c r="B4055" i="4"/>
  <c r="B4758" i="4"/>
  <c r="B4892" i="4"/>
  <c r="B3729" i="4"/>
  <c r="B4057" i="4"/>
  <c r="B4221" i="4"/>
  <c r="B4736" i="4"/>
  <c r="B4219" i="4"/>
  <c r="B4218" i="4"/>
  <c r="B3544" i="4"/>
  <c r="B3506" i="4"/>
  <c r="B4917" i="4"/>
  <c r="B4269" i="4"/>
  <c r="B4213" i="4"/>
  <c r="B4212" i="4"/>
  <c r="B4122" i="4"/>
  <c r="B4210" i="4"/>
  <c r="B5639" i="4"/>
  <c r="B4208" i="4"/>
  <c r="B3628" i="4"/>
  <c r="B4206" i="4"/>
  <c r="B3938" i="4"/>
  <c r="B4204" i="4"/>
  <c r="B3794" i="4"/>
  <c r="B4202" i="4"/>
  <c r="B4201" i="4"/>
  <c r="B4200" i="4"/>
  <c r="B4199" i="4"/>
  <c r="B4681" i="4"/>
  <c r="B4197" i="4"/>
  <c r="B3907" i="4"/>
  <c r="B4195" i="4"/>
  <c r="B3397" i="4"/>
  <c r="B3895" i="4"/>
  <c r="B4192" i="4"/>
  <c r="B4191" i="4"/>
  <c r="B4247" i="4"/>
  <c r="B4189" i="4"/>
  <c r="B4188" i="4"/>
  <c r="B2983" i="4"/>
  <c r="B3505" i="4"/>
  <c r="B4351" i="4"/>
  <c r="B4184" i="4"/>
  <c r="B4183" i="4"/>
  <c r="B4182" i="4"/>
  <c r="B4861" i="4"/>
  <c r="B4180" i="4"/>
  <c r="B4179" i="4"/>
  <c r="B4178" i="4"/>
  <c r="B4177" i="4"/>
  <c r="B4176" i="4"/>
  <c r="B5262" i="4"/>
  <c r="B5579" i="4"/>
  <c r="B4121" i="4"/>
  <c r="B4172" i="4"/>
  <c r="B4171" i="4"/>
  <c r="B4175" i="4"/>
  <c r="B4169" i="4"/>
  <c r="B3848" i="4"/>
  <c r="B4167" i="4"/>
  <c r="B4166" i="4"/>
  <c r="B4165" i="4"/>
  <c r="B4164" i="4"/>
  <c r="B4163" i="4"/>
  <c r="B4162" i="4"/>
  <c r="B3842" i="4"/>
  <c r="B4160" i="4"/>
  <c r="B4159" i="4"/>
  <c r="B4474" i="4"/>
  <c r="B3755" i="4"/>
  <c r="B4156" i="4"/>
  <c r="B4103" i="4"/>
  <c r="B4154" i="4"/>
  <c r="B5099" i="4"/>
  <c r="B4439" i="4"/>
  <c r="B4151" i="4"/>
  <c r="B4150" i="4"/>
  <c r="B4272" i="4"/>
  <c r="B4148" i="4"/>
  <c r="B4147" i="4"/>
  <c r="B4146" i="4"/>
  <c r="B3044" i="4"/>
  <c r="B4144" i="4"/>
  <c r="B4143" i="4"/>
  <c r="B4142" i="4"/>
  <c r="B4141" i="4"/>
  <c r="B4432" i="4"/>
  <c r="B4139" i="4"/>
  <c r="B4138" i="4"/>
  <c r="B4137" i="4"/>
  <c r="B4012" i="4"/>
  <c r="B4135" i="4"/>
  <c r="B4550" i="4"/>
  <c r="B4133" i="4"/>
  <c r="B4132" i="4"/>
  <c r="B4131" i="4"/>
  <c r="B5143" i="4"/>
  <c r="B4129" i="4"/>
  <c r="B5041" i="4"/>
  <c r="B4288" i="4"/>
  <c r="B5023" i="4"/>
  <c r="B4996" i="4"/>
  <c r="B4124" i="4"/>
  <c r="B4123" i="4"/>
  <c r="B3886" i="4"/>
  <c r="B4827" i="4"/>
  <c r="B3872" i="4"/>
  <c r="B4119" i="4"/>
  <c r="B4118" i="4"/>
  <c r="B4117" i="4"/>
  <c r="B4116" i="4"/>
  <c r="B3645" i="4"/>
  <c r="B4114" i="4"/>
  <c r="B4113" i="4"/>
  <c r="B4112" i="4"/>
  <c r="B4111" i="4"/>
  <c r="B4110" i="4"/>
  <c r="B3899" i="4"/>
  <c r="B3280" i="4"/>
  <c r="B4136" i="4"/>
  <c r="B4106" i="4"/>
  <c r="B4620" i="4"/>
  <c r="B4104" i="4"/>
  <c r="B4447" i="4"/>
  <c r="B4064" i="4"/>
  <c r="B4101" i="4"/>
  <c r="B4153" i="4"/>
  <c r="B4099" i="4"/>
  <c r="B4098" i="4"/>
  <c r="B3571" i="4"/>
  <c r="B4567" i="4"/>
  <c r="B4095" i="4"/>
  <c r="B4094" i="4"/>
  <c r="B4093" i="4"/>
  <c r="B4092" i="4"/>
  <c r="B4735" i="4"/>
  <c r="B4090" i="4"/>
  <c r="B4089" i="4"/>
  <c r="B4088" i="4"/>
  <c r="B4087" i="4"/>
  <c r="B4086" i="4"/>
  <c r="B4085" i="4"/>
  <c r="B4730" i="4"/>
  <c r="B4083" i="4"/>
  <c r="B4082" i="4"/>
  <c r="B4081" i="4"/>
  <c r="B4080" i="4"/>
  <c r="B4079" i="4"/>
  <c r="B4078" i="4"/>
  <c r="B4625" i="4"/>
  <c r="B3885" i="4"/>
  <c r="B4347" i="4"/>
  <c r="B4074" i="4"/>
  <c r="B4073" i="4"/>
  <c r="B4072" i="4"/>
  <c r="B3249" i="4"/>
  <c r="B4283" i="4"/>
  <c r="B4069" i="4"/>
  <c r="B4068" i="4"/>
  <c r="B4067" i="4"/>
  <c r="B4134" i="4"/>
  <c r="B4957" i="4"/>
  <c r="B2446" i="4"/>
  <c r="B4063" i="4"/>
  <c r="B3785" i="4"/>
  <c r="B4548" i="4"/>
  <c r="B4060" i="4"/>
  <c r="B4059" i="4"/>
  <c r="B3828" i="4"/>
  <c r="B4215" i="4"/>
  <c r="B4056" i="4"/>
  <c r="B4942" i="4"/>
  <c r="B3863" i="4"/>
  <c r="B4424" i="4"/>
  <c r="B3753" i="4"/>
  <c r="B4051" i="4"/>
  <c r="B2860" i="4"/>
  <c r="B4049" i="4"/>
  <c r="B3207" i="4"/>
  <c r="B4856" i="4"/>
  <c r="B4046" i="4"/>
  <c r="B4045" i="4"/>
  <c r="B4248" i="4"/>
  <c r="B4043" i="4"/>
  <c r="B3523" i="4"/>
  <c r="B3159" i="4"/>
  <c r="B4040" i="4"/>
  <c r="B4246" i="4"/>
  <c r="B4039" i="4"/>
  <c r="B4037" i="4"/>
  <c r="B4036" i="4"/>
  <c r="B4035" i="4"/>
  <c r="B4034" i="4"/>
  <c r="B4268" i="4"/>
  <c r="B4032" i="4"/>
  <c r="B4031" i="4"/>
  <c r="B4030" i="4"/>
  <c r="B4029" i="4"/>
  <c r="B4028" i="4"/>
  <c r="B5431" i="4"/>
  <c r="B3677" i="4"/>
  <c r="B3927" i="4"/>
  <c r="B3663" i="4"/>
  <c r="B5235" i="4"/>
  <c r="B2977" i="4"/>
  <c r="B5241" i="4"/>
  <c r="B4020" i="4"/>
  <c r="B4019" i="4"/>
  <c r="B4018" i="4"/>
  <c r="B4017" i="4"/>
  <c r="B4016" i="4"/>
  <c r="B4906" i="4"/>
  <c r="B4267" i="4"/>
  <c r="B4013" i="4"/>
  <c r="B3876" i="4"/>
  <c r="B3836" i="4"/>
  <c r="B4010" i="4"/>
  <c r="B4009" i="4"/>
  <c r="B4008" i="4"/>
  <c r="B4066" i="4"/>
  <c r="B4006" i="4"/>
  <c r="B4005" i="4"/>
  <c r="B4004" i="4"/>
  <c r="B4003" i="4"/>
  <c r="B4002" i="4"/>
  <c r="B4001" i="4"/>
  <c r="B4000" i="4"/>
  <c r="B3999" i="4"/>
  <c r="B3998" i="4"/>
  <c r="B5165" i="4"/>
  <c r="B3996" i="4"/>
  <c r="B2789" i="4"/>
  <c r="B4428" i="4"/>
  <c r="B3993" i="4"/>
  <c r="B3234" i="4"/>
  <c r="B3991" i="4"/>
  <c r="B3990" i="4"/>
  <c r="B3989" i="4"/>
  <c r="B3988" i="4"/>
  <c r="B3987" i="4"/>
  <c r="B3986" i="4"/>
  <c r="B3985" i="4"/>
  <c r="B3738" i="4"/>
  <c r="B3983" i="4"/>
  <c r="B3982" i="4"/>
  <c r="B3981" i="4"/>
  <c r="B4895" i="4"/>
  <c r="B3979" i="4"/>
  <c r="B3978" i="4"/>
  <c r="B3977" i="4"/>
  <c r="B3891" i="4"/>
  <c r="B4223" i="4"/>
  <c r="B3974" i="4"/>
  <c r="B3973" i="4"/>
  <c r="B4416" i="4"/>
  <c r="B3971" i="4"/>
  <c r="B3970" i="4"/>
  <c r="B3969" i="4"/>
  <c r="B3968" i="4"/>
  <c r="B3967" i="4"/>
  <c r="B3098" i="4"/>
  <c r="B3965" i="4"/>
  <c r="B3964" i="4"/>
  <c r="B4277" i="4"/>
  <c r="B3962" i="4"/>
  <c r="B3961" i="4"/>
  <c r="B3960" i="4"/>
  <c r="B3644" i="4"/>
  <c r="B3958" i="4"/>
  <c r="B3957" i="4"/>
  <c r="B4500" i="4"/>
  <c r="B3302" i="4"/>
  <c r="B2546" i="4"/>
  <c r="B3953" i="4"/>
  <c r="B3952" i="4"/>
  <c r="B3951" i="4"/>
  <c r="B3950" i="4"/>
  <c r="B3949" i="4"/>
  <c r="B3948" i="4"/>
  <c r="B3947" i="4"/>
  <c r="B3946" i="4"/>
  <c r="B3945" i="4"/>
  <c r="B3944" i="4"/>
  <c r="B3116" i="4"/>
  <c r="B3942" i="4"/>
  <c r="B3941" i="4"/>
  <c r="B3940" i="4"/>
  <c r="B3173" i="4"/>
  <c r="B4619" i="4"/>
  <c r="B3937" i="4"/>
  <c r="B3936" i="4"/>
  <c r="B3935" i="4"/>
  <c r="B3934" i="4"/>
  <c r="B3933" i="4"/>
  <c r="B3932" i="4"/>
  <c r="B3931" i="4"/>
  <c r="B3930" i="4"/>
  <c r="B4084" i="4"/>
  <c r="B3928" i="4"/>
  <c r="B3336" i="4"/>
  <c r="B2687" i="4"/>
  <c r="B3030" i="4"/>
  <c r="B4727" i="4"/>
  <c r="B3923" i="4"/>
  <c r="B3922" i="4"/>
  <c r="B3921" i="4"/>
  <c r="B3349" i="4"/>
  <c r="B3919" i="4"/>
  <c r="B3918" i="4"/>
  <c r="B3917" i="4"/>
  <c r="B3850" i="4"/>
  <c r="B4420" i="4"/>
  <c r="B3914" i="4"/>
  <c r="B3913" i="4"/>
  <c r="B4187" i="4"/>
  <c r="B3489" i="4"/>
  <c r="B3910" i="4"/>
  <c r="B3909" i="4"/>
  <c r="B3908" i="4"/>
  <c r="B3682" i="4"/>
  <c r="B2648" i="4"/>
  <c r="B3905" i="4"/>
  <c r="B3904" i="4"/>
  <c r="B3903" i="4"/>
  <c r="B3902" i="4"/>
  <c r="B3901" i="4"/>
  <c r="B4902" i="4"/>
  <c r="B3954" i="4"/>
  <c r="B3788" i="4"/>
  <c r="B3897" i="4"/>
  <c r="B3896" i="4"/>
  <c r="B2106" i="4"/>
  <c r="B3894" i="4"/>
  <c r="B3893" i="4"/>
  <c r="B3892" i="4"/>
  <c r="B3455" i="4"/>
  <c r="B3890" i="4"/>
  <c r="B4262" i="4"/>
  <c r="B3888" i="4"/>
  <c r="B3642" i="4"/>
  <c r="B3995" i="4"/>
  <c r="B3920" i="4"/>
  <c r="B3884" i="4"/>
  <c r="B3883" i="4"/>
  <c r="B4186" i="4"/>
  <c r="B2653" i="4"/>
  <c r="B3926" i="4"/>
  <c r="B3879" i="4"/>
  <c r="B3878" i="4"/>
  <c r="B3877" i="4"/>
  <c r="B4390" i="4"/>
  <c r="B3875" i="4"/>
  <c r="B3900" i="4"/>
  <c r="B2907" i="4"/>
  <c r="B3318" i="4"/>
  <c r="B3871" i="4"/>
  <c r="B3062" i="4"/>
  <c r="B2367" i="4"/>
  <c r="B3929" i="4"/>
  <c r="B3048" i="4"/>
  <c r="B3502" i="4"/>
  <c r="B3865" i="4"/>
  <c r="B3864" i="4"/>
  <c r="B3654" i="4"/>
  <c r="B4203" i="4"/>
  <c r="B2854" i="4"/>
  <c r="B3026" i="4"/>
  <c r="B3859" i="4"/>
  <c r="B3858" i="4"/>
  <c r="B3735" i="4"/>
  <c r="B3856" i="4"/>
  <c r="B3777" i="4"/>
  <c r="B3854" i="4"/>
  <c r="B3097" i="4"/>
  <c r="B3852" i="4"/>
  <c r="B3851" i="4"/>
  <c r="B3067" i="4"/>
  <c r="B3849" i="4"/>
  <c r="B2949" i="4"/>
  <c r="B3847" i="4"/>
  <c r="B3846" i="4"/>
  <c r="B3845" i="4"/>
  <c r="B2745" i="4"/>
  <c r="B4214" i="4"/>
  <c r="B4294" i="4"/>
  <c r="B3841" i="4"/>
  <c r="B3840" i="4"/>
  <c r="B2781" i="4"/>
  <c r="B3838" i="4"/>
  <c r="B3837" i="4"/>
  <c r="B4438" i="4"/>
  <c r="B3835" i="4"/>
  <c r="B3834" i="4"/>
  <c r="B3833" i="4"/>
  <c r="B4412" i="4"/>
  <c r="B3172" i="4"/>
  <c r="B2852" i="4"/>
  <c r="B3829" i="4"/>
  <c r="B2834" i="4"/>
  <c r="B4589" i="4"/>
  <c r="B3826" i="4"/>
  <c r="B3825" i="4"/>
  <c r="B3824" i="4"/>
  <c r="B2376" i="4"/>
  <c r="B3348" i="4"/>
  <c r="B3821" i="4"/>
  <c r="B3820" i="4"/>
  <c r="B3819" i="4"/>
  <c r="B3818" i="4"/>
  <c r="B3170" i="4"/>
  <c r="B3816" i="4"/>
  <c r="B3815" i="4"/>
  <c r="B3814" i="4"/>
  <c r="B2976" i="4"/>
  <c r="B3812" i="4"/>
  <c r="B3728" i="4"/>
  <c r="B3810" i="4"/>
  <c r="B3809" i="4"/>
  <c r="B3868" i="4"/>
  <c r="B3807" i="4"/>
  <c r="B4798" i="4"/>
  <c r="B3370" i="4"/>
  <c r="B3804" i="4"/>
  <c r="B3803" i="4"/>
  <c r="B5329" i="4"/>
  <c r="B3801" i="4"/>
  <c r="B3178" i="4"/>
  <c r="B3799" i="4"/>
  <c r="B3798" i="4"/>
  <c r="B3095" i="4"/>
  <c r="B3796" i="4"/>
  <c r="B3795" i="4"/>
  <c r="B1839" i="4"/>
  <c r="B3793" i="4"/>
  <c r="B3792" i="4"/>
  <c r="B3791" i="4"/>
  <c r="B3790" i="4"/>
  <c r="B3789" i="4"/>
  <c r="B3581" i="4"/>
  <c r="B3787" i="4"/>
  <c r="B3786" i="4"/>
  <c r="B2313" i="4"/>
  <c r="B3784" i="4"/>
  <c r="B3783" i="4"/>
  <c r="B4978" i="4"/>
  <c r="B3781" i="4"/>
  <c r="B2896" i="4"/>
  <c r="B3779" i="4"/>
  <c r="B4254" i="4"/>
  <c r="B3874" i="4"/>
  <c r="B3776" i="4"/>
  <c r="B3775" i="4"/>
  <c r="B3774" i="4"/>
  <c r="B3773" i="4"/>
  <c r="B2721" i="4"/>
  <c r="B3771" i="4"/>
  <c r="B3770" i="4"/>
  <c r="B3769" i="4"/>
  <c r="B3768" i="4"/>
  <c r="B2855" i="4"/>
  <c r="B2914" i="4"/>
  <c r="B4518" i="4"/>
  <c r="B3558" i="4"/>
  <c r="B3763" i="4"/>
  <c r="B2909" i="4"/>
  <c r="B3761" i="4"/>
  <c r="B3760" i="4"/>
  <c r="B3759" i="4"/>
  <c r="B3758" i="4"/>
  <c r="B3757" i="4"/>
  <c r="B3380" i="4"/>
  <c r="B2257" i="4"/>
  <c r="B3754" i="4"/>
  <c r="B2248" i="4"/>
  <c r="B3752" i="4"/>
  <c r="B3751" i="4"/>
  <c r="B3750" i="4"/>
  <c r="B1959" i="4"/>
  <c r="B3748" i="4"/>
  <c r="B2876" i="4"/>
  <c r="B3746" i="4"/>
  <c r="B3745" i="4"/>
  <c r="B3480" i="4"/>
  <c r="B3743" i="4"/>
  <c r="B3742" i="4"/>
  <c r="B3741" i="4"/>
  <c r="B3215" i="4"/>
  <c r="B2411" i="4"/>
  <c r="B2655" i="4"/>
  <c r="B3737" i="4"/>
  <c r="B3736" i="4"/>
  <c r="B3099" i="4"/>
  <c r="B3734" i="4"/>
  <c r="B2947" i="4"/>
  <c r="B2417" i="4"/>
  <c r="B3017" i="4"/>
  <c r="B3730" i="4"/>
  <c r="B3306" i="4"/>
  <c r="B3409" i="4"/>
  <c r="B3727" i="4"/>
  <c r="B3726" i="4"/>
  <c r="B3725" i="4"/>
  <c r="B3724" i="4"/>
  <c r="B3723" i="4"/>
  <c r="B3288" i="4"/>
  <c r="B2731" i="4"/>
  <c r="B3720" i="4"/>
  <c r="B2900" i="4"/>
  <c r="B3718" i="4"/>
  <c r="B3460" i="4"/>
  <c r="B3716" i="4"/>
  <c r="B3715" i="4"/>
  <c r="B3093" i="4"/>
  <c r="B3713" i="4"/>
  <c r="B2295" i="4"/>
  <c r="B3711" i="4"/>
  <c r="B3710" i="4"/>
  <c r="B3709" i="4"/>
  <c r="B2098" i="4"/>
  <c r="B3707" i="4"/>
  <c r="B4598" i="4"/>
  <c r="B3705" i="4"/>
  <c r="B3704" i="4"/>
  <c r="B3703" i="4"/>
  <c r="B3782" i="4"/>
  <c r="B3701" i="4"/>
  <c r="B3700" i="4"/>
  <c r="B3832" i="4"/>
  <c r="B3698" i="4"/>
  <c r="B3697" i="4"/>
  <c r="B3696" i="4"/>
  <c r="B3695" i="4"/>
  <c r="B3694" i="4"/>
  <c r="B3693" i="4"/>
  <c r="B4185" i="4"/>
  <c r="B3691" i="4"/>
  <c r="B3690" i="4"/>
  <c r="B2529" i="4"/>
  <c r="B3688" i="4"/>
  <c r="B3687" i="4"/>
  <c r="B3686" i="4"/>
  <c r="B3485" i="4"/>
  <c r="B3684" i="4"/>
  <c r="B3683" i="4"/>
  <c r="B2678" i="4"/>
  <c r="B1715" i="4"/>
  <c r="B3363" i="4"/>
  <c r="B3679" i="4"/>
  <c r="B3678" i="4"/>
  <c r="B2707" i="4"/>
  <c r="B3676" i="4"/>
  <c r="B3675" i="4"/>
  <c r="B3674" i="4"/>
  <c r="B2995" i="4"/>
  <c r="B3672" i="4"/>
  <c r="B2007" i="4"/>
  <c r="B3626" i="4"/>
  <c r="B3669" i="4"/>
  <c r="B3668" i="4"/>
  <c r="B3667" i="4"/>
  <c r="B3666" i="4"/>
  <c r="B3665" i="4"/>
  <c r="B3664" i="4"/>
  <c r="B5215" i="4"/>
  <c r="B3662" i="4"/>
  <c r="B3661" i="4"/>
  <c r="B3660" i="4"/>
  <c r="B3659" i="4"/>
  <c r="B3658" i="4"/>
  <c r="B3657" i="4"/>
  <c r="B3656" i="4"/>
  <c r="B3655" i="4"/>
  <c r="B4497" i="4"/>
  <c r="B3653" i="4"/>
  <c r="B3652" i="4"/>
  <c r="B3593" i="4"/>
  <c r="B3650" i="4"/>
  <c r="B3714" i="4"/>
  <c r="B3648" i="4"/>
  <c r="B3647" i="4"/>
  <c r="B3646" i="4"/>
  <c r="B4947" i="4"/>
  <c r="B3867" i="4"/>
  <c r="B3643" i="4"/>
  <c r="B1784" i="4"/>
  <c r="B3641" i="4"/>
  <c r="B1794" i="4"/>
  <c r="B3639" i="4"/>
  <c r="B3638" i="4"/>
  <c r="B3637" i="4"/>
  <c r="B1640" i="4"/>
  <c r="B3635" i="4"/>
  <c r="B3634" i="4"/>
  <c r="B2081" i="4"/>
  <c r="B2328" i="4"/>
  <c r="B3631" i="4"/>
  <c r="B3630" i="4"/>
  <c r="B3629" i="4"/>
  <c r="B2663" i="4"/>
  <c r="B4047" i="4"/>
  <c r="B4617" i="4"/>
  <c r="B3625" i="4"/>
  <c r="B3624" i="4"/>
  <c r="B3623" i="4"/>
  <c r="B1928" i="4"/>
  <c r="B2422" i="4"/>
  <c r="B3620" i="4"/>
  <c r="B3439" i="4"/>
  <c r="B3618" i="4"/>
  <c r="B3617" i="4"/>
  <c r="B3616" i="4"/>
  <c r="B3615" i="4"/>
  <c r="B3614" i="4"/>
  <c r="B3613" i="4"/>
  <c r="B3612" i="4"/>
  <c r="B3611" i="4"/>
  <c r="B3610" i="4"/>
  <c r="B4313" i="4"/>
  <c r="B3608" i="4"/>
  <c r="B3607" i="4"/>
  <c r="B3606" i="4"/>
  <c r="B3605" i="4"/>
  <c r="B3604" i="4"/>
  <c r="B3603" i="4"/>
  <c r="B3602" i="4"/>
  <c r="B3827" i="4"/>
  <c r="B3600" i="4"/>
  <c r="B3599" i="4"/>
  <c r="B4587" i="4"/>
  <c r="B3597" i="4"/>
  <c r="B3596" i="4"/>
  <c r="B3595" i="4"/>
  <c r="B3594" i="4"/>
  <c r="B3075" i="4"/>
  <c r="B3592" i="4"/>
  <c r="B3591" i="4"/>
  <c r="B3590" i="4"/>
  <c r="B3589" i="4"/>
  <c r="B3588" i="4"/>
  <c r="B3587" i="4"/>
  <c r="B3586" i="4"/>
  <c r="B3585" i="4"/>
  <c r="B2510" i="4"/>
  <c r="B3583" i="4"/>
  <c r="B3582" i="4"/>
  <c r="B3518" i="4"/>
  <c r="B3580" i="4"/>
  <c r="B3579" i="4"/>
  <c r="B3578" i="4"/>
  <c r="B3577" i="4"/>
  <c r="B3576" i="4"/>
  <c r="B2884" i="4"/>
  <c r="B2861" i="4"/>
  <c r="B3972" i="4"/>
  <c r="B3572" i="4"/>
  <c r="B3685" i="4"/>
  <c r="B3570" i="4"/>
  <c r="B3569" i="4"/>
  <c r="B5109" i="4"/>
  <c r="B3575" i="4"/>
  <c r="B3566" i="4"/>
  <c r="B4287" i="4"/>
  <c r="B3564" i="4"/>
  <c r="B3563" i="4"/>
  <c r="B4675" i="4"/>
  <c r="B3561" i="4"/>
  <c r="B3560" i="4"/>
  <c r="B3559" i="4"/>
  <c r="B2420" i="4"/>
  <c r="B3557" i="4"/>
  <c r="B3556" i="4"/>
  <c r="B3555" i="4"/>
  <c r="B4437" i="4"/>
  <c r="B1473" i="4"/>
  <c r="B3552" i="4"/>
  <c r="B3551" i="4"/>
  <c r="B3550" i="4"/>
  <c r="B3549" i="4"/>
  <c r="B3548" i="4"/>
  <c r="B2971" i="4"/>
  <c r="B3546" i="4"/>
  <c r="B3780" i="4"/>
  <c r="B1232" i="4"/>
  <c r="B3543" i="4"/>
  <c r="B5496" i="4"/>
  <c r="B3541" i="4"/>
  <c r="B3540" i="4"/>
  <c r="B3539" i="4"/>
  <c r="B1322" i="4"/>
  <c r="B3537" i="4"/>
  <c r="B3536" i="4"/>
  <c r="B3535" i="4"/>
  <c r="B3534" i="4"/>
  <c r="B4120" i="4"/>
  <c r="B3532" i="4"/>
  <c r="B3531" i="4"/>
  <c r="B3530" i="4"/>
  <c r="B3529" i="4"/>
  <c r="B2805" i="4"/>
  <c r="B3527" i="4"/>
  <c r="B4644" i="4"/>
  <c r="B3525" i="4"/>
  <c r="B3524" i="4"/>
  <c r="B4216" i="4"/>
  <c r="B3106" i="4"/>
  <c r="B3521" i="4"/>
  <c r="B3157" i="4"/>
  <c r="B3519" i="4"/>
  <c r="B2773" i="4"/>
  <c r="B3517" i="4"/>
  <c r="B3516" i="4"/>
  <c r="B3515" i="4"/>
  <c r="B3514" i="4"/>
  <c r="B2227" i="4"/>
  <c r="B3512" i="4"/>
  <c r="B3511" i="4"/>
  <c r="B3510" i="4"/>
  <c r="B3509" i="4"/>
  <c r="B4044" i="4"/>
  <c r="B3507" i="4"/>
  <c r="B2088" i="4"/>
  <c r="B1671" i="4"/>
  <c r="B3504" i="4"/>
  <c r="B3503" i="4"/>
  <c r="B2242" i="4"/>
  <c r="B3501" i="4"/>
  <c r="B3500" i="4"/>
  <c r="B3499" i="4"/>
  <c r="B3498" i="4"/>
  <c r="B3497" i="4"/>
  <c r="B3496" i="4"/>
  <c r="B3984" i="4"/>
  <c r="B2759" i="4"/>
  <c r="B3493" i="4"/>
  <c r="B3492" i="4"/>
  <c r="B3491" i="4"/>
  <c r="B3490" i="4"/>
  <c r="B2415" i="4"/>
  <c r="B3488" i="4"/>
  <c r="B3487" i="4"/>
  <c r="B3486" i="4"/>
  <c r="B2353" i="4"/>
  <c r="B3484" i="4"/>
  <c r="B3483" i="4"/>
  <c r="B3482" i="4"/>
  <c r="B3481" i="4"/>
  <c r="B4306" i="4"/>
  <c r="B3479" i="4"/>
  <c r="B3478" i="4"/>
  <c r="B4670" i="4"/>
  <c r="B3476" i="4"/>
  <c r="B3475" i="4"/>
  <c r="B3474" i="4"/>
  <c r="B1728" i="4"/>
  <c r="B3472" i="4"/>
  <c r="B2928" i="4"/>
  <c r="B3470" i="4"/>
  <c r="B3469" i="4"/>
  <c r="B3468" i="4"/>
  <c r="B3467" i="4"/>
  <c r="B3466" i="4"/>
  <c r="B3465" i="4"/>
  <c r="B3033" i="4"/>
  <c r="B4341" i="4"/>
  <c r="B5006" i="4"/>
  <c r="B3461" i="4"/>
  <c r="B4715" i="4"/>
  <c r="B3459" i="4"/>
  <c r="B3458" i="4"/>
  <c r="B3457" i="4"/>
  <c r="B2130" i="4"/>
  <c r="B3477" i="4"/>
  <c r="B3454" i="4"/>
  <c r="B3453" i="4"/>
  <c r="B1858" i="4"/>
  <c r="B3451" i="4"/>
  <c r="B3450" i="4"/>
  <c r="B3125" i="4"/>
  <c r="B3448" i="4"/>
  <c r="B3447" i="4"/>
  <c r="B3446" i="4"/>
  <c r="B3445" i="4"/>
  <c r="B3071" i="4"/>
  <c r="B1787" i="4"/>
  <c r="B3442" i="4"/>
  <c r="B3441" i="4"/>
  <c r="B3440" i="4"/>
  <c r="B3956" i="4"/>
  <c r="B3438" i="4"/>
  <c r="B3437" i="4"/>
  <c r="B3436" i="4"/>
  <c r="B3435" i="4"/>
  <c r="B3434" i="4"/>
  <c r="B3433" i="4"/>
  <c r="B3432" i="4"/>
  <c r="B3431" i="4"/>
  <c r="B3430" i="4"/>
  <c r="B3429" i="4"/>
  <c r="B3428" i="4"/>
  <c r="B3427" i="4"/>
  <c r="B3426" i="4"/>
  <c r="B3425" i="4"/>
  <c r="B3424" i="4"/>
  <c r="B3423" i="4"/>
  <c r="B3422" i="4"/>
  <c r="B3334" i="4"/>
  <c r="B3420" i="4"/>
  <c r="B3419" i="4"/>
  <c r="B3418" i="4"/>
  <c r="B3417" i="4"/>
  <c r="B3416" i="4"/>
  <c r="B3415" i="4"/>
  <c r="B3361" i="4"/>
  <c r="B2742" i="4"/>
  <c r="B3412" i="4"/>
  <c r="B3463" i="4"/>
  <c r="B3410" i="4"/>
  <c r="B4071" i="4"/>
  <c r="B3111" i="4"/>
  <c r="B3407" i="4"/>
  <c r="B3406" i="4"/>
  <c r="B3405" i="4"/>
  <c r="B3404" i="4"/>
  <c r="B3403" i="4"/>
  <c r="B3402" i="4"/>
  <c r="B3401" i="4"/>
  <c r="B4624" i="4"/>
  <c r="B2863" i="4"/>
  <c r="B3398" i="4"/>
  <c r="B3130" i="4"/>
  <c r="B3396" i="4"/>
  <c r="B3395" i="4"/>
  <c r="B3394" i="4"/>
  <c r="B3393" i="4"/>
  <c r="B3392" i="4"/>
  <c r="B3391" i="4"/>
  <c r="B3390" i="4"/>
  <c r="B3389" i="4"/>
  <c r="B3388" i="4"/>
  <c r="B3387" i="4"/>
  <c r="B3386" i="4"/>
  <c r="B2943" i="4"/>
  <c r="B3384" i="4"/>
  <c r="B3383" i="4"/>
  <c r="B3382" i="4"/>
  <c r="B3381" i="4"/>
  <c r="B4062" i="4"/>
  <c r="B2407" i="4"/>
  <c r="B2768" i="4"/>
  <c r="B3377" i="4"/>
  <c r="B3376" i="4"/>
  <c r="B3584" i="4"/>
  <c r="B3374" i="4"/>
  <c r="B3373" i="4"/>
  <c r="B3372" i="4"/>
  <c r="B3371" i="4"/>
  <c r="B2341" i="4"/>
  <c r="B3103" i="4"/>
  <c r="B3368" i="4"/>
  <c r="B3367" i="4"/>
  <c r="B3366" i="4"/>
  <c r="B3365" i="4"/>
  <c r="B2395" i="4"/>
  <c r="B2625" i="4"/>
  <c r="B3362" i="4"/>
  <c r="B1983" i="4"/>
  <c r="B3360" i="4"/>
  <c r="B3619" i="4"/>
  <c r="B2932" i="4"/>
  <c r="B3357" i="4"/>
  <c r="B2292" i="4"/>
  <c r="B3355" i="4"/>
  <c r="B3354" i="4"/>
  <c r="B1836" i="4"/>
  <c r="B3352" i="4"/>
  <c r="B2875" i="4"/>
  <c r="B3350" i="4"/>
  <c r="B1744" i="4"/>
  <c r="B3528" i="4"/>
  <c r="B3347" i="4"/>
  <c r="B3346" i="4"/>
  <c r="B3345" i="4"/>
  <c r="B3344" i="4"/>
  <c r="B3343" i="4"/>
  <c r="B3342" i="4"/>
  <c r="B3341" i="4"/>
  <c r="B3340" i="4"/>
  <c r="B3339" i="4"/>
  <c r="B2032" i="4"/>
  <c r="B3337" i="4"/>
  <c r="B1272" i="4"/>
  <c r="B3335" i="4"/>
  <c r="B1563" i="4"/>
  <c r="B3333" i="4"/>
  <c r="B3332" i="4"/>
  <c r="B3331" i="4"/>
  <c r="B3330" i="4"/>
  <c r="B3329" i="4"/>
  <c r="B3328" i="4"/>
  <c r="B3327" i="4"/>
  <c r="B3326" i="4"/>
  <c r="B3325" i="4"/>
  <c r="B3324" i="4"/>
  <c r="B1607" i="4"/>
  <c r="B3322" i="4"/>
  <c r="B3321" i="4"/>
  <c r="B3320" i="4"/>
  <c r="B3319" i="4"/>
  <c r="B1495" i="4"/>
  <c r="B3317" i="4"/>
  <c r="B3316" i="4"/>
  <c r="B3315" i="4"/>
  <c r="B3314" i="4"/>
  <c r="B3313" i="4"/>
  <c r="B3312" i="4"/>
  <c r="B3082" i="4"/>
  <c r="B3310" i="4"/>
  <c r="B3309" i="4"/>
  <c r="B3308" i="4"/>
  <c r="B3307" i="4"/>
  <c r="B1546" i="4"/>
  <c r="B3305" i="4"/>
  <c r="B3304" i="4"/>
  <c r="B3303" i="4"/>
  <c r="B2412" i="4"/>
  <c r="B3301" i="4"/>
  <c r="B3300" i="4"/>
  <c r="B3299" i="4"/>
  <c r="B3298" i="4"/>
  <c r="B3297" i="4"/>
  <c r="B3296" i="4"/>
  <c r="B3295" i="4"/>
  <c r="B3294" i="4"/>
  <c r="B3293" i="4"/>
  <c r="B3292" i="4"/>
  <c r="B3291" i="4"/>
  <c r="B3290" i="4"/>
  <c r="B3289" i="4"/>
  <c r="B2322" i="4"/>
  <c r="B3287" i="4"/>
  <c r="B3286" i="4"/>
  <c r="B5439" i="4"/>
  <c r="B3284" i="4"/>
  <c r="B3283" i="4"/>
  <c r="B3282" i="4"/>
  <c r="B3281" i="4"/>
  <c r="B5230" i="4"/>
  <c r="B3279" i="4"/>
  <c r="B3278" i="4"/>
  <c r="B3277" i="4"/>
  <c r="B3276" i="4"/>
  <c r="B3275" i="4"/>
  <c r="B3274" i="4"/>
  <c r="B3273" i="4"/>
  <c r="B3272" i="4"/>
  <c r="B3271" i="4"/>
  <c r="B3270" i="4"/>
  <c r="B3269" i="4"/>
  <c r="B3268" i="4"/>
  <c r="B3267" i="4"/>
  <c r="B3266" i="4"/>
  <c r="B3265" i="4"/>
  <c r="B3264" i="4"/>
  <c r="B3263" i="4"/>
  <c r="B3262" i="4"/>
  <c r="B3452" i="4"/>
  <c r="B3260" i="4"/>
  <c r="B3259" i="4"/>
  <c r="B3258" i="4"/>
  <c r="B3257" i="4"/>
  <c r="B3256" i="4"/>
  <c r="B3255" i="4"/>
  <c r="B3254" i="4"/>
  <c r="B3253" i="4"/>
  <c r="B4379" i="4"/>
  <c r="B3251" i="4"/>
  <c r="B3250" i="4"/>
  <c r="B3449" i="4"/>
  <c r="B3248" i="4"/>
  <c r="B3247" i="4"/>
  <c r="B3246" i="4"/>
  <c r="B3245" i="4"/>
  <c r="B3244" i="4"/>
  <c r="B3243" i="4"/>
  <c r="B4467" i="4"/>
  <c r="B3241" i="4"/>
  <c r="B3240" i="4"/>
  <c r="B3239" i="4"/>
  <c r="B3238" i="4"/>
  <c r="B3237" i="4"/>
  <c r="B3236" i="4"/>
  <c r="B3235" i="4"/>
  <c r="B4622" i="4"/>
  <c r="B3233" i="4"/>
  <c r="B3232" i="4"/>
  <c r="B3231" i="4"/>
  <c r="B3230" i="4"/>
  <c r="B3229" i="4"/>
  <c r="B3228" i="4"/>
  <c r="B3916" i="4"/>
  <c r="B3226" i="4"/>
  <c r="B3225" i="4"/>
  <c r="B3224" i="4"/>
  <c r="B3223" i="4"/>
  <c r="B3222" i="4"/>
  <c r="B3221" i="4"/>
  <c r="B3220" i="4"/>
  <c r="B3219" i="4"/>
  <c r="B3966" i="4"/>
  <c r="B3217" i="4"/>
  <c r="B3216" i="4"/>
  <c r="B2555" i="4"/>
  <c r="B3651" i="4"/>
  <c r="B4259" i="4"/>
  <c r="B3212" i="4"/>
  <c r="B3211" i="4"/>
  <c r="B3210" i="4"/>
  <c r="B3209" i="4"/>
  <c r="B3680" i="4"/>
  <c r="B4409" i="4"/>
  <c r="B3206" i="4"/>
  <c r="B3205" i="4"/>
  <c r="B2886" i="4"/>
  <c r="B3203" i="4"/>
  <c r="B3202" i="4"/>
  <c r="B3201" i="4"/>
  <c r="B3200" i="4"/>
  <c r="B3199" i="4"/>
  <c r="B4312" i="4"/>
  <c r="B3197" i="4"/>
  <c r="B3196" i="4"/>
  <c r="B3195" i="4"/>
  <c r="B3023" i="4"/>
  <c r="B3193" i="4"/>
  <c r="B3192" i="4"/>
  <c r="B4496" i="4"/>
  <c r="B3190" i="4"/>
  <c r="B3189" i="4"/>
  <c r="B3188" i="4"/>
  <c r="B3187" i="4"/>
  <c r="B4602" i="4"/>
  <c r="B3185" i="4"/>
  <c r="B3184" i="4"/>
  <c r="B3183" i="4"/>
  <c r="B3182" i="4"/>
  <c r="B3181" i="4"/>
  <c r="B3180" i="4"/>
  <c r="B3022" i="4"/>
  <c r="B4612" i="4"/>
  <c r="B3177" i="4"/>
  <c r="B3176" i="4"/>
  <c r="B3175" i="4"/>
  <c r="B3174" i="4"/>
  <c r="B3733" i="4"/>
  <c r="B3925" i="4"/>
  <c r="B3171" i="4"/>
  <c r="B3538" i="4"/>
  <c r="B3169" i="4"/>
  <c r="B3168" i="4"/>
  <c r="B3167" i="4"/>
  <c r="B3166" i="4"/>
  <c r="B4245" i="4"/>
  <c r="B3164" i="4"/>
  <c r="B3163" i="4"/>
  <c r="B3162" i="4"/>
  <c r="B3161" i="4"/>
  <c r="B3160" i="4"/>
  <c r="B3640" i="4"/>
  <c r="B3158" i="4"/>
  <c r="B2843" i="4"/>
  <c r="B3156" i="4"/>
  <c r="B3155" i="4"/>
  <c r="B3154" i="4"/>
  <c r="B3153" i="4"/>
  <c r="B3152" i="4"/>
  <c r="B3151" i="4"/>
  <c r="B3553" i="4"/>
  <c r="B4373" i="4"/>
  <c r="B3148" i="4"/>
  <c r="B3147" i="4"/>
  <c r="B3146" i="4"/>
  <c r="B3198" i="4"/>
  <c r="B3144" i="4"/>
  <c r="B3143" i="4"/>
  <c r="B4563" i="4"/>
  <c r="B3141" i="4"/>
  <c r="B3140" i="4"/>
  <c r="B3139" i="4"/>
  <c r="B3138" i="4"/>
  <c r="B3137" i="4"/>
  <c r="B3136" i="4"/>
  <c r="B3633" i="4"/>
  <c r="B3134" i="4"/>
  <c r="B3133" i="4"/>
  <c r="B3132" i="4"/>
  <c r="B3627" i="4"/>
  <c r="B3186" i="4"/>
  <c r="B3129" i="4"/>
  <c r="B3574" i="4"/>
  <c r="B3127" i="4"/>
  <c r="B3126" i="4"/>
  <c r="B4014" i="4"/>
  <c r="B3124" i="4"/>
  <c r="B2278" i="4"/>
  <c r="B3122" i="4"/>
  <c r="B3702" i="4"/>
  <c r="B3120" i="4"/>
  <c r="B3119" i="4"/>
  <c r="B3118" i="4"/>
  <c r="B3117" i="4"/>
  <c r="B3609" i="4"/>
  <c r="B3115" i="4"/>
  <c r="B3114" i="4"/>
  <c r="B3113" i="4"/>
  <c r="B3112" i="4"/>
  <c r="B3772" i="4"/>
  <c r="B3128" i="4"/>
  <c r="B3109" i="4"/>
  <c r="B3108" i="4"/>
  <c r="B3898" i="4"/>
  <c r="B3149" i="4"/>
  <c r="B3105" i="4"/>
  <c r="B3104" i="4"/>
  <c r="B3058" i="4"/>
  <c r="B3400" i="4"/>
  <c r="B3101" i="4"/>
  <c r="B3100" i="4"/>
  <c r="B3063" i="4"/>
  <c r="B2525" i="4"/>
  <c r="B2968" i="4"/>
  <c r="B3096" i="4"/>
  <c r="B3087" i="4"/>
  <c r="B3802" i="4"/>
  <c r="B2282" i="4"/>
  <c r="B3092" i="4"/>
  <c r="B3091" i="4"/>
  <c r="B3090" i="4"/>
  <c r="B3089" i="4"/>
  <c r="B3088" i="4"/>
  <c r="B2403" i="4"/>
  <c r="B3086" i="4"/>
  <c r="B3085" i="4"/>
  <c r="B2344" i="4"/>
  <c r="B3083" i="4"/>
  <c r="B4127" i="4"/>
  <c r="B3081" i="4"/>
  <c r="B3080" i="4"/>
  <c r="B3079" i="4"/>
  <c r="B3078" i="4"/>
  <c r="B3778" i="4"/>
  <c r="B3076" i="4"/>
  <c r="B3740" i="4"/>
  <c r="B3016" i="4"/>
  <c r="B3073" i="4"/>
  <c r="B3072" i="4"/>
  <c r="B4881" i="4"/>
  <c r="B3379" i="4"/>
  <c r="B3069" i="4"/>
  <c r="B4042" i="4"/>
  <c r="B4052" i="4"/>
  <c r="B3066" i="4"/>
  <c r="B3311" i="4"/>
  <c r="B3064" i="4"/>
  <c r="B2656" i="4"/>
  <c r="B4430" i="4"/>
  <c r="B3712" i="4"/>
  <c r="B3060" i="4"/>
  <c r="B3059" i="4"/>
  <c r="B2936" i="4"/>
  <c r="B4345" i="4"/>
  <c r="B3056" i="4"/>
  <c r="B2881" i="4"/>
  <c r="B3054" i="4"/>
  <c r="B3443" i="4"/>
  <c r="B3052" i="4"/>
  <c r="B4769" i="4"/>
  <c r="B3050" i="4"/>
  <c r="B3049" i="4"/>
  <c r="B2413" i="4"/>
  <c r="B3047" i="4"/>
  <c r="B3046" i="4"/>
  <c r="B3045" i="4"/>
  <c r="B3471" i="4"/>
  <c r="B3043" i="4"/>
  <c r="B3042" i="4"/>
  <c r="B3041" i="4"/>
  <c r="B3040" i="4"/>
  <c r="B3039" i="4"/>
  <c r="B3038" i="4"/>
  <c r="B3037" i="4"/>
  <c r="B2624" i="4"/>
  <c r="B3035" i="4"/>
  <c r="B3034" i="4"/>
  <c r="B3994" i="4"/>
  <c r="B3032" i="4"/>
  <c r="B3031" i="4"/>
  <c r="B2892" i="4"/>
  <c r="B3029" i="4"/>
  <c r="B3028" i="4"/>
  <c r="B3027" i="4"/>
  <c r="B1542" i="4"/>
  <c r="B3025" i="4"/>
  <c r="B3142" i="4"/>
  <c r="B2076" i="4"/>
  <c r="B2679" i="4"/>
  <c r="B3021" i="4"/>
  <c r="B3020" i="4"/>
  <c r="B3019" i="4"/>
  <c r="B3018" i="4"/>
  <c r="B3717" i="4"/>
  <c r="B3766" i="4"/>
  <c r="B2908" i="4"/>
  <c r="B2639" i="4"/>
  <c r="B2961" i="4"/>
  <c r="B3012" i="4"/>
  <c r="B3011" i="4"/>
  <c r="B3010" i="4"/>
  <c r="B3009" i="4"/>
  <c r="B3861" i="4"/>
  <c r="B3007" i="4"/>
  <c r="B3006" i="4"/>
  <c r="B3005" i="4"/>
  <c r="B2117" i="4"/>
  <c r="B2550" i="4"/>
  <c r="B2984" i="4"/>
  <c r="B3001" i="4"/>
  <c r="B3000" i="4"/>
  <c r="B2999" i="4"/>
  <c r="B2998" i="4"/>
  <c r="B2997" i="4"/>
  <c r="B2996" i="4"/>
  <c r="B2960" i="4"/>
  <c r="B2994" i="4"/>
  <c r="B2993" i="4"/>
  <c r="B2992" i="4"/>
  <c r="B2991" i="4"/>
  <c r="B2990" i="4"/>
  <c r="B2989" i="4"/>
  <c r="B2228" i="4"/>
  <c r="B2987" i="4"/>
  <c r="B2986" i="4"/>
  <c r="B2985" i="4"/>
  <c r="B4102" i="4"/>
  <c r="B2693" i="4"/>
  <c r="B2982" i="4"/>
  <c r="B3520" i="4"/>
  <c r="B2980" i="4"/>
  <c r="B2979" i="4"/>
  <c r="B2231" i="4"/>
  <c r="B2193" i="4"/>
  <c r="B2280" i="4"/>
  <c r="B2975" i="4"/>
  <c r="B2974" i="4"/>
  <c r="B2973" i="4"/>
  <c r="B2244" i="4"/>
  <c r="B2830" i="4"/>
  <c r="B2970" i="4"/>
  <c r="B2969" i="4"/>
  <c r="B2271" i="4"/>
  <c r="B2967" i="4"/>
  <c r="B2966" i="4"/>
  <c r="B2965" i="4"/>
  <c r="B2964" i="4"/>
  <c r="B2963" i="4"/>
  <c r="B2962" i="4"/>
  <c r="B2387" i="4"/>
  <c r="B3107" i="4"/>
  <c r="B2959" i="4"/>
  <c r="B2958" i="4"/>
  <c r="B2901" i="4"/>
  <c r="B2956" i="4"/>
  <c r="B2955" i="4"/>
  <c r="B2954" i="4"/>
  <c r="B2953" i="4"/>
  <c r="B2952" i="4"/>
  <c r="B2951" i="4"/>
  <c r="B2935" i="4"/>
  <c r="B2068" i="4"/>
  <c r="B2948" i="4"/>
  <c r="B2862" i="4"/>
  <c r="B2946" i="4"/>
  <c r="B2945" i="4"/>
  <c r="B2944" i="4"/>
  <c r="B2629" i="4"/>
  <c r="B2942" i="4"/>
  <c r="B2941" i="4"/>
  <c r="B2940" i="4"/>
  <c r="B2939" i="4"/>
  <c r="B2938" i="4"/>
  <c r="B2937" i="4"/>
  <c r="B2513" i="4"/>
  <c r="B2168" i="4"/>
  <c r="B2934" i="4"/>
  <c r="B2853" i="4"/>
  <c r="B2493" i="4"/>
  <c r="B2931" i="4"/>
  <c r="B2930" i="4"/>
  <c r="B2929" i="4"/>
  <c r="B3013" i="4"/>
  <c r="B2927" i="4"/>
  <c r="B2926" i="4"/>
  <c r="B2925" i="4"/>
  <c r="B2924" i="4"/>
  <c r="B2923" i="4"/>
  <c r="B2145" i="4"/>
  <c r="B2921" i="4"/>
  <c r="B2579" i="4"/>
  <c r="B2919" i="4"/>
  <c r="B2918" i="4"/>
  <c r="B2917" i="4"/>
  <c r="B2916" i="4"/>
  <c r="B2915" i="4"/>
  <c r="B2753" i="4"/>
  <c r="B2913" i="4"/>
  <c r="B2912" i="4"/>
  <c r="B2911" i="4"/>
  <c r="B3562" i="4"/>
  <c r="B2062" i="4"/>
  <c r="B2839" i="4"/>
  <c r="B3547" i="4"/>
  <c r="B2906" i="4"/>
  <c r="B2905" i="4"/>
  <c r="B2904" i="4"/>
  <c r="B1768" i="4"/>
  <c r="B2902" i="4"/>
  <c r="B2156" i="4"/>
  <c r="B2878" i="4"/>
  <c r="B2899" i="4"/>
  <c r="B2898" i="4"/>
  <c r="B2897" i="4"/>
  <c r="B2690" i="4"/>
  <c r="B2895" i="4"/>
  <c r="B2894" i="4"/>
  <c r="B2893" i="4"/>
  <c r="B2166" i="4"/>
  <c r="B2891" i="4"/>
  <c r="B2176" i="4"/>
  <c r="B2889" i="4"/>
  <c r="B3003" i="4"/>
  <c r="B2887" i="4"/>
  <c r="B2506" i="4"/>
  <c r="B2496" i="4"/>
  <c r="B3008" i="4"/>
  <c r="B2883" i="4"/>
  <c r="B2114" i="4"/>
  <c r="B3051" i="4"/>
  <c r="B2880" i="4"/>
  <c r="B2879" i="4"/>
  <c r="B2291" i="4"/>
  <c r="B2877" i="4"/>
  <c r="B4406" i="4"/>
  <c r="B3473" i="4"/>
  <c r="B2874" i="4"/>
  <c r="B2873" i="4"/>
  <c r="B2872" i="4"/>
  <c r="B2871" i="4"/>
  <c r="B2870" i="4"/>
  <c r="B3721" i="4"/>
  <c r="B3145" i="4"/>
  <c r="B2867" i="4"/>
  <c r="B2866" i="4"/>
  <c r="B2865" i="4"/>
  <c r="B2864" i="4"/>
  <c r="B2140" i="4"/>
  <c r="B3213" i="4"/>
  <c r="B2006" i="4"/>
  <c r="B3094" i="4"/>
  <c r="B2859" i="4"/>
  <c r="B2858" i="4"/>
  <c r="B2857" i="4"/>
  <c r="B2856" i="4"/>
  <c r="B2190" i="4"/>
  <c r="B3765" i="4"/>
  <c r="B3399" i="4"/>
  <c r="B1535" i="4"/>
  <c r="B2851" i="4"/>
  <c r="B2850" i="4"/>
  <c r="B2849" i="4"/>
  <c r="B2848" i="4"/>
  <c r="B2847" i="4"/>
  <c r="B2846" i="4"/>
  <c r="B2845" i="4"/>
  <c r="B2844" i="4"/>
  <c r="B2148" i="4"/>
  <c r="B2842" i="4"/>
  <c r="B2841" i="4"/>
  <c r="B2840" i="4"/>
  <c r="B3208" i="4"/>
  <c r="B2838" i="4"/>
  <c r="B2837" i="4"/>
  <c r="B2836" i="4"/>
  <c r="B2245" i="4"/>
  <c r="B3074" i="4"/>
  <c r="B2833" i="4"/>
  <c r="B2832" i="4"/>
  <c r="B2831" i="4"/>
  <c r="B2137" i="4"/>
  <c r="B2097" i="4"/>
  <c r="B2828" i="4"/>
  <c r="B2827" i="4"/>
  <c r="B2826" i="4"/>
  <c r="B2825" i="4"/>
  <c r="B2824" i="4"/>
  <c r="B2823" i="4"/>
  <c r="B2822" i="4"/>
  <c r="B2821" i="4"/>
  <c r="B2820" i="4"/>
  <c r="B2819" i="4"/>
  <c r="B2818" i="4"/>
  <c r="B2817" i="4"/>
  <c r="B2083" i="4"/>
  <c r="B2815" i="4"/>
  <c r="B2814" i="4"/>
  <c r="B2813" i="4"/>
  <c r="B2812" i="4"/>
  <c r="B2277" i="4"/>
  <c r="B2810" i="4"/>
  <c r="B2809" i="4"/>
  <c r="B2808" i="4"/>
  <c r="B2807" i="4"/>
  <c r="B2806" i="4"/>
  <c r="B3123" i="4"/>
  <c r="B2804" i="4"/>
  <c r="B2803" i="4"/>
  <c r="B2802" i="4"/>
  <c r="B2801" i="4"/>
  <c r="B2957" i="4"/>
  <c r="B2799" i="4"/>
  <c r="B2798" i="4"/>
  <c r="B2797" i="4"/>
  <c r="B2796" i="4"/>
  <c r="B2795" i="4"/>
  <c r="B2794" i="4"/>
  <c r="B2793" i="4"/>
  <c r="B2792" i="4"/>
  <c r="B2791" i="4"/>
  <c r="B2060" i="4"/>
  <c r="B4358" i="4"/>
  <c r="B2788" i="4"/>
  <c r="B2787" i="4"/>
  <c r="B2786" i="4"/>
  <c r="B4233" i="4"/>
  <c r="B2784" i="4"/>
  <c r="B2783" i="4"/>
  <c r="B2782" i="4"/>
  <c r="B3102" i="4"/>
  <c r="B2780" i="4"/>
  <c r="B2587" i="4"/>
  <c r="B2778" i="4"/>
  <c r="B2777" i="4"/>
  <c r="B2776" i="4"/>
  <c r="B2775" i="4"/>
  <c r="B2774" i="4"/>
  <c r="B4322" i="4"/>
  <c r="B2772" i="4"/>
  <c r="B2771" i="4"/>
  <c r="B4021" i="4"/>
  <c r="B2769" i="4"/>
  <c r="B2325" i="4"/>
  <c r="B2767" i="4"/>
  <c r="B2766" i="4"/>
  <c r="B2765" i="4"/>
  <c r="B2764" i="4"/>
  <c r="B2763" i="4"/>
  <c r="B2762" i="4"/>
  <c r="B2761" i="4"/>
  <c r="B2760" i="4"/>
  <c r="B2705" i="4"/>
  <c r="B2758" i="4"/>
  <c r="B2757" i="4"/>
  <c r="B2756" i="4"/>
  <c r="B2755" i="4"/>
  <c r="B2754" i="4"/>
  <c r="B2003" i="4"/>
  <c r="B2752" i="4"/>
  <c r="B2018" i="4"/>
  <c r="B2750" i="4"/>
  <c r="B2749" i="4"/>
  <c r="B2748" i="4"/>
  <c r="B2747" i="4"/>
  <c r="B2746" i="4"/>
  <c r="B2390" i="4"/>
  <c r="B2744" i="4"/>
  <c r="B2155" i="4"/>
  <c r="B1803" i="4"/>
  <c r="B1926" i="4"/>
  <c r="B2740" i="4"/>
  <c r="B2739" i="4"/>
  <c r="B2738" i="4"/>
  <c r="B2737" i="4"/>
  <c r="B2736" i="4"/>
  <c r="B2735" i="4"/>
  <c r="B2734" i="4"/>
  <c r="B2733" i="4"/>
  <c r="B4115" i="4"/>
  <c r="B3055" i="4"/>
  <c r="B2730" i="4"/>
  <c r="B2729" i="4"/>
  <c r="B2728" i="4"/>
  <c r="B2727" i="4"/>
  <c r="B2563" i="4"/>
  <c r="B2725" i="4"/>
  <c r="B2724" i="4"/>
  <c r="B2723" i="4"/>
  <c r="B2722" i="4"/>
  <c r="B3285" i="4"/>
  <c r="B2720" i="4"/>
  <c r="B2719" i="4"/>
  <c r="B2718" i="4"/>
  <c r="B2717" i="4"/>
  <c r="B2716" i="4"/>
  <c r="B2715" i="4"/>
  <c r="B2714" i="4"/>
  <c r="B2426" i="4"/>
  <c r="B2712" i="4"/>
  <c r="B2711" i="4"/>
  <c r="B2180" i="4"/>
  <c r="B2709" i="4"/>
  <c r="B2708" i="4"/>
  <c r="B4874" i="4"/>
  <c r="B2706" i="4"/>
  <c r="B2001" i="4"/>
  <c r="B2704" i="4"/>
  <c r="B2703" i="4"/>
  <c r="B2702" i="4"/>
  <c r="B2701" i="4"/>
  <c r="B2700" i="4"/>
  <c r="B2699" i="4"/>
  <c r="B2698" i="4"/>
  <c r="B2697" i="4"/>
  <c r="B2696" i="4"/>
  <c r="B2885" i="4"/>
  <c r="B1930" i="4"/>
  <c r="B2903" i="4"/>
  <c r="B2692" i="4"/>
  <c r="B2691" i="4"/>
  <c r="B2409" i="4"/>
  <c r="B1924" i="4"/>
  <c r="B2688" i="4"/>
  <c r="B1878" i="4"/>
  <c r="B2686" i="4"/>
  <c r="B2685" i="4"/>
  <c r="B2684" i="4"/>
  <c r="B2149" i="4"/>
  <c r="B2682" i="4"/>
  <c r="B2681" i="4"/>
  <c r="B2680" i="4"/>
  <c r="B2829" i="4"/>
  <c r="B2251" i="4"/>
  <c r="B2677" i="4"/>
  <c r="B2676" i="4"/>
  <c r="B2675" i="4"/>
  <c r="B2674" i="4"/>
  <c r="B2673" i="4"/>
  <c r="B1518" i="4"/>
  <c r="B2671" i="4"/>
  <c r="B2670" i="4"/>
  <c r="B2669" i="4"/>
  <c r="B2668" i="4"/>
  <c r="B2667" i="4"/>
  <c r="B2666" i="4"/>
  <c r="B2665" i="4"/>
  <c r="B2664" i="4"/>
  <c r="B2031" i="4"/>
  <c r="B2662" i="4"/>
  <c r="B2661" i="4"/>
  <c r="B2660" i="4"/>
  <c r="B2659" i="4"/>
  <c r="B2658" i="4"/>
  <c r="B2657" i="4"/>
  <c r="B1822" i="4"/>
  <c r="B3732" i="4"/>
  <c r="B2654" i="4"/>
  <c r="B2743" i="4"/>
  <c r="B2652" i="4"/>
  <c r="B2651" i="4"/>
  <c r="B2650" i="4"/>
  <c r="B2649" i="4"/>
  <c r="B1741" i="4"/>
  <c r="B2647" i="4"/>
  <c r="B2646" i="4"/>
  <c r="B2645" i="4"/>
  <c r="B2644" i="4"/>
  <c r="B2643" i="4"/>
  <c r="B2642" i="4"/>
  <c r="B1853" i="4"/>
  <c r="B2640" i="4"/>
  <c r="B2276" i="4"/>
  <c r="B2638" i="4"/>
  <c r="B2637" i="4"/>
  <c r="B2536" i="4"/>
  <c r="B2635" i="4"/>
  <c r="B2634" i="4"/>
  <c r="B2633" i="4"/>
  <c r="B2632" i="4"/>
  <c r="B2631" i="4"/>
  <c r="B2630" i="4"/>
  <c r="B2037" i="4"/>
  <c r="B1920" i="4"/>
  <c r="B2627" i="4"/>
  <c r="B2626" i="4"/>
  <c r="B2381" i="4"/>
  <c r="B2152" i="4"/>
  <c r="B2623" i="4"/>
  <c r="B2622" i="4"/>
  <c r="B1454" i="4"/>
  <c r="B2620" i="4"/>
  <c r="B2619" i="4"/>
  <c r="B2618" i="4"/>
  <c r="B2617" i="4"/>
  <c r="B2616" i="4"/>
  <c r="B2615" i="4"/>
  <c r="B2614" i="4"/>
  <c r="B2613" i="4"/>
  <c r="B2612" i="4"/>
  <c r="B2611" i="4"/>
  <c r="B2610" i="4"/>
  <c r="B2609" i="4"/>
  <c r="B2608" i="4"/>
  <c r="B2607" i="4"/>
  <c r="B2606" i="4"/>
  <c r="B2605" i="4"/>
  <c r="B2604" i="4"/>
  <c r="B2603" i="4"/>
  <c r="B3567" i="4"/>
  <c r="B2601" i="4"/>
  <c r="B2600" i="4"/>
  <c r="B2599" i="4"/>
  <c r="B2598" i="4"/>
  <c r="B2365" i="4"/>
  <c r="B2596" i="4"/>
  <c r="B2595" i="4"/>
  <c r="B2594" i="4"/>
  <c r="B2593" i="4"/>
  <c r="B3131" i="4"/>
  <c r="B2591" i="4"/>
  <c r="B1266" i="4"/>
  <c r="B2589" i="4"/>
  <c r="B2588" i="4"/>
  <c r="B2621" i="4"/>
  <c r="B2586" i="4"/>
  <c r="B2585" i="4"/>
  <c r="B2584" i="4"/>
  <c r="B2583" i="4"/>
  <c r="B2582" i="4"/>
  <c r="B2581" i="4"/>
  <c r="B2580" i="4"/>
  <c r="B2220" i="4"/>
  <c r="B2578" i="4"/>
  <c r="B2577" i="4"/>
  <c r="B2576" i="4"/>
  <c r="B2575" i="4"/>
  <c r="B2574" i="4"/>
  <c r="B2573" i="4"/>
  <c r="B2572" i="4"/>
  <c r="B2571" i="4"/>
  <c r="B2570" i="4"/>
  <c r="B2569" i="4"/>
  <c r="B2568" i="4"/>
  <c r="B2567" i="4"/>
  <c r="B2290" i="4"/>
  <c r="B2565" i="4"/>
  <c r="B2564" i="4"/>
  <c r="B1882" i="4"/>
  <c r="B2562" i="4"/>
  <c r="B2561" i="4"/>
  <c r="B2560" i="4"/>
  <c r="B2559" i="4"/>
  <c r="B2558" i="4"/>
  <c r="B2557" i="4"/>
  <c r="B2556" i="4"/>
  <c r="B2116" i="4"/>
  <c r="B2554" i="4"/>
  <c r="B2553" i="4"/>
  <c r="B2552" i="4"/>
  <c r="B2551" i="4"/>
  <c r="B3601" i="4"/>
  <c r="B2549" i="4"/>
  <c r="B2548" i="4"/>
  <c r="B2547" i="4"/>
  <c r="B2139" i="4"/>
  <c r="B2545" i="4"/>
  <c r="B2544" i="4"/>
  <c r="B2543" i="4"/>
  <c r="B2542" i="4"/>
  <c r="B2541" i="4"/>
  <c r="B4582" i="4"/>
  <c r="B2494" i="4"/>
  <c r="B2538" i="4"/>
  <c r="B2537" i="4"/>
  <c r="B2136" i="4"/>
  <c r="B2535" i="4"/>
  <c r="B2534" i="4"/>
  <c r="B2533" i="4"/>
  <c r="B2080" i="4"/>
  <c r="B2531" i="4"/>
  <c r="B2530" i="4"/>
  <c r="B1267" i="4"/>
  <c r="B2528" i="4"/>
  <c r="B2527" i="4"/>
  <c r="B2526" i="4"/>
  <c r="B1088" i="4"/>
  <c r="B2524" i="4"/>
  <c r="B2523" i="4"/>
  <c r="B2522" i="4"/>
  <c r="B2521" i="4"/>
  <c r="B2520" i="4"/>
  <c r="B2519" i="4"/>
  <c r="B2518" i="4"/>
  <c r="B2077" i="4"/>
  <c r="B2516" i="4"/>
  <c r="B2515" i="4"/>
  <c r="B2514" i="4"/>
  <c r="B1973" i="4"/>
  <c r="B2512" i="4"/>
  <c r="B2511" i="4"/>
  <c r="B2122" i="4"/>
  <c r="B2509" i="4"/>
  <c r="B2508" i="4"/>
  <c r="B2507" i="4"/>
  <c r="B2540" i="4"/>
  <c r="B2505" i="4"/>
  <c r="B2504" i="4"/>
  <c r="B2503" i="4"/>
  <c r="B2502" i="4"/>
  <c r="B2501" i="4"/>
  <c r="B2500" i="4"/>
  <c r="B2499" i="4"/>
  <c r="B2498" i="4"/>
  <c r="B2497" i="4"/>
  <c r="B3823" i="4"/>
  <c r="B2495" i="4"/>
  <c r="B1798" i="4"/>
  <c r="B5320" i="4"/>
  <c r="B2492" i="4"/>
  <c r="B2491" i="4"/>
  <c r="B2490" i="4"/>
  <c r="B2489" i="4"/>
  <c r="B2488" i="4"/>
  <c r="B2487" i="4"/>
  <c r="B2486" i="4"/>
  <c r="B2485" i="4"/>
  <c r="B2484" i="4"/>
  <c r="B2483" i="4"/>
  <c r="B3227" i="4"/>
  <c r="B2481" i="4"/>
  <c r="B2480" i="4"/>
  <c r="B2479" i="4"/>
  <c r="B2478" i="4"/>
  <c r="B2477" i="4"/>
  <c r="B1105" i="4"/>
  <c r="B2475" i="4"/>
  <c r="B2474" i="4"/>
  <c r="B2473" i="4"/>
  <c r="B2472" i="4"/>
  <c r="B2471" i="4"/>
  <c r="B2470" i="4"/>
  <c r="B2469" i="4"/>
  <c r="B2468" i="4"/>
  <c r="B2467" i="4"/>
  <c r="B2466" i="4"/>
  <c r="B2465" i="4"/>
  <c r="B2464" i="4"/>
  <c r="B2463" i="4"/>
  <c r="B2462" i="4"/>
  <c r="B2461" i="4"/>
  <c r="B2460" i="4"/>
  <c r="B2459" i="4"/>
  <c r="B2458" i="4"/>
  <c r="B2457" i="4"/>
  <c r="B2456" i="4"/>
  <c r="B2455" i="4"/>
  <c r="B2454" i="4"/>
  <c r="B2453" i="4"/>
  <c r="B2452" i="4"/>
  <c r="B2451" i="4"/>
  <c r="B2450" i="4"/>
  <c r="B2449" i="4"/>
  <c r="B2448" i="4"/>
  <c r="B2447" i="4"/>
  <c r="B2361" i="4"/>
  <c r="B2445" i="4"/>
  <c r="B2444" i="4"/>
  <c r="B2443" i="4"/>
  <c r="B2442" i="4"/>
  <c r="B2441" i="4"/>
  <c r="B2440" i="4"/>
  <c r="B2439" i="4"/>
  <c r="B2438" i="4"/>
  <c r="B2437" i="4"/>
  <c r="B2436" i="4"/>
  <c r="B2435" i="4"/>
  <c r="B2434" i="4"/>
  <c r="B2433" i="4"/>
  <c r="B2432" i="4"/>
  <c r="B2431" i="4"/>
  <c r="B2430" i="4"/>
  <c r="B2429" i="4"/>
  <c r="B2428" i="4"/>
  <c r="B2427" i="4"/>
  <c r="B4356" i="4"/>
  <c r="B2425" i="4"/>
  <c r="B2424" i="4"/>
  <c r="B2423" i="4"/>
  <c r="B1277" i="4"/>
  <c r="B3565" i="4"/>
  <c r="B2085" i="4"/>
  <c r="B2419" i="4"/>
  <c r="B2051" i="4"/>
  <c r="B3767" i="4"/>
  <c r="B1783" i="4"/>
  <c r="B1789" i="4"/>
  <c r="B2414" i="4"/>
  <c r="B1383" i="4"/>
  <c r="B2233" i="4"/>
  <c r="B4211" i="4"/>
  <c r="B2401" i="4"/>
  <c r="B3369" i="4"/>
  <c r="B2408" i="4"/>
  <c r="B2418" i="4"/>
  <c r="B2406" i="4"/>
  <c r="B4205" i="4"/>
  <c r="B2404" i="4"/>
  <c r="B2816" i="4"/>
  <c r="B2402" i="4"/>
  <c r="B2033" i="4"/>
  <c r="B2400" i="4"/>
  <c r="B962" i="4"/>
  <c r="B2398" i="4"/>
  <c r="B2397" i="4"/>
  <c r="B2396" i="4"/>
  <c r="B2950" i="4"/>
  <c r="B3749" i="4"/>
  <c r="B2237" i="4"/>
  <c r="B2392" i="4"/>
  <c r="B2391" i="4"/>
  <c r="B2785" i="4"/>
  <c r="B2389" i="4"/>
  <c r="B2388" i="4"/>
  <c r="B1668" i="4"/>
  <c r="B2386" i="4"/>
  <c r="B2385" i="4"/>
  <c r="B2384" i="4"/>
  <c r="B2383" i="4"/>
  <c r="B652" i="4"/>
  <c r="B1854" i="4"/>
  <c r="B2380" i="4"/>
  <c r="B2811" i="4"/>
  <c r="B2378" i="4"/>
  <c r="B2377" i="4"/>
  <c r="B3739" i="4"/>
  <c r="B1390" i="4"/>
  <c r="B2374" i="4"/>
  <c r="B2405" i="4"/>
  <c r="B2372" i="4"/>
  <c r="B2371" i="4"/>
  <c r="B2370" i="4"/>
  <c r="B2369" i="4"/>
  <c r="B676" i="4"/>
  <c r="B1837" i="4"/>
  <c r="B2366" i="4"/>
  <c r="B4368" i="4"/>
  <c r="B2364" i="4"/>
  <c r="B2363" i="4"/>
  <c r="B2362" i="4"/>
  <c r="B3708" i="4"/>
  <c r="B2713" i="4"/>
  <c r="B2359" i="4"/>
  <c r="B2358" i="4"/>
  <c r="B2357" i="4"/>
  <c r="B2356" i="4"/>
  <c r="B2016" i="4"/>
  <c r="B2354" i="4"/>
  <c r="B910" i="4"/>
  <c r="B2352" i="4"/>
  <c r="B2351" i="4"/>
  <c r="B2350" i="4"/>
  <c r="B2349" i="4"/>
  <c r="B2348" i="4"/>
  <c r="B2347" i="4"/>
  <c r="B2346" i="4"/>
  <c r="B2345" i="4"/>
  <c r="B2368" i="4"/>
  <c r="B2343" i="4"/>
  <c r="B2342" i="4"/>
  <c r="B1410" i="4"/>
  <c r="B2340" i="4"/>
  <c r="B1516" i="4"/>
  <c r="B806" i="4"/>
  <c r="B2337" i="4"/>
  <c r="B2972" i="4"/>
  <c r="B2335" i="4"/>
  <c r="B2334" i="4"/>
  <c r="B1717" i="4"/>
  <c r="B1915" i="4"/>
  <c r="B2331" i="4"/>
  <c r="B2330" i="4"/>
  <c r="B2157" i="4"/>
  <c r="B1684" i="4"/>
  <c r="B2327" i="4"/>
  <c r="B2326" i="4"/>
  <c r="B4207" i="4"/>
  <c r="B2324" i="4"/>
  <c r="B2323" i="4"/>
  <c r="B1693" i="4"/>
  <c r="B2321" i="4"/>
  <c r="B2320" i="4"/>
  <c r="B2147" i="4"/>
  <c r="B2318" i="4"/>
  <c r="B2317" i="4"/>
  <c r="B3121" i="4"/>
  <c r="B2315" i="4"/>
  <c r="B2314" i="4"/>
  <c r="B1867" i="4"/>
  <c r="B2312" i="4"/>
  <c r="B2311" i="4"/>
  <c r="B2310" i="4"/>
  <c r="B2309" i="4"/>
  <c r="B2308" i="4"/>
  <c r="B2307" i="4"/>
  <c r="B2306" i="4"/>
  <c r="B2305" i="4"/>
  <c r="B2304" i="4"/>
  <c r="B1782" i="4"/>
  <c r="B2302" i="4"/>
  <c r="B2301" i="4"/>
  <c r="B2300" i="4"/>
  <c r="B2299" i="4"/>
  <c r="B2298" i="4"/>
  <c r="B2297" i="4"/>
  <c r="B1477" i="4"/>
  <c r="B2922" i="4"/>
  <c r="B2294" i="4"/>
  <c r="B1904" i="4"/>
  <c r="B2050" i="4"/>
  <c r="B4100" i="4"/>
  <c r="B1615" i="4"/>
  <c r="B2289" i="4"/>
  <c r="B2288" i="4"/>
  <c r="B1761" i="4"/>
  <c r="B2286" i="4"/>
  <c r="B2285" i="4"/>
  <c r="B2284" i="4"/>
  <c r="B2283" i="4"/>
  <c r="B1817" i="4"/>
  <c r="B2281" i="4"/>
  <c r="B3943" i="4"/>
  <c r="B2279" i="4"/>
  <c r="B5181" i="4"/>
  <c r="B1241" i="4"/>
  <c r="B4152" i="4"/>
  <c r="B2275" i="4"/>
  <c r="B2274" i="4"/>
  <c r="B2273" i="4"/>
  <c r="B2272" i="4"/>
  <c r="B1552" i="4"/>
  <c r="B1604" i="4"/>
  <c r="B2269" i="4"/>
  <c r="B4707" i="4"/>
  <c r="B2267" i="4"/>
  <c r="B2266" i="4"/>
  <c r="B2265" i="4"/>
  <c r="B1958" i="4"/>
  <c r="B2263" i="4"/>
  <c r="B2262" i="4"/>
  <c r="B2261" i="4"/>
  <c r="B2260" i="4"/>
  <c r="B2259" i="4"/>
  <c r="B2258" i="4"/>
  <c r="B2382" i="4"/>
  <c r="B2256" i="4"/>
  <c r="B2255" i="4"/>
  <c r="B2254" i="4"/>
  <c r="B2253" i="4"/>
  <c r="B2252" i="4"/>
  <c r="B3805" i="4"/>
  <c r="B2250" i="4"/>
  <c r="B2249" i="4"/>
  <c r="B4097" i="4"/>
  <c r="B2247" i="4"/>
  <c r="B1759" i="4"/>
  <c r="B1414" i="4"/>
  <c r="B1183" i="4"/>
  <c r="B2243" i="4"/>
  <c r="B1993" i="4"/>
  <c r="B2241" i="4"/>
  <c r="B2240" i="4"/>
  <c r="B2239" i="4"/>
  <c r="B2238" i="4"/>
  <c r="B3252" i="4"/>
  <c r="B2236" i="4"/>
  <c r="B3756" i="4"/>
  <c r="B2532" i="4"/>
  <c r="B2416" i="4"/>
  <c r="B2232" i="4"/>
  <c r="B2375" i="4"/>
  <c r="B2230" i="4"/>
  <c r="B2229" i="4"/>
  <c r="B3692" i="4"/>
  <c r="B1554" i="4"/>
  <c r="B2226" i="4"/>
  <c r="B2225" i="4"/>
  <c r="B2224" i="4"/>
  <c r="B1820" i="4"/>
  <c r="B2222" i="4"/>
  <c r="B2221" i="4"/>
  <c r="B2726" i="4"/>
  <c r="B2219" i="4"/>
  <c r="B2218" i="4"/>
  <c r="B2217" i="4"/>
  <c r="B2216" i="4"/>
  <c r="B2835" i="4"/>
  <c r="B2741" i="4"/>
  <c r="B2213" i="4"/>
  <c r="B2212" i="4"/>
  <c r="B2211" i="4"/>
  <c r="B2210" i="4"/>
  <c r="B2209" i="4"/>
  <c r="B2208" i="4"/>
  <c r="B2207" i="4"/>
  <c r="B2206" i="4"/>
  <c r="B2205" i="4"/>
  <c r="B2204" i="4"/>
  <c r="B2933" i="4"/>
  <c r="B2202" i="4"/>
  <c r="B2201" i="4"/>
  <c r="B2200" i="4"/>
  <c r="B2199" i="4"/>
  <c r="B1263" i="4"/>
  <c r="B911" i="4"/>
  <c r="B2360" i="4"/>
  <c r="B2195" i="4"/>
  <c r="B2981" i="4"/>
  <c r="B3464" i="4"/>
  <c r="B2192" i="4"/>
  <c r="B4244" i="4"/>
  <c r="B1457" i="4"/>
  <c r="B2189" i="4"/>
  <c r="B2188" i="4"/>
  <c r="B2187" i="4"/>
  <c r="B2186" i="4"/>
  <c r="B1609" i="4"/>
  <c r="B2184" i="4"/>
  <c r="B2183" i="4"/>
  <c r="B2182" i="4"/>
  <c r="B1923" i="4"/>
  <c r="B1311" i="4"/>
  <c r="B2597" i="4"/>
  <c r="B2178" i="4"/>
  <c r="B2177" i="4"/>
  <c r="B1998" i="4"/>
  <c r="B2175" i="4"/>
  <c r="B2174" i="4"/>
  <c r="B2173" i="4"/>
  <c r="B3015" i="4"/>
  <c r="B2171" i="4"/>
  <c r="B1662" i="4"/>
  <c r="B2169" i="4"/>
  <c r="B1969" i="4"/>
  <c r="B2167" i="4"/>
  <c r="B3358" i="4"/>
  <c r="B2165" i="4"/>
  <c r="B2164" i="4"/>
  <c r="B2163" i="4"/>
  <c r="B3980" i="4"/>
  <c r="B2161" i="4"/>
  <c r="B2160" i="4"/>
  <c r="B2159" i="4"/>
  <c r="B2158" i="4"/>
  <c r="B2043" i="4"/>
  <c r="B2751" i="4"/>
  <c r="B2009" i="4"/>
  <c r="B2154" i="4"/>
  <c r="B2153" i="4"/>
  <c r="B1708" i="4"/>
  <c r="B3671" i="4"/>
  <c r="B1308" i="4"/>
  <c r="B3542" i="4"/>
  <c r="B1714" i="4"/>
  <c r="B1478" i="4"/>
  <c r="B2146" i="4"/>
  <c r="B2476" i="4"/>
  <c r="B2144" i="4"/>
  <c r="B2143" i="4"/>
  <c r="B2142" i="4"/>
  <c r="B2141" i="4"/>
  <c r="B1788" i="4"/>
  <c r="B2013" i="4"/>
  <c r="B2138" i="4"/>
  <c r="B1075" i="4"/>
  <c r="B1211" i="4"/>
  <c r="B2135" i="4"/>
  <c r="B2134" i="4"/>
  <c r="B2133" i="4"/>
  <c r="B2132" i="4"/>
  <c r="B2379" i="4"/>
  <c r="B2338" i="4"/>
  <c r="B2566" i="4"/>
  <c r="B2128" i="4"/>
  <c r="B2127" i="4"/>
  <c r="B2126" i="4"/>
  <c r="B2125" i="4"/>
  <c r="B2124" i="4"/>
  <c r="B2123" i="4"/>
  <c r="B1766" i="4"/>
  <c r="B2121" i="4"/>
  <c r="B2120" i="4"/>
  <c r="B2119" i="4"/>
  <c r="B2115" i="4"/>
  <c r="B2296" i="4"/>
  <c r="B2131" i="4"/>
  <c r="B3706" i="4"/>
  <c r="B3869" i="4"/>
  <c r="B2113" i="4"/>
  <c r="B2112" i="4"/>
  <c r="B2111" i="4"/>
  <c r="B2110" i="4"/>
  <c r="B2109" i="4"/>
  <c r="B2108" i="4"/>
  <c r="B2107" i="4"/>
  <c r="B1673" i="4"/>
  <c r="B2105" i="4"/>
  <c r="B2104" i="4"/>
  <c r="B2103" i="4"/>
  <c r="B2102" i="4"/>
  <c r="B1049" i="4"/>
  <c r="B2100" i="4"/>
  <c r="B2099" i="4"/>
  <c r="B1918" i="4"/>
  <c r="B2074" i="4"/>
  <c r="B2096" i="4"/>
  <c r="B2095" i="4"/>
  <c r="B2355" i="4"/>
  <c r="B2093" i="4"/>
  <c r="B2092" i="4"/>
  <c r="B2091" i="4"/>
  <c r="B2090" i="4"/>
  <c r="B2089" i="4"/>
  <c r="B1972" i="4"/>
  <c r="B2198" i="4"/>
  <c r="B2086" i="4"/>
  <c r="B3242" i="4"/>
  <c r="B2084" i="4"/>
  <c r="B2185" i="4"/>
  <c r="B2082" i="4"/>
  <c r="B3194" i="4"/>
  <c r="B3375" i="4"/>
  <c r="B2079" i="4"/>
  <c r="B2078" i="4"/>
  <c r="B1561" i="4"/>
  <c r="B4174" i="4"/>
  <c r="B2075" i="4"/>
  <c r="B2264" i="4"/>
  <c r="B2073" i="4"/>
  <c r="B2710" i="4"/>
  <c r="B2683" i="4"/>
  <c r="B1988" i="4"/>
  <c r="B2069" i="4"/>
  <c r="B2890" i="4"/>
  <c r="B2067" i="4"/>
  <c r="B2066" i="4"/>
  <c r="B2065" i="4"/>
  <c r="B2064" i="4"/>
  <c r="B1523" i="4"/>
  <c r="B1205" i="4"/>
  <c r="B2061" i="4"/>
  <c r="B1855" i="4"/>
  <c r="B2059" i="4"/>
  <c r="B2058" i="4"/>
  <c r="B2057" i="4"/>
  <c r="B1956" i="4"/>
  <c r="B4026" i="4"/>
  <c r="B2054" i="4"/>
  <c r="B2053" i="4"/>
  <c r="B2052" i="4"/>
  <c r="B2303" i="4"/>
  <c r="B2592" i="4"/>
  <c r="B2049" i="4"/>
  <c r="B2048" i="4"/>
  <c r="B2047" i="4"/>
  <c r="B2046" i="4"/>
  <c r="B2332" i="4"/>
  <c r="B2044" i="4"/>
  <c r="B1938" i="4"/>
  <c r="B2042" i="4"/>
  <c r="B4022" i="4"/>
  <c r="B2040" i="4"/>
  <c r="B2039" i="4"/>
  <c r="B2041" i="4"/>
  <c r="B1448" i="4"/>
  <c r="B2036" i="4"/>
  <c r="B2035" i="4"/>
  <c r="B2034" i="4"/>
  <c r="B1373" i="4"/>
  <c r="B3844" i="4"/>
  <c r="B3573" i="4"/>
  <c r="B2030" i="4"/>
  <c r="B2029" i="4"/>
  <c r="B2028" i="4"/>
  <c r="B1614" i="4"/>
  <c r="B3632" i="4"/>
  <c r="B2025" i="4"/>
  <c r="B2024" i="4"/>
  <c r="B2517" i="4"/>
  <c r="B2022" i="4"/>
  <c r="B2021" i="4"/>
  <c r="B2020" i="4"/>
  <c r="B2019" i="4"/>
  <c r="B2628" i="4"/>
  <c r="B2017" i="4"/>
  <c r="B1066" i="4"/>
  <c r="B2015" i="4"/>
  <c r="B3992" i="4"/>
  <c r="B1978" i="4"/>
  <c r="B2012" i="4"/>
  <c r="B2011" i="4"/>
  <c r="B2010" i="4"/>
  <c r="B3880" i="4"/>
  <c r="B2008" i="4"/>
  <c r="B2636" i="4"/>
  <c r="B2910" i="4"/>
  <c r="B1974" i="4"/>
  <c r="B2004" i="4"/>
  <c r="B1824" i="4"/>
  <c r="B2002" i="4"/>
  <c r="B3855" i="4"/>
  <c r="B1942" i="4"/>
  <c r="B1999" i="4"/>
  <c r="B1262" i="4"/>
  <c r="B1997" i="4"/>
  <c r="B1996" i="4"/>
  <c r="B1995" i="4"/>
  <c r="B1994" i="4"/>
  <c r="B2191" i="4"/>
  <c r="B1992" i="4"/>
  <c r="B1991" i="4"/>
  <c r="B1990" i="4"/>
  <c r="B1989" i="4"/>
  <c r="B2394" i="4"/>
  <c r="B1513" i="4"/>
  <c r="B1986" i="4"/>
  <c r="B1960" i="4"/>
  <c r="B1984" i="4"/>
  <c r="B3526" i="4"/>
  <c r="B1982" i="4"/>
  <c r="B1981" i="4"/>
  <c r="B1980" i="4"/>
  <c r="B1979" i="4"/>
  <c r="B1603" i="4"/>
  <c r="B1977" i="4"/>
  <c r="B1976" i="4"/>
  <c r="B1975" i="4"/>
  <c r="B3110" i="4"/>
  <c r="B2045" i="4"/>
  <c r="B1005" i="4"/>
  <c r="B1971" i="4"/>
  <c r="B1970" i="4"/>
  <c r="B1870" i="4"/>
  <c r="B1968" i="4"/>
  <c r="B1967" i="4"/>
  <c r="B1966" i="4"/>
  <c r="B1965" i="4"/>
  <c r="B1964" i="4"/>
  <c r="B1963" i="4"/>
  <c r="B1962" i="4"/>
  <c r="B1961" i="4"/>
  <c r="B1654" i="4"/>
  <c r="B3915" i="4"/>
  <c r="B1468" i="4"/>
  <c r="B1957" i="4"/>
  <c r="B1248" i="4"/>
  <c r="B1955" i="4"/>
  <c r="B1954" i="4"/>
  <c r="B1953" i="4"/>
  <c r="B1952" i="4"/>
  <c r="B1951" i="4"/>
  <c r="B1950" i="4"/>
  <c r="B1949" i="4"/>
  <c r="B1948" i="4"/>
  <c r="B1695" i="4"/>
  <c r="B1946" i="4"/>
  <c r="B1945" i="4"/>
  <c r="B1944" i="4"/>
  <c r="B1371" i="4"/>
  <c r="B3356" i="4"/>
  <c r="B3822" i="4"/>
  <c r="B1940" i="4"/>
  <c r="B1939" i="4"/>
  <c r="B1531" i="4"/>
  <c r="B1937" i="4"/>
  <c r="B1936" i="4"/>
  <c r="B1935" i="4"/>
  <c r="B3414" i="4"/>
  <c r="B1933" i="4"/>
  <c r="B1932" i="4"/>
  <c r="B3070" i="4"/>
  <c r="B2336" i="4"/>
  <c r="B1929" i="4"/>
  <c r="B2287" i="4"/>
  <c r="B1927" i="4"/>
  <c r="B2319" i="4"/>
  <c r="B1925" i="4"/>
  <c r="B2214" i="4"/>
  <c r="B1196" i="4"/>
  <c r="B1922" i="4"/>
  <c r="B1921" i="4"/>
  <c r="B1231" i="4"/>
  <c r="B1919" i="4"/>
  <c r="B1532" i="4"/>
  <c r="B1917" i="4"/>
  <c r="B1916" i="4"/>
  <c r="B1327" i="4"/>
  <c r="B1914" i="4"/>
  <c r="B1913" i="4"/>
  <c r="B1912" i="4"/>
  <c r="B1911" i="4"/>
  <c r="B1910" i="4"/>
  <c r="B2329" i="4"/>
  <c r="B1908" i="4"/>
  <c r="B1907" i="4"/>
  <c r="B1906" i="4"/>
  <c r="B1905" i="4"/>
  <c r="B4852" i="4"/>
  <c r="B1903" i="4"/>
  <c r="B1902" i="4"/>
  <c r="B1901" i="4"/>
  <c r="B1900" i="4"/>
  <c r="B1899" i="4"/>
  <c r="B1898" i="4"/>
  <c r="B2732" i="4"/>
  <c r="B1896" i="4"/>
  <c r="B1895" i="4"/>
  <c r="B1894" i="4"/>
  <c r="B1893" i="4"/>
  <c r="B1892" i="4"/>
  <c r="B1891" i="4"/>
  <c r="B3057" i="4"/>
  <c r="B1889" i="4"/>
  <c r="B1888" i="4"/>
  <c r="B1887" i="4"/>
  <c r="B1886" i="4"/>
  <c r="B1885" i="4"/>
  <c r="B1884" i="4"/>
  <c r="B1883" i="4"/>
  <c r="B2293" i="4"/>
  <c r="B1881" i="4"/>
  <c r="B1880" i="4"/>
  <c r="B2590" i="4"/>
  <c r="B1943" i="4"/>
  <c r="B1877" i="4"/>
  <c r="B1876" i="4"/>
  <c r="B1875" i="4"/>
  <c r="B1874" i="4"/>
  <c r="B1873" i="4"/>
  <c r="B1872" i="4"/>
  <c r="B3150" i="4"/>
  <c r="B1442" i="4"/>
  <c r="B1869" i="4"/>
  <c r="B1868" i="4"/>
  <c r="B1723" i="4"/>
  <c r="B1866" i="4"/>
  <c r="B2779" i="4"/>
  <c r="B1864" i="4"/>
  <c r="B1785" i="4"/>
  <c r="B1862" i="4"/>
  <c r="B1861" i="4"/>
  <c r="B3165" i="4"/>
  <c r="B1859" i="4"/>
  <c r="B2373" i="4"/>
  <c r="B1857" i="4"/>
  <c r="B2270" i="4"/>
  <c r="B4786" i="4"/>
  <c r="B1319" i="4"/>
  <c r="B1613" i="4"/>
  <c r="B1852" i="4"/>
  <c r="B1851" i="4"/>
  <c r="B1850" i="4"/>
  <c r="B1849" i="4"/>
  <c r="B1848" i="4"/>
  <c r="B1847" i="4"/>
  <c r="B3800" i="4"/>
  <c r="B1987" i="4"/>
  <c r="B1404" i="4"/>
  <c r="B1843" i="4"/>
  <c r="B1842" i="4"/>
  <c r="B2988" i="4"/>
  <c r="B1840" i="4"/>
  <c r="B1439" i="4"/>
  <c r="B1838" i="4"/>
  <c r="B1063" i="4"/>
  <c r="B2179" i="4"/>
  <c r="B1835" i="4"/>
  <c r="B1834" i="4"/>
  <c r="B1833" i="4"/>
  <c r="B1832" i="4"/>
  <c r="B1831" i="4"/>
  <c r="B1830" i="4"/>
  <c r="B1829" i="4"/>
  <c r="B1828" i="4"/>
  <c r="B1827" i="4"/>
  <c r="B1826" i="4"/>
  <c r="B1825" i="4"/>
  <c r="B1089" i="4"/>
  <c r="B1823" i="4"/>
  <c r="B877" i="4"/>
  <c r="B1821" i="4"/>
  <c r="B4372" i="4"/>
  <c r="B1819" i="4"/>
  <c r="B1818" i="4"/>
  <c r="B2055" i="4"/>
  <c r="B1816" i="4"/>
  <c r="B2162" i="4"/>
  <c r="B1814" i="4"/>
  <c r="B1813" i="4"/>
  <c r="B1812" i="4"/>
  <c r="B1811" i="4"/>
  <c r="B1810" i="4"/>
  <c r="B1809" i="4"/>
  <c r="B1808" i="4"/>
  <c r="B1807" i="4"/>
  <c r="B1806" i="4"/>
  <c r="B1805" i="4"/>
  <c r="B1804" i="4"/>
  <c r="B2087" i="4"/>
  <c r="B1802" i="4"/>
  <c r="B1801" i="4"/>
  <c r="B1800" i="4"/>
  <c r="B1799" i="4"/>
  <c r="B3364" i="4"/>
  <c r="B1797" i="4"/>
  <c r="B1796" i="4"/>
  <c r="B1795" i="4"/>
  <c r="B3670" i="4"/>
  <c r="B1793" i="4"/>
  <c r="B1792" i="4"/>
  <c r="B1791" i="4"/>
  <c r="B1790" i="4"/>
  <c r="B1173" i="4"/>
  <c r="B2421" i="4"/>
  <c r="B1871" i="4"/>
  <c r="B1786" i="4"/>
  <c r="B4190" i="4"/>
  <c r="B1168" i="4"/>
  <c r="B1214" i="4"/>
  <c r="B2689" i="4"/>
  <c r="B1781" i="4"/>
  <c r="B1780" i="4"/>
  <c r="B1779" i="4"/>
  <c r="B1778" i="4"/>
  <c r="B1777" i="4"/>
  <c r="B1776" i="4"/>
  <c r="B1577" i="4"/>
  <c r="B1774" i="4"/>
  <c r="B1773" i="4"/>
  <c r="B1772" i="4"/>
  <c r="B1771" i="4"/>
  <c r="B1770" i="4"/>
  <c r="B1769" i="4"/>
  <c r="B2027" i="4"/>
  <c r="B1767" i="4"/>
  <c r="B1166" i="4"/>
  <c r="B1765" i="4"/>
  <c r="B2101" i="4"/>
  <c r="B1763" i="4"/>
  <c r="B1762" i="4"/>
  <c r="B1650" i="4"/>
  <c r="B1760" i="4"/>
  <c r="B2038" i="4"/>
  <c r="B1758" i="4"/>
  <c r="B1757" i="4"/>
  <c r="B1756" i="4"/>
  <c r="B2170" i="4"/>
  <c r="B1754" i="4"/>
  <c r="B1753" i="4"/>
  <c r="B1752" i="4"/>
  <c r="B1751" i="4"/>
  <c r="B1438" i="4"/>
  <c r="B1749" i="4"/>
  <c r="B969" i="4"/>
  <c r="B1747" i="4"/>
  <c r="B1746" i="4"/>
  <c r="B1745" i="4"/>
  <c r="B1709" i="4"/>
  <c r="B1743" i="4"/>
  <c r="B1742" i="4"/>
  <c r="B1303" i="4"/>
  <c r="B1897" i="4"/>
  <c r="B1739" i="4"/>
  <c r="B1738" i="4"/>
  <c r="B1737" i="4"/>
  <c r="B1736" i="4"/>
  <c r="B1735" i="4"/>
  <c r="B1734" i="4"/>
  <c r="B1733" i="4"/>
  <c r="B1732" i="4"/>
  <c r="B1731" i="4"/>
  <c r="B1730" i="4"/>
  <c r="B1729" i="4"/>
  <c r="B3204" i="4"/>
  <c r="B1727" i="4"/>
  <c r="B1726" i="4"/>
  <c r="B1725" i="4"/>
  <c r="B1724" i="4"/>
  <c r="B1748" i="4"/>
  <c r="B1722" i="4"/>
  <c r="B1721" i="4"/>
  <c r="B1720" i="4"/>
  <c r="B1719" i="4"/>
  <c r="B1718" i="4"/>
  <c r="B2000" i="4"/>
  <c r="B1716" i="4"/>
  <c r="B1109" i="4"/>
  <c r="B1204" i="4"/>
  <c r="B1713" i="4"/>
  <c r="B1712" i="4"/>
  <c r="B1711" i="4"/>
  <c r="B1710" i="4"/>
  <c r="B1681" i="4"/>
  <c r="B4626" i="4"/>
  <c r="B1707" i="4"/>
  <c r="B1706" i="4"/>
  <c r="B1705" i="4"/>
  <c r="B1704" i="4"/>
  <c r="B1703" i="4"/>
  <c r="B4613" i="4"/>
  <c r="B1701" i="4"/>
  <c r="B2246" i="4"/>
  <c r="B1699" i="4"/>
  <c r="B1698" i="4"/>
  <c r="B1697" i="4"/>
  <c r="B1696" i="4"/>
  <c r="B2118" i="4"/>
  <c r="B1694" i="4"/>
  <c r="B3261" i="4"/>
  <c r="B1692" i="4"/>
  <c r="B1691" i="4"/>
  <c r="B1690" i="4"/>
  <c r="B2641" i="4"/>
  <c r="B1688" i="4"/>
  <c r="B1687" i="4"/>
  <c r="B1686" i="4"/>
  <c r="B1685" i="4"/>
  <c r="B2410" i="4"/>
  <c r="B1683" i="4"/>
  <c r="B1682" i="4"/>
  <c r="B2223" i="4"/>
  <c r="B1680" i="4"/>
  <c r="B1679" i="4"/>
  <c r="B1678" i="4"/>
  <c r="B1677" i="4"/>
  <c r="B584" i="4"/>
  <c r="B1224" i="4"/>
  <c r="B1674" i="4"/>
  <c r="B1700" i="4"/>
  <c r="B1672" i="4"/>
  <c r="B1846" i="4"/>
  <c r="B1670" i="4"/>
  <c r="B1669" i="4"/>
  <c r="B1245" i="4"/>
  <c r="B1667" i="4"/>
  <c r="B1666" i="4"/>
  <c r="B1665" i="4"/>
  <c r="B1664" i="4"/>
  <c r="B1663" i="4"/>
  <c r="B3061" i="4"/>
  <c r="B1661" i="4"/>
  <c r="B1660" i="4"/>
  <c r="B1659" i="4"/>
  <c r="B1658" i="4"/>
  <c r="B1657" i="4"/>
  <c r="B1656" i="4"/>
  <c r="B1655" i="4"/>
  <c r="B4232" i="4"/>
  <c r="B1653" i="4"/>
  <c r="B1652" i="4"/>
  <c r="B1651" i="4"/>
  <c r="B2014" i="4"/>
  <c r="B1649" i="4"/>
  <c r="B1648" i="4"/>
  <c r="B1647" i="4"/>
  <c r="B1646" i="4"/>
  <c r="B1645" i="4"/>
  <c r="B1644" i="4"/>
  <c r="B1643" i="4"/>
  <c r="B1642" i="4"/>
  <c r="B1317" i="4"/>
  <c r="B1633" i="4"/>
  <c r="B1639" i="4"/>
  <c r="B1638" i="4"/>
  <c r="B2181" i="4"/>
  <c r="B1636" i="4"/>
  <c r="B1635" i="4"/>
  <c r="B1634" i="4"/>
  <c r="B1451" i="4"/>
  <c r="B1632" i="4"/>
  <c r="B1631" i="4"/>
  <c r="B1630" i="4"/>
  <c r="B1629" i="4"/>
  <c r="B1628" i="4"/>
  <c r="B1627" i="4"/>
  <c r="B1626" i="4"/>
  <c r="B1675" i="4"/>
  <c r="B1624" i="4"/>
  <c r="B1623" i="4"/>
  <c r="B1622" i="4"/>
  <c r="B1621" i="4"/>
  <c r="B1620" i="4"/>
  <c r="B1619" i="4"/>
  <c r="B1618" i="4"/>
  <c r="B1617" i="4"/>
  <c r="B1616" i="4"/>
  <c r="B5142" i="4"/>
  <c r="B3024" i="4"/>
  <c r="B1447" i="4"/>
  <c r="B1612" i="4"/>
  <c r="B1611" i="4"/>
  <c r="B1610" i="4"/>
  <c r="B4065" i="4"/>
  <c r="B1608" i="4"/>
  <c r="B712" i="4"/>
  <c r="B2339" i="4"/>
  <c r="B1605" i="4"/>
  <c r="B4956" i="4"/>
  <c r="B3963" i="4"/>
  <c r="B1602" i="4"/>
  <c r="B1601" i="4"/>
  <c r="B1600" i="4"/>
  <c r="B1599" i="4"/>
  <c r="B2234" i="4"/>
  <c r="B1597" i="4"/>
  <c r="B1596" i="4"/>
  <c r="B1595" i="4"/>
  <c r="B1594" i="4"/>
  <c r="B1593" i="4"/>
  <c r="B1592" i="4"/>
  <c r="B1591" i="4"/>
  <c r="B1590" i="4"/>
  <c r="B1589" i="4"/>
  <c r="B1588" i="4"/>
  <c r="B1587" i="4"/>
  <c r="B1586" i="4"/>
  <c r="B1585" i="4"/>
  <c r="B1584" i="4"/>
  <c r="B1583" i="4"/>
  <c r="B1582" i="4"/>
  <c r="B1581" i="4"/>
  <c r="B1580" i="4"/>
  <c r="B1579" i="4"/>
  <c r="B1578" i="4"/>
  <c r="B5037" i="4"/>
  <c r="B1576" i="4"/>
  <c r="B1575" i="4"/>
  <c r="B1574" i="4"/>
  <c r="B1573" i="4"/>
  <c r="B1572" i="4"/>
  <c r="B1013" i="4"/>
  <c r="B1570" i="4"/>
  <c r="B1569" i="4"/>
  <c r="B1568" i="4"/>
  <c r="B1567" i="4"/>
  <c r="B1566" i="4"/>
  <c r="B1565" i="4"/>
  <c r="B1676" i="4"/>
  <c r="B1142" i="4"/>
  <c r="B1562" i="4"/>
  <c r="B1564" i="4"/>
  <c r="B1560" i="4"/>
  <c r="B1559" i="4"/>
  <c r="B1558" i="4"/>
  <c r="B1557" i="4"/>
  <c r="B1556" i="4"/>
  <c r="B1555" i="4"/>
  <c r="B1530" i="4"/>
  <c r="B1553" i="4"/>
  <c r="B2869" i="4"/>
  <c r="B1551" i="4"/>
  <c r="B1550" i="4"/>
  <c r="B1549" i="4"/>
  <c r="B1548" i="4"/>
  <c r="B1845" i="4"/>
  <c r="B3873" i="4"/>
  <c r="B975" i="4"/>
  <c r="B1544" i="4"/>
  <c r="B1543" i="4"/>
  <c r="B821" i="4"/>
  <c r="B1541" i="4"/>
  <c r="B1540" i="4"/>
  <c r="B1539" i="4"/>
  <c r="B1538" i="4"/>
  <c r="B1537" i="4"/>
  <c r="B1536" i="4"/>
  <c r="B3513" i="4"/>
  <c r="B1534" i="4"/>
  <c r="B1533" i="4"/>
  <c r="B1503" i="4"/>
  <c r="B1856" i="4"/>
  <c r="B1689" i="4"/>
  <c r="B1529" i="4"/>
  <c r="B1528" i="4"/>
  <c r="B1527" i="4"/>
  <c r="B1526" i="4"/>
  <c r="B1525" i="4"/>
  <c r="B1524" i="4"/>
  <c r="B2063" i="4"/>
  <c r="B1522" i="4"/>
  <c r="B1521" i="4"/>
  <c r="B1520" i="4"/>
  <c r="B1519" i="4"/>
  <c r="B1421" i="4"/>
  <c r="B1517" i="4"/>
  <c r="B3747" i="4"/>
  <c r="B1515" i="4"/>
  <c r="B1514" i="4"/>
  <c r="B1485" i="4"/>
  <c r="B1512" i="4"/>
  <c r="B1511" i="4"/>
  <c r="B1510" i="4"/>
  <c r="B1509" i="4"/>
  <c r="B1508" i="4"/>
  <c r="B1507" i="4"/>
  <c r="B1506" i="4"/>
  <c r="B1505" i="4"/>
  <c r="B1504" i="4"/>
  <c r="B1863" i="4"/>
  <c r="B1389" i="4"/>
  <c r="B1501" i="4"/>
  <c r="B1500" i="4"/>
  <c r="B1499" i="4"/>
  <c r="B1498" i="4"/>
  <c r="B1497" i="4"/>
  <c r="B1496" i="4"/>
  <c r="B763" i="4"/>
  <c r="B1494" i="4"/>
  <c r="B1493" i="4"/>
  <c r="B1492" i="4"/>
  <c r="B1491" i="4"/>
  <c r="B1490" i="4"/>
  <c r="B1489" i="4"/>
  <c r="B1488" i="4"/>
  <c r="B1487" i="4"/>
  <c r="B1486" i="4"/>
  <c r="B1844" i="4"/>
  <c r="B1484" i="4"/>
  <c r="B2056" i="4"/>
  <c r="B1482" i="4"/>
  <c r="B1481" i="4"/>
  <c r="B1480" i="4"/>
  <c r="B1479" i="4"/>
  <c r="B1755" i="4"/>
  <c r="B3598" i="4"/>
  <c r="B1476" i="4"/>
  <c r="B1475" i="4"/>
  <c r="B1474" i="4"/>
  <c r="B2790" i="4"/>
  <c r="B1472" i="4"/>
  <c r="B1471" i="4"/>
  <c r="B1470" i="4"/>
  <c r="B1469" i="4"/>
  <c r="B1078" i="4"/>
  <c r="B1467" i="4"/>
  <c r="B674" i="4"/>
  <c r="B1465" i="4"/>
  <c r="B1464" i="4"/>
  <c r="B1463" i="4"/>
  <c r="B1164" i="4"/>
  <c r="B1461" i="4"/>
  <c r="B3681" i="4"/>
  <c r="B1459" i="4"/>
  <c r="B1458" i="4"/>
  <c r="B853" i="4"/>
  <c r="B1456" i="4"/>
  <c r="B1455" i="4"/>
  <c r="B3906" i="4"/>
  <c r="B1453" i="4"/>
  <c r="B1452" i="4"/>
  <c r="B2094" i="4"/>
  <c r="B1450" i="4"/>
  <c r="B1449" i="4"/>
  <c r="B3889" i="4"/>
  <c r="B1985" i="4"/>
  <c r="B1446" i="4"/>
  <c r="B4648" i="4"/>
  <c r="B1444" i="4"/>
  <c r="B1443" i="4"/>
  <c r="B2071" i="4"/>
  <c r="B2194" i="4"/>
  <c r="B1440" i="4"/>
  <c r="B939" i="4"/>
  <c r="B3813" i="4"/>
  <c r="B1437" i="4"/>
  <c r="B1436" i="4"/>
  <c r="B1435" i="4"/>
  <c r="B885" i="4"/>
  <c r="B1433" i="4"/>
  <c r="B1432" i="4"/>
  <c r="B1431" i="4"/>
  <c r="B4096" i="4"/>
  <c r="B1131" i="4"/>
  <c r="B1428" i="4"/>
  <c r="B1427" i="4"/>
  <c r="B1426" i="4"/>
  <c r="B1425" i="4"/>
  <c r="B1424" i="4"/>
  <c r="B1423" i="4"/>
  <c r="B1422" i="4"/>
  <c r="B1393" i="4"/>
  <c r="B1420" i="4"/>
  <c r="B1419" i="4"/>
  <c r="B1418" i="4"/>
  <c r="B1417" i="4"/>
  <c r="B1416" i="4"/>
  <c r="B1415" i="4"/>
  <c r="B528" i="4"/>
  <c r="B1413" i="4"/>
  <c r="B1412" i="4"/>
  <c r="B1155" i="4"/>
  <c r="B1764" i="4"/>
  <c r="B1409" i="4"/>
  <c r="B1408" i="4"/>
  <c r="B1407" i="4"/>
  <c r="B1406" i="4"/>
  <c r="B1405" i="4"/>
  <c r="B4126" i="4"/>
  <c r="B1403" i="4"/>
  <c r="B1402" i="4"/>
  <c r="B1401" i="4"/>
  <c r="B1400" i="4"/>
  <c r="B1399" i="4"/>
  <c r="B1398" i="4"/>
  <c r="B1269" i="4"/>
  <c r="B1396" i="4"/>
  <c r="B1395" i="4"/>
  <c r="B1394" i="4"/>
  <c r="B1740" i="4"/>
  <c r="B1392" i="4"/>
  <c r="B1391" i="4"/>
  <c r="B1441" i="4"/>
  <c r="B2203" i="4"/>
  <c r="B1388" i="4"/>
  <c r="B1387" i="4"/>
  <c r="B1386" i="4"/>
  <c r="B1385" i="4"/>
  <c r="B1384" i="4"/>
  <c r="B1185" i="4"/>
  <c r="B2695" i="4"/>
  <c r="B1381" i="4"/>
  <c r="B1380" i="4"/>
  <c r="B1379" i="4"/>
  <c r="B1378" i="4"/>
  <c r="B412" i="4"/>
  <c r="B1376" i="4"/>
  <c r="B1375" i="4"/>
  <c r="B3191" i="4"/>
  <c r="B3649" i="4"/>
  <c r="B1372" i="4"/>
  <c r="B1282" i="4"/>
  <c r="B1370" i="4"/>
  <c r="B1369" i="4"/>
  <c r="B1368" i="4"/>
  <c r="B1367" i="4"/>
  <c r="B1366" i="4"/>
  <c r="B1365" i="4"/>
  <c r="B1364" i="4"/>
  <c r="B637" i="4"/>
  <c r="B1362" i="4"/>
  <c r="B1361" i="4"/>
  <c r="B1360" i="4"/>
  <c r="B1351" i="4"/>
  <c r="B1358" i="4"/>
  <c r="B1357" i="4"/>
  <c r="B1356" i="4"/>
  <c r="B1355" i="4"/>
  <c r="B1354" i="4"/>
  <c r="B1353" i="4"/>
  <c r="B1352" i="4"/>
  <c r="B2005" i="4"/>
  <c r="B1350" i="4"/>
  <c r="B1349" i="4"/>
  <c r="B1348" i="4"/>
  <c r="B1347" i="4"/>
  <c r="B1346" i="4"/>
  <c r="B1345" i="4"/>
  <c r="B1344" i="4"/>
  <c r="B1343" i="4"/>
  <c r="B1342" i="4"/>
  <c r="B1341" i="4"/>
  <c r="B1340" i="4"/>
  <c r="B1339" i="4"/>
  <c r="B1338" i="4"/>
  <c r="B1337" i="4"/>
  <c r="B2129" i="4"/>
  <c r="B1335" i="4"/>
  <c r="B1334" i="4"/>
  <c r="B1333" i="4"/>
  <c r="B1332" i="4"/>
  <c r="B1331" i="4"/>
  <c r="B1330" i="4"/>
  <c r="B1329" i="4"/>
  <c r="B1328" i="4"/>
  <c r="B1359" i="4"/>
  <c r="B1326" i="4"/>
  <c r="B1325" i="4"/>
  <c r="B1324" i="4"/>
  <c r="B1323" i="4"/>
  <c r="B918" i="4"/>
  <c r="B1321" i="4"/>
  <c r="B1320" i="4"/>
  <c r="B1180" i="4"/>
  <c r="B1318" i="4"/>
  <c r="B2539" i="4"/>
  <c r="B1316" i="4"/>
  <c r="B1315" i="4"/>
  <c r="B1314" i="4"/>
  <c r="B1313" i="4"/>
  <c r="B1312" i="4"/>
  <c r="B1261" i="4"/>
  <c r="B871" i="4"/>
  <c r="B1309" i="4"/>
  <c r="B4531" i="4"/>
  <c r="B1307" i="4"/>
  <c r="B1306" i="4"/>
  <c r="B1625" i="4"/>
  <c r="B402" i="4"/>
  <c r="B1411" i="4"/>
  <c r="B4543" i="4"/>
  <c r="B1301" i="4"/>
  <c r="B1300" i="4"/>
  <c r="B1299" i="4"/>
  <c r="B1298" i="4"/>
  <c r="B1297" i="4"/>
  <c r="B1296" i="4"/>
  <c r="B1295" i="4"/>
  <c r="B1294" i="4"/>
  <c r="B1293" i="4"/>
  <c r="B1292" i="4"/>
  <c r="B1291" i="4"/>
  <c r="B1290" i="4"/>
  <c r="B1289" i="4"/>
  <c r="B1288" i="4"/>
  <c r="B1287" i="4"/>
  <c r="B1286" i="4"/>
  <c r="B1285" i="4"/>
  <c r="B1284" i="4"/>
  <c r="B1283" i="4"/>
  <c r="B964" i="4"/>
  <c r="B1281" i="4"/>
  <c r="B1280" i="4"/>
  <c r="B1934" i="4"/>
  <c r="B1278" i="4"/>
  <c r="B1019" i="4"/>
  <c r="B1466" i="4"/>
  <c r="B1275" i="4"/>
  <c r="B1274" i="4"/>
  <c r="B1273" i="4"/>
  <c r="B2196" i="4"/>
  <c r="B1044" i="4"/>
  <c r="B1270" i="4"/>
  <c r="B2026" i="4"/>
  <c r="B1860" i="4"/>
  <c r="B1545" i="4"/>
  <c r="B1302" i="4"/>
  <c r="B1265" i="4"/>
  <c r="B1264" i="4"/>
  <c r="B890" i="4"/>
  <c r="B844" i="4"/>
  <c r="B3817" i="4"/>
  <c r="B1260" i="4"/>
  <c r="B1259" i="4"/>
  <c r="B1258" i="4"/>
  <c r="B1257" i="4"/>
  <c r="B1256" i="4"/>
  <c r="B1255" i="4"/>
  <c r="B1254" i="4"/>
  <c r="B1253" i="4"/>
  <c r="B1598" i="4"/>
  <c r="B1947" i="4"/>
  <c r="B1250" i="4"/>
  <c r="B1249" i="4"/>
  <c r="B1210" i="4"/>
  <c r="B1247" i="4"/>
  <c r="B1246" i="4"/>
  <c r="B1641" i="4"/>
  <c r="B1202" i="4"/>
  <c r="B1243" i="4"/>
  <c r="B1242" i="4"/>
  <c r="B2920" i="4"/>
  <c r="B1240" i="4"/>
  <c r="B1239" i="4"/>
  <c r="B1238" i="4"/>
  <c r="B1237" i="4"/>
  <c r="B1236" i="4"/>
  <c r="B1235" i="4"/>
  <c r="B1234" i="4"/>
  <c r="B1233" i="4"/>
  <c r="B1879" i="4"/>
  <c r="B1941" i="4"/>
  <c r="B1462" i="4"/>
  <c r="B1229" i="4"/>
  <c r="B1228" i="4"/>
  <c r="B1227" i="4"/>
  <c r="B366" i="4"/>
  <c r="B1225" i="4"/>
  <c r="B1310" i="4"/>
  <c r="B1223" i="4"/>
  <c r="B1222" i="4"/>
  <c r="B1221" i="4"/>
  <c r="B1220" i="4"/>
  <c r="B1219" i="4"/>
  <c r="B1112" i="4"/>
  <c r="B1217" i="4"/>
  <c r="B1216" i="4"/>
  <c r="B1215" i="4"/>
  <c r="B5163" i="4"/>
  <c r="B1213" i="4"/>
  <c r="B1212" i="4"/>
  <c r="B1429" i="4"/>
  <c r="B1606" i="4"/>
  <c r="B1209" i="4"/>
  <c r="B1750" i="4"/>
  <c r="B1207" i="4"/>
  <c r="B1206" i="4"/>
  <c r="B2023" i="4"/>
  <c r="B2150" i="4"/>
  <c r="B972" i="4"/>
  <c r="B2602" i="4"/>
  <c r="B1201" i="4"/>
  <c r="B746" i="4"/>
  <c r="B1199" i="4"/>
  <c r="B1198" i="4"/>
  <c r="B1197" i="4"/>
  <c r="B1430" i="4"/>
  <c r="B471" i="4"/>
  <c r="B1194" i="4"/>
  <c r="B1193" i="4"/>
  <c r="B1192" i="4"/>
  <c r="B1191" i="4"/>
  <c r="B1190" i="4"/>
  <c r="B1189" i="4"/>
  <c r="B1188" i="4"/>
  <c r="B1187" i="4"/>
  <c r="B1186" i="4"/>
  <c r="B1890" i="4"/>
  <c r="B1184" i="4"/>
  <c r="B1150" i="4"/>
  <c r="B1182" i="4"/>
  <c r="B1181" i="4"/>
  <c r="B822" i="4"/>
  <c r="B1179" i="4"/>
  <c r="B1178" i="4"/>
  <c r="B1177" i="4"/>
  <c r="B1176" i="4"/>
  <c r="B1175" i="4"/>
  <c r="B2215" i="4"/>
  <c r="B1172" i="4"/>
  <c r="B1397" i="4"/>
  <c r="B2197" i="4"/>
  <c r="B1170" i="4"/>
  <c r="B1169" i="4"/>
  <c r="B3622" i="4"/>
  <c r="B1167" i="4"/>
  <c r="B849" i="4"/>
  <c r="B1165" i="4"/>
  <c r="B1336" i="4"/>
  <c r="B1163" i="4"/>
  <c r="B1162" i="4"/>
  <c r="B1161" i="4"/>
  <c r="B1160" i="4"/>
  <c r="B1159" i="4"/>
  <c r="B1158" i="4"/>
  <c r="B1157" i="4"/>
  <c r="B1156" i="4"/>
  <c r="B3378" i="4"/>
  <c r="B1154" i="4"/>
  <c r="B1153" i="4"/>
  <c r="B1152" i="4"/>
  <c r="B1151" i="4"/>
  <c r="B775" i="4"/>
  <c r="B1149" i="4"/>
  <c r="B1148" i="4"/>
  <c r="B1147" i="4"/>
  <c r="B1146" i="4"/>
  <c r="B1145" i="4"/>
  <c r="B1129" i="4"/>
  <c r="B1143" i="4"/>
  <c r="B2072" i="4"/>
  <c r="B1141" i="4"/>
  <c r="B452" i="4"/>
  <c r="B1139" i="4"/>
  <c r="B1138" i="4"/>
  <c r="B1775" i="4"/>
  <c r="B1136" i="4"/>
  <c r="B1135" i="4"/>
  <c r="B1134" i="4"/>
  <c r="B1133" i="4"/>
  <c r="B1132" i="4"/>
  <c r="B1101" i="4"/>
  <c r="B1130" i="4"/>
  <c r="B1305" i="4"/>
  <c r="B1128" i="4"/>
  <c r="B1127" i="4"/>
  <c r="B1126" i="4"/>
  <c r="B607" i="4"/>
  <c r="B1124" i="4"/>
  <c r="B1123" i="4"/>
  <c r="B1122" i="4"/>
  <c r="B1121" i="4"/>
  <c r="B1120" i="4"/>
  <c r="B1119" i="4"/>
  <c r="B1118" i="4"/>
  <c r="B1117" i="4"/>
  <c r="B1116" i="4"/>
  <c r="B1115" i="4"/>
  <c r="B1114" i="4"/>
  <c r="B600" i="4"/>
  <c r="B1007" i="4"/>
  <c r="B1111" i="4"/>
  <c r="B1110" i="4"/>
  <c r="B2393" i="4"/>
  <c r="B1108" i="4"/>
  <c r="B1107" i="4"/>
  <c r="B1106" i="4"/>
  <c r="B1252" i="4"/>
  <c r="B1104" i="4"/>
  <c r="B1103" i="4"/>
  <c r="B1102" i="4"/>
  <c r="B1195" i="4"/>
  <c r="B1100" i="4"/>
  <c r="B1099" i="4"/>
  <c r="B1098" i="4"/>
  <c r="B1097" i="4"/>
  <c r="B1096" i="4"/>
  <c r="B1095" i="4"/>
  <c r="B1094" i="4"/>
  <c r="B1093" i="4"/>
  <c r="B1092" i="4"/>
  <c r="B1091" i="4"/>
  <c r="B1090" i="4"/>
  <c r="B2151" i="4"/>
  <c r="B546" i="4"/>
  <c r="B1087" i="4"/>
  <c r="B870" i="4"/>
  <c r="B1382" i="4"/>
  <c r="B1144" i="4"/>
  <c r="B1083" i="4"/>
  <c r="B1082" i="4"/>
  <c r="B1081" i="4"/>
  <c r="B1080" i="4"/>
  <c r="B1079" i="4"/>
  <c r="B1035" i="4"/>
  <c r="B1077" i="4"/>
  <c r="B1203" i="4"/>
  <c r="B1483" i="4"/>
  <c r="B1074" i="4"/>
  <c r="B1073" i="4"/>
  <c r="B1072" i="4"/>
  <c r="B1071" i="4"/>
  <c r="B1070" i="4"/>
  <c r="B1069" i="4"/>
  <c r="B1068" i="4"/>
  <c r="B1067" i="4"/>
  <c r="B902" i="4"/>
  <c r="B1702" i="4"/>
  <c r="B1064" i="4"/>
  <c r="B1174" i="4"/>
  <c r="B1062" i="4"/>
  <c r="B1061" i="4"/>
  <c r="B1060" i="4"/>
  <c r="B1059" i="4"/>
  <c r="B1058" i="4"/>
  <c r="B1057" i="4"/>
  <c r="B1056" i="4"/>
  <c r="B1055" i="4"/>
  <c r="B1054" i="4"/>
  <c r="B1053" i="4"/>
  <c r="B1052" i="4"/>
  <c r="B1051" i="4"/>
  <c r="B1050" i="4"/>
  <c r="B1125" i="4"/>
  <c r="B1048" i="4"/>
  <c r="B1047" i="4"/>
  <c r="B1084" i="4"/>
  <c r="B1045" i="4"/>
  <c r="B1140" i="4"/>
  <c r="B1043" i="4"/>
  <c r="B1042" i="4"/>
  <c r="B1041" i="4"/>
  <c r="B1251" i="4"/>
  <c r="B1039" i="4"/>
  <c r="B1038" i="4"/>
  <c r="B1037" i="4"/>
  <c r="B1036" i="4"/>
  <c r="B1271" i="4"/>
  <c r="B1034" i="4"/>
  <c r="B1033" i="4"/>
  <c r="B1032" i="4"/>
  <c r="B1031" i="4"/>
  <c r="B1030" i="4"/>
  <c r="B1029" i="4"/>
  <c r="B1028" i="4"/>
  <c r="B1027" i="4"/>
  <c r="B1026" i="4"/>
  <c r="B1025" i="4"/>
  <c r="B1024" i="4"/>
  <c r="B1023" i="4"/>
  <c r="B1022" i="4"/>
  <c r="B1021" i="4"/>
  <c r="B1020" i="4"/>
  <c r="B1841" i="4"/>
  <c r="B1018" i="4"/>
  <c r="B1017" i="4"/>
  <c r="B1046" i="4"/>
  <c r="B1015" i="4"/>
  <c r="B1014" i="4"/>
  <c r="B973" i="4"/>
  <c r="B1012" i="4"/>
  <c r="B1011" i="4"/>
  <c r="B1010" i="4"/>
  <c r="B1009" i="4"/>
  <c r="B1008" i="4"/>
  <c r="B1374" i="4"/>
  <c r="B1815" i="4"/>
  <c r="B860" i="4"/>
  <c r="B1004" i="4"/>
  <c r="B1003" i="4"/>
  <c r="B1002" i="4"/>
  <c r="B1001" i="4"/>
  <c r="B1000" i="4"/>
  <c r="B999" i="4"/>
  <c r="B998" i="4"/>
  <c r="B997" i="4"/>
  <c r="B996" i="4"/>
  <c r="B1460" i="4"/>
  <c r="B994" i="4"/>
  <c r="B993" i="4"/>
  <c r="B2672" i="4"/>
  <c r="B737" i="4"/>
  <c r="B990" i="4"/>
  <c r="B989" i="4"/>
  <c r="B988" i="4"/>
  <c r="B987" i="4"/>
  <c r="B986" i="4"/>
  <c r="B985" i="4"/>
  <c r="B656" i="4"/>
  <c r="B983" i="4"/>
  <c r="B982" i="4"/>
  <c r="B1208" i="4"/>
  <c r="B980" i="4"/>
  <c r="B979" i="4"/>
  <c r="B978" i="4"/>
  <c r="B977" i="4"/>
  <c r="B976" i="4"/>
  <c r="B1137" i="4"/>
  <c r="B974" i="4"/>
  <c r="B1363" i="4"/>
  <c r="B1244" i="4"/>
  <c r="B971" i="4"/>
  <c r="B970" i="4"/>
  <c r="B1276" i="4"/>
  <c r="B968" i="4"/>
  <c r="B967" i="4"/>
  <c r="B966" i="4"/>
  <c r="B965" i="4"/>
  <c r="B992" i="4"/>
  <c r="B963" i="4"/>
  <c r="B683" i="4"/>
  <c r="B961" i="4"/>
  <c r="B960" i="4"/>
  <c r="B959" i="4"/>
  <c r="B958" i="4"/>
  <c r="B957" i="4"/>
  <c r="B956" i="4"/>
  <c r="B955" i="4"/>
  <c r="B954" i="4"/>
  <c r="B953" i="4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624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2333" i="4"/>
  <c r="B1502" i="4"/>
  <c r="B921" i="4"/>
  <c r="B920" i="4"/>
  <c r="B919" i="4"/>
  <c r="B3462" i="4"/>
  <c r="B1434" i="4"/>
  <c r="B916" i="4"/>
  <c r="B1547" i="4"/>
  <c r="B914" i="4"/>
  <c r="B913" i="4"/>
  <c r="B912" i="4"/>
  <c r="B882" i="4"/>
  <c r="B904" i="4"/>
  <c r="B909" i="4"/>
  <c r="B908" i="4"/>
  <c r="B907" i="4"/>
  <c r="B906" i="4"/>
  <c r="B905" i="4"/>
  <c r="B632" i="4"/>
  <c r="B903" i="4"/>
  <c r="B917" i="4"/>
  <c r="B901" i="4"/>
  <c r="B900" i="4"/>
  <c r="B899" i="4"/>
  <c r="B898" i="4"/>
  <c r="B897" i="4"/>
  <c r="B896" i="4"/>
  <c r="B895" i="4"/>
  <c r="B894" i="4"/>
  <c r="B893" i="4"/>
  <c r="B892" i="4"/>
  <c r="B891" i="4"/>
  <c r="B1268" i="4"/>
  <c r="B889" i="4"/>
  <c r="B923" i="4"/>
  <c r="B3882" i="4"/>
  <c r="B886" i="4"/>
  <c r="B2888" i="4"/>
  <c r="B884" i="4"/>
  <c r="B883" i="4"/>
  <c r="B577" i="4"/>
  <c r="B881" i="4"/>
  <c r="B880" i="4"/>
  <c r="B879" i="4"/>
  <c r="B878" i="4"/>
  <c r="B1279" i="4"/>
  <c r="B876" i="4"/>
  <c r="B875" i="4"/>
  <c r="B874" i="4"/>
  <c r="B873" i="4"/>
  <c r="B872" i="4"/>
  <c r="B1304" i="4"/>
  <c r="B713" i="4"/>
  <c r="B869" i="4"/>
  <c r="B868" i="4"/>
  <c r="B867" i="4"/>
  <c r="B866" i="4"/>
  <c r="B865" i="4"/>
  <c r="B864" i="4"/>
  <c r="B863" i="4"/>
  <c r="B862" i="4"/>
  <c r="B861" i="4"/>
  <c r="B780" i="4"/>
  <c r="B859" i="4"/>
  <c r="B858" i="4"/>
  <c r="B1085" i="4"/>
  <c r="B856" i="4"/>
  <c r="B855" i="4"/>
  <c r="B854" i="4"/>
  <c r="B1171" i="4"/>
  <c r="B852" i="4"/>
  <c r="B851" i="4"/>
  <c r="B850" i="4"/>
  <c r="B1377" i="4"/>
  <c r="B848" i="4"/>
  <c r="B1065" i="4"/>
  <c r="B846" i="4"/>
  <c r="B845" i="4"/>
  <c r="B4615" i="4"/>
  <c r="B804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626" i="4"/>
  <c r="B1218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2694" i="4"/>
  <c r="B805" i="4"/>
  <c r="B3881" i="4"/>
  <c r="B803" i="4"/>
  <c r="B802" i="4"/>
  <c r="B801" i="4"/>
  <c r="B800" i="4"/>
  <c r="B1909" i="4"/>
  <c r="B798" i="4"/>
  <c r="B797" i="4"/>
  <c r="B796" i="4"/>
  <c r="B795" i="4"/>
  <c r="B794" i="4"/>
  <c r="B793" i="4"/>
  <c r="B1637" i="4"/>
  <c r="B791" i="4"/>
  <c r="B790" i="4"/>
  <c r="B789" i="4"/>
  <c r="B788" i="4"/>
  <c r="B787" i="4"/>
  <c r="B786" i="4"/>
  <c r="B785" i="4"/>
  <c r="B784" i="4"/>
  <c r="B783" i="4"/>
  <c r="B782" i="4"/>
  <c r="B781" i="4"/>
  <c r="B1113" i="4"/>
  <c r="B779" i="4"/>
  <c r="B778" i="4"/>
  <c r="B777" i="4"/>
  <c r="B1086" i="4"/>
  <c r="B668" i="4"/>
  <c r="B774" i="4"/>
  <c r="B773" i="4"/>
  <c r="B772" i="4"/>
  <c r="B3421" i="4"/>
  <c r="B770" i="4"/>
  <c r="B769" i="4"/>
  <c r="B768" i="4"/>
  <c r="B767" i="4"/>
  <c r="B766" i="4"/>
  <c r="B765" i="4"/>
  <c r="B764" i="4"/>
  <c r="B32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1571" i="4"/>
  <c r="B747" i="4"/>
  <c r="B1230" i="4"/>
  <c r="B745" i="4"/>
  <c r="B744" i="4"/>
  <c r="B743" i="4"/>
  <c r="B742" i="4"/>
  <c r="B1016" i="4"/>
  <c r="B185" i="4"/>
  <c r="B739" i="4"/>
  <c r="B738" i="4"/>
  <c r="B2316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3636" i="4"/>
  <c r="B722" i="4"/>
  <c r="B721" i="4"/>
  <c r="B720" i="4"/>
  <c r="B719" i="4"/>
  <c r="B718" i="4"/>
  <c r="B717" i="4"/>
  <c r="B716" i="4"/>
  <c r="B715" i="4"/>
  <c r="B714" i="4"/>
  <c r="B1076" i="4"/>
  <c r="B1200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995" i="4"/>
  <c r="B1226" i="4"/>
  <c r="B681" i="4"/>
  <c r="B981" i="4"/>
  <c r="B679" i="4"/>
  <c r="B678" i="4"/>
  <c r="B677" i="4"/>
  <c r="B605" i="4"/>
  <c r="B675" i="4"/>
  <c r="B843" i="4"/>
  <c r="B673" i="4"/>
  <c r="B672" i="4"/>
  <c r="B671" i="4"/>
  <c r="B670" i="4"/>
  <c r="B669" i="4"/>
  <c r="B741" i="4"/>
  <c r="B857" i="4"/>
  <c r="B666" i="4"/>
  <c r="B665" i="4"/>
  <c r="B664" i="4"/>
  <c r="B663" i="4"/>
  <c r="B662" i="4"/>
  <c r="B661" i="4"/>
  <c r="B660" i="4"/>
  <c r="B659" i="4"/>
  <c r="B658" i="4"/>
  <c r="B657" i="4"/>
  <c r="B667" i="4"/>
  <c r="B655" i="4"/>
  <c r="B654" i="4"/>
  <c r="B653" i="4"/>
  <c r="B610" i="4"/>
  <c r="B651" i="4"/>
  <c r="B650" i="4"/>
  <c r="B649" i="4"/>
  <c r="B648" i="4"/>
  <c r="B1040" i="4"/>
  <c r="B646" i="4"/>
  <c r="B645" i="4"/>
  <c r="B644" i="4"/>
  <c r="B643" i="4"/>
  <c r="B642" i="4"/>
  <c r="B641" i="4"/>
  <c r="B640" i="4"/>
  <c r="B639" i="4"/>
  <c r="B638" i="4"/>
  <c r="B776" i="4"/>
  <c r="B636" i="4"/>
  <c r="B635" i="4"/>
  <c r="B634" i="4"/>
  <c r="B633" i="4"/>
  <c r="B922" i="4"/>
  <c r="B631" i="4"/>
  <c r="B630" i="4"/>
  <c r="B629" i="4"/>
  <c r="B628" i="4"/>
  <c r="B627" i="4"/>
  <c r="B888" i="4"/>
  <c r="B625" i="4"/>
  <c r="B98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847" i="4"/>
  <c r="B609" i="4"/>
  <c r="B608" i="4"/>
  <c r="B799" i="4"/>
  <c r="B606" i="4"/>
  <c r="B1006" i="4"/>
  <c r="B604" i="4"/>
  <c r="B603" i="4"/>
  <c r="B602" i="4"/>
  <c r="B601" i="4"/>
  <c r="B915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54" i="4"/>
  <c r="B583" i="4"/>
  <c r="B582" i="4"/>
  <c r="B682" i="4"/>
  <c r="B1445" i="4"/>
  <c r="B579" i="4"/>
  <c r="B578" i="4"/>
  <c r="B991" i="4"/>
  <c r="B792" i="4"/>
  <c r="B575" i="4"/>
  <c r="B574" i="4"/>
  <c r="B576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887" i="4"/>
  <c r="B558" i="4"/>
  <c r="B467" i="4"/>
  <c r="B556" i="4"/>
  <c r="B555" i="4"/>
  <c r="B748" i="4"/>
  <c r="B553" i="4"/>
  <c r="B552" i="4"/>
  <c r="B551" i="4"/>
  <c r="B550" i="4"/>
  <c r="B549" i="4"/>
  <c r="B548" i="4"/>
  <c r="B501" i="4"/>
  <c r="B771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723" i="4"/>
  <c r="B527" i="4"/>
  <c r="B740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57" i="4"/>
  <c r="B509" i="4"/>
  <c r="B508" i="4"/>
  <c r="B507" i="4"/>
  <c r="B506" i="4"/>
  <c r="B505" i="4"/>
  <c r="B504" i="4"/>
  <c r="B503" i="4"/>
  <c r="B502" i="4"/>
  <c r="B470" i="4"/>
  <c r="B500" i="4"/>
  <c r="B499" i="4"/>
  <c r="B498" i="4"/>
  <c r="B497" i="4"/>
  <c r="B496" i="4"/>
  <c r="B495" i="4"/>
  <c r="B494" i="4"/>
  <c r="B493" i="4"/>
  <c r="B573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319" i="4"/>
  <c r="B580" i="4"/>
  <c r="B469" i="4"/>
  <c r="B468" i="4"/>
  <c r="B547" i="4"/>
  <c r="B466" i="4"/>
  <c r="B647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399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229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510" i="4"/>
  <c r="B411" i="4"/>
  <c r="B410" i="4"/>
  <c r="B409" i="4"/>
  <c r="B408" i="4"/>
  <c r="B407" i="4"/>
  <c r="B406" i="4"/>
  <c r="B405" i="4"/>
  <c r="B404" i="4"/>
  <c r="B403" i="4"/>
  <c r="B290" i="4"/>
  <c r="B401" i="4"/>
  <c r="B400" i="4"/>
  <c r="B526" i="4"/>
  <c r="B398" i="4"/>
  <c r="B397" i="4"/>
  <c r="B396" i="4"/>
  <c r="B395" i="4"/>
  <c r="B278" i="4"/>
  <c r="B393" i="4"/>
  <c r="B392" i="4"/>
  <c r="B391" i="4"/>
  <c r="B390" i="4"/>
  <c r="B492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259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94" i="4"/>
  <c r="B322" i="4"/>
  <c r="B321" i="4"/>
  <c r="B320" i="4"/>
  <c r="B38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45" i="4"/>
  <c r="B289" i="4"/>
  <c r="B288" i="4"/>
  <c r="B287" i="4"/>
  <c r="B286" i="4"/>
  <c r="B285" i="4"/>
  <c r="B284" i="4"/>
  <c r="B283" i="4"/>
  <c r="B282" i="4"/>
  <c r="B281" i="4"/>
  <c r="B280" i="4"/>
  <c r="B279" i="4"/>
  <c r="B227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40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680" i="4"/>
  <c r="B244" i="4"/>
  <c r="B243" i="4"/>
  <c r="B242" i="4"/>
  <c r="B241" i="4"/>
  <c r="B216" i="4"/>
  <c r="B239" i="4"/>
  <c r="B238" i="4"/>
  <c r="B237" i="4"/>
  <c r="B236" i="4"/>
  <c r="B235" i="4"/>
  <c r="B234" i="4"/>
  <c r="B233" i="4"/>
  <c r="B232" i="4"/>
  <c r="B436" i="4"/>
  <c r="B230" i="4"/>
  <c r="B179" i="4"/>
  <c r="B228" i="4"/>
  <c r="B559" i="4"/>
  <c r="B226" i="4"/>
  <c r="B225" i="4"/>
  <c r="B224" i="4"/>
  <c r="B223" i="4"/>
  <c r="B222" i="4"/>
  <c r="B221" i="4"/>
  <c r="B220" i="4"/>
  <c r="B219" i="4"/>
  <c r="B218" i="4"/>
  <c r="B217" i="4"/>
  <c r="B182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231" i="4"/>
  <c r="B184" i="4"/>
  <c r="B183" i="4"/>
  <c r="B152" i="4"/>
  <c r="B181" i="4"/>
  <c r="B180" i="4"/>
  <c r="B164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581" i="4"/>
  <c r="B163" i="4"/>
  <c r="B143" i="4"/>
  <c r="B161" i="4"/>
  <c r="B160" i="4"/>
  <c r="B159" i="4"/>
  <c r="B158" i="4"/>
  <c r="B157" i="4"/>
  <c r="B109" i="4"/>
  <c r="B155" i="4"/>
  <c r="B154" i="4"/>
  <c r="B153" i="4"/>
  <c r="B162" i="4"/>
  <c r="B151" i="4"/>
  <c r="B150" i="4"/>
  <c r="B149" i="4"/>
  <c r="B148" i="4"/>
  <c r="B147" i="4"/>
  <c r="B146" i="4"/>
  <c r="B145" i="4"/>
  <c r="B144" i="4"/>
  <c r="B156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465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1" i="4"/>
  <c r="B108" i="4"/>
  <c r="B107" i="4"/>
  <c r="B106" i="4"/>
  <c r="B105" i="4"/>
  <c r="B104" i="4"/>
  <c r="B103" i="4"/>
  <c r="B102" i="4"/>
  <c r="B130" i="4"/>
  <c r="B100" i="4"/>
  <c r="B99" i="4"/>
  <c r="B98" i="4"/>
  <c r="B97" i="4"/>
  <c r="B96" i="4"/>
  <c r="B95" i="4"/>
  <c r="B94" i="4"/>
  <c r="B53" i="4"/>
  <c r="C53" i="4" s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" i="1"/>
  <c r="B6" i="1"/>
  <c r="B57" i="4" s="1"/>
  <c r="C57" i="4" s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" i="1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B3" i="4"/>
  <c r="B56" i="4" l="1"/>
  <c r="C56" i="4" s="1"/>
  <c r="B60" i="4"/>
  <c r="C60" i="4" s="1"/>
  <c r="B59" i="4"/>
  <c r="C59" i="4" s="1"/>
  <c r="B58" i="4"/>
  <c r="C58" i="4" s="1"/>
  <c r="D24" i="4"/>
  <c r="D23" i="4"/>
  <c r="D33" i="4"/>
  <c r="D38" i="4"/>
  <c r="D25" i="4"/>
  <c r="D35" i="4"/>
  <c r="D45" i="4"/>
  <c r="D37" i="4"/>
  <c r="D29" i="4"/>
  <c r="D39" i="4"/>
  <c r="D30" i="4"/>
  <c r="D44" i="4"/>
  <c r="D36" i="4"/>
  <c r="D28" i="4"/>
  <c r="D46" i="4"/>
  <c r="D43" i="4"/>
  <c r="D27" i="4"/>
  <c r="D48" i="4"/>
  <c r="D40" i="4"/>
  <c r="D32" i="4"/>
  <c r="D47" i="4"/>
  <c r="D31" i="4"/>
  <c r="D42" i="4"/>
  <c r="D34" i="4"/>
  <c r="D26" i="4"/>
  <c r="D49" i="4"/>
  <c r="D41" i="4"/>
</calcChain>
</file>

<file path=xl/sharedStrings.xml><?xml version="1.0" encoding="utf-8"?>
<sst xmlns="http://schemas.openxmlformats.org/spreadsheetml/2006/main" count="39181" uniqueCount="5397">
  <si>
    <t>IBGE_1-4</t>
  </si>
  <si>
    <t>IDHM</t>
  </si>
  <si>
    <t>IDHM_Renda</t>
  </si>
  <si>
    <t>IDHM_Educacao</t>
  </si>
  <si>
    <t>GDP_CAPITA</t>
  </si>
  <si>
    <t>COMP_P</t>
  </si>
  <si>
    <t>São Paulo</t>
  </si>
  <si>
    <t>SP</t>
  </si>
  <si>
    <t>Osasco</t>
  </si>
  <si>
    <t>Rio De Janeiro</t>
  </si>
  <si>
    <t>RJ</t>
  </si>
  <si>
    <t>Brasília</t>
  </si>
  <si>
    <t>DF</t>
  </si>
  <si>
    <t>Porto Alegre</t>
  </si>
  <si>
    <t>RS</t>
  </si>
  <si>
    <t>Belo Horizonte</t>
  </si>
  <si>
    <t>MG</t>
  </si>
  <si>
    <t>Barueri</t>
  </si>
  <si>
    <t>Recife</t>
  </si>
  <si>
    <t>PE</t>
  </si>
  <si>
    <t>Santos</t>
  </si>
  <si>
    <t>Curitiba</t>
  </si>
  <si>
    <t>PR</t>
  </si>
  <si>
    <t>Salvador</t>
  </si>
  <si>
    <t>BA</t>
  </si>
  <si>
    <t>Campinas</t>
  </si>
  <si>
    <t>Ribeirão Preto</t>
  </si>
  <si>
    <t>Uberlândia</t>
  </si>
  <si>
    <t>Rondonópolis</t>
  </si>
  <si>
    <t>MT</t>
  </si>
  <si>
    <t>Fortaleza</t>
  </si>
  <si>
    <t>CE</t>
  </si>
  <si>
    <t>Goiânia</t>
  </si>
  <si>
    <t>GO</t>
  </si>
  <si>
    <t>Lucas Do Rio Verde</t>
  </si>
  <si>
    <t>São Bernardo Do Campo</t>
  </si>
  <si>
    <t>Guarulhos</t>
  </si>
  <si>
    <t>Santo André</t>
  </si>
  <si>
    <t>Manaus</t>
  </si>
  <si>
    <t>AM</t>
  </si>
  <si>
    <t>Cuiabá</t>
  </si>
  <si>
    <t>Niterói</t>
  </si>
  <si>
    <t>Jundiaí</t>
  </si>
  <si>
    <t>Tangará Da Serra</t>
  </si>
  <si>
    <t>Londrina</t>
  </si>
  <si>
    <t>Sorocaba</t>
  </si>
  <si>
    <t>São Caetano Do Sul</t>
  </si>
  <si>
    <t>São José Dos Campos</t>
  </si>
  <si>
    <t>Belém</t>
  </si>
  <si>
    <t>PA</t>
  </si>
  <si>
    <t>São José Do Rio Preto</t>
  </si>
  <si>
    <t>Araçatuba</t>
  </si>
  <si>
    <t>Campo Grande</t>
  </si>
  <si>
    <t>MS</t>
  </si>
  <si>
    <t>Rio Verde</t>
  </si>
  <si>
    <t>Piracicaba</t>
  </si>
  <si>
    <t>Barreiras</t>
  </si>
  <si>
    <t>Varginha</t>
  </si>
  <si>
    <t>Florianópolis</t>
  </si>
  <si>
    <t>SC</t>
  </si>
  <si>
    <t>Maringá</t>
  </si>
  <si>
    <t>Blumenau</t>
  </si>
  <si>
    <t>Joinville</t>
  </si>
  <si>
    <t>Vitória</t>
  </si>
  <si>
    <t>ES</t>
  </si>
  <si>
    <t>Caxias Do Sul</t>
  </si>
  <si>
    <t>Chapadão Do Sul</t>
  </si>
  <si>
    <t>Contagem</t>
  </si>
  <si>
    <t>Juiz De Fora</t>
  </si>
  <si>
    <t>Bauru</t>
  </si>
  <si>
    <t>Mogi Das Cruzes</t>
  </si>
  <si>
    <t>Natal</t>
  </si>
  <si>
    <t>RN</t>
  </si>
  <si>
    <t>Itápolis</t>
  </si>
  <si>
    <t>Americana</t>
  </si>
  <si>
    <t>Presidente Prudente</t>
  </si>
  <si>
    <t>Cascavel</t>
  </si>
  <si>
    <t>Duque De Caxias</t>
  </si>
  <si>
    <t>Diadema</t>
  </si>
  <si>
    <t>Marília</t>
  </si>
  <si>
    <t>Patos De Minas</t>
  </si>
  <si>
    <t>João Pessoa</t>
  </si>
  <si>
    <t>PB</t>
  </si>
  <si>
    <t>Nova Iguaçu</t>
  </si>
  <si>
    <t>Limeira</t>
  </si>
  <si>
    <t>Campos Dos Goytacazes</t>
  </si>
  <si>
    <t>São Luís</t>
  </si>
  <si>
    <t>MA</t>
  </si>
  <si>
    <t>São Gonçalo</t>
  </si>
  <si>
    <t>Franca</t>
  </si>
  <si>
    <t>Indaiatuba</t>
  </si>
  <si>
    <t>Petrópolis</t>
  </si>
  <si>
    <t>Taubaté</t>
  </si>
  <si>
    <t>Maceió</t>
  </si>
  <si>
    <t>AL</t>
  </si>
  <si>
    <t>Ponta Grossa</t>
  </si>
  <si>
    <t>Campos Gerais</t>
  </si>
  <si>
    <t>Balsas</t>
  </si>
  <si>
    <t>São Carlos</t>
  </si>
  <si>
    <t>Chapecó</t>
  </si>
  <si>
    <t>Macaé</t>
  </si>
  <si>
    <t>Araraquara</t>
  </si>
  <si>
    <t>Volta Redonda</t>
  </si>
  <si>
    <t>Criciúma</t>
  </si>
  <si>
    <t>Feira De Santana</t>
  </si>
  <si>
    <t>Uberaba</t>
  </si>
  <si>
    <t>Novo Hamburgo</t>
  </si>
  <si>
    <t>Itajaí</t>
  </si>
  <si>
    <t>Cotia</t>
  </si>
  <si>
    <t>Taboão Da Serra</t>
  </si>
  <si>
    <t>Palmas</t>
  </si>
  <si>
    <t>TO</t>
  </si>
  <si>
    <t>Itu</t>
  </si>
  <si>
    <t>Aracaju</t>
  </si>
  <si>
    <t>SE</t>
  </si>
  <si>
    <t>Mauá</t>
  </si>
  <si>
    <t>São José Dos Pinhais</t>
  </si>
  <si>
    <t>Teresina</t>
  </si>
  <si>
    <t>PI</t>
  </si>
  <si>
    <t>Guarapuava</t>
  </si>
  <si>
    <t>Jataí</t>
  </si>
  <si>
    <t>Imperatriz</t>
  </si>
  <si>
    <t>Ipatinga</t>
  </si>
  <si>
    <t>Valinhos</t>
  </si>
  <si>
    <t>Querência</t>
  </si>
  <si>
    <t>Rio Claro</t>
  </si>
  <si>
    <t>Nova Friburgo</t>
  </si>
  <si>
    <t>Anápolis</t>
  </si>
  <si>
    <t>Praia Grande</t>
  </si>
  <si>
    <t>Betim</t>
  </si>
  <si>
    <t>Guarujá</t>
  </si>
  <si>
    <t>Bragança Paulista</t>
  </si>
  <si>
    <t>São Vicente</t>
  </si>
  <si>
    <t>São Leopoldo</t>
  </si>
  <si>
    <t>Sertãozinho</t>
  </si>
  <si>
    <t>São João De Meriti</t>
  </si>
  <si>
    <t>Jaraguá Do Sul</t>
  </si>
  <si>
    <t>Suzano</t>
  </si>
  <si>
    <t>Sumaré</t>
  </si>
  <si>
    <t>Pelotas</t>
  </si>
  <si>
    <t>Sorriso</t>
  </si>
  <si>
    <t>Canoas</t>
  </si>
  <si>
    <t>Passo Fundo</t>
  </si>
  <si>
    <t>Araras</t>
  </si>
  <si>
    <t>Vila Velha</t>
  </si>
  <si>
    <t>Montes Claros</t>
  </si>
  <si>
    <t>Jacareí</t>
  </si>
  <si>
    <t>Porto Velho</t>
  </si>
  <si>
    <t>RO</t>
  </si>
  <si>
    <t>Teresópolis</t>
  </si>
  <si>
    <t>Foz Do Iguaçu</t>
  </si>
  <si>
    <t>Barretos</t>
  </si>
  <si>
    <t>Atibaia</t>
  </si>
  <si>
    <t>Campina Grande</t>
  </si>
  <si>
    <t>Poços De Caldas</t>
  </si>
  <si>
    <t>Vinhedo</t>
  </si>
  <si>
    <t>Mogi Guaçu</t>
  </si>
  <si>
    <t>Novo Horizonte</t>
  </si>
  <si>
    <t>Dourados</t>
  </si>
  <si>
    <t>Ananindeua</t>
  </si>
  <si>
    <t>Catanduva</t>
  </si>
  <si>
    <t>Santana De Parnaíba</t>
  </si>
  <si>
    <t>Paracatu</t>
  </si>
  <si>
    <t>Pouso Alegre</t>
  </si>
  <si>
    <t>Camaçari</t>
  </si>
  <si>
    <t>Campo Mourão</t>
  </si>
  <si>
    <t>Jaboatão Dos Guararapes</t>
  </si>
  <si>
    <t>Botucatu</t>
  </si>
  <si>
    <t>Lauro De Freitas</t>
  </si>
  <si>
    <t>Jaú</t>
  </si>
  <si>
    <t>Brusque</t>
  </si>
  <si>
    <t>Sinop</t>
  </si>
  <si>
    <t>Governador Valadares</t>
  </si>
  <si>
    <t>Santa Bárbara D'Oeste</t>
  </si>
  <si>
    <t>São José</t>
  </si>
  <si>
    <t>Barra Mansa</t>
  </si>
  <si>
    <t>Divinópolis</t>
  </si>
  <si>
    <t>Caruaru</t>
  </si>
  <si>
    <t>Cabo Frio</t>
  </si>
  <si>
    <t>São João Da Boa Vista</t>
  </si>
  <si>
    <t>Catalão</t>
  </si>
  <si>
    <t>Cubatão</t>
  </si>
  <si>
    <t>Luís Eduardo Magalhães</t>
  </si>
  <si>
    <t>Assis</t>
  </si>
  <si>
    <t>Sete Lagoas</t>
  </si>
  <si>
    <t>Bento Gonçalves</t>
  </si>
  <si>
    <t>Itatiba</t>
  </si>
  <si>
    <t>Orlândia</t>
  </si>
  <si>
    <t>Balneário Camboriú</t>
  </si>
  <si>
    <t>Itapira</t>
  </si>
  <si>
    <t>Jaboticabal</t>
  </si>
  <si>
    <t>Resende</t>
  </si>
  <si>
    <t>Angra Dos Reis</t>
  </si>
  <si>
    <t>Tupã</t>
  </si>
  <si>
    <t>Passos</t>
  </si>
  <si>
    <t>Serra</t>
  </si>
  <si>
    <t>Petrolina</t>
  </si>
  <si>
    <t>Birigui</t>
  </si>
  <si>
    <t>Toledo</t>
  </si>
  <si>
    <t>Paulínia</t>
  </si>
  <si>
    <t>Carapicuíba</t>
  </si>
  <si>
    <t>Lavras</t>
  </si>
  <si>
    <t>Salto</t>
  </si>
  <si>
    <t>Ribeirão Pires</t>
  </si>
  <si>
    <t>Conselheiro Lafaiete</t>
  </si>
  <si>
    <t>Itapetininga</t>
  </si>
  <si>
    <t>Santa Maria</t>
  </si>
  <si>
    <t>Central</t>
  </si>
  <si>
    <t>Gravataí</t>
  </si>
  <si>
    <t>Macapá</t>
  </si>
  <si>
    <t>AP</t>
  </si>
  <si>
    <t>Nova Lima</t>
  </si>
  <si>
    <t>Ouro</t>
  </si>
  <si>
    <t>Votuporanga</t>
  </si>
  <si>
    <t>Guaratinguetá</t>
  </si>
  <si>
    <t>Itajubá</t>
  </si>
  <si>
    <t>Pindamonhangaba</t>
  </si>
  <si>
    <t>Itaquaquecetuba</t>
  </si>
  <si>
    <t>Vitória Da Conquista</t>
  </si>
  <si>
    <t>Matão</t>
  </si>
  <si>
    <t>Hortolândia</t>
  </si>
  <si>
    <t>Uruguaiana</t>
  </si>
  <si>
    <t>Fronteira</t>
  </si>
  <si>
    <t>Arapongas</t>
  </si>
  <si>
    <t>Barbacena</t>
  </si>
  <si>
    <t>Horizontina</t>
  </si>
  <si>
    <t>Amparo</t>
  </si>
  <si>
    <t>Alfenas</t>
  </si>
  <si>
    <t>Valparaíso</t>
  </si>
  <si>
    <t>Batatais</t>
  </si>
  <si>
    <t>Bebedouro</t>
  </si>
  <si>
    <t>Olinda</t>
  </si>
  <si>
    <t>Rio Grande</t>
  </si>
  <si>
    <t>Mogi Mirim</t>
  </si>
  <si>
    <t>São Roque</t>
  </si>
  <si>
    <t>Paranaguá</t>
  </si>
  <si>
    <t>Nilópolis</t>
  </si>
  <si>
    <t>Joaçaba</t>
  </si>
  <si>
    <t>Arujá</t>
  </si>
  <si>
    <t>Santa Cruz Do Sul</t>
  </si>
  <si>
    <t>Lins</t>
  </si>
  <si>
    <t>Lages</t>
  </si>
  <si>
    <t>Magé</t>
  </si>
  <si>
    <t>Várzea Grande</t>
  </si>
  <si>
    <t>Leme</t>
  </si>
  <si>
    <t>Ubá</t>
  </si>
  <si>
    <t>Itapecerica Da Serra</t>
  </si>
  <si>
    <t>Cornélio Procópio</t>
  </si>
  <si>
    <t>Caraguatatuba</t>
  </si>
  <si>
    <t>Itumbiara</t>
  </si>
  <si>
    <t>Farroupilha</t>
  </si>
  <si>
    <t>Avaré</t>
  </si>
  <si>
    <t>Paraguaçu Paulista</t>
  </si>
  <si>
    <t>Tubarão</t>
  </si>
  <si>
    <t>Apucarana</t>
  </si>
  <si>
    <t>Jaguariúna</t>
  </si>
  <si>
    <t>Itaboraí</t>
  </si>
  <si>
    <t>Paranavaí</t>
  </si>
  <si>
    <t>Tatuí</t>
  </si>
  <si>
    <t>Ourinhos</t>
  </si>
  <si>
    <t>Juazeiro</t>
  </si>
  <si>
    <t>Fernandópolis</t>
  </si>
  <si>
    <t>Umuarama</t>
  </si>
  <si>
    <t>Caçapava</t>
  </si>
  <si>
    <t>Itabuna</t>
  </si>
  <si>
    <t>Pirassununga</t>
  </si>
  <si>
    <t>Lençóis Paulista</t>
  </si>
  <si>
    <t>Belford Roxo</t>
  </si>
  <si>
    <t>Araruama</t>
  </si>
  <si>
    <t>Boa Vista</t>
  </si>
  <si>
    <t>RR</t>
  </si>
  <si>
    <t>Poá</t>
  </si>
  <si>
    <t>Itaguaí</t>
  </si>
  <si>
    <t>Patrocínio</t>
  </si>
  <si>
    <t>Rio Branco</t>
  </si>
  <si>
    <t>AC</t>
  </si>
  <si>
    <t>Cariacica</t>
  </si>
  <si>
    <t>Embu Das Artes</t>
  </si>
  <si>
    <t>Erechim</t>
  </si>
  <si>
    <t>São João Del Rei</t>
  </si>
  <si>
    <t>Araguari</t>
  </si>
  <si>
    <t>Camaquã</t>
  </si>
  <si>
    <t>São Gabriel</t>
  </si>
  <si>
    <t>Araucária</t>
  </si>
  <si>
    <t>Araxá</t>
  </si>
  <si>
    <t>Rio Do Sul</t>
  </si>
  <si>
    <t>Aparecida De Goiânia</t>
  </si>
  <si>
    <t>São Sebastião</t>
  </si>
  <si>
    <t>Cachoeirinha</t>
  </si>
  <si>
    <t>Itabira</t>
  </si>
  <si>
    <t>Vacaria</t>
  </si>
  <si>
    <t>Itapeva</t>
  </si>
  <si>
    <t>Rio Das Ostras</t>
  </si>
  <si>
    <t>Três Corações</t>
  </si>
  <si>
    <t>Bagé</t>
  </si>
  <si>
    <t>Cajamar</t>
  </si>
  <si>
    <t>Olímpia</t>
  </si>
  <si>
    <t>Capivari</t>
  </si>
  <si>
    <t>Campo Largo</t>
  </si>
  <si>
    <t>Três Lagoas</t>
  </si>
  <si>
    <t>Cachoeiro De Itapemirim</t>
  </si>
  <si>
    <t>Pinhais</t>
  </si>
  <si>
    <t>Ferraz De Vasconcelos</t>
  </si>
  <si>
    <t>Francisco Beltrão</t>
  </si>
  <si>
    <t>Itanhaém</t>
  </si>
  <si>
    <t>Monte Alto</t>
  </si>
  <si>
    <t>Palhoça</t>
  </si>
  <si>
    <t>Itaperuna</t>
  </si>
  <si>
    <t>Dracena</t>
  </si>
  <si>
    <t>Mossoró</t>
  </si>
  <si>
    <t>Itapevi</t>
  </si>
  <si>
    <t>Ituverava</t>
  </si>
  <si>
    <t>Ijuí</t>
  </si>
  <si>
    <t>João Monlevade</t>
  </si>
  <si>
    <t>Ubatuba</t>
  </si>
  <si>
    <t>Maricá</t>
  </si>
  <si>
    <t>Guaíra</t>
  </si>
  <si>
    <t>Ituiutaba</t>
  </si>
  <si>
    <t>Colombo</t>
  </si>
  <si>
    <t>Caieiras</t>
  </si>
  <si>
    <t>Buritama</t>
  </si>
  <si>
    <t>Cândido Mota</t>
  </si>
  <si>
    <t>São Joaquim Da Barra</t>
  </si>
  <si>
    <t>Itaúna</t>
  </si>
  <si>
    <t>Santarém</t>
  </si>
  <si>
    <t>São Gotardo</t>
  </si>
  <si>
    <t>Barra Do Piraí</t>
  </si>
  <si>
    <t>Mirassol</t>
  </si>
  <si>
    <t>Caçador</t>
  </si>
  <si>
    <t>São Bento Do Sul</t>
  </si>
  <si>
    <t>São José Do Rio Pardo</t>
  </si>
  <si>
    <t>Mococa</t>
  </si>
  <si>
    <t>Ilhéus</t>
  </si>
  <si>
    <t>Peruíbe</t>
  </si>
  <si>
    <t>Nova Odessa</t>
  </si>
  <si>
    <t>Itupeva</t>
  </si>
  <si>
    <t>Santa Luzia</t>
  </si>
  <si>
    <t>Maracanaú</t>
  </si>
  <si>
    <t>Três Rios</t>
  </si>
  <si>
    <t>Votorantim</t>
  </si>
  <si>
    <t>São Manuel</t>
  </si>
  <si>
    <t>Penápolis</t>
  </si>
  <si>
    <t>Alagoinhas</t>
  </si>
  <si>
    <t>Andradina</t>
  </si>
  <si>
    <t>Cambé</t>
  </si>
  <si>
    <t>Paulista</t>
  </si>
  <si>
    <t>Porto Ferreira</t>
  </si>
  <si>
    <t>Jales</t>
  </si>
  <si>
    <t>Entre Rios</t>
  </si>
  <si>
    <t>Taquaritinga</t>
  </si>
  <si>
    <t>Santo Antônio De Posse</t>
  </si>
  <si>
    <t>Santa Cruz Do Rio Pardo</t>
  </si>
  <si>
    <t>Mairiporã</t>
  </si>
  <si>
    <t>São Lourenço</t>
  </si>
  <si>
    <t>Teófilo Otoni</t>
  </si>
  <si>
    <t>Jandira</t>
  </si>
  <si>
    <t>Garanhuns</t>
  </si>
  <si>
    <t>Sapucaia Do Sul</t>
  </si>
  <si>
    <t>Adamantina</t>
  </si>
  <si>
    <t>Lorena</t>
  </si>
  <si>
    <t>Ponte Nova</t>
  </si>
  <si>
    <t>Cerquilho</t>
  </si>
  <si>
    <t>Campo Limpo Paulista</t>
  </si>
  <si>
    <t>Ouro Preto</t>
  </si>
  <si>
    <t>Cruzeiro</t>
  </si>
  <si>
    <t>Mesquita</t>
  </si>
  <si>
    <t>Pará De Minas</t>
  </si>
  <si>
    <t>Linhares</t>
  </si>
  <si>
    <t>Concórdia</t>
  </si>
  <si>
    <t>Vargem Grande Do Sul</t>
  </si>
  <si>
    <t>Esteio</t>
  </si>
  <si>
    <t>Xanxerê</t>
  </si>
  <si>
    <t>Conchas</t>
  </si>
  <si>
    <t>Valença</t>
  </si>
  <si>
    <t>Itabirito</t>
  </si>
  <si>
    <t>Dom Pedrito</t>
  </si>
  <si>
    <t>Lajeado</t>
  </si>
  <si>
    <t>Boituva</t>
  </si>
  <si>
    <t>Formiga</t>
  </si>
  <si>
    <t>Franco Da Rocha</t>
  </si>
  <si>
    <t>Juazeiro Do Norte</t>
  </si>
  <si>
    <t>Timóteo</t>
  </si>
  <si>
    <t>Santa Fé Do Sul</t>
  </si>
  <si>
    <t>Ibitinga</t>
  </si>
  <si>
    <t>Marabá</t>
  </si>
  <si>
    <t>Tietê</t>
  </si>
  <si>
    <t>Paranapanema</t>
  </si>
  <si>
    <t>Cajuru</t>
  </si>
  <si>
    <t>Araguaína</t>
  </si>
  <si>
    <t>Várzea Paulista</t>
  </si>
  <si>
    <t>Rio Bonito</t>
  </si>
  <si>
    <t>Guaíba</t>
  </si>
  <si>
    <t>Embu-Guaçu</t>
  </si>
  <si>
    <t>Barra Bonita</t>
  </si>
  <si>
    <t>Mariana</t>
  </si>
  <si>
    <t>São Sebastião Do Paraíso</t>
  </si>
  <si>
    <t>Sobral</t>
  </si>
  <si>
    <t>Pedreira</t>
  </si>
  <si>
    <t>Louveira</t>
  </si>
  <si>
    <t>Altamira</t>
  </si>
  <si>
    <t>Palotina</t>
  </si>
  <si>
    <t>Coronel Fabriciano</t>
  </si>
  <si>
    <t>Congonhas</t>
  </si>
  <si>
    <t>Queimados</t>
  </si>
  <si>
    <t>Parauapebas</t>
  </si>
  <si>
    <t>Caeté</t>
  </si>
  <si>
    <t>Videira</t>
  </si>
  <si>
    <t>Registro</t>
  </si>
  <si>
    <t>Bastos</t>
  </si>
  <si>
    <t>Santo Antônio De Jesus</t>
  </si>
  <si>
    <t>Mirandópolis</t>
  </si>
  <si>
    <t>Vitória De Santo Antão</t>
  </si>
  <si>
    <t>Itararé</t>
  </si>
  <si>
    <t>Campos Do Jordão</t>
  </si>
  <si>
    <t>Cabo De Santo Agostinho</t>
  </si>
  <si>
    <t>Arapiraca</t>
  </si>
  <si>
    <t>Pompéia</t>
  </si>
  <si>
    <t>Porto Feliz</t>
  </si>
  <si>
    <t>Porto Seguro</t>
  </si>
  <si>
    <t>Paranaíba</t>
  </si>
  <si>
    <t>Capão Bonito</t>
  </si>
  <si>
    <t>Montenegro</t>
  </si>
  <si>
    <t>Espírito Santo Do Pinhal</t>
  </si>
  <si>
    <t>Sabará</t>
  </si>
  <si>
    <t>Frutal</t>
  </si>
  <si>
    <t>Oliveira</t>
  </si>
  <si>
    <t>Rolândia</t>
  </si>
  <si>
    <t>Goiatuba</t>
  </si>
  <si>
    <t>Garça</t>
  </si>
  <si>
    <t>Pato Branco</t>
  </si>
  <si>
    <t>Panambi</t>
  </si>
  <si>
    <t>Caratinga</t>
  </si>
  <si>
    <t>Cosmópolis</t>
  </si>
  <si>
    <t>Cataguases</t>
  </si>
  <si>
    <t>Piedade</t>
  </si>
  <si>
    <t>Campo Bom</t>
  </si>
  <si>
    <t>Santa Cruz Do Capibaribe</t>
  </si>
  <si>
    <t>Serra Negra</t>
  </si>
  <si>
    <t>São Pedro</t>
  </si>
  <si>
    <t>Extrema</t>
  </si>
  <si>
    <t>Vargem Grande Paulista</t>
  </si>
  <si>
    <t>Guarapari</t>
  </si>
  <si>
    <t>Santo Ângelo</t>
  </si>
  <si>
    <t>Socorro</t>
  </si>
  <si>
    <t>Paraty</t>
  </si>
  <si>
    <t>Teixeira De Freitas</t>
  </si>
  <si>
    <t>Lagoa Santa</t>
  </si>
  <si>
    <t>Cachoeira Do Sul</t>
  </si>
  <si>
    <t>Cruz Alta</t>
  </si>
  <si>
    <t>Laranjal Paulista</t>
  </si>
  <si>
    <t>Santa Rita Do Sapucaí</t>
  </si>
  <si>
    <t>Francisco Morato</t>
  </si>
  <si>
    <t>Artur Nogueira</t>
  </si>
  <si>
    <t>Não-Me-Toque</t>
  </si>
  <si>
    <t>Patos</t>
  </si>
  <si>
    <t>Bertioga</t>
  </si>
  <si>
    <t>Alegrete</t>
  </si>
  <si>
    <t>Ouro Branco</t>
  </si>
  <si>
    <t>Camaragibe</t>
  </si>
  <si>
    <t>Cianorte</t>
  </si>
  <si>
    <t>Castanhal</t>
  </si>
  <si>
    <t>Monte Mor</t>
  </si>
  <si>
    <t>Vespasiano</t>
  </si>
  <si>
    <t>Aparecida</t>
  </si>
  <si>
    <t>Saquarema</t>
  </si>
  <si>
    <t>Ibiúna</t>
  </si>
  <si>
    <t>Telêmaco Borba</t>
  </si>
  <si>
    <t>Armação Dos Búzios</t>
  </si>
  <si>
    <t>Piraju</t>
  </si>
  <si>
    <t>Muriaé</t>
  </si>
  <si>
    <t>Serra Talhada</t>
  </si>
  <si>
    <t>Viçosa</t>
  </si>
  <si>
    <t>Carpina</t>
  </si>
  <si>
    <t>Gramado</t>
  </si>
  <si>
    <t>Ilhabela</t>
  </si>
  <si>
    <t>Dois Córregos</t>
  </si>
  <si>
    <t>Curvelo</t>
  </si>
  <si>
    <t>Osório</t>
  </si>
  <si>
    <t>Cabreúva</t>
  </si>
  <si>
    <t>São Pedro Da Aldeia</t>
  </si>
  <si>
    <t>Santa Isabel</t>
  </si>
  <si>
    <t>Guararapes</t>
  </si>
  <si>
    <t>Morrinhos</t>
  </si>
  <si>
    <t>Leopoldina</t>
  </si>
  <si>
    <t>Carazinho</t>
  </si>
  <si>
    <t>Viamão</t>
  </si>
  <si>
    <t>Iturama</t>
  </si>
  <si>
    <t>José Bonifácio</t>
  </si>
  <si>
    <t>Capão Da Canoa</t>
  </si>
  <si>
    <t>Santiago</t>
  </si>
  <si>
    <t>Goiana</t>
  </si>
  <si>
    <t>Simões Filho</t>
  </si>
  <si>
    <t>Caçapava Do Sul</t>
  </si>
  <si>
    <t>Ilha Solteira</t>
  </si>
  <si>
    <t>Morro Agudo</t>
  </si>
  <si>
    <t>Sapiranga</t>
  </si>
  <si>
    <t>Igarapava</t>
  </si>
  <si>
    <t>Campo Belo</t>
  </si>
  <si>
    <t>Candeias</t>
  </si>
  <si>
    <t>Presidente Venceslau</t>
  </si>
  <si>
    <t>Aracruz</t>
  </si>
  <si>
    <t>Jequié</t>
  </si>
  <si>
    <t>Palmital</t>
  </si>
  <si>
    <t>Sousa</t>
  </si>
  <si>
    <t>Mongaguá</t>
  </si>
  <si>
    <t>Alvorada</t>
  </si>
  <si>
    <t>Cruzília</t>
  </si>
  <si>
    <t>Itapema</t>
  </si>
  <si>
    <t>Américo Brasiliense</t>
  </si>
  <si>
    <t>Casa Branca</t>
  </si>
  <si>
    <t>Osvaldo Cruz</t>
  </si>
  <si>
    <t>Estância Velha</t>
  </si>
  <si>
    <t>Bariri</t>
  </si>
  <si>
    <t>Jardinópolis</t>
  </si>
  <si>
    <t>Ji-Paraná</t>
  </si>
  <si>
    <t>Pederneiras</t>
  </si>
  <si>
    <t>Pilar Do Sul</t>
  </si>
  <si>
    <t>Paulo Afonso</t>
  </si>
  <si>
    <t>Alumínio</t>
  </si>
  <si>
    <t>São Borja</t>
  </si>
  <si>
    <t>Belo Jardim</t>
  </si>
  <si>
    <t>Cajazeiras</t>
  </si>
  <si>
    <t>Taquarituba</t>
  </si>
  <si>
    <t>Alta Floresta</t>
  </si>
  <si>
    <t>São Gonçalo Do Amarante</t>
  </si>
  <si>
    <t>Arcoverde</t>
  </si>
  <si>
    <t>Colatina</t>
  </si>
  <si>
    <t>Tanabi</t>
  </si>
  <si>
    <t>Eunápolis</t>
  </si>
  <si>
    <t>Redenção</t>
  </si>
  <si>
    <t>Cordeirópolis</t>
  </si>
  <si>
    <t>Cassilândia</t>
  </si>
  <si>
    <t>Flores Da Cunha</t>
  </si>
  <si>
    <t>Ribeirão Das Neves</t>
  </si>
  <si>
    <t>Pedregulho</t>
  </si>
  <si>
    <t>Taquara</t>
  </si>
  <si>
    <t>Caldas Novas</t>
  </si>
  <si>
    <t>Salesópolis</t>
  </si>
  <si>
    <t>Brumadinho</t>
  </si>
  <si>
    <t>Irati</t>
  </si>
  <si>
    <t>Piracaia</t>
  </si>
  <si>
    <t>Santos Dumont</t>
  </si>
  <si>
    <t>Primavera Do Leste</t>
  </si>
  <si>
    <t>Santa Rita Do Passa Quatro</t>
  </si>
  <si>
    <t>Ipojuca</t>
  </si>
  <si>
    <t>Descalvado</t>
  </si>
  <si>
    <t>Barcarena</t>
  </si>
  <si>
    <t>Corumbá</t>
  </si>
  <si>
    <t>Itaberá</t>
  </si>
  <si>
    <t>Surubim</t>
  </si>
  <si>
    <t>São Lourenço Do Sul</t>
  </si>
  <si>
    <t>Guanambi</t>
  </si>
  <si>
    <t>Triunfo</t>
  </si>
  <si>
    <t>Venâncio Aires</t>
  </si>
  <si>
    <t>Picos</t>
  </si>
  <si>
    <t>Pereira Barreto</t>
  </si>
  <si>
    <t>Nova Serrana</t>
  </si>
  <si>
    <t>Fazenda Rio Grande</t>
  </si>
  <si>
    <t>Sant'Ana Do Livramento</t>
  </si>
  <si>
    <t>Porto Real</t>
  </si>
  <si>
    <t>Garibaldi</t>
  </si>
  <si>
    <t>Cambuí</t>
  </si>
  <si>
    <t>Gurupi</t>
  </si>
  <si>
    <t>Santa Rosa</t>
  </si>
  <si>
    <t>Santo Anastácio</t>
  </si>
  <si>
    <t>Timbó</t>
  </si>
  <si>
    <t>Angatuba</t>
  </si>
  <si>
    <t>Ponta Porã</t>
  </si>
  <si>
    <t>Palmares</t>
  </si>
  <si>
    <t>Formosa</t>
  </si>
  <si>
    <t>Salgueiro</t>
  </si>
  <si>
    <t>Promissão</t>
  </si>
  <si>
    <t>Tramandaí</t>
  </si>
  <si>
    <t>Aguaí</t>
  </si>
  <si>
    <t>Pomerode</t>
  </si>
  <si>
    <t>Igrejinha</t>
  </si>
  <si>
    <t>Guarabira</t>
  </si>
  <si>
    <t>Brejo</t>
  </si>
  <si>
    <t>Pirapozinho</t>
  </si>
  <si>
    <t>União Da Vitória</t>
  </si>
  <si>
    <t>Navegantes</t>
  </si>
  <si>
    <t>Cravinhos</t>
  </si>
  <si>
    <t>Conchal</t>
  </si>
  <si>
    <t>Pedro Leopoldo</t>
  </si>
  <si>
    <t>Auriflama</t>
  </si>
  <si>
    <t>Luziânia</t>
  </si>
  <si>
    <t>Cachoeiras De Macacu</t>
  </si>
  <si>
    <t>Torres</t>
  </si>
  <si>
    <t>Bom Despacho</t>
  </si>
  <si>
    <t>Miguel Pereira</t>
  </si>
  <si>
    <t>Curitibanos</t>
  </si>
  <si>
    <t>Brumado</t>
  </si>
  <si>
    <t>Mafra</t>
  </si>
  <si>
    <t>Paracambi</t>
  </si>
  <si>
    <t>Andradas</t>
  </si>
  <si>
    <t>Veranópolis</t>
  </si>
  <si>
    <t>Crato</t>
  </si>
  <si>
    <t>Rio Das Pedras</t>
  </si>
  <si>
    <t>Mairinque</t>
  </si>
  <si>
    <t>Barroso</t>
  </si>
  <si>
    <t>Iguatu</t>
  </si>
  <si>
    <t>Junqueirópolis</t>
  </si>
  <si>
    <t>Serrana</t>
  </si>
  <si>
    <t>São Gonçalo Do Sapucaí</t>
  </si>
  <si>
    <t>Guanhães</t>
  </si>
  <si>
    <t>Guararema</t>
  </si>
  <si>
    <t>Holambra</t>
  </si>
  <si>
    <t>Guapimirim</t>
  </si>
  <si>
    <t>Santa Vitória Do Palmar</t>
  </si>
  <si>
    <t>Manhuaçu</t>
  </si>
  <si>
    <t>Araripina</t>
  </si>
  <si>
    <t>Irecê</t>
  </si>
  <si>
    <t>Apiaí</t>
  </si>
  <si>
    <t>Monte Aprazível</t>
  </si>
  <si>
    <t>Indaial</t>
  </si>
  <si>
    <t>Vilhena</t>
  </si>
  <si>
    <t>Altinópolis</t>
  </si>
  <si>
    <t>Jacobina</t>
  </si>
  <si>
    <t>Ibirité</t>
  </si>
  <si>
    <t>Igarassu</t>
  </si>
  <si>
    <t>Caxambu</t>
  </si>
  <si>
    <t>Inhumas</t>
  </si>
  <si>
    <t>Ibiporã</t>
  </si>
  <si>
    <t>Serrinha</t>
  </si>
  <si>
    <t>Paulo De Faria</t>
  </si>
  <si>
    <t>Santo Estêvão</t>
  </si>
  <si>
    <t>Cruz Das Almas</t>
  </si>
  <si>
    <t>Brodowski</t>
  </si>
  <si>
    <t>Guaxupé</t>
  </si>
  <si>
    <t>Rio Negro</t>
  </si>
  <si>
    <t>Presidente Bernardes</t>
  </si>
  <si>
    <t>Cachoeira Paulista</t>
  </si>
  <si>
    <t>Águas De Lindóia</t>
  </si>
  <si>
    <t>Santo Amaro Da Imperatriz</t>
  </si>
  <si>
    <t>Agudos</t>
  </si>
  <si>
    <t>Martinópolis</t>
  </si>
  <si>
    <t>Cocal Do Sul</t>
  </si>
  <si>
    <t>Gaspar</t>
  </si>
  <si>
    <t>Rio Branco Do Sul</t>
  </si>
  <si>
    <t>São Bento Do Sapucaí</t>
  </si>
  <si>
    <t>Barão De Cocais</t>
  </si>
  <si>
    <t>Arraial Do Cabo</t>
  </si>
  <si>
    <t>Senhora De Oliveira</t>
  </si>
  <si>
    <t>Parobé</t>
  </si>
  <si>
    <t>Aquidauana</t>
  </si>
  <si>
    <t>Encantado</t>
  </si>
  <si>
    <t>Unaí</t>
  </si>
  <si>
    <t>Presidente Epitácio</t>
  </si>
  <si>
    <t>Rancharia</t>
  </si>
  <si>
    <t>Castro</t>
  </si>
  <si>
    <t>São Mateus</t>
  </si>
  <si>
    <t>Bom Jesus Dos Perdões</t>
  </si>
  <si>
    <t>Brotas</t>
  </si>
  <si>
    <t>Parapuã</t>
  </si>
  <si>
    <t>Seropédica</t>
  </si>
  <si>
    <t>Limoeiro</t>
  </si>
  <si>
    <t>Bezerros</t>
  </si>
  <si>
    <t>Nova Luzitânia</t>
  </si>
  <si>
    <t>Ibaté</t>
  </si>
  <si>
    <t>Pirajuí</t>
  </si>
  <si>
    <t>Trindade</t>
  </si>
  <si>
    <t>Guaraci</t>
  </si>
  <si>
    <t>São Luiz Do Paraitinga</t>
  </si>
  <si>
    <t>São Miguel Arcanjo</t>
  </si>
  <si>
    <t>Duartina</t>
  </si>
  <si>
    <t>São Marcos</t>
  </si>
  <si>
    <t>Condeúba</t>
  </si>
  <si>
    <t>Regente Feijó</t>
  </si>
  <si>
    <t>Nova Prata</t>
  </si>
  <si>
    <t>Xinguara</t>
  </si>
  <si>
    <t>Içara</t>
  </si>
  <si>
    <t>Santo Antônio De Pádua</t>
  </si>
  <si>
    <t>Tucumã</t>
  </si>
  <si>
    <t>Além Paraíba</t>
  </si>
  <si>
    <t>Paraíba Do Sul</t>
  </si>
  <si>
    <t>Ouro Fino</t>
  </si>
  <si>
    <t>Dois Irmãos</t>
  </si>
  <si>
    <t>Lapa</t>
  </si>
  <si>
    <t>Arcos</t>
  </si>
  <si>
    <t>Niquelândia</t>
  </si>
  <si>
    <t>Parambu</t>
  </si>
  <si>
    <t>Cristais Paulista</t>
  </si>
  <si>
    <t>Santa Adélia</t>
  </si>
  <si>
    <t>Caucaia</t>
  </si>
  <si>
    <t>Pesqueira</t>
  </si>
  <si>
    <t>Massaranduba</t>
  </si>
  <si>
    <t>Dois Vizinhos</t>
  </si>
  <si>
    <t>Diamantina</t>
  </si>
  <si>
    <t>Álvares Machado</t>
  </si>
  <si>
    <t>Ipirá</t>
  </si>
  <si>
    <t>Rosana</t>
  </si>
  <si>
    <t>Seabra</t>
  </si>
  <si>
    <t>Nepomuceno</t>
  </si>
  <si>
    <t>Lagoa Vermelha</t>
  </si>
  <si>
    <t>Piumhi</t>
  </si>
  <si>
    <t>Camanducaia</t>
  </si>
  <si>
    <t>Imbituba</t>
  </si>
  <si>
    <t>Bocaina</t>
  </si>
  <si>
    <t>Itaporanga</t>
  </si>
  <si>
    <t>Salto De Pirapora</t>
  </si>
  <si>
    <t>Cajati</t>
  </si>
  <si>
    <t>Colina</t>
  </si>
  <si>
    <t>Tijucas</t>
  </si>
  <si>
    <t>Miguelópolis</t>
  </si>
  <si>
    <t>Quatro Barras</t>
  </si>
  <si>
    <t>Sarandi</t>
  </si>
  <si>
    <t>Parnamirim</t>
  </si>
  <si>
    <t>Santa Cruz Das Palmeiras</t>
  </si>
  <si>
    <t>Cafelândia</t>
  </si>
  <si>
    <t>Nhandeara</t>
  </si>
  <si>
    <t>Barra Do Garças</t>
  </si>
  <si>
    <t>Carmo Do Paranaíba</t>
  </si>
  <si>
    <t>Jaborandi</t>
  </si>
  <si>
    <t>General Salgado</t>
  </si>
  <si>
    <t>Paramirim</t>
  </si>
  <si>
    <t>Ariquemes</t>
  </si>
  <si>
    <t>Cosmorama</t>
  </si>
  <si>
    <t>Vassouras</t>
  </si>
  <si>
    <t>Abreu E Lima</t>
  </si>
  <si>
    <t>Catu</t>
  </si>
  <si>
    <t>Nanuque</t>
  </si>
  <si>
    <t>Pirangi</t>
  </si>
  <si>
    <t>Barrinha</t>
  </si>
  <si>
    <t>Timbaúba</t>
  </si>
  <si>
    <t>Guariba</t>
  </si>
  <si>
    <t>Potirendaba</t>
  </si>
  <si>
    <t>Iguape</t>
  </si>
  <si>
    <t>Lagamar</t>
  </si>
  <si>
    <t>Machado</t>
  </si>
  <si>
    <t>Marechal Cândido Rondon</t>
  </si>
  <si>
    <t>Belo Oriente</t>
  </si>
  <si>
    <t>Canoinhas</t>
  </si>
  <si>
    <t>Tupi Paulista</t>
  </si>
  <si>
    <t>Tambaú</t>
  </si>
  <si>
    <t>Conceição De Macabu</t>
  </si>
  <si>
    <t>Maracaí</t>
  </si>
  <si>
    <t>Tucano</t>
  </si>
  <si>
    <t>Capelinha</t>
  </si>
  <si>
    <t>Boa Esperança Do Sul</t>
  </si>
  <si>
    <t>Itaituba</t>
  </si>
  <si>
    <t>Teodoro Sampaio</t>
  </si>
  <si>
    <t>Araranguá</t>
  </si>
  <si>
    <t>Pirapora</t>
  </si>
  <si>
    <t>Guaraciaba Do Norte</t>
  </si>
  <si>
    <t>Igarapé</t>
  </si>
  <si>
    <t>Cordeiro</t>
  </si>
  <si>
    <t>Espinosa</t>
  </si>
  <si>
    <t>Patrocínio Paulista</t>
  </si>
  <si>
    <t>Boquira</t>
  </si>
  <si>
    <t>Pariquera-Açu</t>
  </si>
  <si>
    <t>Caculé</t>
  </si>
  <si>
    <t>Cacoal</t>
  </si>
  <si>
    <t>Bandeirantes</t>
  </si>
  <si>
    <t>Guaramirim</t>
  </si>
  <si>
    <t>Itaqui</t>
  </si>
  <si>
    <t>Juína</t>
  </si>
  <si>
    <t>Macatuba</t>
  </si>
  <si>
    <t>Palmeira D'Oeste</t>
  </si>
  <si>
    <t>Mangaratiba</t>
  </si>
  <si>
    <t>Iracemápolis</t>
  </si>
  <si>
    <t>Taiobeiras</t>
  </si>
  <si>
    <t>Monte Alegre Do Sul</t>
  </si>
  <si>
    <t>Mineiros</t>
  </si>
  <si>
    <t>Casimiro De Abreu</t>
  </si>
  <si>
    <t>Visconde Do Rio Branco</t>
  </si>
  <si>
    <t>Tauá</t>
  </si>
  <si>
    <t>Santa Inês</t>
  </si>
  <si>
    <t>Santa Gertrudes</t>
  </si>
  <si>
    <t>São Sebastião Do Caí</t>
  </si>
  <si>
    <t>Guabiruba</t>
  </si>
  <si>
    <t>Rio Negrinho</t>
  </si>
  <si>
    <t>Urupês</t>
  </si>
  <si>
    <t>Rio Grande Da Serra</t>
  </si>
  <si>
    <t>Cristalina</t>
  </si>
  <si>
    <t>Matinhos</t>
  </si>
  <si>
    <t>Uruaçu</t>
  </si>
  <si>
    <t>Itaocara</t>
  </si>
  <si>
    <t>Marialva</t>
  </si>
  <si>
    <t>Itamonte</t>
  </si>
  <si>
    <t>Luís Antônio</t>
  </si>
  <si>
    <t>Guapiaçu</t>
  </si>
  <si>
    <t>Capanema</t>
  </si>
  <si>
    <t>Itaguara</t>
  </si>
  <si>
    <t>Américo De Campos</t>
  </si>
  <si>
    <t>Pontal</t>
  </si>
  <si>
    <t>Valparaíso De Goiás</t>
  </si>
  <si>
    <t>Piraí</t>
  </si>
  <si>
    <t>Senhor Do Bonfim</t>
  </si>
  <si>
    <t>Rio Do Pires</t>
  </si>
  <si>
    <t>Juquiá</t>
  </si>
  <si>
    <t>Janaúba</t>
  </si>
  <si>
    <t>Santo Amaro</t>
  </si>
  <si>
    <t>Bom Jesus Do Itabapoana</t>
  </si>
  <si>
    <t>Remanso</t>
  </si>
  <si>
    <t>Jarinu</t>
  </si>
  <si>
    <t>São Francisco Do Sul</t>
  </si>
  <si>
    <t>Uchoa</t>
  </si>
  <si>
    <t>Barreiros</t>
  </si>
  <si>
    <t>Nazaré Paulista</t>
  </si>
  <si>
    <t>Canela</t>
  </si>
  <si>
    <t>Pindorama</t>
  </si>
  <si>
    <t>Ouricuri</t>
  </si>
  <si>
    <t>Perdões</t>
  </si>
  <si>
    <t>Marau</t>
  </si>
  <si>
    <t>Gravatá</t>
  </si>
  <si>
    <t>Urussanga</t>
  </si>
  <si>
    <t>Arroio Grande</t>
  </si>
  <si>
    <t>Aiuruoca</t>
  </si>
  <si>
    <t>Paragominas</t>
  </si>
  <si>
    <t>Matozinhos</t>
  </si>
  <si>
    <t>Paraíso Do Tocantins</t>
  </si>
  <si>
    <t>Mateus Leme</t>
  </si>
  <si>
    <t>Dourado</t>
  </si>
  <si>
    <t>Iperó</t>
  </si>
  <si>
    <t>Itabaiana</t>
  </si>
  <si>
    <t>Pojuca</t>
  </si>
  <si>
    <t>Mandaguari</t>
  </si>
  <si>
    <t>Três Pontas</t>
  </si>
  <si>
    <t>Borborema</t>
  </si>
  <si>
    <t>Lindóia</t>
  </si>
  <si>
    <t>Elói Mendes</t>
  </si>
  <si>
    <t>São Benedito</t>
  </si>
  <si>
    <t>Porto União</t>
  </si>
  <si>
    <t>Porangatu</t>
  </si>
  <si>
    <t>Bocaiúva</t>
  </si>
  <si>
    <t>Posse</t>
  </si>
  <si>
    <t>Açailândia</t>
  </si>
  <si>
    <t>Guaratuba</t>
  </si>
  <si>
    <t>Cantagalo</t>
  </si>
  <si>
    <t>Monte Santo</t>
  </si>
  <si>
    <t>Itajobi</t>
  </si>
  <si>
    <t>Souto Soares</t>
  </si>
  <si>
    <t>Caicó</t>
  </si>
  <si>
    <t>Nova Andradina</t>
  </si>
  <si>
    <t>Euclides Da Cunha</t>
  </si>
  <si>
    <t>Porteirinha</t>
  </si>
  <si>
    <t>Ivaiporã</t>
  </si>
  <si>
    <t>Santa Rosa De Viterbo</t>
  </si>
  <si>
    <t>Caconde</t>
  </si>
  <si>
    <t>Cáceres</t>
  </si>
  <si>
    <t>Colorado</t>
  </si>
  <si>
    <t>Pitangueiras</t>
  </si>
  <si>
    <t>Gabriel Monteiro</t>
  </si>
  <si>
    <t>Ceres</t>
  </si>
  <si>
    <t>Medianeira</t>
  </si>
  <si>
    <t>Juquitiba</t>
  </si>
  <si>
    <t>Bom Jesus Da Lapa</t>
  </si>
  <si>
    <t>Quirinópolis</t>
  </si>
  <si>
    <t>Maranguape</t>
  </si>
  <si>
    <t>Santo Antônio Da Platina</t>
  </si>
  <si>
    <t>Biguaçu</t>
  </si>
  <si>
    <t>Salinas</t>
  </si>
  <si>
    <t>Tabapuã</t>
  </si>
  <si>
    <t>Taguaí</t>
  </si>
  <si>
    <t>Itaberaba</t>
  </si>
  <si>
    <t>Crateús</t>
  </si>
  <si>
    <t>Camboriú</t>
  </si>
  <si>
    <t>Bela Vista Do Paraíso</t>
  </si>
  <si>
    <t>Morungaba</t>
  </si>
  <si>
    <t>Conceição Do Jacuípe</t>
  </si>
  <si>
    <t>Tabatinga</t>
  </si>
  <si>
    <t>Campo Formoso</t>
  </si>
  <si>
    <t>Piatã</t>
  </si>
  <si>
    <t>Itapuí</t>
  </si>
  <si>
    <t>Sertanópolis</t>
  </si>
  <si>
    <t>Araçoiaba Da Serra</t>
  </si>
  <si>
    <t>Várzea Alegre</t>
  </si>
  <si>
    <t>Varjota</t>
  </si>
  <si>
    <t>Muzambinho</t>
  </si>
  <si>
    <t>Andirá</t>
  </si>
  <si>
    <t>Jacarezinho</t>
  </si>
  <si>
    <t>Nova Granada</t>
  </si>
  <si>
    <t>Itirapina</t>
  </si>
  <si>
    <t>Monte Carmelo</t>
  </si>
  <si>
    <t>Piraquara</t>
  </si>
  <si>
    <t>Tucuruí</t>
  </si>
  <si>
    <t>Boa Esperança</t>
  </si>
  <si>
    <t>Quatá</t>
  </si>
  <si>
    <t>Lucélia</t>
  </si>
  <si>
    <t>Nova Esperança</t>
  </si>
  <si>
    <t>Assaí</t>
  </si>
  <si>
    <t>São Francisco De Itabapoana</t>
  </si>
  <si>
    <t>Miracatu</t>
  </si>
  <si>
    <t>São Lourenço Da Mata</t>
  </si>
  <si>
    <t>Venda Nova Do Imigrante</t>
  </si>
  <si>
    <t>Goianésia</t>
  </si>
  <si>
    <t>Itaberaí</t>
  </si>
  <si>
    <t>Tupaciguara</t>
  </si>
  <si>
    <t>Carangola</t>
  </si>
  <si>
    <t>Santa Helena De Goiás</t>
  </si>
  <si>
    <t>Assis Chateaubriand</t>
  </si>
  <si>
    <t>Mandaguaçu</t>
  </si>
  <si>
    <t>Ubiratã</t>
  </si>
  <si>
    <t>São Luís De Montes Belos</t>
  </si>
  <si>
    <t>Bom Jardim</t>
  </si>
  <si>
    <t>Terra Boa</t>
  </si>
  <si>
    <t>Jaru</t>
  </si>
  <si>
    <t>Braço Do Norte</t>
  </si>
  <si>
    <t>Munhoz</t>
  </si>
  <si>
    <t>Silvianópolis</t>
  </si>
  <si>
    <t>Queluz</t>
  </si>
  <si>
    <t>Icém</t>
  </si>
  <si>
    <t>Terra Roxa</t>
  </si>
  <si>
    <t>Cardoso Moreira</t>
  </si>
  <si>
    <t>Vila Rica</t>
  </si>
  <si>
    <t>Minaçu</t>
  </si>
  <si>
    <t>Itapetinga</t>
  </si>
  <si>
    <t>Santa Lúcia</t>
  </si>
  <si>
    <t>Floriano</t>
  </si>
  <si>
    <t>Viana</t>
  </si>
  <si>
    <t>São Félix Do Xingu</t>
  </si>
  <si>
    <t>Jacupiranga</t>
  </si>
  <si>
    <t>Alto Rio Doce</t>
  </si>
  <si>
    <t>Rosário</t>
  </si>
  <si>
    <t>Chavantes</t>
  </si>
  <si>
    <t>Canguçu</t>
  </si>
  <si>
    <t>Ribeira Do Pombal</t>
  </si>
  <si>
    <t>São Bento</t>
  </si>
  <si>
    <t>Pacaembu</t>
  </si>
  <si>
    <t>Conceição Do Coité</t>
  </si>
  <si>
    <t>Laguna</t>
  </si>
  <si>
    <t>Cunha</t>
  </si>
  <si>
    <t>Cerqueira César</t>
  </si>
  <si>
    <t>Almirante Tamandaré</t>
  </si>
  <si>
    <t>São João Da Barra</t>
  </si>
  <si>
    <t>Mucuri</t>
  </si>
  <si>
    <t>Poço Fundo</t>
  </si>
  <si>
    <t>São Simão</t>
  </si>
  <si>
    <t>Dias D'Ávila</t>
  </si>
  <si>
    <t>São Miguel Do Oeste</t>
  </si>
  <si>
    <t>Japeri</t>
  </si>
  <si>
    <t>Jandaia Do Sul</t>
  </si>
  <si>
    <t>Ariranha</t>
  </si>
  <si>
    <t>Pinhalzinho</t>
  </si>
  <si>
    <t>Icaraíma</t>
  </si>
  <si>
    <t>Cansanção</t>
  </si>
  <si>
    <t>Iporá</t>
  </si>
  <si>
    <t>Fraiburgo</t>
  </si>
  <si>
    <t>Pedra Branca</t>
  </si>
  <si>
    <t>Urânia</t>
  </si>
  <si>
    <t>Conceição Dos Ouros</t>
  </si>
  <si>
    <t>Estiva</t>
  </si>
  <si>
    <t>Ouro Preto Do Oeste</t>
  </si>
  <si>
    <t>Paty Do Alferes</t>
  </si>
  <si>
    <t>Altônia</t>
  </si>
  <si>
    <t>Conceição Das Alagoas</t>
  </si>
  <si>
    <t>Valentim Gentil</t>
  </si>
  <si>
    <t>Mirante Do Paranapanema</t>
  </si>
  <si>
    <t>Pinheiro</t>
  </si>
  <si>
    <t>Riachão Do Jacuípe</t>
  </si>
  <si>
    <t>Santa Maria Da Vitória</t>
  </si>
  <si>
    <t>Palmeira</t>
  </si>
  <si>
    <t>Itaí</t>
  </si>
  <si>
    <t>Colinas Do Tocantins</t>
  </si>
  <si>
    <t>Colíder</t>
  </si>
  <si>
    <t>Santa Izabel Do Pará</t>
  </si>
  <si>
    <t>Itapecuru Mirim</t>
  </si>
  <si>
    <t>Rio Pomba</t>
  </si>
  <si>
    <t>Juara</t>
  </si>
  <si>
    <t>Barbalha</t>
  </si>
  <si>
    <t>Santana</t>
  </si>
  <si>
    <t>Guará</t>
  </si>
  <si>
    <t>Santa Maria Da Boa Vista</t>
  </si>
  <si>
    <t>Goioerê</t>
  </si>
  <si>
    <t>Taió</t>
  </si>
  <si>
    <t>Lambari</t>
  </si>
  <si>
    <t>Senador Canedo</t>
  </si>
  <si>
    <t>Irapuru</t>
  </si>
  <si>
    <t>Indiaporã</t>
  </si>
  <si>
    <t>Buritizal</t>
  </si>
  <si>
    <t>Januária</t>
  </si>
  <si>
    <t>Pradópolis</t>
  </si>
  <si>
    <t>Fartura</t>
  </si>
  <si>
    <t>Tefé</t>
  </si>
  <si>
    <t>Coromandel</t>
  </si>
  <si>
    <t>Anicuns</t>
  </si>
  <si>
    <t>Ituporanga</t>
  </si>
  <si>
    <t>Iguaba Grande</t>
  </si>
  <si>
    <t>Afogados Da Ingazeira</t>
  </si>
  <si>
    <t>Monte Azul Paulista</t>
  </si>
  <si>
    <t>Itaú De Minas</t>
  </si>
  <si>
    <t>Campo Novo Do Parecis</t>
  </si>
  <si>
    <t>Guaraçaí</t>
  </si>
  <si>
    <t>São Sebastião Do Passé</t>
  </si>
  <si>
    <t>Monte Santo De Minas</t>
  </si>
  <si>
    <t>Torrinha</t>
  </si>
  <si>
    <t>Taciba</t>
  </si>
  <si>
    <t>Escada</t>
  </si>
  <si>
    <t>Estrela D'Oeste</t>
  </si>
  <si>
    <t>Mamanguape</t>
  </si>
  <si>
    <t>Braúna</t>
  </si>
  <si>
    <t>Palestina</t>
  </si>
  <si>
    <t>Poções</t>
  </si>
  <si>
    <t>Miracema</t>
  </si>
  <si>
    <t>Loanda</t>
  </si>
  <si>
    <t>Carbonita</t>
  </si>
  <si>
    <t>Cruzeiro Do Oeste</t>
  </si>
  <si>
    <t>São Fidélis</t>
  </si>
  <si>
    <t>Jaraguá</t>
  </si>
  <si>
    <t>Alvorada Do Norte</t>
  </si>
  <si>
    <t>Astorga</t>
  </si>
  <si>
    <t>Paraibuna</t>
  </si>
  <si>
    <t>Pontes E Lacerda</t>
  </si>
  <si>
    <t>Pitangui</t>
  </si>
  <si>
    <t>Eldorado</t>
  </si>
  <si>
    <t>Rolim De Moura</t>
  </si>
  <si>
    <t>Paudalho</t>
  </si>
  <si>
    <t>Orleans</t>
  </si>
  <si>
    <t>Ibotirama</t>
  </si>
  <si>
    <t>Itamaraju</t>
  </si>
  <si>
    <t>Hidrolândia</t>
  </si>
  <si>
    <t>Oscar Bressane</t>
  </si>
  <si>
    <t>Ibaiti</t>
  </si>
  <si>
    <t>Castelo</t>
  </si>
  <si>
    <t>Guapiara</t>
  </si>
  <si>
    <t>Nova Europa</t>
  </si>
  <si>
    <t>Itacoatiara</t>
  </si>
  <si>
    <t>Santo Antônio Da Patrulha</t>
  </si>
  <si>
    <t>Cururupu</t>
  </si>
  <si>
    <t>Itambé</t>
  </si>
  <si>
    <t>Bom Jesus De Goiás</t>
  </si>
  <si>
    <t>Aracati</t>
  </si>
  <si>
    <t>Quedas Do Iguaçu</t>
  </si>
  <si>
    <t>Cananéia</t>
  </si>
  <si>
    <t>Parintins</t>
  </si>
  <si>
    <t>Tocantins</t>
  </si>
  <si>
    <t>Viradouro</t>
  </si>
  <si>
    <t>Presidente Dutra</t>
  </si>
  <si>
    <t>Buriticupu</t>
  </si>
  <si>
    <t>Bananal</t>
  </si>
  <si>
    <t>Codó</t>
  </si>
  <si>
    <t>Tabuleiro Do Norte</t>
  </si>
  <si>
    <t>São José Do Vale Do Rio Preto</t>
  </si>
  <si>
    <t>Lauro Müller</t>
  </si>
  <si>
    <t>Almenara</t>
  </si>
  <si>
    <t>Palmares Do Sul</t>
  </si>
  <si>
    <t>Estrela</t>
  </si>
  <si>
    <t>Barra Velha</t>
  </si>
  <si>
    <t>Jussara</t>
  </si>
  <si>
    <t>Bady Bassitt</t>
  </si>
  <si>
    <t>Ourilândia Do Norte</t>
  </si>
  <si>
    <t>Pontal Do Paraná</t>
  </si>
  <si>
    <t>Bom Conselho</t>
  </si>
  <si>
    <t>Imbituva</t>
  </si>
  <si>
    <t>Jaguariaíva</t>
  </si>
  <si>
    <t>Carandaí</t>
  </si>
  <si>
    <t>Camacan</t>
  </si>
  <si>
    <t>São Geraldo</t>
  </si>
  <si>
    <t>Bilac</t>
  </si>
  <si>
    <t>Laranjeiras Do Sul</t>
  </si>
  <si>
    <t>Balneário Piçarras</t>
  </si>
  <si>
    <t>Paraguaçu</t>
  </si>
  <si>
    <t>Jaguaquara</t>
  </si>
  <si>
    <t>Bayeux</t>
  </si>
  <si>
    <t>Mantena</t>
  </si>
  <si>
    <t>Pontalina</t>
  </si>
  <si>
    <t>Palmares Paulista</t>
  </si>
  <si>
    <t>Jacutinga</t>
  </si>
  <si>
    <t>Pouso Alto</t>
  </si>
  <si>
    <t>Cedral</t>
  </si>
  <si>
    <t>Ibiá</t>
  </si>
  <si>
    <t>Engenheiro Coelho</t>
  </si>
  <si>
    <t>Porangaba</t>
  </si>
  <si>
    <t>Mirassol D'Oeste</t>
  </si>
  <si>
    <t>Cláudio</t>
  </si>
  <si>
    <t>Bacabal</t>
  </si>
  <si>
    <t>Nova Londrina</t>
  </si>
  <si>
    <t>Porecatu</t>
  </si>
  <si>
    <t>Jacundá</t>
  </si>
  <si>
    <t>Gandu</t>
  </si>
  <si>
    <t>São Mateus Do Sul</t>
  </si>
  <si>
    <t>Pedreiras</t>
  </si>
  <si>
    <t>Tremembé</t>
  </si>
  <si>
    <t>Tiradentes</t>
  </si>
  <si>
    <t>Acreúna</t>
  </si>
  <si>
    <t>Manacapuru</t>
  </si>
  <si>
    <t>Jardim</t>
  </si>
  <si>
    <t>Arari</t>
  </si>
  <si>
    <t>Itapecerica</t>
  </si>
  <si>
    <t>Jardim Alegre</t>
  </si>
  <si>
    <t>Caxias</t>
  </si>
  <si>
    <t>Carmo</t>
  </si>
  <si>
    <t>São Gonçalo Dos Campos</t>
  </si>
  <si>
    <t>Naviraí</t>
  </si>
  <si>
    <t>Sapé</t>
  </si>
  <si>
    <t>Coxim</t>
  </si>
  <si>
    <t>Bueno Brandão</t>
  </si>
  <si>
    <t>Carlos Barbosa</t>
  </si>
  <si>
    <t>Ivaté</t>
  </si>
  <si>
    <t>Reserva</t>
  </si>
  <si>
    <t>Quixadá</t>
  </si>
  <si>
    <t>Porto Alegre Do Norte</t>
  </si>
  <si>
    <t>Sales Oliveira</t>
  </si>
  <si>
    <t>Rinópolis</t>
  </si>
  <si>
    <t>Sacramento</t>
  </si>
  <si>
    <t>Frecheirinha</t>
  </si>
  <si>
    <t>Itatiaia</t>
  </si>
  <si>
    <t>Pires Do Rio</t>
  </si>
  <si>
    <t>Piraúba</t>
  </si>
  <si>
    <t>Jaguapitã</t>
  </si>
  <si>
    <t>Santópolis Do Aguapeí</t>
  </si>
  <si>
    <t>Piên</t>
  </si>
  <si>
    <t>Clementina</t>
  </si>
  <si>
    <t>Campo Verde</t>
  </si>
  <si>
    <t>Propriá</t>
  </si>
  <si>
    <t>Cambará</t>
  </si>
  <si>
    <t>Palmeira Dos Índios</t>
  </si>
  <si>
    <t>União Paulista</t>
  </si>
  <si>
    <t>Ituaçu</t>
  </si>
  <si>
    <t>Bataguassu</t>
  </si>
  <si>
    <t>Fernando Prestes</t>
  </si>
  <si>
    <t>Muritiba</t>
  </si>
  <si>
    <t>Cabrobó</t>
  </si>
  <si>
    <t>Ribeirão</t>
  </si>
  <si>
    <t>Cachoeira</t>
  </si>
  <si>
    <t>Pérola</t>
  </si>
  <si>
    <t>Colorado Do Oeste</t>
  </si>
  <si>
    <t>Rubiataba</t>
  </si>
  <si>
    <t>Nova Mutum</t>
  </si>
  <si>
    <t>Cruzeiro Do Sul</t>
  </si>
  <si>
    <t>Estância</t>
  </si>
  <si>
    <t>Gália</t>
  </si>
  <si>
    <t>Lago Da Pedra</t>
  </si>
  <si>
    <t>Capela Do Alto</t>
  </si>
  <si>
    <t>Ubaitaba</t>
  </si>
  <si>
    <t>Piracanjuba</t>
  </si>
  <si>
    <t>Prudentópolis</t>
  </si>
  <si>
    <t>Abaetetuba</t>
  </si>
  <si>
    <t>Pirenópolis</t>
  </si>
  <si>
    <t>São Pedro Do Suaçuí</t>
  </si>
  <si>
    <t>Almeirim</t>
  </si>
  <si>
    <t>Douradina</t>
  </si>
  <si>
    <t>Bombinhas</t>
  </si>
  <si>
    <t>Pirapora Do Bom Jesus</t>
  </si>
  <si>
    <t>Parnaíba</t>
  </si>
  <si>
    <t>Maracaçumé</t>
  </si>
  <si>
    <t>Elias Fausto</t>
  </si>
  <si>
    <t>Crixás</t>
  </si>
  <si>
    <t>Rondon Do Pará</t>
  </si>
  <si>
    <t>Barra Do Corda</t>
  </si>
  <si>
    <t>Santana Do Araguaia</t>
  </si>
  <si>
    <t>Ibiapina</t>
  </si>
  <si>
    <t>Lagarto</t>
  </si>
  <si>
    <t>Ibicoara</t>
  </si>
  <si>
    <t>Medeiros Neto</t>
  </si>
  <si>
    <t>Itapuranga</t>
  </si>
  <si>
    <t>Costa Rica</t>
  </si>
  <si>
    <t>Catolé Do Rocha</t>
  </si>
  <si>
    <t>Riolândia</t>
  </si>
  <si>
    <t>Nazaré</t>
  </si>
  <si>
    <t>Rio Real</t>
  </si>
  <si>
    <t>Mar De Espanha</t>
  </si>
  <si>
    <t>Paraisópolis</t>
  </si>
  <si>
    <t>Fernando De Noronha</t>
  </si>
  <si>
    <t>Aparecida D'Oeste</t>
  </si>
  <si>
    <t>Águas Lindas De Goiás</t>
  </si>
  <si>
    <t>Cesário Lange</t>
  </si>
  <si>
    <t>Ipiaú</t>
  </si>
  <si>
    <t>Santa Albertina</t>
  </si>
  <si>
    <t>Guaraniaçu</t>
  </si>
  <si>
    <t>Roca Sales</t>
  </si>
  <si>
    <t>Paiçandu</t>
  </si>
  <si>
    <t>Panorama</t>
  </si>
  <si>
    <t>Boa Viagem</t>
  </si>
  <si>
    <t>Penha</t>
  </si>
  <si>
    <t>Nossa Senhora Do Socorro</t>
  </si>
  <si>
    <t>Pitanga</t>
  </si>
  <si>
    <t>Santa Branca</t>
  </si>
  <si>
    <t>Bofete</t>
  </si>
  <si>
    <t>Esplanada</t>
  </si>
  <si>
    <t>Livramento De Nossa Senhora</t>
  </si>
  <si>
    <t>Jeremoabo</t>
  </si>
  <si>
    <t>Itanhandu</t>
  </si>
  <si>
    <t>Portão</t>
  </si>
  <si>
    <t>Caarapó</t>
  </si>
  <si>
    <t>Sumidouro</t>
  </si>
  <si>
    <t>Orindiúva</t>
  </si>
  <si>
    <t>Campos Novos</t>
  </si>
  <si>
    <t>Neves Paulista</t>
  </si>
  <si>
    <t>Ibipeba</t>
  </si>
  <si>
    <t>Goianira</t>
  </si>
  <si>
    <t>Rio Maria</t>
  </si>
  <si>
    <t>Currais Novos</t>
  </si>
  <si>
    <t>Ruy Barbosa</t>
  </si>
  <si>
    <t>Arapoti</t>
  </si>
  <si>
    <t>Pedra Bela</t>
  </si>
  <si>
    <t>Santa Cruz</t>
  </si>
  <si>
    <t>Areado</t>
  </si>
  <si>
    <t>Joaquim Távora</t>
  </si>
  <si>
    <t>Itapissuma</t>
  </si>
  <si>
    <t>São Francisco Do Conde</t>
  </si>
  <si>
    <t>Santo Antônio Do Jardim</t>
  </si>
  <si>
    <t>Sanclerlândia</t>
  </si>
  <si>
    <t>Magda</t>
  </si>
  <si>
    <t>Pardinho</t>
  </si>
  <si>
    <t>Porto Nacional</t>
  </si>
  <si>
    <t>Apiúna</t>
  </si>
  <si>
    <t>Itariri</t>
  </si>
  <si>
    <t>Rafard</t>
  </si>
  <si>
    <t>Serra Preta</t>
  </si>
  <si>
    <t>Coelho Neto</t>
  </si>
  <si>
    <t>Grajaú</t>
  </si>
  <si>
    <t>Silva Jardim</t>
  </si>
  <si>
    <t>Tarumã</t>
  </si>
  <si>
    <t>Caetité</t>
  </si>
  <si>
    <t>Pau Dos Ferros</t>
  </si>
  <si>
    <t>Itaparica</t>
  </si>
  <si>
    <t>Jaguarari</t>
  </si>
  <si>
    <t>Lagoa Da Prata</t>
  </si>
  <si>
    <t>Açu</t>
  </si>
  <si>
    <t>Sebastianópolis Do Sul</t>
  </si>
  <si>
    <t>Turmalina</t>
  </si>
  <si>
    <t>Goiás</t>
  </si>
  <si>
    <t>Capim Grosso</t>
  </si>
  <si>
    <t>Russas</t>
  </si>
  <si>
    <t>Maracaju</t>
  </si>
  <si>
    <t>Viçosa Do Ceará</t>
  </si>
  <si>
    <t>Santa Fé</t>
  </si>
  <si>
    <t>Marechal Floriano</t>
  </si>
  <si>
    <t>Casa Nova</t>
  </si>
  <si>
    <t>Rio Casca</t>
  </si>
  <si>
    <t>Rio Azul</t>
  </si>
  <si>
    <t>Araçuaí</t>
  </si>
  <si>
    <t>Bernardino De Campos</t>
  </si>
  <si>
    <t>Papagaios</t>
  </si>
  <si>
    <t>Campina Da Lagoa</t>
  </si>
  <si>
    <t>Esmeraldas</t>
  </si>
  <si>
    <t>Capitão Leônidas Marques</t>
  </si>
  <si>
    <t>Congonhal</t>
  </si>
  <si>
    <t>Iporã</t>
  </si>
  <si>
    <t>Ortigueira</t>
  </si>
  <si>
    <t>Carambeí</t>
  </si>
  <si>
    <t>Itobi</t>
  </si>
  <si>
    <t>São Francisco</t>
  </si>
  <si>
    <t>Faxinal</t>
  </si>
  <si>
    <t>Sapezal</t>
  </si>
  <si>
    <t>Quissamã</t>
  </si>
  <si>
    <t>Ivinhema</t>
  </si>
  <si>
    <t>Sidrolândia</t>
  </si>
  <si>
    <t>Presidente Jânio Quadros</t>
  </si>
  <si>
    <t>Canavieiras</t>
  </si>
  <si>
    <t>São José De Ribamar</t>
  </si>
  <si>
    <t>Santa Quitéria</t>
  </si>
  <si>
    <t>Conceição Do Araguaia</t>
  </si>
  <si>
    <t>Dom Eliseu</t>
  </si>
  <si>
    <t>Pindaí</t>
  </si>
  <si>
    <t>Amambai</t>
  </si>
  <si>
    <t>Tianguá</t>
  </si>
  <si>
    <t>Petrolândia</t>
  </si>
  <si>
    <t>Águas Da Prata</t>
  </si>
  <si>
    <t>Ibirama</t>
  </si>
  <si>
    <t>Planaltina</t>
  </si>
  <si>
    <t>Formoso Do Araguaia</t>
  </si>
  <si>
    <t>Igarapé-Açu</t>
  </si>
  <si>
    <t>Assaré</t>
  </si>
  <si>
    <t>Campos Belos</t>
  </si>
  <si>
    <t>Estreito</t>
  </si>
  <si>
    <t>Santa Bárbara</t>
  </si>
  <si>
    <t>Campanha</t>
  </si>
  <si>
    <t>Pacajus</t>
  </si>
  <si>
    <t>Itapagipe</t>
  </si>
  <si>
    <t>Getulina</t>
  </si>
  <si>
    <t>Rincão</t>
  </si>
  <si>
    <t>Guarantã Do Norte</t>
  </si>
  <si>
    <t>Itabela</t>
  </si>
  <si>
    <t>Santo Antônio Do Monte</t>
  </si>
  <si>
    <t>Araputanga</t>
  </si>
  <si>
    <t>Teutônia</t>
  </si>
  <si>
    <t>Palmeirópolis</t>
  </si>
  <si>
    <t>Ladário</t>
  </si>
  <si>
    <t>Manhumirim</t>
  </si>
  <si>
    <t>São Gabriel Do Oeste</t>
  </si>
  <si>
    <t>Juruena</t>
  </si>
  <si>
    <t>Iguaí</t>
  </si>
  <si>
    <t>Itatinga</t>
  </si>
  <si>
    <t>Ribas Do Rio Pardo</t>
  </si>
  <si>
    <t>Nova Petrópolis</t>
  </si>
  <si>
    <t>São João Do Caiuá</t>
  </si>
  <si>
    <t>Santa Rita D'Oeste</t>
  </si>
  <si>
    <t>Mandirituba</t>
  </si>
  <si>
    <t>Italva</t>
  </si>
  <si>
    <t>Mendonça</t>
  </si>
  <si>
    <t>Analândia</t>
  </si>
  <si>
    <t>Itamogi</t>
  </si>
  <si>
    <t>Aparecida Do Taboado</t>
  </si>
  <si>
    <t>Inocência</t>
  </si>
  <si>
    <t>Arandu</t>
  </si>
  <si>
    <t>Uraí</t>
  </si>
  <si>
    <t>Ipueiras</t>
  </si>
  <si>
    <t>Colméia</t>
  </si>
  <si>
    <t>Carneirinho</t>
  </si>
  <si>
    <t>Turvo</t>
  </si>
  <si>
    <t>Primeiro De Maio</t>
  </si>
  <si>
    <t>Cerejeiras</t>
  </si>
  <si>
    <t>Caiuá</t>
  </si>
  <si>
    <t>Acaraú</t>
  </si>
  <si>
    <t>Pedra Azul</t>
  </si>
  <si>
    <t>Buritis</t>
  </si>
  <si>
    <t>Chapada Dos Guimarães</t>
  </si>
  <si>
    <t>Itapipoca</t>
  </si>
  <si>
    <t>Dolcinópolis</t>
  </si>
  <si>
    <t>Guapé</t>
  </si>
  <si>
    <t>Piranhas</t>
  </si>
  <si>
    <t>Sobrália</t>
  </si>
  <si>
    <t>Água Clara</t>
  </si>
  <si>
    <t>Água Boa</t>
  </si>
  <si>
    <t>Macaubal</t>
  </si>
  <si>
    <t>Brejo Santo</t>
  </si>
  <si>
    <t>Corinto</t>
  </si>
  <si>
    <t>Cariré</t>
  </si>
  <si>
    <t>Manduri</t>
  </si>
  <si>
    <t>Nova Xavantina</t>
  </si>
  <si>
    <t>Timon</t>
  </si>
  <si>
    <t>Jaciara</t>
  </si>
  <si>
    <t>Alpinópolis</t>
  </si>
  <si>
    <t>Malacacheta</t>
  </si>
  <si>
    <t>São João Batista</t>
  </si>
  <si>
    <t>Irará</t>
  </si>
  <si>
    <t>Colinas</t>
  </si>
  <si>
    <t>Entre Rios De Minas</t>
  </si>
  <si>
    <t>Aperibé</t>
  </si>
  <si>
    <t>São Miguel Do Iguaçu</t>
  </si>
  <si>
    <t>Herculândia</t>
  </si>
  <si>
    <t>Buerarema</t>
  </si>
  <si>
    <t>Laranjeiras</t>
  </si>
  <si>
    <t>Nerópolis</t>
  </si>
  <si>
    <t>Bela Vista De Goiás</t>
  </si>
  <si>
    <t>Bom Jesus</t>
  </si>
  <si>
    <t>Miranda</t>
  </si>
  <si>
    <t>Presidente Alves</t>
  </si>
  <si>
    <t>Conceição Do Mato Dentro</t>
  </si>
  <si>
    <t>São Bento Do Una</t>
  </si>
  <si>
    <t>Cambuci</t>
  </si>
  <si>
    <t>Peixoto De Azevedo</t>
  </si>
  <si>
    <t>Engenheiro Beltrão</t>
  </si>
  <si>
    <t>Ipeúna</t>
  </si>
  <si>
    <t>Brasilândia De Minas</t>
  </si>
  <si>
    <t>Cruzália</t>
  </si>
  <si>
    <t>Ipupiara</t>
  </si>
  <si>
    <t>Cruz Machado</t>
  </si>
  <si>
    <t>Tarabai</t>
  </si>
  <si>
    <t>Ibirá</t>
  </si>
  <si>
    <t>Carlópolis</t>
  </si>
  <si>
    <t>Iacri</t>
  </si>
  <si>
    <t>Ubatã</t>
  </si>
  <si>
    <t>Moreno</t>
  </si>
  <si>
    <t>Desterro De Entre Rios</t>
  </si>
  <si>
    <t>Prata</t>
  </si>
  <si>
    <t>Santa Rita</t>
  </si>
  <si>
    <t>Sales</t>
  </si>
  <si>
    <t>Monte Sião</t>
  </si>
  <si>
    <t>Rio Verde De Mato Grosso</t>
  </si>
  <si>
    <t>Ampére</t>
  </si>
  <si>
    <t>Tapejara</t>
  </si>
  <si>
    <t>Tangará</t>
  </si>
  <si>
    <t>Sirinhaém</t>
  </si>
  <si>
    <t>Severínia</t>
  </si>
  <si>
    <t>Campestre</t>
  </si>
  <si>
    <t>Ribeirão Bonito</t>
  </si>
  <si>
    <t>São José Dos Quatro Marcos</t>
  </si>
  <si>
    <t>Guaporé</t>
  </si>
  <si>
    <t>Resplendor</t>
  </si>
  <si>
    <t>Mallet</t>
  </si>
  <si>
    <t>Xique-Xique</t>
  </si>
  <si>
    <t>Palmeiras</t>
  </si>
  <si>
    <t>Mundo Novo</t>
  </si>
  <si>
    <t>São Pedro Do Turvo</t>
  </si>
  <si>
    <t>Juatuba</t>
  </si>
  <si>
    <t>Penedo</t>
  </si>
  <si>
    <t>Santa Mariana</t>
  </si>
  <si>
    <t>Ipuã</t>
  </si>
  <si>
    <t>Campina Grande Do Sul</t>
  </si>
  <si>
    <t>São Vicente Ferrer</t>
  </si>
  <si>
    <t>Horizonte</t>
  </si>
  <si>
    <t>Clevelândia</t>
  </si>
  <si>
    <t>Milagres</t>
  </si>
  <si>
    <t>Ibicaraí</t>
  </si>
  <si>
    <t>Jaíba</t>
  </si>
  <si>
    <t>Novo Progresso</t>
  </si>
  <si>
    <t>Malhada De Pedras</t>
  </si>
  <si>
    <t>Guaiçara</t>
  </si>
  <si>
    <t>Missão Velha</t>
  </si>
  <si>
    <t>Conceição Do Almeida</t>
  </si>
  <si>
    <t>Taiaçu</t>
  </si>
  <si>
    <t>Santo Antônio Do Descoberto</t>
  </si>
  <si>
    <t>Tapiramutá</t>
  </si>
  <si>
    <t>Careaçu</t>
  </si>
  <si>
    <t>Itapaci</t>
  </si>
  <si>
    <t>Quijingue</t>
  </si>
  <si>
    <t>Araruna</t>
  </si>
  <si>
    <t>São Gabriel Da Cachoeira</t>
  </si>
  <si>
    <t>Coroatá</t>
  </si>
  <si>
    <t>Alexânia</t>
  </si>
  <si>
    <t>Chopinzinho</t>
  </si>
  <si>
    <t>Ipaumirim</t>
  </si>
  <si>
    <t>Piraí Do Sul</t>
  </si>
  <si>
    <t>Itapajé</t>
  </si>
  <si>
    <t>Paranatinga</t>
  </si>
  <si>
    <t>Silvânia</t>
  </si>
  <si>
    <t>Chapadinha</t>
  </si>
  <si>
    <t>Cardoso</t>
  </si>
  <si>
    <t>Nova Viçosa</t>
  </si>
  <si>
    <t>Paranapuã</t>
  </si>
  <si>
    <t>Igaraçu Do Tietê</t>
  </si>
  <si>
    <t>Schroeder</t>
  </si>
  <si>
    <t>Figueira</t>
  </si>
  <si>
    <t>Brejo Do Cruz</t>
  </si>
  <si>
    <t>Santo Antônio Do Amparo</t>
  </si>
  <si>
    <t>Serra Do Salitre</t>
  </si>
  <si>
    <t>Benevides</t>
  </si>
  <si>
    <t>Crisópolis</t>
  </si>
  <si>
    <t>Porto Franco</t>
  </si>
  <si>
    <t>Mendes</t>
  </si>
  <si>
    <t>São Miguel Do Araguaia</t>
  </si>
  <si>
    <t>Fundão</t>
  </si>
  <si>
    <t>Espigão D'Oeste</t>
  </si>
  <si>
    <t>Cícero Dantas</t>
  </si>
  <si>
    <t>Pinhão</t>
  </si>
  <si>
    <t>Gameleira</t>
  </si>
  <si>
    <t>Ribeirão Do Sul</t>
  </si>
  <si>
    <t>São Domingos Do Prata</t>
  </si>
  <si>
    <t>Santa Terezinha De Itaipu</t>
  </si>
  <si>
    <t>Xaxim</t>
  </si>
  <si>
    <t>Espera Feliz</t>
  </si>
  <si>
    <t>Rosário Do Ivaí</t>
  </si>
  <si>
    <t>Paulicéia</t>
  </si>
  <si>
    <t>Igaratinga</t>
  </si>
  <si>
    <t>Paraíso</t>
  </si>
  <si>
    <t>São Miguel Dos Campos</t>
  </si>
  <si>
    <t>Paraopeba</t>
  </si>
  <si>
    <t>Petrolina De Goiás</t>
  </si>
  <si>
    <t>São João Do Ivaí</t>
  </si>
  <si>
    <t>Coari</t>
  </si>
  <si>
    <t>Iguatemi</t>
  </si>
  <si>
    <t>Mauriti</t>
  </si>
  <si>
    <t>Itororó</t>
  </si>
  <si>
    <t>Frederico Westphalen</t>
  </si>
  <si>
    <t>Alto Garças</t>
  </si>
  <si>
    <t>Corbélia</t>
  </si>
  <si>
    <t>Pedro Canário</t>
  </si>
  <si>
    <t>São João Nepomuceno</t>
  </si>
  <si>
    <t>São Pedro Do Ivaí</t>
  </si>
  <si>
    <t>Paraíso Do Sul</t>
  </si>
  <si>
    <t>Monte Castelo</t>
  </si>
  <si>
    <t>Ouroeste</t>
  </si>
  <si>
    <t>São João Dos Patos</t>
  </si>
  <si>
    <t>Tomé-Açu</t>
  </si>
  <si>
    <t>Mozarlândia</t>
  </si>
  <si>
    <t>Anajatuba</t>
  </si>
  <si>
    <t>Balsa Nova</t>
  </si>
  <si>
    <t>Catiguá</t>
  </si>
  <si>
    <t>Corupá</t>
  </si>
  <si>
    <t>Mutum</t>
  </si>
  <si>
    <t>Populina</t>
  </si>
  <si>
    <t>Boquim</t>
  </si>
  <si>
    <t>Quatiguá</t>
  </si>
  <si>
    <t>Nova Glória</t>
  </si>
  <si>
    <t>Três Marias</t>
  </si>
  <si>
    <t>Paranaíta</t>
  </si>
  <si>
    <t>Sarzedo</t>
  </si>
  <si>
    <t>Itaúna Do Sul</t>
  </si>
  <si>
    <t>Buriti Bravo</t>
  </si>
  <si>
    <t>Mombaça</t>
  </si>
  <si>
    <t>Limoeiro Do Norte</t>
  </si>
  <si>
    <t>Piacatu</t>
  </si>
  <si>
    <t>Pimenta</t>
  </si>
  <si>
    <t>Tanque Novo</t>
  </si>
  <si>
    <t>Glória De Dourados</t>
  </si>
  <si>
    <t>Murutinga Do Sul</t>
  </si>
  <si>
    <t>Coronel Vivida</t>
  </si>
  <si>
    <t>Codajás</t>
  </si>
  <si>
    <t>Nova Santa Rita</t>
  </si>
  <si>
    <t>Fátima Do Sul</t>
  </si>
  <si>
    <t>Cabedelo</t>
  </si>
  <si>
    <t>Abaeté</t>
  </si>
  <si>
    <t>Bambuí</t>
  </si>
  <si>
    <t>Quixeramobim</t>
  </si>
  <si>
    <t>Coribe</t>
  </si>
  <si>
    <t>Coaraci</t>
  </si>
  <si>
    <t>Taiúva</t>
  </si>
  <si>
    <t>Ribeirão Do Pinhal</t>
  </si>
  <si>
    <t>Iconha</t>
  </si>
  <si>
    <t>Siqueira Campos</t>
  </si>
  <si>
    <t>Independência</t>
  </si>
  <si>
    <t>São Joaquim</t>
  </si>
  <si>
    <t>Morro Do Chapéu</t>
  </si>
  <si>
    <t>Curionópolis</t>
  </si>
  <si>
    <t>Contenda</t>
  </si>
  <si>
    <t>Augustinópolis</t>
  </si>
  <si>
    <t>Iporã Do Oeste</t>
  </si>
  <si>
    <t>Laje Do Muriaé</t>
  </si>
  <si>
    <t>Alto Paraná</t>
  </si>
  <si>
    <t>Amargosa</t>
  </si>
  <si>
    <t>Macuco</t>
  </si>
  <si>
    <t>São Mateus Do Maranhão</t>
  </si>
  <si>
    <t>Campo Maior</t>
  </si>
  <si>
    <t>Guaçuí</t>
  </si>
  <si>
    <t>Caparaó</t>
  </si>
  <si>
    <t>Aramina</t>
  </si>
  <si>
    <t>Goianápolis</t>
  </si>
  <si>
    <t>Ipameri</t>
  </si>
  <si>
    <t>Engenheiro Caldas</t>
  </si>
  <si>
    <t>Matelândia</t>
  </si>
  <si>
    <t>Camocim</t>
  </si>
  <si>
    <t>Tanguá</t>
  </si>
  <si>
    <t>Floraí</t>
  </si>
  <si>
    <t>Lavínia</t>
  </si>
  <si>
    <t>Humaitá</t>
  </si>
  <si>
    <t>Wenceslau Braz</t>
  </si>
  <si>
    <t>Brotas De Macaúbas</t>
  </si>
  <si>
    <t>Cidade Ocidental</t>
  </si>
  <si>
    <t>Camapuã</t>
  </si>
  <si>
    <t>Indiana</t>
  </si>
  <si>
    <t>Barra De São Francisco</t>
  </si>
  <si>
    <t>Rifaina</t>
  </si>
  <si>
    <t>Pacajá</t>
  </si>
  <si>
    <t>Urubici</t>
  </si>
  <si>
    <t>Gouveia</t>
  </si>
  <si>
    <t>Gastão Vidigal</t>
  </si>
  <si>
    <t>Otacílio Costa</t>
  </si>
  <si>
    <t>Bonito</t>
  </si>
  <si>
    <t>Três Passos</t>
  </si>
  <si>
    <t>Ataléia</t>
  </si>
  <si>
    <t>Carauari</t>
  </si>
  <si>
    <t>Rosário Do Sul</t>
  </si>
  <si>
    <t>Passa Quatro</t>
  </si>
  <si>
    <t>Serrania</t>
  </si>
  <si>
    <t>Bituruna</t>
  </si>
  <si>
    <t>Canarana</t>
  </si>
  <si>
    <t>Terenos</t>
  </si>
  <si>
    <t>Tamboril</t>
  </si>
  <si>
    <t>Maravilha</t>
  </si>
  <si>
    <t>Agrolândia</t>
  </si>
  <si>
    <t>Lábrea</t>
  </si>
  <si>
    <t>Colômbia</t>
  </si>
  <si>
    <t>Wagner</t>
  </si>
  <si>
    <t>Chorrochó</t>
  </si>
  <si>
    <t>Ipanema</t>
  </si>
  <si>
    <t>Aracoiaba</t>
  </si>
  <si>
    <t>Pacatuba</t>
  </si>
  <si>
    <t>Tapiratiba</t>
  </si>
  <si>
    <t>Itagimirim</t>
  </si>
  <si>
    <t>Padre Bernardo</t>
  </si>
  <si>
    <t>Comodoro</t>
  </si>
  <si>
    <t>Serro</t>
  </si>
  <si>
    <t>Barras</t>
  </si>
  <si>
    <t>Palmas De Monte Alto</t>
  </si>
  <si>
    <t>Ipecaetá</t>
  </si>
  <si>
    <t>Bicas</t>
  </si>
  <si>
    <t>Trajano De Moraes</t>
  </si>
  <si>
    <t>Vianópolis</t>
  </si>
  <si>
    <t>São João Do Paraíso</t>
  </si>
  <si>
    <t>Sapucaia</t>
  </si>
  <si>
    <t>Ipaussu</t>
  </si>
  <si>
    <t>Alegre</t>
  </si>
  <si>
    <t>Alterosa</t>
  </si>
  <si>
    <t>Sobradinho</t>
  </si>
  <si>
    <t>João Neiva</t>
  </si>
  <si>
    <t>Deodápolis</t>
  </si>
  <si>
    <t>Bela Vista</t>
  </si>
  <si>
    <t>Presidente Médici</t>
  </si>
  <si>
    <t>Rondon</t>
  </si>
  <si>
    <t>Barra Do Bugres</t>
  </si>
  <si>
    <t>Getúlio Vargas</t>
  </si>
  <si>
    <t>Barra Do Choça</t>
  </si>
  <si>
    <t>Itauçu</t>
  </si>
  <si>
    <t>Santa Isabel Do Ivaí</t>
  </si>
  <si>
    <t>Presidente Getúlio</t>
  </si>
  <si>
    <t>Cedro</t>
  </si>
  <si>
    <t>São José Do Cedro</t>
  </si>
  <si>
    <t>Vera Cruz</t>
  </si>
  <si>
    <t>Carutapera</t>
  </si>
  <si>
    <t>Urbano Santos</t>
  </si>
  <si>
    <t>São Félix Do Araguaia</t>
  </si>
  <si>
    <t>Marituba</t>
  </si>
  <si>
    <t>Lajinha</t>
  </si>
  <si>
    <t>Candelária</t>
  </si>
  <si>
    <t>Alta Floresta D'Oeste</t>
  </si>
  <si>
    <t>São João Evangelista</t>
  </si>
  <si>
    <t>Arame</t>
  </si>
  <si>
    <t>Ouro Verde</t>
  </si>
  <si>
    <t>Corumbaíba</t>
  </si>
  <si>
    <t>Duas Barras</t>
  </si>
  <si>
    <t>Teolândia</t>
  </si>
  <si>
    <t>Inhapim</t>
  </si>
  <si>
    <t>Luiziânia</t>
  </si>
  <si>
    <t>Paraúna</t>
  </si>
  <si>
    <t>Medina</t>
  </si>
  <si>
    <t>Mãe Do Rio</t>
  </si>
  <si>
    <t>Pinheiral</t>
  </si>
  <si>
    <t>Carmo Do Rio Claro</t>
  </si>
  <si>
    <t>Itiruçu</t>
  </si>
  <si>
    <t>Araguaçu</t>
  </si>
  <si>
    <t>Guajará-Mirim</t>
  </si>
  <si>
    <t>Realeza</t>
  </si>
  <si>
    <t>Barracão</t>
  </si>
  <si>
    <t>Fortaleza De Minas</t>
  </si>
  <si>
    <t>Águas Belas</t>
  </si>
  <si>
    <t>Barro Alto</t>
  </si>
  <si>
    <t>Paraíso Do Norte</t>
  </si>
  <si>
    <t>Águas Formosas</t>
  </si>
  <si>
    <t>Penalva</t>
  </si>
  <si>
    <t>Santa Rita Do Araguaia</t>
  </si>
  <si>
    <t>Mata De São João</t>
  </si>
  <si>
    <t>Paço Do Lumiar</t>
  </si>
  <si>
    <t>Itapemirim</t>
  </si>
  <si>
    <t>Inhaúma</t>
  </si>
  <si>
    <t>Campina Verde</t>
  </si>
  <si>
    <t>Maués</t>
  </si>
  <si>
    <t>João Alfredo</t>
  </si>
  <si>
    <t>Oriximiná</t>
  </si>
  <si>
    <t>Mauá Da Serra</t>
  </si>
  <si>
    <t>Bela Cruz</t>
  </si>
  <si>
    <t>Novo Gama</t>
  </si>
  <si>
    <t>Miracema Do Tocantins</t>
  </si>
  <si>
    <t>Capão Do Leão</t>
  </si>
  <si>
    <t>Recreio</t>
  </si>
  <si>
    <t>Senador La Rocque</t>
  </si>
  <si>
    <t>São Domingos Do Araguaia</t>
  </si>
  <si>
    <t>Boracéia</t>
  </si>
  <si>
    <t>Divinolândia</t>
  </si>
  <si>
    <t>Rodelas</t>
  </si>
  <si>
    <t>Tombos</t>
  </si>
  <si>
    <t>Cândido Mendes</t>
  </si>
  <si>
    <t>Pimenta Bueno</t>
  </si>
  <si>
    <t>Santa Cruz De Monte Castelo</t>
  </si>
  <si>
    <t>Campinorte</t>
  </si>
  <si>
    <t>Tamboara</t>
  </si>
  <si>
    <t>Novo Oriente</t>
  </si>
  <si>
    <t>Buri</t>
  </si>
  <si>
    <t>Encruzilhada</t>
  </si>
  <si>
    <t>Iepê</t>
  </si>
  <si>
    <t>Bonfim</t>
  </si>
  <si>
    <t>Rio Vermelho</t>
  </si>
  <si>
    <t>Cametá</t>
  </si>
  <si>
    <t>Santa Teresa</t>
  </si>
  <si>
    <t>Nilo Peçanha</t>
  </si>
  <si>
    <t>Santa Luzia Do Paruá</t>
  </si>
  <si>
    <t>Tapiraí</t>
  </si>
  <si>
    <t>Cajobi</t>
  </si>
  <si>
    <t>Barra Do Turvo</t>
  </si>
  <si>
    <t>Diamantino</t>
  </si>
  <si>
    <t>Zé Doca</t>
  </si>
  <si>
    <t>Flórida Paulista</t>
  </si>
  <si>
    <t>Monções</t>
  </si>
  <si>
    <t>Luz</t>
  </si>
  <si>
    <t>Perdigão</t>
  </si>
  <si>
    <t>Mirassolândia</t>
  </si>
  <si>
    <t>Itambacuri</t>
  </si>
  <si>
    <t>Monteiro</t>
  </si>
  <si>
    <t>São Sebastião Do Alto</t>
  </si>
  <si>
    <t>Céu Azul</t>
  </si>
  <si>
    <t>Marcelândia</t>
  </si>
  <si>
    <t>Itaporã</t>
  </si>
  <si>
    <t>Saúde</t>
  </si>
  <si>
    <t>Alto Piquiri</t>
  </si>
  <si>
    <t>Sengés</t>
  </si>
  <si>
    <t>Guaraciaba</t>
  </si>
  <si>
    <t>Sombrio</t>
  </si>
  <si>
    <t>Abadiânia</t>
  </si>
  <si>
    <t>Capetinga</t>
  </si>
  <si>
    <t>Iguatama</t>
  </si>
  <si>
    <t>Caiapônia</t>
  </si>
  <si>
    <t>Rio Brilhante</t>
  </si>
  <si>
    <t>Urucânia</t>
  </si>
  <si>
    <t>Guapó</t>
  </si>
  <si>
    <t>Santa Quitéria Do Maranhão</t>
  </si>
  <si>
    <t>Aquiraz</t>
  </si>
  <si>
    <t>Leopoldo De Bulhões</t>
  </si>
  <si>
    <t>Castilho</t>
  </si>
  <si>
    <t>Amarante Do Maranhão</t>
  </si>
  <si>
    <t>Serranópolis</t>
  </si>
  <si>
    <t>Alvinópolis</t>
  </si>
  <si>
    <t>Três Barras</t>
  </si>
  <si>
    <t>Canindé</t>
  </si>
  <si>
    <t>Palmeiras De Goiás</t>
  </si>
  <si>
    <t>Acopiara</t>
  </si>
  <si>
    <t>Natividade</t>
  </si>
  <si>
    <t>Morro Da Fumaça</t>
  </si>
  <si>
    <t>Ibirubá</t>
  </si>
  <si>
    <t>Paula Cândido</t>
  </si>
  <si>
    <t>Santo Antônio</t>
  </si>
  <si>
    <t>Adolfo</t>
  </si>
  <si>
    <t>Oriente</t>
  </si>
  <si>
    <t>Tiros</t>
  </si>
  <si>
    <t>Formosa Do Rio Preto</t>
  </si>
  <si>
    <t>Cândido Rodrigues</t>
  </si>
  <si>
    <t>Araci</t>
  </si>
  <si>
    <t>Bragança</t>
  </si>
  <si>
    <t>Peabiru</t>
  </si>
  <si>
    <t>Uruçuca</t>
  </si>
  <si>
    <t>Agudos Do Sul</t>
  </si>
  <si>
    <t>Vargem Grande</t>
  </si>
  <si>
    <t>Marmeleiro</t>
  </si>
  <si>
    <t>Lavras Da Mangabeira</t>
  </si>
  <si>
    <t>Mato Verde</t>
  </si>
  <si>
    <t>Iretama</t>
  </si>
  <si>
    <t>Eugenópolis</t>
  </si>
  <si>
    <t>São Geraldo Do Araguaia</t>
  </si>
  <si>
    <t>Porciúncula</t>
  </si>
  <si>
    <t>Presidente Figueiredo</t>
  </si>
  <si>
    <t>Itinga Do Maranhão</t>
  </si>
  <si>
    <t>Centralina</t>
  </si>
  <si>
    <t>Santa Terezinha De Goiás</t>
  </si>
  <si>
    <t>Benedito Novo</t>
  </si>
  <si>
    <t>Campinápolis</t>
  </si>
  <si>
    <t>Capinzal</t>
  </si>
  <si>
    <t>Eirunepé</t>
  </si>
  <si>
    <t>Monte Alegre</t>
  </si>
  <si>
    <t>São João Do Rio Do Peixe</t>
  </si>
  <si>
    <t>Santa Maria De Itabira</t>
  </si>
  <si>
    <t>Uruçuí</t>
  </si>
  <si>
    <t>Correntina</t>
  </si>
  <si>
    <t>Califórnia</t>
  </si>
  <si>
    <t>Ribeirão Cascalheira</t>
  </si>
  <si>
    <t>Jequitinhonha</t>
  </si>
  <si>
    <t>Três De Maio</t>
  </si>
  <si>
    <t>Narandiba</t>
  </si>
  <si>
    <t>Vera</t>
  </si>
  <si>
    <t>Arenápolis</t>
  </si>
  <si>
    <t>Andaraí</t>
  </si>
  <si>
    <t>Soledade</t>
  </si>
  <si>
    <t>Nova Veneza</t>
  </si>
  <si>
    <t>Guarda-Mor</t>
  </si>
  <si>
    <t>Itaobim</t>
  </si>
  <si>
    <t>Itajuípe</t>
  </si>
  <si>
    <t>Bom Jesus Do Galho</t>
  </si>
  <si>
    <t>Centenário Do Sul</t>
  </si>
  <si>
    <t>Nova Aurora</t>
  </si>
  <si>
    <t>Maravilhas</t>
  </si>
  <si>
    <t>Pavão</t>
  </si>
  <si>
    <t>Virgem Da Lapa</t>
  </si>
  <si>
    <t>Novo São Joaquim</t>
  </si>
  <si>
    <t>Caçu</t>
  </si>
  <si>
    <t>São Luiz Gonzaga</t>
  </si>
  <si>
    <t>Nobres</t>
  </si>
  <si>
    <t>Bodocó</t>
  </si>
  <si>
    <t>Santa Maria Madalena</t>
  </si>
  <si>
    <t>Jaguaruana</t>
  </si>
  <si>
    <t>Britânia</t>
  </si>
  <si>
    <t>Uruana</t>
  </si>
  <si>
    <t>Brejões</t>
  </si>
  <si>
    <t>Boca Do Acre</t>
  </si>
  <si>
    <t>União Dos Palmares</t>
  </si>
  <si>
    <t>São Miguel Do Guamá</t>
  </si>
  <si>
    <t>Ceará-Mirim</t>
  </si>
  <si>
    <t>São Lourenço Do Oeste</t>
  </si>
  <si>
    <t>Itacarambi</t>
  </si>
  <si>
    <t>Jangada</t>
  </si>
  <si>
    <t>Carlos Chagas</t>
  </si>
  <si>
    <t>Araporã</t>
  </si>
  <si>
    <t>Charqueada</t>
  </si>
  <si>
    <t>Águas De São Pedro</t>
  </si>
  <si>
    <t>Abelardo Luz</t>
  </si>
  <si>
    <t>Castelândia</t>
  </si>
  <si>
    <t>Capinópolis</t>
  </si>
  <si>
    <t>Turiaçu</t>
  </si>
  <si>
    <t>Brejo Da Madre De Deus</t>
  </si>
  <si>
    <t>Jeceaba</t>
  </si>
  <si>
    <t>Floresta</t>
  </si>
  <si>
    <t>Guareí</t>
  </si>
  <si>
    <t>Mata Roma</t>
  </si>
  <si>
    <t>Queiroz</t>
  </si>
  <si>
    <t>Governador Celso Ramos</t>
  </si>
  <si>
    <t>Nova Cruz</t>
  </si>
  <si>
    <t>Serra Dourada</t>
  </si>
  <si>
    <t>Cláudia</t>
  </si>
  <si>
    <t>Fonte Boa</t>
  </si>
  <si>
    <t>Nova Venécia</t>
  </si>
  <si>
    <t>Forquilhinha</t>
  </si>
  <si>
    <t>São José Do Divino</t>
  </si>
  <si>
    <t>Esperança</t>
  </si>
  <si>
    <t>Massapê</t>
  </si>
  <si>
    <t>Planaltino</t>
  </si>
  <si>
    <t>Olindina</t>
  </si>
  <si>
    <t>Edéia</t>
  </si>
  <si>
    <t>Cuité</t>
  </si>
  <si>
    <t>São Gonçalo Do Pará</t>
  </si>
  <si>
    <t>Vila Nova Dos Martírios</t>
  </si>
  <si>
    <t>Nova Prata Do Iguaçu</t>
  </si>
  <si>
    <t>Cássia</t>
  </si>
  <si>
    <t>Solânea</t>
  </si>
  <si>
    <t>Ribeirão Branco</t>
  </si>
  <si>
    <t>Castelo Do Piauí</t>
  </si>
  <si>
    <t>Aimorés</t>
  </si>
  <si>
    <t>São José Do Egito</t>
  </si>
  <si>
    <t>Ipiranga</t>
  </si>
  <si>
    <t>São Sebastião Da Grama</t>
  </si>
  <si>
    <t>João Câmara</t>
  </si>
  <si>
    <t>Amarante</t>
  </si>
  <si>
    <t>Apuí</t>
  </si>
  <si>
    <t>Nova Ponte</t>
  </si>
  <si>
    <t>Guaraí</t>
  </si>
  <si>
    <t>Cambira</t>
  </si>
  <si>
    <t>Guaimbê</t>
  </si>
  <si>
    <t>São José Da Lapa</t>
  </si>
  <si>
    <t>Corrente</t>
  </si>
  <si>
    <t>Paulistana</t>
  </si>
  <si>
    <t>Nazário</t>
  </si>
  <si>
    <t>Bom Sucesso</t>
  </si>
  <si>
    <t>Valente</t>
  </si>
  <si>
    <t>Carmo Da Cachoeira</t>
  </si>
  <si>
    <t>Águas De Santa Bárbara</t>
  </si>
  <si>
    <t>Benjamin Constant</t>
  </si>
  <si>
    <t>Santa Helena</t>
  </si>
  <si>
    <t>Morretes</t>
  </si>
  <si>
    <t>Mamborê</t>
  </si>
  <si>
    <t>São Felipe</t>
  </si>
  <si>
    <t>Manoel Ribas</t>
  </si>
  <si>
    <t>São José Do Rio Claro</t>
  </si>
  <si>
    <t>Guiratinga</t>
  </si>
  <si>
    <t>Montanha</t>
  </si>
  <si>
    <t>Manicoré</t>
  </si>
  <si>
    <t>Estiva Gerbi</t>
  </si>
  <si>
    <t>Itatim</t>
  </si>
  <si>
    <t>Coluna</t>
  </si>
  <si>
    <t>Tailândia</t>
  </si>
  <si>
    <t>São Francisco De Paula</t>
  </si>
  <si>
    <t>Onda Verde</t>
  </si>
  <si>
    <t>Santo Antônio Do Içá</t>
  </si>
  <si>
    <t>Tremedal</t>
  </si>
  <si>
    <t>Careiro</t>
  </si>
  <si>
    <t>Barbosa Ferraz</t>
  </si>
  <si>
    <t>Mangueirinha</t>
  </si>
  <si>
    <t>São João D'Aliança</t>
  </si>
  <si>
    <t>Alto Alegre Do Pindaré</t>
  </si>
  <si>
    <t>São Sepé</t>
  </si>
  <si>
    <t>Alto Paraíso De Goiás</t>
  </si>
  <si>
    <t>Antônio João</t>
  </si>
  <si>
    <t>Santo Expedito</t>
  </si>
  <si>
    <t>Iranduba</t>
  </si>
  <si>
    <t>São Luís Do Quitunde</t>
  </si>
  <si>
    <t>Jandaia</t>
  </si>
  <si>
    <t>Anapu</t>
  </si>
  <si>
    <t>Carmo Do Rio Verde</t>
  </si>
  <si>
    <t>Icó</t>
  </si>
  <si>
    <t>Sete Barras</t>
  </si>
  <si>
    <t>Mombuca</t>
  </si>
  <si>
    <t>Santana Do Ipanema</t>
  </si>
  <si>
    <t>Nova Olinda Do Maranhão</t>
  </si>
  <si>
    <t>Nova Olinda Do Norte</t>
  </si>
  <si>
    <t>Icatu</t>
  </si>
  <si>
    <t>João Pinheiro</t>
  </si>
  <si>
    <t>Apodi</t>
  </si>
  <si>
    <t>Pocrane</t>
  </si>
  <si>
    <t>Rio Formoso</t>
  </si>
  <si>
    <t>São João Do Carú</t>
  </si>
  <si>
    <t>Florestópolis</t>
  </si>
  <si>
    <t>Embaúba</t>
  </si>
  <si>
    <t>Ourolândia</t>
  </si>
  <si>
    <t>Chapada Do Norte</t>
  </si>
  <si>
    <t>Engenheiro Paulo De Frontin</t>
  </si>
  <si>
    <t>Tapes</t>
  </si>
  <si>
    <t>Ipubi</t>
  </si>
  <si>
    <t>Oiapoque</t>
  </si>
  <si>
    <t>Mariluz</t>
  </si>
  <si>
    <t>Potiraguá</t>
  </si>
  <si>
    <t>Solonópole</t>
  </si>
  <si>
    <t>Queimadas</t>
  </si>
  <si>
    <t>Canaã Dos Carajás</t>
  </si>
  <si>
    <t>Aloândia</t>
  </si>
  <si>
    <t>Inácio Martins</t>
  </si>
  <si>
    <t>Camamu</t>
  </si>
  <si>
    <t>Ilha Comprida</t>
  </si>
  <si>
    <t>Vigia</t>
  </si>
  <si>
    <t>Dores Do Indaiá</t>
  </si>
  <si>
    <t>Conquista</t>
  </si>
  <si>
    <t>Francisco Sá</t>
  </si>
  <si>
    <t>Autazes</t>
  </si>
  <si>
    <t>Uruará</t>
  </si>
  <si>
    <t>São Thomé Das Letras</t>
  </si>
  <si>
    <t>Morada Nova</t>
  </si>
  <si>
    <t>Nazareno</t>
  </si>
  <si>
    <t>Lajedo</t>
  </si>
  <si>
    <t>Iaçu</t>
  </si>
  <si>
    <t>Monsenhor Paulo</t>
  </si>
  <si>
    <t>Congonhinhas</t>
  </si>
  <si>
    <t>Jesuítas</t>
  </si>
  <si>
    <t>Doutor Maurício Cardoso</t>
  </si>
  <si>
    <t>Quitandinha</t>
  </si>
  <si>
    <t>Angélica</t>
  </si>
  <si>
    <t>Alto Taquari</t>
  </si>
  <si>
    <t>Três Barras Do Paraná</t>
  </si>
  <si>
    <t>Dom Pedro</t>
  </si>
  <si>
    <t>Sabinópolis</t>
  </si>
  <si>
    <t>Santo Antônio Do Sudoeste</t>
  </si>
  <si>
    <t>Eusébio</t>
  </si>
  <si>
    <t>Goianinha</t>
  </si>
  <si>
    <t>Fortaleza Dos Nogueiras</t>
  </si>
  <si>
    <t>Quatis</t>
  </si>
  <si>
    <t>Santa Maria Da Serra</t>
  </si>
  <si>
    <t>Roncador</t>
  </si>
  <si>
    <t>Nova Russas</t>
  </si>
  <si>
    <t>São Gabriel Da Palha</t>
  </si>
  <si>
    <t>Bom Jardim De Goiás</t>
  </si>
  <si>
    <t>Avanhandava</t>
  </si>
  <si>
    <t>Bequimão</t>
  </si>
  <si>
    <t>Mara Rosa</t>
  </si>
  <si>
    <t>Itabaianinha</t>
  </si>
  <si>
    <t>Terra Rica</t>
  </si>
  <si>
    <t>São Raimundo Nonato</t>
  </si>
  <si>
    <t>Santa Vitória</t>
  </si>
  <si>
    <t>Doutor Camargo</t>
  </si>
  <si>
    <t>Palmeira Das Missões</t>
  </si>
  <si>
    <t>Aragarças</t>
  </si>
  <si>
    <t>Valença Do Piauí</t>
  </si>
  <si>
    <t>Cachoeira Dourada</t>
  </si>
  <si>
    <t>Novo Repartimento</t>
  </si>
  <si>
    <t>Capitão Poço</t>
  </si>
  <si>
    <t>Acará</t>
  </si>
  <si>
    <t>Altos</t>
  </si>
  <si>
    <t>Sabáudia</t>
  </si>
  <si>
    <t>Monção</t>
  </si>
  <si>
    <t>Formosa Da Serra Negra</t>
  </si>
  <si>
    <t>Carolina</t>
  </si>
  <si>
    <t>Araguapaz</t>
  </si>
  <si>
    <t>Macau</t>
  </si>
  <si>
    <t>Canto Do Buriti</t>
  </si>
  <si>
    <t>Conceição</t>
  </si>
  <si>
    <t>São Sebastião Da Amoreira</t>
  </si>
  <si>
    <t>Lago Verde</t>
  </si>
  <si>
    <t>Padre Paraíso</t>
  </si>
  <si>
    <t>Barbosa</t>
  </si>
  <si>
    <t>Águas Vermelhas</t>
  </si>
  <si>
    <t>Vitória Do Mearim</t>
  </si>
  <si>
    <t>Santo Antônio Dos Lopes</t>
  </si>
  <si>
    <t>Perdizes</t>
  </si>
  <si>
    <t>Delmiro Gouveia</t>
  </si>
  <si>
    <t>Araguatins</t>
  </si>
  <si>
    <t>São Paulo Do Potengi</t>
  </si>
  <si>
    <t>Iaciara</t>
  </si>
  <si>
    <t>São Paulo De Olivença</t>
  </si>
  <si>
    <t>Matupá</t>
  </si>
  <si>
    <t>Caibi</t>
  </si>
  <si>
    <t>Abaré</t>
  </si>
  <si>
    <t>Nova União</t>
  </si>
  <si>
    <t>Tijucas Do Sul</t>
  </si>
  <si>
    <t>Caetés</t>
  </si>
  <si>
    <t>Jaguaribe</t>
  </si>
  <si>
    <t>Sud Mennucci</t>
  </si>
  <si>
    <t>Jaguarão</t>
  </si>
  <si>
    <t>Peçanha</t>
  </si>
  <si>
    <t>Maiquinique</t>
  </si>
  <si>
    <t>Licínio De Almeida</t>
  </si>
  <si>
    <t>Salto Do Lontra</t>
  </si>
  <si>
    <t>Ouvidor</t>
  </si>
  <si>
    <t>Araçariguama</t>
  </si>
  <si>
    <t>Canguaretama</t>
  </si>
  <si>
    <t>Cantanhede</t>
  </si>
  <si>
    <t>Sertaneja</t>
  </si>
  <si>
    <t>Restinga</t>
  </si>
  <si>
    <t>Oliveira Dos Brejinhos</t>
  </si>
  <si>
    <t>Carmópolis De Minas</t>
  </si>
  <si>
    <t>Paraibano</t>
  </si>
  <si>
    <t>Nova Esperança Do Piriá</t>
  </si>
  <si>
    <t>Paraipaba</t>
  </si>
  <si>
    <t>Nova Olímpia</t>
  </si>
  <si>
    <t>Divino</t>
  </si>
  <si>
    <t>Ibirarema</t>
  </si>
  <si>
    <t>Palmópolis</t>
  </si>
  <si>
    <t>Fortuna</t>
  </si>
  <si>
    <t>Pilão Arcado</t>
  </si>
  <si>
    <t>Monte Alegre De Minas</t>
  </si>
  <si>
    <t>Dom Cavati</t>
  </si>
  <si>
    <t>Delfim Moreira</t>
  </si>
  <si>
    <t>Sítio Novo</t>
  </si>
  <si>
    <t>São José Do Belmonte</t>
  </si>
  <si>
    <t>Rebouças</t>
  </si>
  <si>
    <t>São Lourenço Da Serra</t>
  </si>
  <si>
    <t>Rio Dos Cedros</t>
  </si>
  <si>
    <t>Vitorino Freire</t>
  </si>
  <si>
    <t>Adrianópolis</t>
  </si>
  <si>
    <t>Barreirinhas</t>
  </si>
  <si>
    <t>Nossa Senhora Da Glória</t>
  </si>
  <si>
    <t>Nova Resende</t>
  </si>
  <si>
    <t>Campo Florido</t>
  </si>
  <si>
    <t>Botelhos</t>
  </si>
  <si>
    <t>Mata Verde</t>
  </si>
  <si>
    <t>Mairi</t>
  </si>
  <si>
    <t>Natércia</t>
  </si>
  <si>
    <t>Beberibe</t>
  </si>
  <si>
    <t>Presidente Tancredo Neves</t>
  </si>
  <si>
    <t>Uauá</t>
  </si>
  <si>
    <t>Santa Juliana</t>
  </si>
  <si>
    <t>Macaúbas</t>
  </si>
  <si>
    <t>Altair</t>
  </si>
  <si>
    <t>Dário Meira</t>
  </si>
  <si>
    <t>Santaluz</t>
  </si>
  <si>
    <t>Cidade Gaúcha</t>
  </si>
  <si>
    <t>Montes Claros De Goiás</t>
  </si>
  <si>
    <t>Ponto Novo</t>
  </si>
  <si>
    <t>Buritirama</t>
  </si>
  <si>
    <t>Vazante</t>
  </si>
  <si>
    <t>Ribeirão Vermelho</t>
  </si>
  <si>
    <t>Paripiranga</t>
  </si>
  <si>
    <t>Borá</t>
  </si>
  <si>
    <t>São João Do Piauí</t>
  </si>
  <si>
    <t>Maracás</t>
  </si>
  <si>
    <t>Tapauá</t>
  </si>
  <si>
    <t>Presidente Olegário</t>
  </si>
  <si>
    <t>Machadinho D'Oeste</t>
  </si>
  <si>
    <t>Pratânia</t>
  </si>
  <si>
    <t>Borba</t>
  </si>
  <si>
    <t>Urucará</t>
  </si>
  <si>
    <t>Novo Airão</t>
  </si>
  <si>
    <t>São Benedito Do Rio Preto</t>
  </si>
  <si>
    <t>Canindé De São Francisco</t>
  </si>
  <si>
    <t>Barcelos</t>
  </si>
  <si>
    <t>Santana Do Paraíso</t>
  </si>
  <si>
    <t>Piripiri</t>
  </si>
  <si>
    <t>Canutama</t>
  </si>
  <si>
    <t>Jutaí</t>
  </si>
  <si>
    <t>Ipixuna Do Pará</t>
  </si>
  <si>
    <t>Breves</t>
  </si>
  <si>
    <t>Pentecoste</t>
  </si>
  <si>
    <t>Enéas Marques</t>
  </si>
  <si>
    <t>Paranacity</t>
  </si>
  <si>
    <t>Ribeirão Claro</t>
  </si>
  <si>
    <t>Grão Mogol</t>
  </si>
  <si>
    <t>Itaguajé</t>
  </si>
  <si>
    <t>Florínea</t>
  </si>
  <si>
    <t>Alcântara</t>
  </si>
  <si>
    <t>São José Da Tapera</t>
  </si>
  <si>
    <t>São Bernardo</t>
  </si>
  <si>
    <t>Antonina</t>
  </si>
  <si>
    <t>Itapoá</t>
  </si>
  <si>
    <t>Mendes Pimentel</t>
  </si>
  <si>
    <t>Cupira</t>
  </si>
  <si>
    <t>Cezarina</t>
  </si>
  <si>
    <t>Nova Crixás</t>
  </si>
  <si>
    <t>Varre-Sai</t>
  </si>
  <si>
    <t>Areal</t>
  </si>
  <si>
    <t>Carmo Da Mata</t>
  </si>
  <si>
    <t>Salto Do Itararé</t>
  </si>
  <si>
    <t>Lapão</t>
  </si>
  <si>
    <t>Campestre Do Maranhão</t>
  </si>
  <si>
    <t>Caraúbas</t>
  </si>
  <si>
    <t>Araquari</t>
  </si>
  <si>
    <t>Curuçá</t>
  </si>
  <si>
    <t>Rio Preto Da Eva</t>
  </si>
  <si>
    <t>Antônio Dias</t>
  </si>
  <si>
    <t>Catende</t>
  </si>
  <si>
    <t>Toritama</t>
  </si>
  <si>
    <t>Limeira Do Oeste</t>
  </si>
  <si>
    <t>Alagoa Grande</t>
  </si>
  <si>
    <t>São José De Mipibu</t>
  </si>
  <si>
    <t>Espírito Santo Do Turvo</t>
  </si>
  <si>
    <t>Mathias Lobato</t>
  </si>
  <si>
    <t>Aurilândia</t>
  </si>
  <si>
    <t>Pouso Redondo</t>
  </si>
  <si>
    <t>Caridade</t>
  </si>
  <si>
    <t>Cabeceiras</t>
  </si>
  <si>
    <t>Pombal</t>
  </si>
  <si>
    <t>Campos Sales</t>
  </si>
  <si>
    <t>Duque Bacelar</t>
  </si>
  <si>
    <t>Tutóia</t>
  </si>
  <si>
    <t>Alto Santo</t>
  </si>
  <si>
    <t>Trairi</t>
  </si>
  <si>
    <t>Campos Verdes</t>
  </si>
  <si>
    <t>Barreirinha</t>
  </si>
  <si>
    <t>Inhambupe</t>
  </si>
  <si>
    <t>Santana Do Cariri</t>
  </si>
  <si>
    <t>Paracuru</t>
  </si>
  <si>
    <t>Conselheiro Pena</t>
  </si>
  <si>
    <t>Pratápolis</t>
  </si>
  <si>
    <t>Novo Aripuanã</t>
  </si>
  <si>
    <t>Santa Maria Do Suaçuí</t>
  </si>
  <si>
    <t>Itaueira</t>
  </si>
  <si>
    <t>Moju</t>
  </si>
  <si>
    <t>Alvorada Do Sul</t>
  </si>
  <si>
    <t>Nhamundá</t>
  </si>
  <si>
    <t>Craíbas</t>
  </si>
  <si>
    <t>Palma</t>
  </si>
  <si>
    <t>Mari</t>
  </si>
  <si>
    <t>Tumiritinga</t>
  </si>
  <si>
    <t>Ituberá</t>
  </si>
  <si>
    <t>Imbaú</t>
  </si>
  <si>
    <t>Elesbão Veloso</t>
  </si>
  <si>
    <t>São José Do Goiabal</t>
  </si>
  <si>
    <t>Aruanã</t>
  </si>
  <si>
    <t>Ulianópolis</t>
  </si>
  <si>
    <t>João Dourado</t>
  </si>
  <si>
    <t>Laranjal</t>
  </si>
  <si>
    <t>Salinópolis</t>
  </si>
  <si>
    <t>Parnarama</t>
  </si>
  <si>
    <t>Envira</t>
  </si>
  <si>
    <t>Tapira</t>
  </si>
  <si>
    <t>Cândido De Abreu</t>
  </si>
  <si>
    <t>Esperantina</t>
  </si>
  <si>
    <t>Naque</t>
  </si>
  <si>
    <t>Chuí</t>
  </si>
  <si>
    <t>Nova Fátima</t>
  </si>
  <si>
    <t>Ipu</t>
  </si>
  <si>
    <t>Anagé</t>
  </si>
  <si>
    <t>São Jorge Do Patrocínio</t>
  </si>
  <si>
    <t>Tanhaçu</t>
  </si>
  <si>
    <t>Cocos</t>
  </si>
  <si>
    <t>São Jerônimo Da Serra</t>
  </si>
  <si>
    <t>Riacho De Santana</t>
  </si>
  <si>
    <t>Macaíba</t>
  </si>
  <si>
    <t>Granja</t>
  </si>
  <si>
    <t>São Francisco De Goiás</t>
  </si>
  <si>
    <t>São Joaquim De Bicas</t>
  </si>
  <si>
    <t>Formoso</t>
  </si>
  <si>
    <t>Porto Amazonas</t>
  </si>
  <si>
    <t>Itiúba</t>
  </si>
  <si>
    <t>Muaná</t>
  </si>
  <si>
    <t>Turvolândia</t>
  </si>
  <si>
    <t>Joaíma</t>
  </si>
  <si>
    <t>São Sebastião Do Maranhão</t>
  </si>
  <si>
    <t>Taguatinga</t>
  </si>
  <si>
    <t>Montividiu</t>
  </si>
  <si>
    <t>Cujubim</t>
  </si>
  <si>
    <t>Maria Da Fé</t>
  </si>
  <si>
    <t>Alto Jequitibá</t>
  </si>
  <si>
    <t>Campos Altos</t>
  </si>
  <si>
    <t>Guadalupe</t>
  </si>
  <si>
    <t>São Ludgero</t>
  </si>
  <si>
    <t>Machacalis</t>
  </si>
  <si>
    <t>Mirabela</t>
  </si>
  <si>
    <t>Itaipé</t>
  </si>
  <si>
    <t>Apicum-Açu</t>
  </si>
  <si>
    <t>Planaltina Do Paraná</t>
  </si>
  <si>
    <t>Júlio De Castilhos</t>
  </si>
  <si>
    <t>Baraúna</t>
  </si>
  <si>
    <t>Silveiras</t>
  </si>
  <si>
    <t>Tibagi</t>
  </si>
  <si>
    <t>Moema</t>
  </si>
  <si>
    <t>Oeiras</t>
  </si>
  <si>
    <t>Iraquara</t>
  </si>
  <si>
    <t>Firminópolis</t>
  </si>
  <si>
    <t>Cocalzinho De Goiás</t>
  </si>
  <si>
    <t>Girau Do Ponciano</t>
  </si>
  <si>
    <t>Formosa Do Oeste</t>
  </si>
  <si>
    <t>Itanhém</t>
  </si>
  <si>
    <t>Matinha</t>
  </si>
  <si>
    <t>Itaju Do Colônia</t>
  </si>
  <si>
    <t>Itaiópolis</t>
  </si>
  <si>
    <t>Senador Alexandre Costa</t>
  </si>
  <si>
    <t>Planalto</t>
  </si>
  <si>
    <t>Sete Quedas</t>
  </si>
  <si>
    <t>Mossâmedes</t>
  </si>
  <si>
    <t>São Carlos Do Ivaí</t>
  </si>
  <si>
    <t>Parelhas</t>
  </si>
  <si>
    <t>Quinta Do Sol</t>
  </si>
  <si>
    <t>Tobias Barreto</t>
  </si>
  <si>
    <t>Nazaré Da Mata</t>
  </si>
  <si>
    <t>Tabira</t>
  </si>
  <si>
    <t>Taquaraçu De Minas</t>
  </si>
  <si>
    <t>Urandi</t>
  </si>
  <si>
    <t>Santa Bárbara De Goiás</t>
  </si>
  <si>
    <t>Ubaporanga</t>
  </si>
  <si>
    <t>Santa Brígida</t>
  </si>
  <si>
    <t>Pauini</t>
  </si>
  <si>
    <t>Prainha</t>
  </si>
  <si>
    <t>Piratininga</t>
  </si>
  <si>
    <t>Pinhalão</t>
  </si>
  <si>
    <t>Cachoeira Da Prata</t>
  </si>
  <si>
    <t>Lagoa Grande</t>
  </si>
  <si>
    <t>Cruzeiro Da Fortaleza</t>
  </si>
  <si>
    <t>Cachoeira De Pajeú</t>
  </si>
  <si>
    <t>Tomazina</t>
  </si>
  <si>
    <t>Brasília De Minas</t>
  </si>
  <si>
    <t>São João Da Ponte</t>
  </si>
  <si>
    <t>Entre Folhas</t>
  </si>
  <si>
    <t>Paranaiguara</t>
  </si>
  <si>
    <t>Nova Timboteua</t>
  </si>
  <si>
    <t>Baixo Guandu</t>
  </si>
  <si>
    <t>Pedro Alexandre</t>
  </si>
  <si>
    <t>Boa Vista Da Aparecida</t>
  </si>
  <si>
    <t>Maragogi</t>
  </si>
  <si>
    <t>Pedro Ii</t>
  </si>
  <si>
    <t>Santa Margarida</t>
  </si>
  <si>
    <t>Joviânia</t>
  </si>
  <si>
    <t>Portel</t>
  </si>
  <si>
    <t>Tocantinópolis</t>
  </si>
  <si>
    <t>Caatiba</t>
  </si>
  <si>
    <t>Atalaia</t>
  </si>
  <si>
    <t>Dom Basílio</t>
  </si>
  <si>
    <t>Bela Vista De Minas</t>
  </si>
  <si>
    <t>Angical</t>
  </si>
  <si>
    <t>Corumbá De Goiás</t>
  </si>
  <si>
    <t>Amontada</t>
  </si>
  <si>
    <t>Santa Carmem</t>
  </si>
  <si>
    <t>Fênix</t>
  </si>
  <si>
    <t>Anastácio</t>
  </si>
  <si>
    <t>Monte Negro</t>
  </si>
  <si>
    <t>Carmo Do Cajuru</t>
  </si>
  <si>
    <t>Orizona</t>
  </si>
  <si>
    <t>Baturité</t>
  </si>
  <si>
    <t>Iuiu</t>
  </si>
  <si>
    <t>Princesa Isabel</t>
  </si>
  <si>
    <t>Itacaré</t>
  </si>
  <si>
    <t>Biritiba Mirim</t>
  </si>
  <si>
    <t>São Desidério</t>
  </si>
  <si>
    <t>Porto Calvo</t>
  </si>
  <si>
    <t>Comendador Levy Gasparian</t>
  </si>
  <si>
    <t>Rio Acima</t>
  </si>
  <si>
    <t>Porto Murtinho</t>
  </si>
  <si>
    <t>São José Do Jacuri</t>
  </si>
  <si>
    <t>Augusto Corrêa</t>
  </si>
  <si>
    <t>Itapejara D'Oeste</t>
  </si>
  <si>
    <t>Simão Dias</t>
  </si>
  <si>
    <t>Soure</t>
  </si>
  <si>
    <t>Divisópolis</t>
  </si>
  <si>
    <t>Coração De Jesus</t>
  </si>
  <si>
    <t>Nova Mamoré</t>
  </si>
  <si>
    <t>São João Do Manteninha</t>
  </si>
  <si>
    <t>Itaperuçu</t>
  </si>
  <si>
    <t>Aurora Do Pará</t>
  </si>
  <si>
    <t>Nova Alvorada Do Sul</t>
  </si>
  <si>
    <t>Caiabu</t>
  </si>
  <si>
    <t>Prado</t>
  </si>
  <si>
    <t>Buritizeiro</t>
  </si>
  <si>
    <t>Alenquer</t>
  </si>
  <si>
    <t>Junqueiro</t>
  </si>
  <si>
    <t>Beruri</t>
  </si>
  <si>
    <t>São Miguel Do Guaporé</t>
  </si>
  <si>
    <t>Conceição Do Pará</t>
  </si>
  <si>
    <t>Jequitaí</t>
  </si>
  <si>
    <t>Joaquim Gomes</t>
  </si>
  <si>
    <t>Arinos</t>
  </si>
  <si>
    <t>Itupiranga</t>
  </si>
  <si>
    <t>Presidente Sarney</t>
  </si>
  <si>
    <t>Brasiléia</t>
  </si>
  <si>
    <t>Ipixuna</t>
  </si>
  <si>
    <t>União</t>
  </si>
  <si>
    <t>Araioses</t>
  </si>
  <si>
    <t>Campo Erê</t>
  </si>
  <si>
    <t>Viseu</t>
  </si>
  <si>
    <t>Piracuruca</t>
  </si>
  <si>
    <t>Sertânia</t>
  </si>
  <si>
    <t>Igarapé-Miri</t>
  </si>
  <si>
    <t>Varzelândia</t>
  </si>
  <si>
    <t>Dona Eusébia</t>
  </si>
  <si>
    <t>Coruripe</t>
  </si>
  <si>
    <t>Custódia</t>
  </si>
  <si>
    <t>Juruti</t>
  </si>
  <si>
    <t>Buíque</t>
  </si>
  <si>
    <t>Diamante Do Norte</t>
  </si>
  <si>
    <t>Charqueadas</t>
  </si>
  <si>
    <t>Batalha</t>
  </si>
  <si>
    <t>Cachoeira Alta</t>
  </si>
  <si>
    <t>Alto Paraíso</t>
  </si>
  <si>
    <t>Gurinhatã</t>
  </si>
  <si>
    <t>Serra Azul</t>
  </si>
  <si>
    <t>Teixeira Soares</t>
  </si>
  <si>
    <t>Manaquiri</t>
  </si>
  <si>
    <t>Santana De Pirapama</t>
  </si>
  <si>
    <t>São Domingos</t>
  </si>
  <si>
    <t>Marechal Deodoro</t>
  </si>
  <si>
    <t>Pirajuba</t>
  </si>
  <si>
    <t>Capela</t>
  </si>
  <si>
    <t>Fama</t>
  </si>
  <si>
    <t>Mazagão</t>
  </si>
  <si>
    <t>Missal</t>
  </si>
  <si>
    <t>Barra Da Estiva</t>
  </si>
  <si>
    <t>Floresta Azul</t>
  </si>
  <si>
    <t>Tupanciretã</t>
  </si>
  <si>
    <t>Bocaiúva Do Sul</t>
  </si>
  <si>
    <t>Datas</t>
  </si>
  <si>
    <t>Santa Cruz Da Vitória</t>
  </si>
  <si>
    <t>Serra Dos Aimorés</t>
  </si>
  <si>
    <t>Santa Cruz Cabrália</t>
  </si>
  <si>
    <t>Rio Largo</t>
  </si>
  <si>
    <t>Ponte Serrada</t>
  </si>
  <si>
    <t>Campanário</t>
  </si>
  <si>
    <t>Rio Do Prado</t>
  </si>
  <si>
    <t>Aquidabã</t>
  </si>
  <si>
    <t>Maurilândia</t>
  </si>
  <si>
    <t>Barra</t>
  </si>
  <si>
    <t>Serra Do Ramalho</t>
  </si>
  <si>
    <t>Vicentinópolis</t>
  </si>
  <si>
    <t>Felisburgo</t>
  </si>
  <si>
    <t>Lagoa Da Canoa</t>
  </si>
  <si>
    <t>Tracuateua</t>
  </si>
  <si>
    <t>Boca Da Mata</t>
  </si>
  <si>
    <t>São Cristóvão</t>
  </si>
  <si>
    <t>Santa Cecília</t>
  </si>
  <si>
    <t>Brasilândia</t>
  </si>
  <si>
    <t>Rio Bonito Do Iguaçu</t>
  </si>
  <si>
    <t>Moreira Sales</t>
  </si>
  <si>
    <t>Poço Redondo</t>
  </si>
  <si>
    <t>Pompéu</t>
  </si>
  <si>
    <t>Ivaí</t>
  </si>
  <si>
    <t>Paulo Ramos</t>
  </si>
  <si>
    <t>Igaci</t>
  </si>
  <si>
    <t>Itagi</t>
  </si>
  <si>
    <t>Claraval</t>
  </si>
  <si>
    <t>São Jerônimo</t>
  </si>
  <si>
    <t>Terra Santa</t>
  </si>
  <si>
    <t>Teotônio Vilela</t>
  </si>
  <si>
    <t>Cacequi</t>
  </si>
  <si>
    <t>Candói</t>
  </si>
  <si>
    <t>Piancó</t>
  </si>
  <si>
    <t>Santana Da Ponte Pensa</t>
  </si>
  <si>
    <t>Igreja Nova</t>
  </si>
  <si>
    <t>Monte Alegre De Goiás</t>
  </si>
  <si>
    <t>Pão De Açúcar</t>
  </si>
  <si>
    <t>Candeias Do Jamari</t>
  </si>
  <si>
    <t>Salitre</t>
  </si>
  <si>
    <t>Miguel Alves</t>
  </si>
  <si>
    <t>Água Fria</t>
  </si>
  <si>
    <t>Paratinga</t>
  </si>
  <si>
    <t>Murici</t>
  </si>
  <si>
    <t>São Francisco Do Guaporé</t>
  </si>
  <si>
    <t>Cândido Sales</t>
  </si>
  <si>
    <t>Wanderley</t>
  </si>
  <si>
    <t>Ferreira Gomes</t>
  </si>
  <si>
    <t>Areia</t>
  </si>
  <si>
    <t>Canapi</t>
  </si>
  <si>
    <t>Campo Alegre</t>
  </si>
  <si>
    <t>Várzea Da Palma</t>
  </si>
  <si>
    <t>Papanduva</t>
  </si>
  <si>
    <t>Baependi</t>
  </si>
  <si>
    <t>Guamaré</t>
  </si>
  <si>
    <t>Eldorado Do Sul</t>
  </si>
  <si>
    <t>Campos De Júlio</t>
  </si>
  <si>
    <t>Nova Ubiratã</t>
  </si>
  <si>
    <t>Itiquira</t>
  </si>
  <si>
    <t>Marataízes</t>
  </si>
  <si>
    <t>Chapadão Do Céu</t>
  </si>
  <si>
    <t>Santa Maria De Jetibá</t>
  </si>
  <si>
    <t>Vitória Do Xingu</t>
  </si>
  <si>
    <t>Arroio Do Meio</t>
  </si>
  <si>
    <t>Três Coroas</t>
  </si>
  <si>
    <t>Aratiba</t>
  </si>
  <si>
    <t>Ivoti</t>
  </si>
  <si>
    <t>Alto Araguaia</t>
  </si>
  <si>
    <t>Porto Belo</t>
  </si>
  <si>
    <t>Rio Pardo</t>
  </si>
  <si>
    <t>Brasnorte</t>
  </si>
  <si>
    <t>Laranjal Do Jari</t>
  </si>
  <si>
    <t>Seara</t>
  </si>
  <si>
    <t>Itaporanga D'Ajuda</t>
  </si>
  <si>
    <t>Pedra Preta</t>
  </si>
  <si>
    <t>Itapiranga</t>
  </si>
  <si>
    <t>Anchieta</t>
  </si>
  <si>
    <t>Confresa</t>
  </si>
  <si>
    <t>Taquari</t>
  </si>
  <si>
    <t>Domingos Martins</t>
  </si>
  <si>
    <t>Nova Bassano</t>
  </si>
  <si>
    <t>Garuva</t>
  </si>
  <si>
    <t>Curralinho</t>
  </si>
  <si>
    <t>São João</t>
  </si>
  <si>
    <t>Capivari De Baixo</t>
  </si>
  <si>
    <t>Santa Bárbara Do Sul</t>
  </si>
  <si>
    <t>Ilhota</t>
  </si>
  <si>
    <t>Iacanga</t>
  </si>
  <si>
    <t>Ipiranga Do Norte</t>
  </si>
  <si>
    <t>Ibiraci</t>
  </si>
  <si>
    <t>Itaquiraí</t>
  </si>
  <si>
    <t>Serafina Corrêa</t>
  </si>
  <si>
    <t>Roque Gonzales</t>
  </si>
  <si>
    <t>Rio Paranaíba</t>
  </si>
  <si>
    <t>Indianópolis</t>
  </si>
  <si>
    <t>Aral Moreira</t>
  </si>
  <si>
    <t>Correia Pinto</t>
  </si>
  <si>
    <t>Matias Barbosa</t>
  </si>
  <si>
    <t>Salto Do Jacuí</t>
  </si>
  <si>
    <t>Medicilândia</t>
  </si>
  <si>
    <t>Itaitinga</t>
  </si>
  <si>
    <t>São José Da Barra</t>
  </si>
  <si>
    <t>Treze Tílias</t>
  </si>
  <si>
    <t>Rolante</t>
  </si>
  <si>
    <t>Palmitos</t>
  </si>
  <si>
    <t>Breu Branco</t>
  </si>
  <si>
    <t>Rosário Do Catete</t>
  </si>
  <si>
    <t>Santo Augusto</t>
  </si>
  <si>
    <t>Mondaí</t>
  </si>
  <si>
    <t>Santo Antônio Do Leverger</t>
  </si>
  <si>
    <t>Antônio Prado</t>
  </si>
  <si>
    <t>Cunha Porã</t>
  </si>
  <si>
    <t>Poconé</t>
  </si>
  <si>
    <t>Nova Trento</t>
  </si>
  <si>
    <t>Peixe</t>
  </si>
  <si>
    <t>Rorainópolis</t>
  </si>
  <si>
    <t>Sananduva</t>
  </si>
  <si>
    <t>Limoeiro De Anadia</t>
  </si>
  <si>
    <t>Areia Branca</t>
  </si>
  <si>
    <t>Bujaru</t>
  </si>
  <si>
    <t>Tasso Fragoso</t>
  </si>
  <si>
    <t>Jaguaré</t>
  </si>
  <si>
    <t>Oeiras Do Pará</t>
  </si>
  <si>
    <t>Sooretama</t>
  </si>
  <si>
    <t>São Miguel Das Missões</t>
  </si>
  <si>
    <t>Santo Cristo</t>
  </si>
  <si>
    <t>Garopaba</t>
  </si>
  <si>
    <t>Xangri-Lá</t>
  </si>
  <si>
    <t>Sena Madureira</t>
  </si>
  <si>
    <t>Afonso Cláudio</t>
  </si>
  <si>
    <t>Riachão Das Neves</t>
  </si>
  <si>
    <t>Nuporanga</t>
  </si>
  <si>
    <t>Pirapetinga</t>
  </si>
  <si>
    <t>Candiota</t>
  </si>
  <si>
    <t>Madre De Deus</t>
  </si>
  <si>
    <t>Jaguaruna</t>
  </si>
  <si>
    <t>Lagoa Da Confusão</t>
  </si>
  <si>
    <t>Pedras De Fogo</t>
  </si>
  <si>
    <t>Tupandi</t>
  </si>
  <si>
    <t>Chapada</t>
  </si>
  <si>
    <t>São Francisco De Assis</t>
  </si>
  <si>
    <t>Itarema</t>
  </si>
  <si>
    <t>Água Azul Do Norte</t>
  </si>
  <si>
    <t>Iúna</t>
  </si>
  <si>
    <t>Tarauacá</t>
  </si>
  <si>
    <t>Vila Bela Da Santíssima Trindade</t>
  </si>
  <si>
    <t>Agudo</t>
  </si>
  <si>
    <t>Planura</t>
  </si>
  <si>
    <t>Denise</t>
  </si>
  <si>
    <t>Pilar</t>
  </si>
  <si>
    <t>Conceição Da Barra</t>
  </si>
  <si>
    <t>Butiá</t>
  </si>
  <si>
    <t>Pinhal Grande</t>
  </si>
  <si>
    <t>Sento Sé</t>
  </si>
  <si>
    <t>Faxinal Dos Guedes</t>
  </si>
  <si>
    <t>Catanduvas</t>
  </si>
  <si>
    <t>Ubajara</t>
  </si>
  <si>
    <t>Siderópolis</t>
  </si>
  <si>
    <t>Tapera</t>
  </si>
  <si>
    <t>Casca</t>
  </si>
  <si>
    <t>São Raimundo Das Mangabeiras</t>
  </si>
  <si>
    <t>Herval D'Oeste</t>
  </si>
  <si>
    <t>Campo Alegre De Goiás</t>
  </si>
  <si>
    <t>Caravelas</t>
  </si>
  <si>
    <t>Mucugê</t>
  </si>
  <si>
    <t>Jaci</t>
  </si>
  <si>
    <t>São José Do Norte</t>
  </si>
  <si>
    <t>Limoeiro Do Ajuru</t>
  </si>
  <si>
    <t>Feliz</t>
  </si>
  <si>
    <t>Uruburetama</t>
  </si>
  <si>
    <t>Vargem Alta</t>
  </si>
  <si>
    <t>Goianésia Do Pará</t>
  </si>
  <si>
    <t>Guaranésia</t>
  </si>
  <si>
    <t>Itapicuru</t>
  </si>
  <si>
    <t>Tabaporã</t>
  </si>
  <si>
    <t>Nova Canaã Do Norte</t>
  </si>
  <si>
    <t>Maripá</t>
  </si>
  <si>
    <t>Rio Piracicaba</t>
  </si>
  <si>
    <t>Castro Alves</t>
  </si>
  <si>
    <t>Itaipulândia</t>
  </si>
  <si>
    <t>Itamarandiba</t>
  </si>
  <si>
    <t>Tenente Portela</t>
  </si>
  <si>
    <t>Glorinha</t>
  </si>
  <si>
    <t>Santa Tereza Do Oeste</t>
  </si>
  <si>
    <t>Gaúcha Do Norte</t>
  </si>
  <si>
    <t>Quilombo</t>
  </si>
  <si>
    <t>Extremoz</t>
  </si>
  <si>
    <t>Alfredo Chaves</t>
  </si>
  <si>
    <t>Piúma</t>
  </si>
  <si>
    <t>Carmópolis</t>
  </si>
  <si>
    <t>Vista Alegre Do Alto</t>
  </si>
  <si>
    <t>Catuípe</t>
  </si>
  <si>
    <t>Senador Guiomard</t>
  </si>
  <si>
    <t>Batayporã</t>
  </si>
  <si>
    <t>Piratini</t>
  </si>
  <si>
    <t>Ecoporanga</t>
  </si>
  <si>
    <t>Rurópolis</t>
  </si>
  <si>
    <t>Feijó</t>
  </si>
  <si>
    <t>Dom Aquino</t>
  </si>
  <si>
    <t>Lagoa Formosa</t>
  </si>
  <si>
    <t>Baião</t>
  </si>
  <si>
    <t>Pombos</t>
  </si>
  <si>
    <t>Juranda</t>
  </si>
  <si>
    <t>Cachoeira De Minas</t>
  </si>
  <si>
    <t>Picada Café</t>
  </si>
  <si>
    <t>Ibatiba</t>
  </si>
  <si>
    <t>Mostardas</t>
  </si>
  <si>
    <t>Canápolis</t>
  </si>
  <si>
    <t>Quixeré</t>
  </si>
  <si>
    <t>Tupãssi</t>
  </si>
  <si>
    <t>Eldorado Do Carajás</t>
  </si>
  <si>
    <t>São Caitano</t>
  </si>
  <si>
    <t>Ervália</t>
  </si>
  <si>
    <t>Wenceslau Guimarães</t>
  </si>
  <si>
    <t>São Domingos Do Capim</t>
  </si>
  <si>
    <t>Água Doce</t>
  </si>
  <si>
    <t>Crissiumal</t>
  </si>
  <si>
    <t>Afuá</t>
  </si>
  <si>
    <t>Porto Grande</t>
  </si>
  <si>
    <t>Barra Do Ribeiro</t>
  </si>
  <si>
    <t>Ronda Alta</t>
  </si>
  <si>
    <t>Orobó</t>
  </si>
  <si>
    <t>Santo Antônio Do Tauá</t>
  </si>
  <si>
    <t>Nova Santa Rosa</t>
  </si>
  <si>
    <t>Arroio Do Tigre</t>
  </si>
  <si>
    <t>Nova Era</t>
  </si>
  <si>
    <t>Trairão</t>
  </si>
  <si>
    <t>Ipumirim</t>
  </si>
  <si>
    <t>Coronel Bicaco</t>
  </si>
  <si>
    <t>Nova Brasilândia D'Oeste</t>
  </si>
  <si>
    <t>Santo Antônio Das Missões</t>
  </si>
  <si>
    <t>Juscimeira</t>
  </si>
  <si>
    <t>Borda Da Mata</t>
  </si>
  <si>
    <t>Aporé</t>
  </si>
  <si>
    <t>Buriti Alegre</t>
  </si>
  <si>
    <t>Martinho Campos</t>
  </si>
  <si>
    <t>Augusto Pestana</t>
  </si>
  <si>
    <t>Pedra Branca Do Amapari</t>
  </si>
  <si>
    <t>Xambioá</t>
  </si>
  <si>
    <t>José De Freitas</t>
  </si>
  <si>
    <t>Nova Araçá</t>
  </si>
  <si>
    <t>Cambuquira</t>
  </si>
  <si>
    <t>Senador Pompeu</t>
  </si>
  <si>
    <t>Maruim</t>
  </si>
  <si>
    <t>Jacinto Machado</t>
  </si>
  <si>
    <t>Bossoroca</t>
  </si>
  <si>
    <t>Lagoa De Itaenga</t>
  </si>
  <si>
    <t>Una</t>
  </si>
  <si>
    <t>Guarani Das Missões</t>
  </si>
  <si>
    <t>Fortaleza Dos Valos</t>
  </si>
  <si>
    <t>Pinheiro Machado</t>
  </si>
  <si>
    <t>Pains</t>
  </si>
  <si>
    <t>Santa Izabel Do Oeste</t>
  </si>
  <si>
    <t>Dianópolis</t>
  </si>
  <si>
    <t>Belmonte</t>
  </si>
  <si>
    <t>Avaí</t>
  </si>
  <si>
    <t>Água Santa</t>
  </si>
  <si>
    <t>Nossa Senhora Das Dores</t>
  </si>
  <si>
    <t>Saudades</t>
  </si>
  <si>
    <t>Amélia Rodrigues</t>
  </si>
  <si>
    <t>Mocajuba</t>
  </si>
  <si>
    <t>Nova Palma</t>
  </si>
  <si>
    <t>Bom Retiro</t>
  </si>
  <si>
    <t>Astolfo Dutra</t>
  </si>
  <si>
    <t>Verê</t>
  </si>
  <si>
    <t>Tuntum</t>
  </si>
  <si>
    <t>Chupinguaia</t>
  </si>
  <si>
    <t>Jambeiro</t>
  </si>
  <si>
    <t>Salvador Do Sul</t>
  </si>
  <si>
    <t>São José Do Cerrito</t>
  </si>
  <si>
    <t>Ribeirópolis</t>
  </si>
  <si>
    <t>Governador Mangabeira</t>
  </si>
  <si>
    <t>Marco</t>
  </si>
  <si>
    <t>Pantano Grande</t>
  </si>
  <si>
    <t>Alfredo Wagner</t>
  </si>
  <si>
    <t>Ibiraiaras</t>
  </si>
  <si>
    <t>Tuparendi</t>
  </si>
  <si>
    <t>Roseira</t>
  </si>
  <si>
    <t>Curaçá</t>
  </si>
  <si>
    <t>São José Do Ouro</t>
  </si>
  <si>
    <t>Lontras</t>
  </si>
  <si>
    <t>Marilândia Do Sul</t>
  </si>
  <si>
    <t>Constantina</t>
  </si>
  <si>
    <t>Araújos</t>
  </si>
  <si>
    <t>Plácido De Castro</t>
  </si>
  <si>
    <t>Ajuricaba</t>
  </si>
  <si>
    <t>Arceburgo</t>
  </si>
  <si>
    <t>Matriz De Camaragibe</t>
  </si>
  <si>
    <t>Paraí</t>
  </si>
  <si>
    <t>São Jorge Do Ivaí</t>
  </si>
  <si>
    <t>Concórdia Do Pará</t>
  </si>
  <si>
    <t>Cerro Azul</t>
  </si>
  <si>
    <t>Sertão</t>
  </si>
  <si>
    <t>Alcobaça</t>
  </si>
  <si>
    <t>Rio Tinto</t>
  </si>
  <si>
    <t>Rodeio</t>
  </si>
  <si>
    <t>Brejetuba</t>
  </si>
  <si>
    <t>Atílio Vivacqua</t>
  </si>
  <si>
    <t>Luís Correia</t>
  </si>
  <si>
    <t>Coronel Freitas</t>
  </si>
  <si>
    <t>Morada Nova De Minas</t>
  </si>
  <si>
    <t>Pejuçara</t>
  </si>
  <si>
    <t>Água Preta</t>
  </si>
  <si>
    <t>Monte Belo</t>
  </si>
  <si>
    <t>Ibimirim</t>
  </si>
  <si>
    <t>Conde</t>
  </si>
  <si>
    <t>Cidreira</t>
  </si>
  <si>
    <t>Rio Pardo De Minas</t>
  </si>
  <si>
    <t>Porto Da Folha</t>
  </si>
  <si>
    <t>São José Da Laje</t>
  </si>
  <si>
    <t>Alagoa Nova</t>
  </si>
  <si>
    <t>Minas Novas</t>
  </si>
  <si>
    <t>Nioaque</t>
  </si>
  <si>
    <t>Aceguá</t>
  </si>
  <si>
    <t>Lima Duarte</t>
  </si>
  <si>
    <t>Cavalcante</t>
  </si>
  <si>
    <t>Bom Retiro Do Sul</t>
  </si>
  <si>
    <t>Lavras Do Sul</t>
  </si>
  <si>
    <t>Erval Seco</t>
  </si>
  <si>
    <t>Santa Rita De Cássia</t>
  </si>
  <si>
    <t>Itaguaçu</t>
  </si>
  <si>
    <t>Icapuí</t>
  </si>
  <si>
    <t>Arvorezinha</t>
  </si>
  <si>
    <t>Lebon Régis</t>
  </si>
  <si>
    <t>Itarantim</t>
  </si>
  <si>
    <t>Alvorada D'Oeste</t>
  </si>
  <si>
    <t>Muçum</t>
  </si>
  <si>
    <t>Cafarnaum</t>
  </si>
  <si>
    <t>Vila Valério</t>
  </si>
  <si>
    <t>Vidal Ramos</t>
  </si>
  <si>
    <t>Pontão</t>
  </si>
  <si>
    <t>Vera Cruz Do Oeste</t>
  </si>
  <si>
    <t>São Vicente Do Sul</t>
  </si>
  <si>
    <t>Terra Nova Do Norte</t>
  </si>
  <si>
    <t>Maçambará</t>
  </si>
  <si>
    <t>Taquarana</t>
  </si>
  <si>
    <t>Dumont</t>
  </si>
  <si>
    <t>Novo Cruzeiro</t>
  </si>
  <si>
    <t>Ibiraçu</t>
  </si>
  <si>
    <t>Santa Clara Do Sul</t>
  </si>
  <si>
    <t>Poço Verde</t>
  </si>
  <si>
    <t>Lagoa Dourada</t>
  </si>
  <si>
    <t>Jaguari</t>
  </si>
  <si>
    <t>Cabo Verde</t>
  </si>
  <si>
    <t>Brasil Novo</t>
  </si>
  <si>
    <t>Bananeiras</t>
  </si>
  <si>
    <t>Laje</t>
  </si>
  <si>
    <t>Itarumã</t>
  </si>
  <si>
    <t>Acrelândia</t>
  </si>
  <si>
    <t>Vale Do Sol</t>
  </si>
  <si>
    <t>São Domingos Do Norte</t>
  </si>
  <si>
    <t>Caldas</t>
  </si>
  <si>
    <t>Cantá</t>
  </si>
  <si>
    <t>Meleiro</t>
  </si>
  <si>
    <t>Dom Feliciano</t>
  </si>
  <si>
    <t>Taquaritinga Do Norte</t>
  </si>
  <si>
    <t>Exu</t>
  </si>
  <si>
    <t>Ilha De Itamaracá</t>
  </si>
  <si>
    <t>Três Cachoeiras</t>
  </si>
  <si>
    <t>Pocinhos</t>
  </si>
  <si>
    <t>Arroio Dos Ratos</t>
  </si>
  <si>
    <t>Manoel Viana</t>
  </si>
  <si>
    <t>Trombudo Central</t>
  </si>
  <si>
    <t>Marilândia</t>
  </si>
  <si>
    <t>Entre Rios Do Oeste</t>
  </si>
  <si>
    <t>Miguel Calmon</t>
  </si>
  <si>
    <t>Descanso</t>
  </si>
  <si>
    <t>Agrestina</t>
  </si>
  <si>
    <t>Guia Lopes Da Laguna</t>
  </si>
  <si>
    <t>Garrafão Do Norte</t>
  </si>
  <si>
    <t>Itá</t>
  </si>
  <si>
    <t>Palma Sola</t>
  </si>
  <si>
    <t>Guaratinga</t>
  </si>
  <si>
    <t>Cândido Godói</t>
  </si>
  <si>
    <t>Miranorte</t>
  </si>
  <si>
    <t>Irituia</t>
  </si>
  <si>
    <t>Ipê</t>
  </si>
  <si>
    <t>Marapanim</t>
  </si>
  <si>
    <t>Salto Grande</t>
  </si>
  <si>
    <t>Capivari Do Sul</t>
  </si>
  <si>
    <t>Santa Maria Do Herval</t>
  </si>
  <si>
    <t>Riachão</t>
  </si>
  <si>
    <t>Xapuri</t>
  </si>
  <si>
    <t>Orocó</t>
  </si>
  <si>
    <t>Iraí De Minas</t>
  </si>
  <si>
    <t>Anaurilândia</t>
  </si>
  <si>
    <t>Pereiro</t>
  </si>
  <si>
    <t>Pancas</t>
  </si>
  <si>
    <t>Inaciolândia</t>
  </si>
  <si>
    <t>Cristais</t>
  </si>
  <si>
    <t>Selbach</t>
  </si>
  <si>
    <t>Carira</t>
  </si>
  <si>
    <t>Mutuípe</t>
  </si>
  <si>
    <t>Maracanã</t>
  </si>
  <si>
    <t>Campo Belo Do Sul</t>
  </si>
  <si>
    <t>Campinas Do Sul</t>
  </si>
  <si>
    <t>Riachão Do Dantas</t>
  </si>
  <si>
    <t>Conceição Do Rio Verde</t>
  </si>
  <si>
    <t>Vicentina</t>
  </si>
  <si>
    <t>Doverlândia</t>
  </si>
  <si>
    <t>Ibirapuã</t>
  </si>
  <si>
    <t>São Miguel</t>
  </si>
  <si>
    <t>Gurupá</t>
  </si>
  <si>
    <t>Ponta De Pedras</t>
  </si>
  <si>
    <t>Costa Marques</t>
  </si>
  <si>
    <t>Manga</t>
  </si>
  <si>
    <t>Conceição Do Castelo</t>
  </si>
  <si>
    <t>Japurá</t>
  </si>
  <si>
    <t>Itarana</t>
  </si>
  <si>
    <t>Pedro Gomes</t>
  </si>
  <si>
    <t>Vila Maria</t>
  </si>
  <si>
    <t>Campo Do Brito</t>
  </si>
  <si>
    <t>Gravatal</t>
  </si>
  <si>
    <t>Ibiaçá</t>
  </si>
  <si>
    <t>Joanópolis</t>
  </si>
  <si>
    <t>São Martinho</t>
  </si>
  <si>
    <t>Santa Leopoldina</t>
  </si>
  <si>
    <t>Seringueiras</t>
  </si>
  <si>
    <t>Tucunduva</t>
  </si>
  <si>
    <t>Mercedes</t>
  </si>
  <si>
    <t>Jaboticatubas</t>
  </si>
  <si>
    <t>Canhotinho</t>
  </si>
  <si>
    <t>Chiapetta</t>
  </si>
  <si>
    <t>Grão Pará</t>
  </si>
  <si>
    <t>Nova Laranjeiras</t>
  </si>
  <si>
    <t>Gaurama</t>
  </si>
  <si>
    <t>Olho D'Água Das Flores</t>
  </si>
  <si>
    <t>Sinimbu</t>
  </si>
  <si>
    <t>Nova Cantu</t>
  </si>
  <si>
    <t>Urupá</t>
  </si>
  <si>
    <t>Bodoquena</t>
  </si>
  <si>
    <t>Terra De Areia</t>
  </si>
  <si>
    <t>Irani</t>
  </si>
  <si>
    <t>Rio Do Oeste</t>
  </si>
  <si>
    <t>Andrelândia</t>
  </si>
  <si>
    <t>São Francisco Do Pará</t>
  </si>
  <si>
    <t>Balneário Pinhal</t>
  </si>
  <si>
    <t>Entre Rios Do Sul</t>
  </si>
  <si>
    <t>Arroio Do Sal</t>
  </si>
  <si>
    <t>Santana Do Acaraú</t>
  </si>
  <si>
    <t>Carinhanha</t>
  </si>
  <si>
    <t>Esmeralda</t>
  </si>
  <si>
    <t>Dois Irmãos Do Buriti</t>
  </si>
  <si>
    <t>Jataizinho</t>
  </si>
  <si>
    <t>Campo Alegre De Lourdes</t>
  </si>
  <si>
    <t>Cocal</t>
  </si>
  <si>
    <t>Santana Da Boa Vista</t>
  </si>
  <si>
    <t>Mirante Da Serra</t>
  </si>
  <si>
    <t>Eugênio De Castro</t>
  </si>
  <si>
    <t>Frei Paulo</t>
  </si>
  <si>
    <t>Rio Novo Do Sul</t>
  </si>
  <si>
    <t>Barão De Cotegipe</t>
  </si>
  <si>
    <t>Rialma</t>
  </si>
  <si>
    <t>Orós</t>
  </si>
  <si>
    <t>Campo Novo</t>
  </si>
  <si>
    <t>Capela De Santana</t>
  </si>
  <si>
    <t>Ministro Andreazza</t>
  </si>
  <si>
    <t>Governador Lindenberg</t>
  </si>
  <si>
    <t>Mâncio Lima</t>
  </si>
  <si>
    <t>Anajás</t>
  </si>
  <si>
    <t>Jari</t>
  </si>
  <si>
    <t>Rio Das Flores</t>
  </si>
  <si>
    <t>Governador Nunes Freire</t>
  </si>
  <si>
    <t>Jucurutu</t>
  </si>
  <si>
    <t>Salgado</t>
  </si>
  <si>
    <t>Belém Do São Francisco</t>
  </si>
  <si>
    <t>Abre Campo</t>
  </si>
  <si>
    <t>Gouvelândia</t>
  </si>
  <si>
    <t>Major Vieira</t>
  </si>
  <si>
    <t>Anta Gorda</t>
  </si>
  <si>
    <t>Itagibá</t>
  </si>
  <si>
    <t>Amaraji</t>
  </si>
  <si>
    <t>Ubaíra</t>
  </si>
  <si>
    <t>Luzilândia</t>
  </si>
  <si>
    <t>Xavantina</t>
  </si>
  <si>
    <t>Rondinha</t>
  </si>
  <si>
    <t>Imigrante</t>
  </si>
  <si>
    <t>Alto Parnaíba</t>
  </si>
  <si>
    <t>Fronteiras</t>
  </si>
  <si>
    <t>Barros Cassal</t>
  </si>
  <si>
    <t>Monte Azul</t>
  </si>
  <si>
    <t>São José De Ubá</t>
  </si>
  <si>
    <t>Tuneiras Do Oeste</t>
  </si>
  <si>
    <t>Barão</t>
  </si>
  <si>
    <t>Sapeaçu</t>
  </si>
  <si>
    <t>Feira Grande</t>
  </si>
  <si>
    <t>Raposos</t>
  </si>
  <si>
    <t>Fontoura Xavier</t>
  </si>
  <si>
    <t>São Roque Do Canaã</t>
  </si>
  <si>
    <t>Coração De Maria</t>
  </si>
  <si>
    <t>Forquilha</t>
  </si>
  <si>
    <t>Palmitinho</t>
  </si>
  <si>
    <t>Chã Grande</t>
  </si>
  <si>
    <t>Nova Soure</t>
  </si>
  <si>
    <t>Salto Veloso</t>
  </si>
  <si>
    <t>Taperoá</t>
  </si>
  <si>
    <t>Bálsamo</t>
  </si>
  <si>
    <t>Caririaçu</t>
  </si>
  <si>
    <t>Lobato</t>
  </si>
  <si>
    <t>Jucás</t>
  </si>
  <si>
    <t>Ourém</t>
  </si>
  <si>
    <t>Boa Vista Do Incra</t>
  </si>
  <si>
    <t>Chapada Gaúcha</t>
  </si>
  <si>
    <t>Aurora</t>
  </si>
  <si>
    <t>São José Do Calçado</t>
  </si>
  <si>
    <t>Coqueiral</t>
  </si>
  <si>
    <t>Melgaço</t>
  </si>
  <si>
    <t>São José De Piranhas</t>
  </si>
  <si>
    <t>Água Branca</t>
  </si>
  <si>
    <t>Simonésia</t>
  </si>
  <si>
    <t>Trizidela Do Vale</t>
  </si>
  <si>
    <t>Borrazópolis</t>
  </si>
  <si>
    <t>Brazópolis</t>
  </si>
  <si>
    <t>Imaruí</t>
  </si>
  <si>
    <t>Indiaroba</t>
  </si>
  <si>
    <t>Tupanatinga</t>
  </si>
  <si>
    <t>Ibirataia</t>
  </si>
  <si>
    <t>São Félix</t>
  </si>
  <si>
    <t>Itaúba</t>
  </si>
  <si>
    <t>Faxinal Do Soturno</t>
  </si>
  <si>
    <t>Minas Do Leão</t>
  </si>
  <si>
    <t>Venturosa</t>
  </si>
  <si>
    <t>Santa Rita De Caldas</t>
  </si>
  <si>
    <t>Muqui</t>
  </si>
  <si>
    <t>Cachoeira Do Arari</t>
  </si>
  <si>
    <t>Cerro Grande Do Sul</t>
  </si>
  <si>
    <t>Ipuiúna</t>
  </si>
  <si>
    <t>Caibaté</t>
  </si>
  <si>
    <t>Feira Nova</t>
  </si>
  <si>
    <t>Corumbataí</t>
  </si>
  <si>
    <t>Armazém</t>
  </si>
  <si>
    <t>Passo Do Sobrado</t>
  </si>
  <si>
    <t>Águia Branca</t>
  </si>
  <si>
    <t>Salete</t>
  </si>
  <si>
    <t>Abatiá</t>
  </si>
  <si>
    <t>Canelinha</t>
  </si>
  <si>
    <t>Paranhos</t>
  </si>
  <si>
    <t>Itapororoca</t>
  </si>
  <si>
    <t>Cristal</t>
  </si>
  <si>
    <t>Panelas</t>
  </si>
  <si>
    <t>Picuí</t>
  </si>
  <si>
    <t>Mineiros Do Tietê</t>
  </si>
  <si>
    <t>São Tiago</t>
  </si>
  <si>
    <t>Paverama</t>
  </si>
  <si>
    <t>Sertão Santana</t>
  </si>
  <si>
    <t>Redentora</t>
  </si>
  <si>
    <t>Ibicuí</t>
  </si>
  <si>
    <t>Nova Erechim</t>
  </si>
  <si>
    <t>Passa Tempo</t>
  </si>
  <si>
    <t>Sumé</t>
  </si>
  <si>
    <t>Quatro Pontes</t>
  </si>
  <si>
    <t>Pio Xii</t>
  </si>
  <si>
    <t>Riachuelo</t>
  </si>
  <si>
    <t>Santana Da Vargem</t>
  </si>
  <si>
    <t>Rodeio Bonito</t>
  </si>
  <si>
    <t>Viadutos</t>
  </si>
  <si>
    <t>Victor Graeff</t>
  </si>
  <si>
    <t>Hulha Negra</t>
  </si>
  <si>
    <t>Machadinho</t>
  </si>
  <si>
    <t>Uiraúna</t>
  </si>
  <si>
    <t>Resende Costa</t>
  </si>
  <si>
    <t>Iraí</t>
  </si>
  <si>
    <t>Barro</t>
  </si>
  <si>
    <t>Trindade Do Sul</t>
  </si>
  <si>
    <t>Salvaterra</t>
  </si>
  <si>
    <t>Ibitirama</t>
  </si>
  <si>
    <t>Porto Xavier</t>
  </si>
  <si>
    <t>Campo Do Meio</t>
  </si>
  <si>
    <t>Bom Jesus Do Tocantins</t>
  </si>
  <si>
    <t>São Joaquim Do Monte</t>
  </si>
  <si>
    <t>Vila Pavão</t>
  </si>
  <si>
    <t>Piranga</t>
  </si>
  <si>
    <t>Buriti Dos Lopes</t>
  </si>
  <si>
    <t>Macarani</t>
  </si>
  <si>
    <t>Pedralva</t>
  </si>
  <si>
    <t>São José Da Bela Vista</t>
  </si>
  <si>
    <t>Guimarânia</t>
  </si>
  <si>
    <t>Camocim De São Félix</t>
  </si>
  <si>
    <t>Utinga</t>
  </si>
  <si>
    <t>Remígio</t>
  </si>
  <si>
    <t>Vila Flores</t>
  </si>
  <si>
    <t>Pereiras</t>
  </si>
  <si>
    <t>Afrânio</t>
  </si>
  <si>
    <t>Novo Horizonte Do Oeste</t>
  </si>
  <si>
    <t>Tacaratu</t>
  </si>
  <si>
    <t>Japoatã</t>
  </si>
  <si>
    <t>São Tomás De Aquino</t>
  </si>
  <si>
    <t>Santa Luzia D'Oeste</t>
  </si>
  <si>
    <t>São João Do Itaperiú</t>
  </si>
  <si>
    <t>Nova Alvorada</t>
  </si>
  <si>
    <t>Piquete</t>
  </si>
  <si>
    <t>Guarantã</t>
  </si>
  <si>
    <t>Quevedos</t>
  </si>
  <si>
    <t>General Câmara</t>
  </si>
  <si>
    <t>Reriutaba</t>
  </si>
  <si>
    <t>Santa Luzia Do Pará</t>
  </si>
  <si>
    <t>Santa Bárbara Do Pará</t>
  </si>
  <si>
    <t>Irapuã</t>
  </si>
  <si>
    <t>Harmonia</t>
  </si>
  <si>
    <t>Campina Das Missões</t>
  </si>
  <si>
    <t>Mantenópolis</t>
  </si>
  <si>
    <t>Flores</t>
  </si>
  <si>
    <t>Juazeirinho</t>
  </si>
  <si>
    <t>Piritiba</t>
  </si>
  <si>
    <t>Água Doce Do Norte</t>
  </si>
  <si>
    <t>Saldanha Marinho</t>
  </si>
  <si>
    <t>Ernestina</t>
  </si>
  <si>
    <t>Jardim Do Seridó</t>
  </si>
  <si>
    <t>Amapá</t>
  </si>
  <si>
    <t>Treze De Maio</t>
  </si>
  <si>
    <t>Cambará Do Sul</t>
  </si>
  <si>
    <t>Itapirapuã</t>
  </si>
  <si>
    <t>Coremas</t>
  </si>
  <si>
    <t>Banabuiú</t>
  </si>
  <si>
    <t>Araçagi</t>
  </si>
  <si>
    <t>Carnaíba</t>
  </si>
  <si>
    <t>Antônio Carlos</t>
  </si>
  <si>
    <t>Campestre Da Serra</t>
  </si>
  <si>
    <t>Altinho</t>
  </si>
  <si>
    <t>Regeneração</t>
  </si>
  <si>
    <t>Poção De Pedras</t>
  </si>
  <si>
    <t>Anita Garibaldi</t>
  </si>
  <si>
    <t>Timbiras</t>
  </si>
  <si>
    <t>Campos Novos Paulista</t>
  </si>
  <si>
    <t>Mojuí Dos Campos</t>
  </si>
  <si>
    <t>Baixa Grande</t>
  </si>
  <si>
    <t>Virginópolis</t>
  </si>
  <si>
    <t>Poté</t>
  </si>
  <si>
    <t>Ipanguaçu</t>
  </si>
  <si>
    <t>São Nicolau</t>
  </si>
  <si>
    <t>Iaras</t>
  </si>
  <si>
    <t>Jerônimo Monteiro</t>
  </si>
  <si>
    <t>Bom Jesus Do Norte</t>
  </si>
  <si>
    <t>Cacaulândia</t>
  </si>
  <si>
    <t>Laranja Da Terra</t>
  </si>
  <si>
    <t>Nova Esperança Do Sul</t>
  </si>
  <si>
    <t>Coronel João Sá</t>
  </si>
  <si>
    <t>Ipaba</t>
  </si>
  <si>
    <t>Miradouro</t>
  </si>
  <si>
    <t>Miraguaí</t>
  </si>
  <si>
    <t>Esperantinópolis</t>
  </si>
  <si>
    <t>Santa Cruz Da Conceição</t>
  </si>
  <si>
    <t>Ciríaco</t>
  </si>
  <si>
    <t>Nossa Senhora Aparecida</t>
  </si>
  <si>
    <t>Imbuia</t>
  </si>
  <si>
    <t>Farias Brito</t>
  </si>
  <si>
    <t>Areiópolis</t>
  </si>
  <si>
    <t>Maribondo</t>
  </si>
  <si>
    <t>Reginópolis</t>
  </si>
  <si>
    <t>Pio Ix</t>
  </si>
  <si>
    <t>São Luís Gonzaga Do Maranhão</t>
  </si>
  <si>
    <t>Echaporã</t>
  </si>
  <si>
    <t>São José Do Hortêncio</t>
  </si>
  <si>
    <t>Simplício Mendes</t>
  </si>
  <si>
    <t>Baianópolis</t>
  </si>
  <si>
    <t>Teixeira</t>
  </si>
  <si>
    <t>Dores Do Rio Preto</t>
  </si>
  <si>
    <t>Novo Lino</t>
  </si>
  <si>
    <t>Guarani</t>
  </si>
  <si>
    <t>Malhador</t>
  </si>
  <si>
    <t>Montalvânia</t>
  </si>
  <si>
    <t>Malhada</t>
  </si>
  <si>
    <t>Pacoti</t>
  </si>
  <si>
    <t>David Canabarro</t>
  </si>
  <si>
    <t>Iracema</t>
  </si>
  <si>
    <t>Pedro Osório</t>
  </si>
  <si>
    <t>Porteiras</t>
  </si>
  <si>
    <t>Teixeiras</t>
  </si>
  <si>
    <t>Manoel Urbano</t>
  </si>
  <si>
    <t>Bom Jesus Da Penha</t>
  </si>
  <si>
    <t>Jaborá</t>
  </si>
  <si>
    <t>Ribeiro Gonçalves</t>
  </si>
  <si>
    <t>Dilermando De Aguiar</t>
  </si>
  <si>
    <t>Passagem Franca</t>
  </si>
  <si>
    <t>Cotiporã</t>
  </si>
  <si>
    <t>Tiradentes Do Sul</t>
  </si>
  <si>
    <t>Pindobaçu</t>
  </si>
  <si>
    <t>Liberato Salzano</t>
  </si>
  <si>
    <t>São João Da Urtiga</t>
  </si>
  <si>
    <t>Poloni</t>
  </si>
  <si>
    <t>Virgínia</t>
  </si>
  <si>
    <t>São Caetano De Odivelas</t>
  </si>
  <si>
    <t>América Dourada</t>
  </si>
  <si>
    <t>Jaguaribara</t>
  </si>
  <si>
    <t>Saloá</t>
  </si>
  <si>
    <t>Primavera</t>
  </si>
  <si>
    <t>Jardim De Piranhas</t>
  </si>
  <si>
    <t>Cipó</t>
  </si>
  <si>
    <t>Angicos</t>
  </si>
  <si>
    <t>Maquiné</t>
  </si>
  <si>
    <t>Senador José Porfírio</t>
  </si>
  <si>
    <t>Alagoinha</t>
  </si>
  <si>
    <t>Alexandria</t>
  </si>
  <si>
    <t>Sabino</t>
  </si>
  <si>
    <t>Grandes Rios</t>
  </si>
  <si>
    <t>Belo Campo</t>
  </si>
  <si>
    <t>Nova Canaã</t>
  </si>
  <si>
    <t>Nova Aliança</t>
  </si>
  <si>
    <t>Segredo</t>
  </si>
  <si>
    <t>Jitaúna</t>
  </si>
  <si>
    <t>Progresso</t>
  </si>
  <si>
    <t>Ilópolis</t>
  </si>
  <si>
    <t>Riozinho</t>
  </si>
  <si>
    <t>Garruchos</t>
  </si>
  <si>
    <t>Boa Vista Do Tupim</t>
  </si>
  <si>
    <t>Herval</t>
  </si>
  <si>
    <t>Vila Nova Do Sul</t>
  </si>
  <si>
    <t>Nortelândia</t>
  </si>
  <si>
    <t>Estrela Velha</t>
  </si>
  <si>
    <t>Loreto</t>
  </si>
  <si>
    <t>Silvanópolis</t>
  </si>
  <si>
    <t>Acajutiba</t>
  </si>
  <si>
    <t>Vargeão</t>
  </si>
  <si>
    <t>Piquet Carneiro</t>
  </si>
  <si>
    <t>Boqueirão Do Leão</t>
  </si>
  <si>
    <t>Umarizal</t>
  </si>
  <si>
    <t>Barra Funda</t>
  </si>
  <si>
    <t>Serra Branca</t>
  </si>
  <si>
    <t>Gilbués</t>
  </si>
  <si>
    <t>Mercês</t>
  </si>
  <si>
    <t>Tunápolis</t>
  </si>
  <si>
    <t>Jacuí</t>
  </si>
  <si>
    <t>Mirangaba</t>
  </si>
  <si>
    <t>Fazenda Vilanova</t>
  </si>
  <si>
    <t>Barão Do Triunfo</t>
  </si>
  <si>
    <t>Buenópolis</t>
  </si>
  <si>
    <t>Modelo</t>
  </si>
  <si>
    <t>Goiandira</t>
  </si>
  <si>
    <t>Euclides Da Cunha Paulista</t>
  </si>
  <si>
    <t>Arauá</t>
  </si>
  <si>
    <t>Ibirapuitã</t>
  </si>
  <si>
    <t>Itanhomi</t>
  </si>
  <si>
    <t>Gonçalves Dias</t>
  </si>
  <si>
    <t>Marcelino Ramos</t>
  </si>
  <si>
    <t>Amaral Ferrador</t>
  </si>
  <si>
    <t>Ladainha</t>
  </si>
  <si>
    <t>Rio De Contas</t>
  </si>
  <si>
    <t>Lajes</t>
  </si>
  <si>
    <t>Ferros</t>
  </si>
  <si>
    <t>Caxambu Do Sul</t>
  </si>
  <si>
    <t>Witmarsum</t>
  </si>
  <si>
    <t>Timbé Do Sul</t>
  </si>
  <si>
    <t>Alto Paraguai</t>
  </si>
  <si>
    <t>São José Dos Ausentes</t>
  </si>
  <si>
    <t>Santo Amaro Das Brotas</t>
  </si>
  <si>
    <t>Curuá</t>
  </si>
  <si>
    <t>Tavares</t>
  </si>
  <si>
    <t>Mata</t>
  </si>
  <si>
    <t>Rancho Queimado</t>
  </si>
  <si>
    <t>Rio Novo</t>
  </si>
  <si>
    <t>Alegria</t>
  </si>
  <si>
    <t>Paim Filho</t>
  </si>
  <si>
    <t>Arapoema</t>
  </si>
  <si>
    <t>Maximiliano De Almeida</t>
  </si>
  <si>
    <t>Áurea</t>
  </si>
  <si>
    <t>Catarina</t>
  </si>
  <si>
    <t>Santo Antônio Do Planalto</t>
  </si>
  <si>
    <t>Pirambu</t>
  </si>
  <si>
    <t>Candiba</t>
  </si>
  <si>
    <t>Alto Alegre</t>
  </si>
  <si>
    <t>Itajá</t>
  </si>
  <si>
    <t>Coimbra</t>
  </si>
  <si>
    <t>Pedrinhas Paulista</t>
  </si>
  <si>
    <t>Aiuaba</t>
  </si>
  <si>
    <t>Jurema</t>
  </si>
  <si>
    <t>Porto Lucena</t>
  </si>
  <si>
    <t>Alecrim</t>
  </si>
  <si>
    <t>Piracema</t>
  </si>
  <si>
    <t>Águas De Chapecó</t>
  </si>
  <si>
    <t>Fazenda Nova</t>
  </si>
  <si>
    <t>Itabirinha</t>
  </si>
  <si>
    <t>Gararu</t>
  </si>
  <si>
    <t>Jacinto</t>
  </si>
  <si>
    <t>Riachinho</t>
  </si>
  <si>
    <t>Torixoréu</t>
  </si>
  <si>
    <t>Iapu</t>
  </si>
  <si>
    <t>Cumaru</t>
  </si>
  <si>
    <t>Vicente Dutra</t>
  </si>
  <si>
    <t>Severiano De Almeida</t>
  </si>
  <si>
    <t>Filadélfia</t>
  </si>
  <si>
    <t>Caiçara</t>
  </si>
  <si>
    <t>Matrinchã</t>
  </si>
  <si>
    <t>Rio Do Antônio</t>
  </si>
  <si>
    <t>Atalanta</t>
  </si>
  <si>
    <t>Maratá</t>
  </si>
  <si>
    <t>Ocauçu</t>
  </si>
  <si>
    <t>Caraá</t>
  </si>
  <si>
    <t>Bacuri</t>
  </si>
  <si>
    <t>Álvares Florence</t>
  </si>
  <si>
    <t>Nova Bréscia</t>
  </si>
  <si>
    <t>Jacaraci</t>
  </si>
  <si>
    <t>Itapé</t>
  </si>
  <si>
    <t>Itacurubi</t>
  </si>
  <si>
    <t>Ibicaré</t>
  </si>
  <si>
    <t>Aliança Do Tocantins</t>
  </si>
  <si>
    <t>São Valentim</t>
  </si>
  <si>
    <t>Boa Nova</t>
  </si>
  <si>
    <t>Itapetim</t>
  </si>
  <si>
    <t>Lagoão</t>
  </si>
  <si>
    <t>Itaju</t>
  </si>
  <si>
    <t>Governador Eugênio Barros</t>
  </si>
  <si>
    <t>Três Fronteiras</t>
  </si>
  <si>
    <t>Apiacá</t>
  </si>
  <si>
    <t>Ametista Do Sul</t>
  </si>
  <si>
    <t>Ubirajara</t>
  </si>
  <si>
    <t>Salto Da Divisa</t>
  </si>
  <si>
    <t>Ipiranga Do Sul</t>
  </si>
  <si>
    <t>Erval Grande</t>
  </si>
  <si>
    <t>Barra Do Mendes</t>
  </si>
  <si>
    <t>Sentinela Do Sul</t>
  </si>
  <si>
    <t>Arroio Trinta</t>
  </si>
  <si>
    <t>Santa Ernestina</t>
  </si>
  <si>
    <t>Cerrito</t>
  </si>
  <si>
    <t>Berilo</t>
  </si>
  <si>
    <t>Ubaí</t>
  </si>
  <si>
    <t>Botuporã</t>
  </si>
  <si>
    <t>Alto Rio Novo</t>
  </si>
  <si>
    <t>Santo Antônio Do Jacinto</t>
  </si>
  <si>
    <t>Mariana Pimentel</t>
  </si>
  <si>
    <t>São Jorge</t>
  </si>
  <si>
    <t>Novo Cabrais</t>
  </si>
  <si>
    <t>Rubim</t>
  </si>
  <si>
    <t>Ibiassucê</t>
  </si>
  <si>
    <t>Brochier</t>
  </si>
  <si>
    <t>Vale Verde</t>
  </si>
  <si>
    <t>Romelândia</t>
  </si>
  <si>
    <t>Abel Figueiredo</t>
  </si>
  <si>
    <t>Dom Silvério</t>
  </si>
  <si>
    <t>Poção</t>
  </si>
  <si>
    <t>São João Do Oriente</t>
  </si>
  <si>
    <t>Derrubadas</t>
  </si>
  <si>
    <t>Augusto Severo</t>
  </si>
  <si>
    <t>Leoberto Leal</t>
  </si>
  <si>
    <t>Pongaí</t>
  </si>
  <si>
    <t>Gramado Xavier</t>
  </si>
  <si>
    <t>Alfredo Marcondes</t>
  </si>
  <si>
    <t>São João Do Polêsine</t>
  </si>
  <si>
    <t>Centenário</t>
  </si>
  <si>
    <t>Galiléia</t>
  </si>
  <si>
    <t>Governador Archer</t>
  </si>
  <si>
    <t>Salmourão</t>
  </si>
  <si>
    <t>Nova Pádua</t>
  </si>
  <si>
    <t>Itaguaru</t>
  </si>
  <si>
    <t>Cerro Branco</t>
  </si>
  <si>
    <t>Abdon Batista</t>
  </si>
  <si>
    <t>São Vendelino</t>
  </si>
  <si>
    <t>Combinado</t>
  </si>
  <si>
    <t>Porto Rico</t>
  </si>
  <si>
    <t>São Domingos Do Sul</t>
  </si>
  <si>
    <t>Monteiro Lobato</t>
  </si>
  <si>
    <t>União Do Oeste</t>
  </si>
  <si>
    <t>Piquerobi</t>
  </si>
  <si>
    <t>Moeda</t>
  </si>
  <si>
    <t>Vanini</t>
  </si>
  <si>
    <t>São Bonifácio</t>
  </si>
  <si>
    <t>Faro</t>
  </si>
  <si>
    <t>Redenção Da Serra</t>
  </si>
  <si>
    <t>Lupércio</t>
  </si>
  <si>
    <t>Itabi</t>
  </si>
  <si>
    <t>Silveira Martins</t>
  </si>
  <si>
    <t>Júlio Mesquita</t>
  </si>
  <si>
    <t>Ivorá</t>
  </si>
  <si>
    <t>Alvinlândia</t>
  </si>
  <si>
    <t>Canhoba</t>
  </si>
  <si>
    <t>Presidente Kennedy</t>
  </si>
  <si>
    <t>São Gonçalo Do Rio Abaixo</t>
  </si>
  <si>
    <t>Alhandra</t>
  </si>
  <si>
    <t>Tapurah</t>
  </si>
  <si>
    <t>Piratuba</t>
  </si>
  <si>
    <t>Itatiaiuçu</t>
  </si>
  <si>
    <t>Giruá</t>
  </si>
  <si>
    <t>Aripuanã</t>
  </si>
  <si>
    <t>Nova Hartz</t>
  </si>
  <si>
    <t>Espumoso</t>
  </si>
  <si>
    <t>Cerro Largo</t>
  </si>
  <si>
    <t>Sonora</t>
  </si>
  <si>
    <t>Óbidos</t>
  </si>
  <si>
    <t>Pedro Afonso</t>
  </si>
  <si>
    <t>Encruzilhada Do Sul</t>
  </si>
  <si>
    <t>Touros</t>
  </si>
  <si>
    <t>Luiz Alves</t>
  </si>
  <si>
    <t>Poxoréu</t>
  </si>
  <si>
    <t>Bom Princípio</t>
  </si>
  <si>
    <t>Miranda Do Norte</t>
  </si>
  <si>
    <t>São João Do Triunfo</t>
  </si>
  <si>
    <t>Alpestre</t>
  </si>
  <si>
    <t>Mimoso Do Sul</t>
  </si>
  <si>
    <t>Imbé</t>
  </si>
  <si>
    <t>Alto Do Rodrigues</t>
  </si>
  <si>
    <t>Quaraí</t>
  </si>
  <si>
    <t>Pinheiros</t>
  </si>
  <si>
    <t>Laguna Carapã</t>
  </si>
  <si>
    <t>Rio Bananal</t>
  </si>
  <si>
    <t>Jóia</t>
  </si>
  <si>
    <t>Restinga Sêca</t>
  </si>
  <si>
    <t>Maragogipe</t>
  </si>
  <si>
    <t>Matipó</t>
  </si>
  <si>
    <t>Dionísio Cerqueira</t>
  </si>
  <si>
    <t>Santo Inácio</t>
  </si>
  <si>
    <t>Feliz Natal</t>
  </si>
  <si>
    <t>Barra Dos Coqueiros</t>
  </si>
  <si>
    <t>Nonoai</t>
  </si>
  <si>
    <t>Campo Magro</t>
  </si>
  <si>
    <t>Porto Dos Gaúchos</t>
  </si>
  <si>
    <t>Estrela Do Sul</t>
  </si>
  <si>
    <t>Entre-Ijuís</t>
  </si>
  <si>
    <t>Condor</t>
  </si>
  <si>
    <t>São Pedro Do Sul</t>
  </si>
  <si>
    <t>Indiara</t>
  </si>
  <si>
    <t>Irineópolis</t>
  </si>
  <si>
    <t>Caracaraí</t>
  </si>
  <si>
    <t>Aliança</t>
  </si>
  <si>
    <t>Seberi</t>
  </si>
  <si>
    <t>Pindaré-Mirim</t>
  </si>
  <si>
    <t>Floresta Do Araguaia</t>
  </si>
  <si>
    <t>Umbaúba</t>
  </si>
  <si>
    <t>Muniz Freire</t>
  </si>
  <si>
    <t>Rosário Oeste</t>
  </si>
  <si>
    <t>Carapebus</t>
  </si>
  <si>
    <t>Raul Soares</t>
  </si>
  <si>
    <t>Epitaciolândia</t>
  </si>
  <si>
    <t>Mucajaí</t>
  </si>
  <si>
    <t>Santa Maria Do Pará</t>
  </si>
  <si>
    <t>Jauru</t>
  </si>
  <si>
    <t>Japaratuba</t>
  </si>
  <si>
    <t>São Domingos Do Maranhão</t>
  </si>
  <si>
    <t>Laurentino</t>
  </si>
  <si>
    <t>Neópolis</t>
  </si>
  <si>
    <t>Irupi</t>
  </si>
  <si>
    <t>Colônia Leopoldina</t>
  </si>
  <si>
    <t>Porto De Moz</t>
  </si>
  <si>
    <t>Estação</t>
  </si>
  <si>
    <t>Pedra</t>
  </si>
  <si>
    <t>Porto Acre</t>
  </si>
  <si>
    <t>Cristinápolis</t>
  </si>
  <si>
    <t>Ibirapitanga</t>
  </si>
  <si>
    <t>Bonfinópolis De Minas</t>
  </si>
  <si>
    <t>João Lisboa</t>
  </si>
  <si>
    <t>Conceição Da Aparecida</t>
  </si>
  <si>
    <t>Itaíba</t>
  </si>
  <si>
    <t>Quipapá</t>
  </si>
  <si>
    <t>Tacuru</t>
  </si>
  <si>
    <t>Potim</t>
  </si>
  <si>
    <t>Boa Vista Do Buricá</t>
  </si>
  <si>
    <t>Sanharó</t>
  </si>
  <si>
    <t>Miraí</t>
  </si>
  <si>
    <t>São Martinho Da Serra</t>
  </si>
  <si>
    <t>Nova Monte Verde</t>
  </si>
  <si>
    <t>Arealva</t>
  </si>
  <si>
    <t>Mata Grande</t>
  </si>
  <si>
    <t>Formigueiro</t>
  </si>
  <si>
    <t>Cristina</t>
  </si>
  <si>
    <t>Major Isidoro</t>
  </si>
  <si>
    <t>Buriti</t>
  </si>
  <si>
    <t>Capoeiras</t>
  </si>
  <si>
    <t>João Ramalho</t>
  </si>
  <si>
    <t>Bujari</t>
  </si>
  <si>
    <t>Ascurra</t>
  </si>
  <si>
    <t>São João De Pirabas</t>
  </si>
  <si>
    <t>Mirador</t>
  </si>
  <si>
    <t>Nova Roma Do Sul</t>
  </si>
  <si>
    <t>Marabá Paulista</t>
  </si>
  <si>
    <t>Rio Do Campo</t>
  </si>
  <si>
    <t>São Paulo Das Missões</t>
  </si>
  <si>
    <t>Arraias</t>
  </si>
  <si>
    <t>Braço Do Trombudo</t>
  </si>
  <si>
    <t>São João Da Baliza</t>
  </si>
  <si>
    <t>Tarumirim</t>
  </si>
  <si>
    <t>Três Palmeiras</t>
  </si>
  <si>
    <t>Coroados</t>
  </si>
  <si>
    <t>Vale Real</t>
  </si>
  <si>
    <t>Itapiúna</t>
  </si>
  <si>
    <t>Ribeirão Corrente</t>
  </si>
  <si>
    <t>Patu</t>
  </si>
  <si>
    <t>Siriri</t>
  </si>
  <si>
    <t>Cacique Doble</t>
  </si>
  <si>
    <t>Erebango</t>
  </si>
  <si>
    <t>Santo Antônio Do Pinhal</t>
  </si>
  <si>
    <t>Riqueza</t>
  </si>
  <si>
    <t>Putinga</t>
  </si>
  <si>
    <t>Dois Lajeados</t>
  </si>
  <si>
    <t>Coroaci</t>
  </si>
  <si>
    <t>Cristino Castro</t>
  </si>
  <si>
    <t>Mortugaba</t>
  </si>
  <si>
    <t>Nipoã</t>
  </si>
  <si>
    <t>Igarapé Grande</t>
  </si>
  <si>
    <t>Pareci Novo</t>
  </si>
  <si>
    <t>Mirinzal</t>
  </si>
  <si>
    <t>Curimatá</t>
  </si>
  <si>
    <t>Passa Sete</t>
  </si>
  <si>
    <t>Assis Brasil</t>
  </si>
  <si>
    <t>Central De Minas</t>
  </si>
  <si>
    <t>Ponto Belo</t>
  </si>
  <si>
    <t>Ibarama</t>
  </si>
  <si>
    <t>Cabrália Paulista</t>
  </si>
  <si>
    <t>Pirpirituba</t>
  </si>
  <si>
    <t>Itirapuã</t>
  </si>
  <si>
    <t>Brejo Grande Do Araguaia</t>
  </si>
  <si>
    <t>Mucurici</t>
  </si>
  <si>
    <t>Três Arroios</t>
  </si>
  <si>
    <t>Pinheirinho Do Vale</t>
  </si>
  <si>
    <t>Santana Do Jacaré</t>
  </si>
  <si>
    <t>Senador Firmino</t>
  </si>
  <si>
    <t>Dona Francisca</t>
  </si>
  <si>
    <t>Divino De São Lourenço</t>
  </si>
  <si>
    <t>Itatiba Do Sul</t>
  </si>
  <si>
    <t>Álvaro De Carvalho</t>
  </si>
  <si>
    <t>Mariano Moro</t>
  </si>
  <si>
    <t>Caldazinha</t>
  </si>
  <si>
    <t>Pouso Novo</t>
  </si>
  <si>
    <t>Selvíria</t>
  </si>
  <si>
    <t>Gavião Peixoto</t>
  </si>
  <si>
    <t>Saudade Do Iguaçu</t>
  </si>
  <si>
    <t>Santana Do Mundaú</t>
  </si>
  <si>
    <t>Brejo Alegre</t>
  </si>
  <si>
    <t>Meridiano</t>
  </si>
  <si>
    <t>Sandovalina</t>
  </si>
  <si>
    <t>Itapebi</t>
  </si>
  <si>
    <t>Santa Rita Do Trivelato</t>
  </si>
  <si>
    <t>Muitos Capões</t>
  </si>
  <si>
    <t>Paraíso Das Águas</t>
  </si>
  <si>
    <t>Cairu</t>
  </si>
  <si>
    <t>Marapoama</t>
  </si>
  <si>
    <t>Perolândia</t>
  </si>
  <si>
    <t>Glória Do Goitá</t>
  </si>
  <si>
    <t>Nova Maringá</t>
  </si>
  <si>
    <t>Turvelândia</t>
  </si>
  <si>
    <t>Branquinha</t>
  </si>
  <si>
    <t>Vicência</t>
  </si>
  <si>
    <t>Alto Horizonte</t>
  </si>
  <si>
    <t>Pinhal Da Serra</t>
  </si>
  <si>
    <t>Rodeiro</t>
  </si>
  <si>
    <t>Parazinho</t>
  </si>
  <si>
    <t>Vitorino</t>
  </si>
  <si>
    <t>São Miguel Do Gostoso</t>
  </si>
  <si>
    <t>Nísia Floresta</t>
  </si>
  <si>
    <t>Vargem Bonita</t>
  </si>
  <si>
    <t>Ijaci</t>
  </si>
  <si>
    <t>Santo Antônio Do Aracanguá</t>
  </si>
  <si>
    <t>Lindolfo Collor</t>
  </si>
  <si>
    <t>Davinópolis</t>
  </si>
  <si>
    <t>Governador Edison Lobão</t>
  </si>
  <si>
    <t>Suzanápolis</t>
  </si>
  <si>
    <t>Caaporã</t>
  </si>
  <si>
    <t>São José Do Xingu</t>
  </si>
  <si>
    <t>General Carneiro</t>
  </si>
  <si>
    <t>Santa Maria Das Barreiras</t>
  </si>
  <si>
    <t>Serra Do Mel</t>
  </si>
  <si>
    <t>Cariri Do Tocantins</t>
  </si>
  <si>
    <t>Careiro Da Várzea</t>
  </si>
  <si>
    <t>Tibau Do Sul</t>
  </si>
  <si>
    <t>Nova Campina</t>
  </si>
  <si>
    <t>São Sebastião Do Oeste</t>
  </si>
  <si>
    <t>Água Fria De Goiás</t>
  </si>
  <si>
    <t>Capão Do Cipó</t>
  </si>
  <si>
    <t>Pitimbu</t>
  </si>
  <si>
    <t>Campos Lindos</t>
  </si>
  <si>
    <t>Rio Quente</t>
  </si>
  <si>
    <t>Juti</t>
  </si>
  <si>
    <t>Piaçabuçu</t>
  </si>
  <si>
    <t>Paulo Frontin</t>
  </si>
  <si>
    <t>Cumaru Do Norte</t>
  </si>
  <si>
    <t>Jaraguari</t>
  </si>
  <si>
    <t>Tamarana</t>
  </si>
  <si>
    <t>Arês</t>
  </si>
  <si>
    <t>Jijoca De Jericoacoara</t>
  </si>
  <si>
    <t>Placas</t>
  </si>
  <si>
    <t>Bom Jesus Do Araguaia</t>
  </si>
  <si>
    <t>Nova Olinda</t>
  </si>
  <si>
    <t>São Sebastião Da Bela Vista</t>
  </si>
  <si>
    <t>Felixlândia</t>
  </si>
  <si>
    <t>Catas Altas</t>
  </si>
  <si>
    <t>Conceição Da Feira</t>
  </si>
  <si>
    <t>Jateí</t>
  </si>
  <si>
    <t>São Jorge D'Oeste</t>
  </si>
  <si>
    <t>Bom Jesus Das Selvas</t>
  </si>
  <si>
    <t>Lagoa Seca</t>
  </si>
  <si>
    <t>Renascença</t>
  </si>
  <si>
    <t>Barrocas</t>
  </si>
  <si>
    <t>Botuverá</t>
  </si>
  <si>
    <t>Sangão</t>
  </si>
  <si>
    <t>Capitão Enéas</t>
  </si>
  <si>
    <t>Macaparana</t>
  </si>
  <si>
    <t>Paula Freitas</t>
  </si>
  <si>
    <t>Guatambú</t>
  </si>
  <si>
    <t>Luiziana</t>
  </si>
  <si>
    <t>Pendências</t>
  </si>
  <si>
    <t>Edealina</t>
  </si>
  <si>
    <t>Baixa Grande Do Ribeiro</t>
  </si>
  <si>
    <t>Jacareacanga</t>
  </si>
  <si>
    <t>Mataraca</t>
  </si>
  <si>
    <t>Lagoa Nova</t>
  </si>
  <si>
    <t>Ventania</t>
  </si>
  <si>
    <t>Ipuaçu</t>
  </si>
  <si>
    <t>Maraú</t>
  </si>
  <si>
    <t>Rio Fortuna</t>
  </si>
  <si>
    <t>Barão De Grajaú</t>
  </si>
  <si>
    <t>Alto Alegre Dos Parecis</t>
  </si>
  <si>
    <t>Porteirão</t>
  </si>
  <si>
    <t>Olhos-D'Água</t>
  </si>
  <si>
    <t>Dores De Campos</t>
  </si>
  <si>
    <t>Fátima</t>
  </si>
  <si>
    <t>Quarto Centenário</t>
  </si>
  <si>
    <t>Campo Novo De Rondônia</t>
  </si>
  <si>
    <t>Caetanópolis</t>
  </si>
  <si>
    <t>Balneário Rincão</t>
  </si>
  <si>
    <t>Alto Alegre Do Maranhão</t>
  </si>
  <si>
    <t>Nossa Senhora Do Livramento</t>
  </si>
  <si>
    <t>Itanhangá</t>
  </si>
  <si>
    <t>Pedra Grande</t>
  </si>
  <si>
    <t>Vila Propício</t>
  </si>
  <si>
    <t>Raposa</t>
  </si>
  <si>
    <t>Rafael Jambeiro</t>
  </si>
  <si>
    <t>São Gonçalo Do Abaeté</t>
  </si>
  <si>
    <t>Passira</t>
  </si>
  <si>
    <t>Coxilha</t>
  </si>
  <si>
    <t>Santa Fé De Goiás</t>
  </si>
  <si>
    <t>Guatapará</t>
  </si>
  <si>
    <t>Portelândia</t>
  </si>
  <si>
    <t>Condado</t>
  </si>
  <si>
    <t>Tabocas Do Brejo Velho</t>
  </si>
  <si>
    <t>Treviso</t>
  </si>
  <si>
    <t>São João Do Oeste</t>
  </si>
  <si>
    <t>Taquarivaí</t>
  </si>
  <si>
    <t>Lagoa Do Carro</t>
  </si>
  <si>
    <t>Capitólio</t>
  </si>
  <si>
    <t>Piçarra</t>
  </si>
  <si>
    <t>Querência Do Norte</t>
  </si>
  <si>
    <t>Jequiá Da Praia</t>
  </si>
  <si>
    <t>Porto Esperidião</t>
  </si>
  <si>
    <t>Varjão De Minas</t>
  </si>
  <si>
    <t>Gentio Do Ouro</t>
  </si>
  <si>
    <t>Saltinho</t>
  </si>
  <si>
    <t>Dormentes</t>
  </si>
  <si>
    <t>Paranatama</t>
  </si>
  <si>
    <t>Carmo De Minas</t>
  </si>
  <si>
    <t>Ilicínea</t>
  </si>
  <si>
    <t>Jandaíra</t>
  </si>
  <si>
    <t>Paranã</t>
  </si>
  <si>
    <t>Camutanga</t>
  </si>
  <si>
    <t>São José Da Coroa Grande</t>
  </si>
  <si>
    <t>Traipu</t>
  </si>
  <si>
    <t>São Roque De Minas</t>
  </si>
  <si>
    <t>Guamiranga</t>
  </si>
  <si>
    <t>Cotriguaçu</t>
  </si>
  <si>
    <t>Serranópolis Do Iguaçu</t>
  </si>
  <si>
    <t>Pranchita</t>
  </si>
  <si>
    <t>Cruz</t>
  </si>
  <si>
    <t>Cordilheira Alta</t>
  </si>
  <si>
    <t>Santa Terezinha</t>
  </si>
  <si>
    <t>Lucena</t>
  </si>
  <si>
    <t>Guairaçá</t>
  </si>
  <si>
    <t>Timbó Grande</t>
  </si>
  <si>
    <t>Cabeceira Grande</t>
  </si>
  <si>
    <t>Rodrigues Alves</t>
  </si>
  <si>
    <t>Vitória Do Jari</t>
  </si>
  <si>
    <t>Terezópolis De Goiás</t>
  </si>
  <si>
    <t>Coronel Sapucaia</t>
  </si>
  <si>
    <t>Francisco Alves</t>
  </si>
  <si>
    <t>Machados</t>
  </si>
  <si>
    <t>Madre De Deus De Minas</t>
  </si>
  <si>
    <t>Santa Margarida Do Sul</t>
  </si>
  <si>
    <t>Ressaquinha</t>
  </si>
  <si>
    <t>Braganey</t>
  </si>
  <si>
    <t>Brasilândia Do Sul</t>
  </si>
  <si>
    <t>Governador Dix-Sept Rosado</t>
  </si>
  <si>
    <t>Santa Maria Do Oeste</t>
  </si>
  <si>
    <t>São Sebastião Da Boa Vista</t>
  </si>
  <si>
    <t>São Pedro Do Iguaçu</t>
  </si>
  <si>
    <t>Honório Serpa</t>
  </si>
  <si>
    <t>Juruaia</t>
  </si>
  <si>
    <t>Chaves</t>
  </si>
  <si>
    <t>Igaratá</t>
  </si>
  <si>
    <t>Igrapiúna</t>
  </si>
  <si>
    <t>Anori</t>
  </si>
  <si>
    <t>Santo Antônio Da Barra</t>
  </si>
  <si>
    <t>Lambari D'Oeste</t>
  </si>
  <si>
    <t>Balneário Barra Do Sul</t>
  </si>
  <si>
    <t>Morro Grande</t>
  </si>
  <si>
    <t>Uarini</t>
  </si>
  <si>
    <t>São Romão</t>
  </si>
  <si>
    <t>Rochedo</t>
  </si>
  <si>
    <t>Marechal Thaumaturgo</t>
  </si>
  <si>
    <t>Barra Do Quaraí</t>
  </si>
  <si>
    <t>Messias</t>
  </si>
  <si>
    <t>Capixaba</t>
  </si>
  <si>
    <t>Camargo</t>
  </si>
  <si>
    <t>Paulo Lopes</t>
  </si>
  <si>
    <t>Santa Luzia Do Itanhy</t>
  </si>
  <si>
    <t>Andorinha</t>
  </si>
  <si>
    <t>Peritoró</t>
  </si>
  <si>
    <t>Cachoeira Do Piriá</t>
  </si>
  <si>
    <t>Novo Mundo</t>
  </si>
  <si>
    <t>Coronel Domingos Soares</t>
  </si>
  <si>
    <t>Boqueirão</t>
  </si>
  <si>
    <t>Barra De Santo Antônio</t>
  </si>
  <si>
    <t>Maracajá</t>
  </si>
  <si>
    <t>Theobroma</t>
  </si>
  <si>
    <t>Aldeias Altas</t>
  </si>
  <si>
    <t>Atalaia Do Norte</t>
  </si>
  <si>
    <t>Ouro Verde Do Oeste</t>
  </si>
  <si>
    <t>Morro Da Garça</t>
  </si>
  <si>
    <t>Guaiúba</t>
  </si>
  <si>
    <t>Delfinópolis</t>
  </si>
  <si>
    <t>Matões</t>
  </si>
  <si>
    <t>Salinas Da Margarida</t>
  </si>
  <si>
    <t>Glória</t>
  </si>
  <si>
    <t>Janiópolis</t>
  </si>
  <si>
    <t>Rio Das Antas</t>
  </si>
  <si>
    <t>Nova Lacerda</t>
  </si>
  <si>
    <t>Igaporã</t>
  </si>
  <si>
    <t>Ribeirão Grande</t>
  </si>
  <si>
    <t>Porto Real Do Colégio</t>
  </si>
  <si>
    <t>São João Do Manhuaçu</t>
  </si>
  <si>
    <t>Antônio Olinto</t>
  </si>
  <si>
    <t>Sátiro Dias</t>
  </si>
  <si>
    <t>Goioxim</t>
  </si>
  <si>
    <t>Nova Marilândia</t>
  </si>
  <si>
    <t>Pacaraima</t>
  </si>
  <si>
    <t>São Tomé</t>
  </si>
  <si>
    <t>Governador Jorge Teixeira</t>
  </si>
  <si>
    <t>Campo Bonito</t>
  </si>
  <si>
    <t>Caseara</t>
  </si>
  <si>
    <t>Morro Reuter</t>
  </si>
  <si>
    <t>Ribeira Do Amparo</t>
  </si>
  <si>
    <t>Novo Horizonte Do Sul</t>
  </si>
  <si>
    <t>Monte Carlo</t>
  </si>
  <si>
    <t>Prados</t>
  </si>
  <si>
    <t>Pérola D'Oeste</t>
  </si>
  <si>
    <t>Carlinda</t>
  </si>
  <si>
    <t>São João Do Sul</t>
  </si>
  <si>
    <t>Barra De São Miguel</t>
  </si>
  <si>
    <t>Pastos Bons</t>
  </si>
  <si>
    <t>Perobal</t>
  </si>
  <si>
    <t>Igarapé Do Meio</t>
  </si>
  <si>
    <t>Alcinópolis</t>
  </si>
  <si>
    <t>Riacho Dos Machados</t>
  </si>
  <si>
    <t>Luzerna</t>
  </si>
  <si>
    <t>Inajá</t>
  </si>
  <si>
    <t>Pilar De Goiás</t>
  </si>
  <si>
    <t>Mário Campos</t>
  </si>
  <si>
    <t>Umburanas</t>
  </si>
  <si>
    <t>Cajueiro</t>
  </si>
  <si>
    <t>Paripueira</t>
  </si>
  <si>
    <t>Itapuã Do Oeste</t>
  </si>
  <si>
    <t>Wanderlândia</t>
  </si>
  <si>
    <t>Riacho Das Almas</t>
  </si>
  <si>
    <t>Jequeri</t>
  </si>
  <si>
    <t>Quintana</t>
  </si>
  <si>
    <t>São José Da Boa Vista</t>
  </si>
  <si>
    <t>Ingá</t>
  </si>
  <si>
    <t>Araricá</t>
  </si>
  <si>
    <t>Córrego Fundo</t>
  </si>
  <si>
    <t>Sairé</t>
  </si>
  <si>
    <t>Caroebe</t>
  </si>
  <si>
    <t>Belterra</t>
  </si>
  <si>
    <t>Pium</t>
  </si>
  <si>
    <t>Pato Bragado</t>
  </si>
  <si>
    <t>Canas</t>
  </si>
  <si>
    <t>Fernandes Pinheiro</t>
  </si>
  <si>
    <t>Teofilândia</t>
  </si>
  <si>
    <t>Caraí</t>
  </si>
  <si>
    <t>Ocara</t>
  </si>
  <si>
    <t>Santo Antônio Da Alegria</t>
  </si>
  <si>
    <t>Pinheiro Preto</t>
  </si>
  <si>
    <t>Goiatins</t>
  </si>
  <si>
    <t>Moita Bonita</t>
  </si>
  <si>
    <t>Guarujá Do Sul</t>
  </si>
  <si>
    <t>Araripe</t>
  </si>
  <si>
    <t>Alvarães</t>
  </si>
  <si>
    <t>Reserva Do Iguaçu</t>
  </si>
  <si>
    <t>Farol</t>
  </si>
  <si>
    <t>Vertentes</t>
  </si>
  <si>
    <t>Calçoene</t>
  </si>
  <si>
    <t>Jaicós</t>
  </si>
  <si>
    <t>Canabrava Do Norte</t>
  </si>
  <si>
    <t>Caapiranga</t>
  </si>
  <si>
    <t>Barreira</t>
  </si>
  <si>
    <t>Medeiros</t>
  </si>
  <si>
    <t>Iati</t>
  </si>
  <si>
    <t>Maraã</t>
  </si>
  <si>
    <t>Olho D'Água Das Cunhãs</t>
  </si>
  <si>
    <t>Centro Novo Do Maranhão</t>
  </si>
  <si>
    <t>Matias Cardoso</t>
  </si>
  <si>
    <t>São Vicente De Minas</t>
  </si>
  <si>
    <t>Balneário Arroio Do Silva</t>
  </si>
  <si>
    <t>Cocalinho</t>
  </si>
  <si>
    <t>São Francisco De Sales</t>
  </si>
  <si>
    <t>Jaguaretama</t>
  </si>
  <si>
    <t>Mirandiba</t>
  </si>
  <si>
    <t>Cássia Dos Coqueiros</t>
  </si>
  <si>
    <t>Fortim</t>
  </si>
  <si>
    <t>Anadia</t>
  </si>
  <si>
    <t>Chã De Alegria</t>
  </si>
  <si>
    <t>Flores De Goiás</t>
  </si>
  <si>
    <t>Pedro Do Rosário</t>
  </si>
  <si>
    <t>Rancho Alegre D'Oeste</t>
  </si>
  <si>
    <t>Amajari</t>
  </si>
  <si>
    <t>Chorozinho</t>
  </si>
  <si>
    <t>Satuba</t>
  </si>
  <si>
    <t>Jupi</t>
  </si>
  <si>
    <t>Agronômica</t>
  </si>
  <si>
    <t>Ibema</t>
  </si>
  <si>
    <t>Almirante Tamandaré Do Sul</t>
  </si>
  <si>
    <t>Passo De Camaragibe</t>
  </si>
  <si>
    <t>Bom Repouso</t>
  </si>
  <si>
    <t>Aroeiras</t>
  </si>
  <si>
    <t>Castanheira</t>
  </si>
  <si>
    <t>Humberto De Campos</t>
  </si>
  <si>
    <t>Quinze De Novembro</t>
  </si>
  <si>
    <t>Pedro De Toledo</t>
  </si>
  <si>
    <t>Capão Bonito Do Sul</t>
  </si>
  <si>
    <t>Mascote</t>
  </si>
  <si>
    <t>Fortaleza Do Tabocão</t>
  </si>
  <si>
    <t>Coreaú</t>
  </si>
  <si>
    <t>Serrita</t>
  </si>
  <si>
    <t>Boa Vista Das Missões</t>
  </si>
  <si>
    <t>Iguaraçu</t>
  </si>
  <si>
    <t>Aguiarnópolis</t>
  </si>
  <si>
    <t>Nova Ipixuna</t>
  </si>
  <si>
    <t>Brejinho</t>
  </si>
  <si>
    <t>Martins Soares</t>
  </si>
  <si>
    <t>Cidelândia</t>
  </si>
  <si>
    <t>Brejão</t>
  </si>
  <si>
    <t>Anapurus</t>
  </si>
  <si>
    <t>Correntes</t>
  </si>
  <si>
    <t>Cabixi</t>
  </si>
  <si>
    <t>Pedras Grandes</t>
  </si>
  <si>
    <t>Sarapuí</t>
  </si>
  <si>
    <t>Vale Do Anari</t>
  </si>
  <si>
    <t>Prudente De Morais</t>
  </si>
  <si>
    <t>Vila Boa</t>
  </si>
  <si>
    <t>Nova Santa Helena</t>
  </si>
  <si>
    <t>União De Minas</t>
  </si>
  <si>
    <t>Gurinhém</t>
  </si>
  <si>
    <t>Cabaceiras Do Paraguaçu</t>
  </si>
  <si>
    <t>Arambaré</t>
  </si>
  <si>
    <t>Canudos</t>
  </si>
  <si>
    <t>Belo Vale</t>
  </si>
  <si>
    <t>Cristópolis</t>
  </si>
  <si>
    <t>Veríssimo</t>
  </si>
  <si>
    <t>Nova Candelária</t>
  </si>
  <si>
    <t>Itaquitinga</t>
  </si>
  <si>
    <t>Vale Do Paraíso</t>
  </si>
  <si>
    <t>Lindóia Do Sul</t>
  </si>
  <si>
    <t>Cariús</t>
  </si>
  <si>
    <t>Normandia</t>
  </si>
  <si>
    <t>Monte Do Carmo</t>
  </si>
  <si>
    <t>Gameleira De Goiás</t>
  </si>
  <si>
    <t>Santa Rosa Do Sul</t>
  </si>
  <si>
    <t>Anhembi</t>
  </si>
  <si>
    <t>Araçoiaba</t>
  </si>
  <si>
    <t>São Miguel Do Passa Quatro</t>
  </si>
  <si>
    <t>Balneário Gaivota</t>
  </si>
  <si>
    <t>Acarape</t>
  </si>
  <si>
    <t>Santa Isabel Do Rio Negro</t>
  </si>
  <si>
    <t>Bento De Abreu</t>
  </si>
  <si>
    <t>Madalena</t>
  </si>
  <si>
    <t>Erval Velho</t>
  </si>
  <si>
    <t>Muquém Do São Francisco</t>
  </si>
  <si>
    <t>Santo Antônio De Goiás</t>
  </si>
  <si>
    <t>Westfália</t>
  </si>
  <si>
    <t>Cortês</t>
  </si>
  <si>
    <t>Dueré</t>
  </si>
  <si>
    <t>Araçás</t>
  </si>
  <si>
    <t>Almas</t>
  </si>
  <si>
    <t>Nova Tebas</t>
  </si>
  <si>
    <t>Cotegipe</t>
  </si>
  <si>
    <t>Itambaracá</t>
  </si>
  <si>
    <t>Monte Alegre De Sergipe</t>
  </si>
  <si>
    <t>Monte Belo Do Sul</t>
  </si>
  <si>
    <t>Inúbia Paulista</t>
  </si>
  <si>
    <t>Passos Maia</t>
  </si>
  <si>
    <t>Jacaraú</t>
  </si>
  <si>
    <t>Nova Independência</t>
  </si>
  <si>
    <t>André Da Rocha</t>
  </si>
  <si>
    <t>Passo De Torres</t>
  </si>
  <si>
    <t>União Do Sul</t>
  </si>
  <si>
    <t>Uruoca</t>
  </si>
  <si>
    <t>Umirim</t>
  </si>
  <si>
    <t>Aveiro</t>
  </si>
  <si>
    <t>Darcinópolis</t>
  </si>
  <si>
    <t>Urucurituba</t>
  </si>
  <si>
    <t>Palmeirândia</t>
  </si>
  <si>
    <t>Ibateguara</t>
  </si>
  <si>
    <t>Santa Rita Do Itueto</t>
  </si>
  <si>
    <t>Saubara</t>
  </si>
  <si>
    <t>Monsenhor Tabosa</t>
  </si>
  <si>
    <t>Cerro Corá</t>
  </si>
  <si>
    <t>São João Batista Do Glória</t>
  </si>
  <si>
    <t>Pedrinópolis</t>
  </si>
  <si>
    <t>Itinga</t>
  </si>
  <si>
    <t>Quixelô</t>
  </si>
  <si>
    <t>Caseiros</t>
  </si>
  <si>
    <t>Leópolis</t>
  </si>
  <si>
    <t>Terra Nova</t>
  </si>
  <si>
    <t>Bom Jardim De Minas</t>
  </si>
  <si>
    <t>Novo Machado</t>
  </si>
  <si>
    <t>Salgado De São Félix</t>
  </si>
  <si>
    <t>Tomar Do Geru</t>
  </si>
  <si>
    <t>São Cristóvão Do Sul</t>
  </si>
  <si>
    <t>Espigão Alto Do Iguaçu</t>
  </si>
  <si>
    <t>Figueirópolis</t>
  </si>
  <si>
    <t>Arapuá</t>
  </si>
  <si>
    <t>Flexeiras</t>
  </si>
  <si>
    <t>Tonantins</t>
  </si>
  <si>
    <t>Nova Porteirinha</t>
  </si>
  <si>
    <t>Croatá</t>
  </si>
  <si>
    <t>Chuvisca</t>
  </si>
  <si>
    <t>São Miguel Do Tapuio</t>
  </si>
  <si>
    <t>São João Do Araguaia</t>
  </si>
  <si>
    <t>Retirolândia</t>
  </si>
  <si>
    <t>Bom Jardim Da Serra</t>
  </si>
  <si>
    <t>Divinópolis Do Tocantins</t>
  </si>
  <si>
    <t>Cacimba De Dentro</t>
  </si>
  <si>
    <t>Jataúba</t>
  </si>
  <si>
    <t>Mogeiro</t>
  </si>
  <si>
    <t>Inhuma</t>
  </si>
  <si>
    <t>Palminópolis</t>
  </si>
  <si>
    <t>Santa Fé Do Araguaia</t>
  </si>
  <si>
    <t>Tacaimbó</t>
  </si>
  <si>
    <t>Xexéu</t>
  </si>
  <si>
    <t>Simões</t>
  </si>
  <si>
    <t>Aurelino Leal</t>
  </si>
  <si>
    <t>Braúnas</t>
  </si>
  <si>
    <t>Barra De Santa Rosa</t>
  </si>
  <si>
    <t>Lençóis</t>
  </si>
  <si>
    <t>Grossos</t>
  </si>
  <si>
    <t>Gentil</t>
  </si>
  <si>
    <t>Capistrano</t>
  </si>
  <si>
    <t>Angelina</t>
  </si>
  <si>
    <t>Cristalândia</t>
  </si>
  <si>
    <t>Tio Hugo</t>
  </si>
  <si>
    <t>Capinzal Do Norte</t>
  </si>
  <si>
    <t>Itatira</t>
  </si>
  <si>
    <t>Antas</t>
  </si>
  <si>
    <t>Marilena</t>
  </si>
  <si>
    <t>Santana Do Matos</t>
  </si>
  <si>
    <t>Manari</t>
  </si>
  <si>
    <t>Santa Luzia Do Norte</t>
  </si>
  <si>
    <t>Guapirama</t>
  </si>
  <si>
    <t>Milhã</t>
  </si>
  <si>
    <t>Inhangapi</t>
  </si>
  <si>
    <t>Morros</t>
  </si>
  <si>
    <t>Dois Irmãos Das Missões</t>
  </si>
  <si>
    <t>Curvelândia</t>
  </si>
  <si>
    <t>Pirapemas</t>
  </si>
  <si>
    <t>São Luiz</t>
  </si>
  <si>
    <t>Cruzeiro Do Iguaçu</t>
  </si>
  <si>
    <t>São Domingos Do Azeitão</t>
  </si>
  <si>
    <t>Angelim</t>
  </si>
  <si>
    <t>São Miguel Das Matas</t>
  </si>
  <si>
    <t>Boa Vista Do Ramos</t>
  </si>
  <si>
    <t>Salvador Das Missões</t>
  </si>
  <si>
    <t>Tuiuti</t>
  </si>
  <si>
    <t>Guajará</t>
  </si>
  <si>
    <t>Campina Do Monte Alegre</t>
  </si>
  <si>
    <t>Magalhães De Almeida</t>
  </si>
  <si>
    <t>Tejuçuoca</t>
  </si>
  <si>
    <t>Presidente Castelo Branco</t>
  </si>
  <si>
    <t>Serra Alta</t>
  </si>
  <si>
    <t>Faina</t>
  </si>
  <si>
    <t>Manoel Vitorino</t>
  </si>
  <si>
    <t>Jiquiriçá</t>
  </si>
  <si>
    <t>Porto Walter</t>
  </si>
  <si>
    <t>Ananás</t>
  </si>
  <si>
    <t>Rio Do Fogo</t>
  </si>
  <si>
    <t>Acari</t>
  </si>
  <si>
    <t>Taquarussu</t>
  </si>
  <si>
    <t>Ivatuba</t>
  </si>
  <si>
    <t>Santa Cecília Do Pavão</t>
  </si>
  <si>
    <t>Carnaubal</t>
  </si>
  <si>
    <t>Nova Itaberaba</t>
  </si>
  <si>
    <t>Dores De Guanhães</t>
  </si>
  <si>
    <t>Corguinho</t>
  </si>
  <si>
    <t>Monte Alegre Do Piauí</t>
  </si>
  <si>
    <t>Jatobá</t>
  </si>
  <si>
    <t>Conceição Do Lago-Açu</t>
  </si>
  <si>
    <t>Axixá Do Tocantins</t>
  </si>
  <si>
    <t>Japaratinga</t>
  </si>
  <si>
    <t>Santa Cruz De Goiás</t>
  </si>
  <si>
    <t>Arabutã</t>
  </si>
  <si>
    <t>Fervedouro</t>
  </si>
  <si>
    <t>Bozano</t>
  </si>
  <si>
    <t>Nova Esperança Do Sudoeste</t>
  </si>
  <si>
    <t>Alto Boa Vista</t>
  </si>
  <si>
    <t>Jacuizinho</t>
  </si>
  <si>
    <t>Feliz Deserto</t>
  </si>
  <si>
    <t>Ibititá</t>
  </si>
  <si>
    <t>Tunas Do Paraná</t>
  </si>
  <si>
    <t>Florestal</t>
  </si>
  <si>
    <t>Várzea Nova</t>
  </si>
  <si>
    <t>Coronel Barros</t>
  </si>
  <si>
    <t>Foz Do Jordão</t>
  </si>
  <si>
    <t>Mato Castelhano</t>
  </si>
  <si>
    <t>Lavrinhas</t>
  </si>
  <si>
    <t>Presidente Lucena</t>
  </si>
  <si>
    <t>Guaraqueçaba</t>
  </si>
  <si>
    <t>Córrego Danta</t>
  </si>
  <si>
    <t>Coqueiros Do Sul</t>
  </si>
  <si>
    <t>Jequitibá</t>
  </si>
  <si>
    <t>Uiramutã</t>
  </si>
  <si>
    <t>Tracunhaém</t>
  </si>
  <si>
    <t>Inhapi</t>
  </si>
  <si>
    <t>Maxaranguape</t>
  </si>
  <si>
    <t>Vargem</t>
  </si>
  <si>
    <t>Japorã</t>
  </si>
  <si>
    <t>São Miguel Dos Milagres</t>
  </si>
  <si>
    <t>Amaporã</t>
  </si>
  <si>
    <t>Vitor Meireles</t>
  </si>
  <si>
    <t>Diamante D'Oeste</t>
  </si>
  <si>
    <t>Caldeirão Grande</t>
  </si>
  <si>
    <t>Ponte Alta</t>
  </si>
  <si>
    <t>Baldim</t>
  </si>
  <si>
    <t>Roteiro</t>
  </si>
  <si>
    <t>Maria Helena</t>
  </si>
  <si>
    <t>Conselheiro Mairinck</t>
  </si>
  <si>
    <t>Salgado Filho</t>
  </si>
  <si>
    <t>Capão Alto</t>
  </si>
  <si>
    <t>Glicério</t>
  </si>
  <si>
    <t>Carnaubais</t>
  </si>
  <si>
    <t>Babaçulândia</t>
  </si>
  <si>
    <t>Santana Do Manhuaçu</t>
  </si>
  <si>
    <t>Adustina</t>
  </si>
  <si>
    <t>Paulino Neves</t>
  </si>
  <si>
    <t>Canitar</t>
  </si>
  <si>
    <t>São Pedro Da União</t>
  </si>
  <si>
    <t>Cachoeira Dos Índios</t>
  </si>
  <si>
    <t>Comendador Gomes</t>
  </si>
  <si>
    <t>Quebrangulo</t>
  </si>
  <si>
    <t>Marianópolis Do Tocantins</t>
  </si>
  <si>
    <t>Cordisburgo</t>
  </si>
  <si>
    <t>Durandé</t>
  </si>
  <si>
    <t>Prado Ferreira</t>
  </si>
  <si>
    <t>Itutinga</t>
  </si>
  <si>
    <t>Palestina De Goiás</t>
  </si>
  <si>
    <t>Itapura</t>
  </si>
  <si>
    <t>Sítio Do Mato</t>
  </si>
  <si>
    <t>Rancho Alegre</t>
  </si>
  <si>
    <t>Estrela De Alagoas</t>
  </si>
  <si>
    <t>Juripiranga</t>
  </si>
  <si>
    <t>Aragoiânia</t>
  </si>
  <si>
    <t>Senador Georgino Avelino</t>
  </si>
  <si>
    <t>Doutor Pedrinho</t>
  </si>
  <si>
    <t>Ponto Dos Volantes</t>
  </si>
  <si>
    <t>José Boiteux</t>
  </si>
  <si>
    <t>Dobrada</t>
  </si>
  <si>
    <t>Santana Do Itararé</t>
  </si>
  <si>
    <t>Jundiaí Do Sul</t>
  </si>
  <si>
    <t>Sapopema</t>
  </si>
  <si>
    <t>Ourizona</t>
  </si>
  <si>
    <t>Japira</t>
  </si>
  <si>
    <t>Silves</t>
  </si>
  <si>
    <t>Taquaruçu Do Sul</t>
  </si>
  <si>
    <t>Heliodora</t>
  </si>
  <si>
    <t>Arataca</t>
  </si>
  <si>
    <t>São Benedito Do Sul</t>
  </si>
  <si>
    <t>Piranguinho</t>
  </si>
  <si>
    <t>Cajari</t>
  </si>
  <si>
    <t>Frei Miguelinho</t>
  </si>
  <si>
    <t>São Miguel Do Tocantins</t>
  </si>
  <si>
    <t>Estrela Do Indaiá</t>
  </si>
  <si>
    <t>Arapuã</t>
  </si>
  <si>
    <t>Iraceminha</t>
  </si>
  <si>
    <t>Iomerê</t>
  </si>
  <si>
    <t>São João Do Jaguaribe</t>
  </si>
  <si>
    <t>Barroquinha</t>
  </si>
  <si>
    <t>Jucuruçu</t>
  </si>
  <si>
    <t>Uibaí</t>
  </si>
  <si>
    <t>Poço Branco</t>
  </si>
  <si>
    <t>Ielmo Marinho</t>
  </si>
  <si>
    <t>Bela Vista Da Caroba</t>
  </si>
  <si>
    <t>Joanésia</t>
  </si>
  <si>
    <t>Inconfidentes</t>
  </si>
  <si>
    <t>Pedras Altas</t>
  </si>
  <si>
    <t>Morro Redondo</t>
  </si>
  <si>
    <t>Itatuba</t>
  </si>
  <si>
    <t>Virmond</t>
  </si>
  <si>
    <t>Guidoval</t>
  </si>
  <si>
    <t>Figueirão</t>
  </si>
  <si>
    <t>Frei Inocêncio</t>
  </si>
  <si>
    <t>São Francisco Do Brejão</t>
  </si>
  <si>
    <t>Pé De Serra</t>
  </si>
  <si>
    <t>Cruzmaltina</t>
  </si>
  <si>
    <t>Ferreiros</t>
  </si>
  <si>
    <t>São Luís Do Curu</t>
  </si>
  <si>
    <t>Nantes</t>
  </si>
  <si>
    <t>Tururu</t>
  </si>
  <si>
    <t>Anamã</t>
  </si>
  <si>
    <t>Santa Cruz Do Xingu</t>
  </si>
  <si>
    <t>Santa Maria Do Cambucá</t>
  </si>
  <si>
    <t>Buenos Aires</t>
  </si>
  <si>
    <t>São Sebastião Do Uatumã</t>
  </si>
  <si>
    <t>São João Do Soter</t>
  </si>
  <si>
    <t>Açucena</t>
  </si>
  <si>
    <t>Lagoa Dos Gatos</t>
  </si>
  <si>
    <t>Porto De Pedras</t>
  </si>
  <si>
    <t>Varzedo</t>
  </si>
  <si>
    <t>Jaboticaba</t>
  </si>
  <si>
    <t>Mucambo</t>
  </si>
  <si>
    <t>Passa E Fica</t>
  </si>
  <si>
    <t>Kaloré</t>
  </si>
  <si>
    <t>Aratuba</t>
  </si>
  <si>
    <t>Serrolândia</t>
  </si>
  <si>
    <t>Alfredo Vasconcelos</t>
  </si>
  <si>
    <t>Barra De Guabiraba</t>
  </si>
  <si>
    <t>São José Do Seridó</t>
  </si>
  <si>
    <t>Apuiarés</t>
  </si>
  <si>
    <t>Senador Salgado Filho</t>
  </si>
  <si>
    <t>Sulina</t>
  </si>
  <si>
    <t>Arenópolis</t>
  </si>
  <si>
    <t>Monsenhor Gil</t>
  </si>
  <si>
    <t>Maranhãozinho</t>
  </si>
  <si>
    <t>Lupionópolis</t>
  </si>
  <si>
    <t>Guiricema</t>
  </si>
  <si>
    <t>Ibipitanga</t>
  </si>
  <si>
    <t>Presidente Juscelino</t>
  </si>
  <si>
    <t>Tenente Laurentino Cruz</t>
  </si>
  <si>
    <t>São Pedro Do Butiá</t>
  </si>
  <si>
    <t>Dois Irmãos Do Tocantins</t>
  </si>
  <si>
    <t>Arvoredo</t>
  </si>
  <si>
    <t>Paulo Bento</t>
  </si>
  <si>
    <t>Parecis</t>
  </si>
  <si>
    <t>Lassance</t>
  </si>
  <si>
    <t>Antônio Cardoso</t>
  </si>
  <si>
    <t>Sede Nova</t>
  </si>
  <si>
    <t>Campos Borges</t>
  </si>
  <si>
    <t>Simolândia</t>
  </si>
  <si>
    <t>Rio Crespo</t>
  </si>
  <si>
    <t>Rianápolis</t>
  </si>
  <si>
    <t>Ângulo</t>
  </si>
  <si>
    <t>Santa Filomena</t>
  </si>
  <si>
    <t>Sapucaí-Mirim</t>
  </si>
  <si>
    <t>Divisa Alegre</t>
  </si>
  <si>
    <t>Brejinho De Nazaré</t>
  </si>
  <si>
    <t>Piedade De Caratinga</t>
  </si>
  <si>
    <t>Aracatu</t>
  </si>
  <si>
    <t>Pau Brasil</t>
  </si>
  <si>
    <t>Pimenteiras Do Oeste</t>
  </si>
  <si>
    <t>Óleo</t>
  </si>
  <si>
    <t>Mansidão</t>
  </si>
  <si>
    <t>Lacerdópolis</t>
  </si>
  <si>
    <t>Cruzeta</t>
  </si>
  <si>
    <t>Boninal</t>
  </si>
  <si>
    <t>Senhora Dos Remédios</t>
  </si>
  <si>
    <t>Sambaíba</t>
  </si>
  <si>
    <t>Turvânia</t>
  </si>
  <si>
    <t>Várzea Da Roça</t>
  </si>
  <si>
    <t>Meruoca</t>
  </si>
  <si>
    <t>Palmeirais</t>
  </si>
  <si>
    <t>Dona Emma</t>
  </si>
  <si>
    <t>Buriti Do Tocantins</t>
  </si>
  <si>
    <t>Ouro Verde De Goiás</t>
  </si>
  <si>
    <t>Nova Guarita</t>
  </si>
  <si>
    <t>Itaeté</t>
  </si>
  <si>
    <t>Alambari</t>
  </si>
  <si>
    <t>Alto Caparaó</t>
  </si>
  <si>
    <t>Santa Rosa Do Tocantins</t>
  </si>
  <si>
    <t>Graça</t>
  </si>
  <si>
    <t>Jenipapo Dos Vieiras</t>
  </si>
  <si>
    <t>Alto Longá</t>
  </si>
  <si>
    <t>Pau D'Arco</t>
  </si>
  <si>
    <t>Poço Das Trincheiras</t>
  </si>
  <si>
    <t>Lagoa Real</t>
  </si>
  <si>
    <t>Divina Pastora</t>
  </si>
  <si>
    <t>Mormaço</t>
  </si>
  <si>
    <t>Brejolândia</t>
  </si>
  <si>
    <t>Tejupá</t>
  </si>
  <si>
    <t>São Domingos Das Dores</t>
  </si>
  <si>
    <t>Itacajá</t>
  </si>
  <si>
    <t>Mulungu</t>
  </si>
  <si>
    <t>Xambrê</t>
  </si>
  <si>
    <t>Afonso Bezerra</t>
  </si>
  <si>
    <t>Caputira</t>
  </si>
  <si>
    <t>Ramilândia</t>
  </si>
  <si>
    <t>Itamarati</t>
  </si>
  <si>
    <t>Palmácia</t>
  </si>
  <si>
    <t>Estrela Do Norte</t>
  </si>
  <si>
    <t>Bandeirantes Do Tocantins</t>
  </si>
  <si>
    <t>Quatipuru</t>
  </si>
  <si>
    <t>Marques De Souza</t>
  </si>
  <si>
    <t>Montanhas</t>
  </si>
  <si>
    <t>Alto Feliz</t>
  </si>
  <si>
    <t>Ipiaçu</t>
  </si>
  <si>
    <t>Pedra Do Indaiá</t>
  </si>
  <si>
    <t>Senador Rui Palmeira</t>
  </si>
  <si>
    <t>Jordânia</t>
  </si>
  <si>
    <t>Teixeirópolis</t>
  </si>
  <si>
    <t>Coité Do Nóia</t>
  </si>
  <si>
    <t>Pescaria Brava</t>
  </si>
  <si>
    <t>Catunda</t>
  </si>
  <si>
    <t>Novo Barreiro</t>
  </si>
  <si>
    <t>Ibaretama</t>
  </si>
  <si>
    <t>Cristiano Otoni</t>
  </si>
  <si>
    <t>Panamá</t>
  </si>
  <si>
    <t>Florânia</t>
  </si>
  <si>
    <t>São José Das Palmeiras</t>
  </si>
  <si>
    <t>Americano Do Brasil</t>
  </si>
  <si>
    <t>Barra Do Chapéu</t>
  </si>
  <si>
    <t>Nova Boa Vista</t>
  </si>
  <si>
    <t>Campo Limpo De Goiás</t>
  </si>
  <si>
    <t>Rio Manso</t>
  </si>
  <si>
    <t>Mulungu Do Morro</t>
  </si>
  <si>
    <t>Capela Do Alto Alegre</t>
  </si>
  <si>
    <t>Coronel Murta</t>
  </si>
  <si>
    <t>São José Do Inhacorá</t>
  </si>
  <si>
    <t>Ibicuitinga</t>
  </si>
  <si>
    <t>Vereda</t>
  </si>
  <si>
    <t>Casinhas</t>
  </si>
  <si>
    <t>Periquito</t>
  </si>
  <si>
    <t>Minduri</t>
  </si>
  <si>
    <t>Ipira</t>
  </si>
  <si>
    <t>Peritiba</t>
  </si>
  <si>
    <t>Muribeca</t>
  </si>
  <si>
    <t>Galvão</t>
  </si>
  <si>
    <t>Cafezal Do Sul</t>
  </si>
  <si>
    <t>Orizânia</t>
  </si>
  <si>
    <t>São Sebastião De Lagoa De Roça</t>
  </si>
  <si>
    <t>Moreilândia</t>
  </si>
  <si>
    <t>Nova Floresta</t>
  </si>
  <si>
    <t>Charrua</t>
  </si>
  <si>
    <t>Angelândia</t>
  </si>
  <si>
    <t>Várzea Do Poço</t>
  </si>
  <si>
    <t>Marquinho</t>
  </si>
  <si>
    <t>Volta Grande</t>
  </si>
  <si>
    <t>Itapitanga</t>
  </si>
  <si>
    <t>Capim Branco</t>
  </si>
  <si>
    <t>Matões Do Norte</t>
  </si>
  <si>
    <t>Braga</t>
  </si>
  <si>
    <t>Jati</t>
  </si>
  <si>
    <t>Itati</t>
  </si>
  <si>
    <t>Ariranha Do Ivaí</t>
  </si>
  <si>
    <t>Ermo</t>
  </si>
  <si>
    <t>Lidianópolis</t>
  </si>
  <si>
    <t>Cacimbinhas</t>
  </si>
  <si>
    <t>Rio Dos Índios</t>
  </si>
  <si>
    <t>Paramoti</t>
  </si>
  <si>
    <t>Couto Magalhães</t>
  </si>
  <si>
    <t>São José Do Jacuípe</t>
  </si>
  <si>
    <t>Albertina</t>
  </si>
  <si>
    <t>Sobrado</t>
  </si>
  <si>
    <t>Fagundes Varela</t>
  </si>
  <si>
    <t>Iramaia</t>
  </si>
  <si>
    <t>Palmeirante</t>
  </si>
  <si>
    <t>Coronel Macedo</t>
  </si>
  <si>
    <t>Dona Inês</t>
  </si>
  <si>
    <t>Baía Da Traição</t>
  </si>
  <si>
    <t>Tenente Ananias</t>
  </si>
  <si>
    <t>Araguanã</t>
  </si>
  <si>
    <t>Calmon</t>
  </si>
  <si>
    <t>Itueta</t>
  </si>
  <si>
    <t>Caetanos</t>
  </si>
  <si>
    <t>Ponte Alta Do Norte</t>
  </si>
  <si>
    <t>Pintadas</t>
  </si>
  <si>
    <t>Itaipava Do Grajaú</t>
  </si>
  <si>
    <t>Sebastião Laranjeiras</t>
  </si>
  <si>
    <t>Natuba</t>
  </si>
  <si>
    <t>Marcionílio Souza</t>
  </si>
  <si>
    <t>Platina</t>
  </si>
  <si>
    <t>Alpercata</t>
  </si>
  <si>
    <t>Santo Amaro Do Maranhão</t>
  </si>
  <si>
    <t>Brunópolis</t>
  </si>
  <si>
    <t>Carnaúba Dos Dantas</t>
  </si>
  <si>
    <t>Brejo Grande</t>
  </si>
  <si>
    <t>Tabaí</t>
  </si>
  <si>
    <t>Potengi</t>
  </si>
  <si>
    <t>Mato Rico</t>
  </si>
  <si>
    <t>Zacarias</t>
  </si>
  <si>
    <t>Parnaguá</t>
  </si>
  <si>
    <t>Chalé</t>
  </si>
  <si>
    <t>Marcação</t>
  </si>
  <si>
    <t>Iracema Do Oeste</t>
  </si>
  <si>
    <t>Liberdade</t>
  </si>
  <si>
    <t>Pedra Lavrada</t>
  </si>
  <si>
    <t>Porto</t>
  </si>
  <si>
    <t>Primeira Cruz</t>
  </si>
  <si>
    <t>Cajueiro Da Praia</t>
  </si>
  <si>
    <t>Calçado</t>
  </si>
  <si>
    <t>Nova Brasilândia</t>
  </si>
  <si>
    <t>Ninheira</t>
  </si>
  <si>
    <t>Matias Olímpio</t>
  </si>
  <si>
    <t>Novo Oriente De Minas</t>
  </si>
  <si>
    <t>Capitão De Campos</t>
  </si>
  <si>
    <t>Cardeal Da Silva</t>
  </si>
  <si>
    <t>Santa Mônica</t>
  </si>
  <si>
    <t>Bonito De Minas</t>
  </si>
  <si>
    <t>Lunardelli</t>
  </si>
  <si>
    <t>Carnaubeira Da Penha</t>
  </si>
  <si>
    <t>Aparecida Do Rio Doce</t>
  </si>
  <si>
    <t>Cruzaltense</t>
  </si>
  <si>
    <t>Ipaporanga</t>
  </si>
  <si>
    <t>Tibau</t>
  </si>
  <si>
    <t>São Pedro De Alcântara</t>
  </si>
  <si>
    <t>Santa Cecília Do Sul</t>
  </si>
  <si>
    <t>Nazária</t>
  </si>
  <si>
    <t>Choró</t>
  </si>
  <si>
    <t>Água Doce Do Maranhão</t>
  </si>
  <si>
    <t>Nova Santa Bárbara</t>
  </si>
  <si>
    <t>Novo Planalto</t>
  </si>
  <si>
    <t>Abaiara</t>
  </si>
  <si>
    <t>Pequizeiro</t>
  </si>
  <si>
    <t>Guabiju</t>
  </si>
  <si>
    <t>Araguaiana</t>
  </si>
  <si>
    <t>Pimenteiras</t>
  </si>
  <si>
    <t>Lajedo Do Tabocal</t>
  </si>
  <si>
    <t>São Miguel Do Anta</t>
  </si>
  <si>
    <t>Luisburgo</t>
  </si>
  <si>
    <t>Imaculada</t>
  </si>
  <si>
    <t>Ibiaí</t>
  </si>
  <si>
    <t>Ribeirãozinho</t>
  </si>
  <si>
    <t>Moraújo</t>
  </si>
  <si>
    <t>Bom Jesus Do Sul</t>
  </si>
  <si>
    <t>Pedra Bonita</t>
  </si>
  <si>
    <t>Tacima</t>
  </si>
  <si>
    <t>Catolândia</t>
  </si>
  <si>
    <t>Colares</t>
  </si>
  <si>
    <t>Santo Expedito Do Sul</t>
  </si>
  <si>
    <t>Baliza</t>
  </si>
  <si>
    <t>Setubinha</t>
  </si>
  <si>
    <t>Engenheiro Navarro</t>
  </si>
  <si>
    <t>Caracol</t>
  </si>
  <si>
    <t>Belém De Maria</t>
  </si>
  <si>
    <t>Poranga</t>
  </si>
  <si>
    <t>Bonfinópolis</t>
  </si>
  <si>
    <t>Jumirim</t>
  </si>
  <si>
    <t>Vista Alegre</t>
  </si>
  <si>
    <t>Betânia</t>
  </si>
  <si>
    <t>Altamira Do Paraná</t>
  </si>
  <si>
    <t>Caturaí</t>
  </si>
  <si>
    <t>Barrolândia</t>
  </si>
  <si>
    <t>Serra Caiada</t>
  </si>
  <si>
    <t>Guimarães</t>
  </si>
  <si>
    <t>Santo Afonso</t>
  </si>
  <si>
    <t>Manaíra</t>
  </si>
  <si>
    <t>Macajuba</t>
  </si>
  <si>
    <t>Pinhal</t>
  </si>
  <si>
    <t>Monte Alegre Dos Campos</t>
  </si>
  <si>
    <t>Avelino Lopes</t>
  </si>
  <si>
    <t>Juru</t>
  </si>
  <si>
    <t>Planalto Da Serra</t>
  </si>
  <si>
    <t>Cordislândia</t>
  </si>
  <si>
    <t>Glória D'Oeste</t>
  </si>
  <si>
    <t>Itaquara</t>
  </si>
  <si>
    <t>Acorizal</t>
  </si>
  <si>
    <t>Patrocínio Do Muriaé</t>
  </si>
  <si>
    <t>Dois Riachos</t>
  </si>
  <si>
    <t>Junco Do Seridó</t>
  </si>
  <si>
    <t>Martinópole</t>
  </si>
  <si>
    <t>Axixá</t>
  </si>
  <si>
    <t>Santa Amélia</t>
  </si>
  <si>
    <t>São Bento Abade</t>
  </si>
  <si>
    <t>Santo Antônio Do Grama</t>
  </si>
  <si>
    <t>São Valério</t>
  </si>
  <si>
    <t>Cutias</t>
  </si>
  <si>
    <t>Terra Alta</t>
  </si>
  <si>
    <t>São João Das Missões</t>
  </si>
  <si>
    <t>Rondolândia</t>
  </si>
  <si>
    <t>Dionísio</t>
  </si>
  <si>
    <t>Tuparetama</t>
  </si>
  <si>
    <t>Tunas</t>
  </si>
  <si>
    <t>Barra Longa</t>
  </si>
  <si>
    <t>Santa Rita Do Novo Destino</t>
  </si>
  <si>
    <t>Dom Expedito Lopes</t>
  </si>
  <si>
    <t>Lago Dos Rodrigues</t>
  </si>
  <si>
    <t>Castanheiras</t>
  </si>
  <si>
    <t>Barão De Antonina</t>
  </si>
  <si>
    <t>Anísio De Abreu</t>
  </si>
  <si>
    <t>Jaquirana</t>
  </si>
  <si>
    <t>Galinhos</t>
  </si>
  <si>
    <t>Anhumas</t>
  </si>
  <si>
    <t>Apuarema</t>
  </si>
  <si>
    <t>Rubinéia</t>
  </si>
  <si>
    <t>Marumbi</t>
  </si>
  <si>
    <t>Cristianópolis</t>
  </si>
  <si>
    <t>Sandolândia</t>
  </si>
  <si>
    <t>Piedade Dos Gerais</t>
  </si>
  <si>
    <t>Felipe Guerra</t>
  </si>
  <si>
    <t>Riacho Dos Cavalos</t>
  </si>
  <si>
    <t>Esperança Do Sul</t>
  </si>
  <si>
    <t>Matina</t>
  </si>
  <si>
    <t>Ilha Grande</t>
  </si>
  <si>
    <t>São Pedro Da Serra</t>
  </si>
  <si>
    <t>Zortéa</t>
  </si>
  <si>
    <t>Lago Do Junco</t>
  </si>
  <si>
    <t>Doutor Ulysses</t>
  </si>
  <si>
    <t>Palmeiras Do Tocantins</t>
  </si>
  <si>
    <t>Lagoa Do Mato</t>
  </si>
  <si>
    <t>Lagoa De Dentro</t>
  </si>
  <si>
    <t>Franciscópolis</t>
  </si>
  <si>
    <t>Piripá</t>
  </si>
  <si>
    <t>Espírito Santo</t>
  </si>
  <si>
    <t>Caraíbas</t>
  </si>
  <si>
    <t>Natividade Da Serra</t>
  </si>
  <si>
    <t>Amaturá</t>
  </si>
  <si>
    <t>Urupema</t>
  </si>
  <si>
    <t>São Pedro Do Paraná</t>
  </si>
  <si>
    <t>Talismã</t>
  </si>
  <si>
    <t>Bandeira Do Sul</t>
  </si>
  <si>
    <t>Belo Monte</t>
  </si>
  <si>
    <t>Olivença</t>
  </si>
  <si>
    <t>Santo Antônio Do Paraíso</t>
  </si>
  <si>
    <t>Ararendá</t>
  </si>
  <si>
    <t>Matutina</t>
  </si>
  <si>
    <t>Boa Vista Do Sul</t>
  </si>
  <si>
    <t>Magalhães Barata</t>
  </si>
  <si>
    <t>Jacuípe</t>
  </si>
  <si>
    <t>Palestina Do Pará</t>
  </si>
  <si>
    <t>Aguanil</t>
  </si>
  <si>
    <t>Vespasiano Corrêa</t>
  </si>
  <si>
    <t>Guzolândia</t>
  </si>
  <si>
    <t>Serra Do Navio</t>
  </si>
  <si>
    <t>Sucupira Do Norte</t>
  </si>
  <si>
    <t>Gongogi</t>
  </si>
  <si>
    <t>Vista Gaúcha</t>
  </si>
  <si>
    <t>Cromínia</t>
  </si>
  <si>
    <t>Abaíra</t>
  </si>
  <si>
    <t>Poço Das Antas</t>
  </si>
  <si>
    <t>São Brás</t>
  </si>
  <si>
    <t>Beneditinos</t>
  </si>
  <si>
    <t>Cajuri</t>
  </si>
  <si>
    <t>Palhano</t>
  </si>
  <si>
    <t>Olho D'Água Do Casado</t>
  </si>
  <si>
    <t>Aragominas</t>
  </si>
  <si>
    <t>Praia Norte</t>
  </si>
  <si>
    <t>Caldas Brandão</t>
  </si>
  <si>
    <t>Antônio Gonçalves</t>
  </si>
  <si>
    <t>Macambira</t>
  </si>
  <si>
    <t>Francisco Santos</t>
  </si>
  <si>
    <t>Francisco Badaró</t>
  </si>
  <si>
    <t>Santa Cruz Do Arari</t>
  </si>
  <si>
    <t>Luís Gomes</t>
  </si>
  <si>
    <t>São Vicente Do Seridó</t>
  </si>
  <si>
    <t>Cafeara</t>
  </si>
  <si>
    <t>Travesseiro</t>
  </si>
  <si>
    <t>Queimada Nova</t>
  </si>
  <si>
    <t>Messias Targino</t>
  </si>
  <si>
    <t>Santana Do São Francisco</t>
  </si>
  <si>
    <t>Claro Dos Poções</t>
  </si>
  <si>
    <t>Bandeirante</t>
  </si>
  <si>
    <t>Altamira Do Maranhão</t>
  </si>
  <si>
    <t>Brejo De Areia</t>
  </si>
  <si>
    <t>Verdejante</t>
  </si>
  <si>
    <t>Januário Cicco</t>
  </si>
  <si>
    <t>Paulo Jacinto</t>
  </si>
  <si>
    <t>Corumbataí Do Sul</t>
  </si>
  <si>
    <t>Barra Do Rocha</t>
  </si>
  <si>
    <t>Governador Newton Bello</t>
  </si>
  <si>
    <t>Capitão</t>
  </si>
  <si>
    <t>Jaguaraçu</t>
  </si>
  <si>
    <t>Anguera</t>
  </si>
  <si>
    <t>Serrano Do Maranhão</t>
  </si>
  <si>
    <t>Pariconha</t>
  </si>
  <si>
    <t>Montadas</t>
  </si>
  <si>
    <t>Montividiu Do Norte</t>
  </si>
  <si>
    <t>Caiçara Do Norte</t>
  </si>
  <si>
    <t>São Francisco Do Maranhão</t>
  </si>
  <si>
    <t>Ritápolis</t>
  </si>
  <si>
    <t>Santa Mercedes</t>
  </si>
  <si>
    <t>São José De Espinharas</t>
  </si>
  <si>
    <t>Nossa Senhora De Lourdes</t>
  </si>
  <si>
    <t>Nina Rodrigues</t>
  </si>
  <si>
    <t>Tocantínia</t>
  </si>
  <si>
    <t>Veredinha</t>
  </si>
  <si>
    <t>Borebi</t>
  </si>
  <si>
    <t>Itanagra</t>
  </si>
  <si>
    <t>Montes Altos</t>
  </si>
  <si>
    <t>Novo Itacolomi</t>
  </si>
  <si>
    <t>Unistalda</t>
  </si>
  <si>
    <t>Coqueiro Seco</t>
  </si>
  <si>
    <t>Curral De Dentro</t>
  </si>
  <si>
    <t>Gracho Cardoso</t>
  </si>
  <si>
    <t>Indiavaí</t>
  </si>
  <si>
    <t>São Francisco Do Glória</t>
  </si>
  <si>
    <t>Frei Rogério</t>
  </si>
  <si>
    <t>Peixe-Boi</t>
  </si>
  <si>
    <t>Marema</t>
  </si>
  <si>
    <t>Desterro</t>
  </si>
  <si>
    <t>Novo Horizonte Do Norte</t>
  </si>
  <si>
    <t>Barro Preto</t>
  </si>
  <si>
    <t>Figueirópolis D'Oeste</t>
  </si>
  <si>
    <t>Cumari</t>
  </si>
  <si>
    <t>Santana Do Riacho</t>
  </si>
  <si>
    <t>Anitápolis</t>
  </si>
  <si>
    <t>Murici Dos Portelas</t>
  </si>
  <si>
    <t>Cascalho Rico</t>
  </si>
  <si>
    <t>Mirante</t>
  </si>
  <si>
    <t>Emilianópolis</t>
  </si>
  <si>
    <t>Alcântaras</t>
  </si>
  <si>
    <t>Rio Sono</t>
  </si>
  <si>
    <t>Piau</t>
  </si>
  <si>
    <t>Descoberto</t>
  </si>
  <si>
    <t>Riversul</t>
  </si>
  <si>
    <t>Quixabeira</t>
  </si>
  <si>
    <t>São Valério Do Sul</t>
  </si>
  <si>
    <t>Itaguari</t>
  </si>
  <si>
    <t>Belém Do Brejo Do Cruz</t>
  </si>
  <si>
    <t>Marcelino Vieira</t>
  </si>
  <si>
    <t>Caiana</t>
  </si>
  <si>
    <t>Mutunópolis</t>
  </si>
  <si>
    <t>Pintópolis</t>
  </si>
  <si>
    <t>Ibertioga</t>
  </si>
  <si>
    <t>São Brás Do Suaçuí</t>
  </si>
  <si>
    <t>Rio Bom</t>
  </si>
  <si>
    <t>Lajedão</t>
  </si>
  <si>
    <t>Vertente Do Lério</t>
  </si>
  <si>
    <t>Elísio Medrado</t>
  </si>
  <si>
    <t>Doutor Ricardo</t>
  </si>
  <si>
    <t>Novo Brasil</t>
  </si>
  <si>
    <t>Redenção Do Gurguéia</t>
  </si>
  <si>
    <t>Japaraíba</t>
  </si>
  <si>
    <t>Lontra</t>
  </si>
  <si>
    <t>Senador Amaral</t>
  </si>
  <si>
    <t>Jericó</t>
  </si>
  <si>
    <t>Divinópolis De Goiás</t>
  </si>
  <si>
    <t>Crucilândia</t>
  </si>
  <si>
    <t>São Bernardino</t>
  </si>
  <si>
    <t>Primavera De Rondônia</t>
  </si>
  <si>
    <t>Nova Belém</t>
  </si>
  <si>
    <t>Lagoa Salgada</t>
  </si>
  <si>
    <t>Salgadinho</t>
  </si>
  <si>
    <t>Sagrada Família</t>
  </si>
  <si>
    <t>Indaiabira</t>
  </si>
  <si>
    <t>Varjão</t>
  </si>
  <si>
    <t>Itacambira</t>
  </si>
  <si>
    <t>Painel</t>
  </si>
  <si>
    <t>São Miguel De Taipu</t>
  </si>
  <si>
    <t>Celso Ramos</t>
  </si>
  <si>
    <t>São José Do Sul</t>
  </si>
  <si>
    <t>Goianá</t>
  </si>
  <si>
    <t>Presidente Vargas</t>
  </si>
  <si>
    <t>Bodó</t>
  </si>
  <si>
    <t>Japonvar</t>
  </si>
  <si>
    <t>Porto Mauá</t>
  </si>
  <si>
    <t>Três Forquilhas</t>
  </si>
  <si>
    <t>Imbé De Minas</t>
  </si>
  <si>
    <t>Sardoá</t>
  </si>
  <si>
    <t>Irajuba</t>
  </si>
  <si>
    <t>Camalaú</t>
  </si>
  <si>
    <t>Juarez Távora</t>
  </si>
  <si>
    <t>Gonçalves</t>
  </si>
  <si>
    <t>São José Das Missões</t>
  </si>
  <si>
    <t>Paineiras</t>
  </si>
  <si>
    <t>Canaã</t>
  </si>
  <si>
    <t>Pequi</t>
  </si>
  <si>
    <t>Rubiácea</t>
  </si>
  <si>
    <t>Jussiape</t>
  </si>
  <si>
    <t>Flórida</t>
  </si>
  <si>
    <t>Taquaral De Goiás</t>
  </si>
  <si>
    <t>Rio Preto</t>
  </si>
  <si>
    <t>Barro Duro</t>
  </si>
  <si>
    <t>Montauri</t>
  </si>
  <si>
    <t>Itaguatins</t>
  </si>
  <si>
    <t>Ibirajuba</t>
  </si>
  <si>
    <t>Santanópolis</t>
  </si>
  <si>
    <t>Uruana De Minas</t>
  </si>
  <si>
    <t>Nossa Senhora Dos Remédios</t>
  </si>
  <si>
    <t>Cachoeira Grande</t>
  </si>
  <si>
    <t>Mariápolis</t>
  </si>
  <si>
    <t>Mairipotaba</t>
  </si>
  <si>
    <t>Caturama</t>
  </si>
  <si>
    <t>Boa Vista Do Gurupi</t>
  </si>
  <si>
    <t>Jaçanã</t>
  </si>
  <si>
    <t>Cristal Do Sul</t>
  </si>
  <si>
    <t>Granito</t>
  </si>
  <si>
    <t>Macieira</t>
  </si>
  <si>
    <t>Pedranópolis</t>
  </si>
  <si>
    <t>Sigefredo Pacheco</t>
  </si>
  <si>
    <t>Porto Estrela</t>
  </si>
  <si>
    <t>Bom Progresso</t>
  </si>
  <si>
    <t>Catuji</t>
  </si>
  <si>
    <t>Tocos Do Moji</t>
  </si>
  <si>
    <t>Landri Sales</t>
  </si>
  <si>
    <t>Vargem Alegre</t>
  </si>
  <si>
    <t>Almadina</t>
  </si>
  <si>
    <t>União Da Serra</t>
  </si>
  <si>
    <t>Barra Do Ouro</t>
  </si>
  <si>
    <t>Guajeru</t>
  </si>
  <si>
    <t>Frei Gaspar</t>
  </si>
  <si>
    <t>Capim</t>
  </si>
  <si>
    <t>Guaramiranga</t>
  </si>
  <si>
    <t>Piranguçu</t>
  </si>
  <si>
    <t>Hidrolina</t>
  </si>
  <si>
    <t>São José Da Lagoa Tapada</t>
  </si>
  <si>
    <t>Planalto Alegre</t>
  </si>
  <si>
    <t>Santa Rita De Jacutinga</t>
  </si>
  <si>
    <t>Casserengue</t>
  </si>
  <si>
    <t>Serraria</t>
  </si>
  <si>
    <t>Amorinópolis</t>
  </si>
  <si>
    <t>Doresópolis</t>
  </si>
  <si>
    <t>Itaverava</t>
  </si>
  <si>
    <t>Lagoa Alegre</t>
  </si>
  <si>
    <t>Guaporema</t>
  </si>
  <si>
    <t>Nazarezinho</t>
  </si>
  <si>
    <t>Lagoa De Pedras</t>
  </si>
  <si>
    <t>Mato Queimado</t>
  </si>
  <si>
    <t>Portalegre</t>
  </si>
  <si>
    <t>Soledade De Minas</t>
  </si>
  <si>
    <t>Pugmil</t>
  </si>
  <si>
    <t>Ipiranga De Goiás</t>
  </si>
  <si>
    <t>Vista Alegre Do Prata</t>
  </si>
  <si>
    <t>Lajedinho</t>
  </si>
  <si>
    <t>Floriano Peixoto</t>
  </si>
  <si>
    <t>Crisólita</t>
  </si>
  <si>
    <t>Arantina</t>
  </si>
  <si>
    <t>Sussuapara</t>
  </si>
  <si>
    <t>Jaú Do Tocantins</t>
  </si>
  <si>
    <t>Herveiras</t>
  </si>
  <si>
    <t>Livramento</t>
  </si>
  <si>
    <t>Lucianópolis</t>
  </si>
  <si>
    <t>Tarrafas</t>
  </si>
  <si>
    <t>Presidente Nereu</t>
  </si>
  <si>
    <t>São Sebastião Do Anta</t>
  </si>
  <si>
    <t>Jupiá</t>
  </si>
  <si>
    <t>Engenho Velho</t>
  </si>
  <si>
    <t>Itacuruba</t>
  </si>
  <si>
    <t>Serra Redonda</t>
  </si>
  <si>
    <t>Dom Inocêncio</t>
  </si>
  <si>
    <t>Itapiratins</t>
  </si>
  <si>
    <t>Cordeiros</t>
  </si>
  <si>
    <t>Novo Tiradentes</t>
  </si>
  <si>
    <t>Ouriçangas</t>
  </si>
  <si>
    <t>Monteirópolis</t>
  </si>
  <si>
    <t>Marizópolis</t>
  </si>
  <si>
    <t>Cuité De Mamanguape</t>
  </si>
  <si>
    <t>Ingaí</t>
  </si>
  <si>
    <t>Bom Jesus Da Serra</t>
  </si>
  <si>
    <t>Alvorada Do Gurguéia</t>
  </si>
  <si>
    <t>Fernando Falcão</t>
  </si>
  <si>
    <t>Cuitegi</t>
  </si>
  <si>
    <t>Belmiro Braga</t>
  </si>
  <si>
    <t>Ponte Preta</t>
  </si>
  <si>
    <t>Padre Marcos</t>
  </si>
  <si>
    <t>São Valentim Do Sul</t>
  </si>
  <si>
    <t>Diamante Do Sul</t>
  </si>
  <si>
    <t>Arco-Íris</t>
  </si>
  <si>
    <t>Araçu</t>
  </si>
  <si>
    <t>Pinto Bandeira</t>
  </si>
  <si>
    <t>Protásio Alves</t>
  </si>
  <si>
    <t>Jampruca</t>
  </si>
  <si>
    <t>Novo Xingu</t>
  </si>
  <si>
    <t>Ibitiúra De Minas</t>
  </si>
  <si>
    <t>Antonina Do Norte</t>
  </si>
  <si>
    <t>Pedro Avelino</t>
  </si>
  <si>
    <t>Santa Clara D'Oeste</t>
  </si>
  <si>
    <t>Colônia Do Gurguéia</t>
  </si>
  <si>
    <t>Caturité</t>
  </si>
  <si>
    <t>Novo Triunfo</t>
  </si>
  <si>
    <t>Jussari</t>
  </si>
  <si>
    <t>Amaralina</t>
  </si>
  <si>
    <t>Santa Rosa Da Serra</t>
  </si>
  <si>
    <t>Malhada Dos Bois</t>
  </si>
  <si>
    <t>São Sebastião Da Vargem Alegre</t>
  </si>
  <si>
    <t>Dom Bosco</t>
  </si>
  <si>
    <t>Bocaina De Minas</t>
  </si>
  <si>
    <t>José Raydan</t>
  </si>
  <si>
    <t>Ribeira</t>
  </si>
  <si>
    <t>Arroio Do Padre</t>
  </si>
  <si>
    <t>Arneiroz</t>
  </si>
  <si>
    <t>Igaracy</t>
  </si>
  <si>
    <t>Santa Cruz Da Esperança</t>
  </si>
  <si>
    <t>Doutor Severiano</t>
  </si>
  <si>
    <t>Campo Grande Do Piauí</t>
  </si>
  <si>
    <t>Professor Jamil</t>
  </si>
  <si>
    <t>Marajá Do Sena</t>
  </si>
  <si>
    <t>Santa Bárbara Do Tugúrio</t>
  </si>
  <si>
    <t>Barra Do Rio Azul</t>
  </si>
  <si>
    <t>Carvalhos</t>
  </si>
  <si>
    <t>São Manoel Do Paraná</t>
  </si>
  <si>
    <t>Palmeira Do Piauí</t>
  </si>
  <si>
    <t>Tabuleiro</t>
  </si>
  <si>
    <t>Itapuca</t>
  </si>
  <si>
    <t>Diorama</t>
  </si>
  <si>
    <t>Luislândia</t>
  </si>
  <si>
    <t>Colônia Do Piauí</t>
  </si>
  <si>
    <t>Rio Rufino</t>
  </si>
  <si>
    <t>Nova Rosalândia</t>
  </si>
  <si>
    <t>Campinaçu</t>
  </si>
  <si>
    <t>Funilândia</t>
  </si>
  <si>
    <t>Juvenília</t>
  </si>
  <si>
    <t>Aiquara</t>
  </si>
  <si>
    <t>Mirim Doce</t>
  </si>
  <si>
    <t>Bernardo Do Mearim</t>
  </si>
  <si>
    <t>São Pedro Da Cipa</t>
  </si>
  <si>
    <t>Monsenhor Hipólito</t>
  </si>
  <si>
    <t>Douradoquara</t>
  </si>
  <si>
    <t>Lajeado Do Bugre</t>
  </si>
  <si>
    <t>Diamante</t>
  </si>
  <si>
    <t>Santa Rita Do Tocantins</t>
  </si>
  <si>
    <t>Angical Do Piauí</t>
  </si>
  <si>
    <t>Dom Pedro De Alcântara</t>
  </si>
  <si>
    <t>Muliterno</t>
  </si>
  <si>
    <t>Piraquê</t>
  </si>
  <si>
    <t>Governador Luiz Rocha</t>
  </si>
  <si>
    <t>Pires Ferreira</t>
  </si>
  <si>
    <t>Onça De Pitangui</t>
  </si>
  <si>
    <t>Lamarão</t>
  </si>
  <si>
    <t>Quixaba</t>
  </si>
  <si>
    <t>Cristalândia Do Piauí</t>
  </si>
  <si>
    <t>Timburi</t>
  </si>
  <si>
    <t>Cônego Marinho</t>
  </si>
  <si>
    <t>São José Do Herval</t>
  </si>
  <si>
    <t>Campestre De Goiás</t>
  </si>
  <si>
    <t>Amapá Do Maranhão</t>
  </si>
  <si>
    <t>Muniz Ferreira</t>
  </si>
  <si>
    <t>Pindorama Do Tocantins</t>
  </si>
  <si>
    <t>Fernão</t>
  </si>
  <si>
    <t>São José Do Barreiro</t>
  </si>
  <si>
    <t>São João Do Pau D'Alho</t>
  </si>
  <si>
    <t>Congo</t>
  </si>
  <si>
    <t>Novais</t>
  </si>
  <si>
    <t>Lagoa D'Anta</t>
  </si>
  <si>
    <t>Santarém Novo</t>
  </si>
  <si>
    <t>Tanquinho</t>
  </si>
  <si>
    <t>Feira Da Mata</t>
  </si>
  <si>
    <t>Conceição Das Pedras</t>
  </si>
  <si>
    <t>Presidente Castello Branco</t>
  </si>
  <si>
    <t>Brasileira</t>
  </si>
  <si>
    <t>Divino Das Laranjeiras</t>
  </si>
  <si>
    <t>Maripá De Minas</t>
  </si>
  <si>
    <t>Brejo Dos Santos</t>
  </si>
  <si>
    <t>Pinhal De São Bento</t>
  </si>
  <si>
    <t>Virgolândia</t>
  </si>
  <si>
    <t>Nova Colinas</t>
  </si>
  <si>
    <t>Natalândia</t>
  </si>
  <si>
    <t>Ibiam</t>
  </si>
  <si>
    <t>Caldeirão Grande Do Piauí</t>
  </si>
  <si>
    <t>Quartel Geral</t>
  </si>
  <si>
    <t>Uru</t>
  </si>
  <si>
    <t>Malta</t>
  </si>
  <si>
    <t>Camacho</t>
  </si>
  <si>
    <t>Geminiano</t>
  </si>
  <si>
    <t>São Fernando</t>
  </si>
  <si>
    <t>Abreulândia</t>
  </si>
  <si>
    <t>Nova Redenção</t>
  </si>
  <si>
    <t>Alvorada De Minas</t>
  </si>
  <si>
    <t>Maturéia</t>
  </si>
  <si>
    <t>Tanque D'Arca</t>
  </si>
  <si>
    <t>Bertolínia</t>
  </si>
  <si>
    <t>Umari</t>
  </si>
  <si>
    <t>São João Da Paraúna</t>
  </si>
  <si>
    <t>Santa Terezinha Do Progresso</t>
  </si>
  <si>
    <t>Amparo Do Serra</t>
  </si>
  <si>
    <t>Itaú</t>
  </si>
  <si>
    <t>Capela Nova</t>
  </si>
  <si>
    <t>Mamonas</t>
  </si>
  <si>
    <t>Cipotânea</t>
  </si>
  <si>
    <t>Conceição Da Barra De Minas</t>
  </si>
  <si>
    <t>Paulistas</t>
  </si>
  <si>
    <t>Madeiro</t>
  </si>
  <si>
    <t>Leme Do Prado</t>
  </si>
  <si>
    <t>Jenipapo De Minas</t>
  </si>
  <si>
    <t>Ouro Verde De Minas</t>
  </si>
  <si>
    <t>Ibiara</t>
  </si>
  <si>
    <t>Maetinga</t>
  </si>
  <si>
    <t>Olho D'Água Grande</t>
  </si>
  <si>
    <t>Tupirama</t>
  </si>
  <si>
    <t>Avelinópolis</t>
  </si>
  <si>
    <t>Ponte Alta Do Bom Jesus</t>
  </si>
  <si>
    <t>Gonzaga</t>
  </si>
  <si>
    <t>Antônio Almeida</t>
  </si>
  <si>
    <t>Botumirim</t>
  </si>
  <si>
    <t>Nova Roma</t>
  </si>
  <si>
    <t>Alagoinha Do Piauí</t>
  </si>
  <si>
    <t>Jaupaci</t>
  </si>
  <si>
    <t>Guarinos</t>
  </si>
  <si>
    <t>Israelândia</t>
  </si>
  <si>
    <t>Santa Rosa De Lima</t>
  </si>
  <si>
    <t>Buriti Dos Montes</t>
  </si>
  <si>
    <t>Tupanci Do Sul</t>
  </si>
  <si>
    <t>Matos Costa</t>
  </si>
  <si>
    <t>São José Do Piauí</t>
  </si>
  <si>
    <t>Santa Cruz Do Escalvado</t>
  </si>
  <si>
    <t>Santo Antônio Do Caiuá</t>
  </si>
  <si>
    <t>Olho D'Água</t>
  </si>
  <si>
    <t>Altaneira</t>
  </si>
  <si>
    <t>Trombas</t>
  </si>
  <si>
    <t>Bandeira</t>
  </si>
  <si>
    <t>Itamarati De Minas</t>
  </si>
  <si>
    <t>São Francisco Do Piauí</t>
  </si>
  <si>
    <t>Milagres Do Maranhão</t>
  </si>
  <si>
    <t>Córrego Do Ouro</t>
  </si>
  <si>
    <t>Berizal</t>
  </si>
  <si>
    <t>Esperança Nova</t>
  </si>
  <si>
    <t>Capitão Andrade</t>
  </si>
  <si>
    <t>Firmino Alves</t>
  </si>
  <si>
    <t>Aguiar</t>
  </si>
  <si>
    <t>Guarani De Goiás</t>
  </si>
  <si>
    <t>São João Do Arraial</t>
  </si>
  <si>
    <t>General Sampaio</t>
  </si>
  <si>
    <t>Santa Maria Do Tocantins</t>
  </si>
  <si>
    <t>Santana De Cataguases</t>
  </si>
  <si>
    <t>Materlândia</t>
  </si>
  <si>
    <t>Couto De Magalhães De Minas</t>
  </si>
  <si>
    <t>Angico</t>
  </si>
  <si>
    <t>Uirapuru</t>
  </si>
  <si>
    <t>Sebastião Leal</t>
  </si>
  <si>
    <t>Iporanga</t>
  </si>
  <si>
    <t>Felício Dos Santos</t>
  </si>
  <si>
    <t>Assunção Do Piauí</t>
  </si>
  <si>
    <t>Piedade De Ponte Nova</t>
  </si>
  <si>
    <t>Três Ranchos</t>
  </si>
  <si>
    <t>Godoy Moreira</t>
  </si>
  <si>
    <t>Guarará</t>
  </si>
  <si>
    <t>Minador Do Negrão</t>
  </si>
  <si>
    <t>Água Limpa</t>
  </si>
  <si>
    <t>São José Do Povo</t>
  </si>
  <si>
    <t>Jaramataia</t>
  </si>
  <si>
    <t>Matinhas</t>
  </si>
  <si>
    <t>Patis</t>
  </si>
  <si>
    <t>Pacujá</t>
  </si>
  <si>
    <t>Serra Grande</t>
  </si>
  <si>
    <t>Central Do Maranhão</t>
  </si>
  <si>
    <t>Trabiju</t>
  </si>
  <si>
    <t>Aroazes</t>
  </si>
  <si>
    <t>Canudos Do Vale</t>
  </si>
  <si>
    <t>Dom Joaquim</t>
  </si>
  <si>
    <t>Pilõezinhos</t>
  </si>
  <si>
    <t>Lagoa Dos Patos</t>
  </si>
  <si>
    <t>São João Da Lagoa</t>
  </si>
  <si>
    <t>Betânia Do Piauí</t>
  </si>
  <si>
    <t>São João Da Serra</t>
  </si>
  <si>
    <t>São José Dos Basílios</t>
  </si>
  <si>
    <t>Balbinos</t>
  </si>
  <si>
    <t>Dores Do Turvo</t>
  </si>
  <si>
    <t>Santa Rosa De Goiás</t>
  </si>
  <si>
    <t>Senador Sá</t>
  </si>
  <si>
    <t>Ribeira Do Piauí</t>
  </si>
  <si>
    <t>Acauã</t>
  </si>
  <si>
    <t>Santo Antônio Do Aventureiro</t>
  </si>
  <si>
    <t>Forquetinha</t>
  </si>
  <si>
    <t>Morro Do Chapéu Do Piauí</t>
  </si>
  <si>
    <t>Novo Acordo</t>
  </si>
  <si>
    <t>Itaporã Do Tocantins</t>
  </si>
  <si>
    <t>São Sebastião Do Tocantins</t>
  </si>
  <si>
    <t>São Julião</t>
  </si>
  <si>
    <t>São José Do Sabugi</t>
  </si>
  <si>
    <t>Juramento</t>
  </si>
  <si>
    <t>Caxingó</t>
  </si>
  <si>
    <t>Recursolândia</t>
  </si>
  <si>
    <t>Patos Do Piauí</t>
  </si>
  <si>
    <t>Belágua</t>
  </si>
  <si>
    <t>Aurora Do Tocantins</t>
  </si>
  <si>
    <t>São Bentinho</t>
  </si>
  <si>
    <t>Santa Helena De Minas</t>
  </si>
  <si>
    <t>Muricilândia</t>
  </si>
  <si>
    <t>Mimoso De Goiás</t>
  </si>
  <si>
    <t>São João Do Cariri</t>
  </si>
  <si>
    <t>Conceição De Ipanema</t>
  </si>
  <si>
    <t>Senador Elói De Souza</t>
  </si>
  <si>
    <t>Pai Pedro</t>
  </si>
  <si>
    <t>Coronel Ezequiel</t>
  </si>
  <si>
    <t>Bom Princípio Do Piauí</t>
  </si>
  <si>
    <t>Cravolândia</t>
  </si>
  <si>
    <t>Novo Oriente Do Piauí</t>
  </si>
  <si>
    <t>Pescador</t>
  </si>
  <si>
    <t>Sagres</t>
  </si>
  <si>
    <t>Conceição Do Canindé</t>
  </si>
  <si>
    <t>Colinas Do Sul</t>
  </si>
  <si>
    <t>Santa Filomena Do Maranhão</t>
  </si>
  <si>
    <t>Eliseu Martins</t>
  </si>
  <si>
    <t>Riachão Do Poço</t>
  </si>
  <si>
    <t>Gameleiras</t>
  </si>
  <si>
    <t>Barra Do Guarita</t>
  </si>
  <si>
    <t>Cunhataí</t>
  </si>
  <si>
    <t>Nova Módica</t>
  </si>
  <si>
    <t>Curral De Cima</t>
  </si>
  <si>
    <t>Olímpio Noronha</t>
  </si>
  <si>
    <t>Cristália</t>
  </si>
  <si>
    <t>Flor Do Sertão</t>
  </si>
  <si>
    <t>Bento Fernandes</t>
  </si>
  <si>
    <t>Macururé</t>
  </si>
  <si>
    <t>Caraúbas Do Piauí</t>
  </si>
  <si>
    <t>São João Da Mata</t>
  </si>
  <si>
    <t>Encanto</t>
  </si>
  <si>
    <t>São João Da Ponta</t>
  </si>
  <si>
    <t>Miraselva</t>
  </si>
  <si>
    <t>Cocal Dos Alves</t>
  </si>
  <si>
    <t>São José De Caiana</t>
  </si>
  <si>
    <t>Catuti</t>
  </si>
  <si>
    <t>Coronel Pacheco</t>
  </si>
  <si>
    <t>Serra De São Bento</t>
  </si>
  <si>
    <t>Leandro Ferreira</t>
  </si>
  <si>
    <t>Ibiracatu</t>
  </si>
  <si>
    <t>Taquaral</t>
  </si>
  <si>
    <t>Rafael Fernandes</t>
  </si>
  <si>
    <t>Tufilândia</t>
  </si>
  <si>
    <t>São Geraldo Do Baixio</t>
  </si>
  <si>
    <t>Marilac</t>
  </si>
  <si>
    <t>Catingueira</t>
  </si>
  <si>
    <t>Milton Brandão</t>
  </si>
  <si>
    <t>Campinas Do Piauí</t>
  </si>
  <si>
    <t>Campo Largo Do Piauí</t>
  </si>
  <si>
    <t>Juazeiro Do Piauí</t>
  </si>
  <si>
    <t>São José Do Alegre</t>
  </si>
  <si>
    <t>Sucupira Do Riachão</t>
  </si>
  <si>
    <t>Rio Espera</t>
  </si>
  <si>
    <t>Crixás Do Tocantins</t>
  </si>
  <si>
    <t>Triunfo Potiguar</t>
  </si>
  <si>
    <t>Junco Do Maranhão</t>
  </si>
  <si>
    <t>Nova Aliança Do Ivaí</t>
  </si>
  <si>
    <t>Turiúba</t>
  </si>
  <si>
    <t>Biquinhas</t>
  </si>
  <si>
    <t>Damião</t>
  </si>
  <si>
    <t>Santa Maria Do Salto</t>
  </si>
  <si>
    <t>Alcantil</t>
  </si>
  <si>
    <t>Monte Santo Do Tocantins</t>
  </si>
  <si>
    <t>Graça Aranha</t>
  </si>
  <si>
    <t>Boa Ventura</t>
  </si>
  <si>
    <t>Solidão</t>
  </si>
  <si>
    <t>Dezesseis De Novembro</t>
  </si>
  <si>
    <t>Guaraciama</t>
  </si>
  <si>
    <t>Santana Do Seridó</t>
  </si>
  <si>
    <t>São Félix De Balsas</t>
  </si>
  <si>
    <t>Congonhas Do Norte</t>
  </si>
  <si>
    <t>São Miguel Do Aleixo</t>
  </si>
  <si>
    <t>São João Da Fronteira</t>
  </si>
  <si>
    <t>Ichu</t>
  </si>
  <si>
    <t>Severiano Melo</t>
  </si>
  <si>
    <t>São José Da Safira</t>
  </si>
  <si>
    <t>São Francisco De Assis Do Piauí</t>
  </si>
  <si>
    <t>Vieirópolis</t>
  </si>
  <si>
    <t>Ewbank Da Câmara</t>
  </si>
  <si>
    <t>Cumbe</t>
  </si>
  <si>
    <t>Ponto Chique</t>
  </si>
  <si>
    <t>Jacobina Do Piauí</t>
  </si>
  <si>
    <t>Reserva Do Cabaçal</t>
  </si>
  <si>
    <t>Manoel Emídio</t>
  </si>
  <si>
    <t>Josenópolis</t>
  </si>
  <si>
    <t>Senador Modestino Gonçalves</t>
  </si>
  <si>
    <t>Lajeado Grande</t>
  </si>
  <si>
    <t>Porto Rico Do Maranhão</t>
  </si>
  <si>
    <t>Lagoa De São Francisco</t>
  </si>
  <si>
    <t>Júlio Borges</t>
  </si>
  <si>
    <t>Aricanduva</t>
  </si>
  <si>
    <t>Lourdes</t>
  </si>
  <si>
    <t>Marzagão</t>
  </si>
  <si>
    <t>Areias</t>
  </si>
  <si>
    <t>Gavião</t>
  </si>
  <si>
    <t>Santa Efigênia De Minas</t>
  </si>
  <si>
    <t>Poço De José De Moura</t>
  </si>
  <si>
    <t>Ibituruna</t>
  </si>
  <si>
    <t>Alvarenga</t>
  </si>
  <si>
    <t>Santa Fé De Minas</t>
  </si>
  <si>
    <t>Pingo D'Água</t>
  </si>
  <si>
    <t>Bertópolis</t>
  </si>
  <si>
    <t>Santana Do Deserto</t>
  </si>
  <si>
    <t>Fruta De Leite</t>
  </si>
  <si>
    <t>Luís Domingues</t>
  </si>
  <si>
    <t>São Francisco Do Oeste</t>
  </si>
  <si>
    <t>Santana De Mangueira</t>
  </si>
  <si>
    <t>Parisi</t>
  </si>
  <si>
    <t>Buriti De Goiás</t>
  </si>
  <si>
    <t>Lafaiete Coutinho</t>
  </si>
  <si>
    <t>Dirceu Arcoverde</t>
  </si>
  <si>
    <t>Japi</t>
  </si>
  <si>
    <t>Sítio D'Abadia</t>
  </si>
  <si>
    <t>Rio Dos Bois</t>
  </si>
  <si>
    <t>Damolândia</t>
  </si>
  <si>
    <t>Carlos Gomes</t>
  </si>
  <si>
    <t>São Raimundo Do Doca Bezerra</t>
  </si>
  <si>
    <t>Santa Tereza</t>
  </si>
  <si>
    <t>Serra Nova Dourada</t>
  </si>
  <si>
    <t>Tigrinhos</t>
  </si>
  <si>
    <t>Acaiaca</t>
  </si>
  <si>
    <t>Lamim</t>
  </si>
  <si>
    <t>Casa Grande</t>
  </si>
  <si>
    <t>Brás Pires</t>
  </si>
  <si>
    <t>Lagoa Do Sítio</t>
  </si>
  <si>
    <t>Santa Cruz De Salinas</t>
  </si>
  <si>
    <t>Jardim Olinda</t>
  </si>
  <si>
    <t>Sampaio</t>
  </si>
  <si>
    <t>Paial</t>
  </si>
  <si>
    <t>Benedito Leite</t>
  </si>
  <si>
    <t>São Félix De Minas</t>
  </si>
  <si>
    <t>Itaoca</t>
  </si>
  <si>
    <t>Nova América</t>
  </si>
  <si>
    <t>Bonfim Do Piauí</t>
  </si>
  <si>
    <t>Massapê Do Piauí</t>
  </si>
  <si>
    <t>São Patrício</t>
  </si>
  <si>
    <t>Santana Dos Montes</t>
  </si>
  <si>
    <t>São João Das Duas Pontes</t>
  </si>
  <si>
    <t>Flora Rica</t>
  </si>
  <si>
    <t>Rodolfo Fernandes</t>
  </si>
  <si>
    <t>Caridade Do Piauí</t>
  </si>
  <si>
    <t>Afonso Cunha</t>
  </si>
  <si>
    <t>São João Do Pacuí</t>
  </si>
  <si>
    <t>Nova Iguaçu De Goiás</t>
  </si>
  <si>
    <t>Luzinópolis</t>
  </si>
  <si>
    <t>Novo Santo Antônio</t>
  </si>
  <si>
    <t>Lucrécia</t>
  </si>
  <si>
    <t>Sucupira</t>
  </si>
  <si>
    <t>José Gonçalves De Minas</t>
  </si>
  <si>
    <t>Coronel Pilar</t>
  </si>
  <si>
    <t>Santa Rosa Do Piauí</t>
  </si>
  <si>
    <t>Fronteira Dos Vales</t>
  </si>
  <si>
    <t>Desterro Do Melo</t>
  </si>
  <si>
    <t>Carmolândia</t>
  </si>
  <si>
    <t>Senhora Do Porto</t>
  </si>
  <si>
    <t>Córrego Novo</t>
  </si>
  <si>
    <t>Serrinha Dos Pintos</t>
  </si>
  <si>
    <t>Lagoa Do Tocantins</t>
  </si>
  <si>
    <t>São Miguel Da Boa Vista</t>
  </si>
  <si>
    <t>Nova Canaã Paulista</t>
  </si>
  <si>
    <t>Contendas Do Sincorá</t>
  </si>
  <si>
    <t>Moiporá</t>
  </si>
  <si>
    <t>Cocal De Telha</t>
  </si>
  <si>
    <t>Córrego Do Bom Jesus</t>
  </si>
  <si>
    <t>Fortuna De Minas</t>
  </si>
  <si>
    <t>Paes Landim</t>
  </si>
  <si>
    <t>Paraú</t>
  </si>
  <si>
    <t>Alegrete Do Piauí</t>
  </si>
  <si>
    <t>Pedra Do Anta</t>
  </si>
  <si>
    <t>Diogo De Vasconcelos</t>
  </si>
  <si>
    <t>Logradouro</t>
  </si>
  <si>
    <t>Taparuba</t>
  </si>
  <si>
    <t>Campo Azul</t>
  </si>
  <si>
    <t>Passagem Franca Do Piauí</t>
  </si>
  <si>
    <t>Itapirapuã Paulista</t>
  </si>
  <si>
    <t>Marcos Parente</t>
  </si>
  <si>
    <t>Lagoa</t>
  </si>
  <si>
    <t>Bacurituba</t>
  </si>
  <si>
    <t>Olho D'Água Do Borges</t>
  </si>
  <si>
    <t>Monte Horebe</t>
  </si>
  <si>
    <t>Lizarda</t>
  </si>
  <si>
    <t>Francinópolis</t>
  </si>
  <si>
    <t>Caiçara Do Rio Do Vento</t>
  </si>
  <si>
    <t>São Bento Do Trairí</t>
  </si>
  <si>
    <t>Ingazeira</t>
  </si>
  <si>
    <t>Bugre</t>
  </si>
  <si>
    <t>Coqueiro Baixo</t>
  </si>
  <si>
    <t>Curral Novo Do Piauí</t>
  </si>
  <si>
    <t>Riacho Frio</t>
  </si>
  <si>
    <t>Fernandes Tourinho</t>
  </si>
  <si>
    <t>Barcelona</t>
  </si>
  <si>
    <t>Goiabeira</t>
  </si>
  <si>
    <t>Juarina</t>
  </si>
  <si>
    <t>Pilões</t>
  </si>
  <si>
    <t>Santo Antônio Do Itambé</t>
  </si>
  <si>
    <t>Monjolos</t>
  </si>
  <si>
    <t>Miravânia</t>
  </si>
  <si>
    <t>Arraial</t>
  </si>
  <si>
    <t>Bias Fortes</t>
  </si>
  <si>
    <t>Pedra Dourada</t>
  </si>
  <si>
    <t>Olivedos</t>
  </si>
  <si>
    <t>Santiago Do Sul</t>
  </si>
  <si>
    <t>Joca Marques</t>
  </si>
  <si>
    <t>Vitória Brasil</t>
  </si>
  <si>
    <t>Adelândia</t>
  </si>
  <si>
    <t>Santa Salete</t>
  </si>
  <si>
    <t>Granjeiro</t>
  </si>
  <si>
    <t>Campo Alegre Do Fidalgo</t>
  </si>
  <si>
    <t>Serra Azul De Minas</t>
  </si>
  <si>
    <t>Maurilândia Do Tocantins</t>
  </si>
  <si>
    <t>Dom Macedo Costa</t>
  </si>
  <si>
    <t>Santa Terezinha Do Tocantins</t>
  </si>
  <si>
    <t>Monte Formoso</t>
  </si>
  <si>
    <t>Telha</t>
  </si>
  <si>
    <t>Benjamin Constant Do Sul</t>
  </si>
  <si>
    <t>General Maynard</t>
  </si>
  <si>
    <t>Sebastião Barros</t>
  </si>
  <si>
    <t>Major Sales</t>
  </si>
  <si>
    <t>Santa Cruz Dos Milagres</t>
  </si>
  <si>
    <t>Venha-Ver</t>
  </si>
  <si>
    <t>São José Do Peixe</t>
  </si>
  <si>
    <t>Aspásia</t>
  </si>
  <si>
    <t>São Gonçalo Do Piauí</t>
  </si>
  <si>
    <t>São João Do Tigre</t>
  </si>
  <si>
    <t>Marinópolis</t>
  </si>
  <si>
    <t>Damianópolis</t>
  </si>
  <si>
    <t>Argirita</t>
  </si>
  <si>
    <t>Pedra Mole</t>
  </si>
  <si>
    <t>Vila Flor</t>
  </si>
  <si>
    <t>Guaribas</t>
  </si>
  <si>
    <t>Domingos Mourão</t>
  </si>
  <si>
    <t>São João De Iracema</t>
  </si>
  <si>
    <t>Guaraíta</t>
  </si>
  <si>
    <t>Estrela Dalva</t>
  </si>
  <si>
    <t>Morro Do Pilar</t>
  </si>
  <si>
    <t>Lagoa Do Barro Do Piauí</t>
  </si>
  <si>
    <t>Coronel José Dias</t>
  </si>
  <si>
    <t>Frutuoso Gomes</t>
  </si>
  <si>
    <t>Oliveira Fortes</t>
  </si>
  <si>
    <t>Francisco Ayres</t>
  </si>
  <si>
    <t>Gurjão</t>
  </si>
  <si>
    <t>Várzea Branca</t>
  </si>
  <si>
    <t>Flores Do Piauí</t>
  </si>
  <si>
    <t>Dom Viçoso</t>
  </si>
  <si>
    <t>Mãe D'Água</t>
  </si>
  <si>
    <t>Rio Doce</t>
  </si>
  <si>
    <t>Porto Alegre Do Tocantins</t>
  </si>
  <si>
    <t>São João Da Canabrava</t>
  </si>
  <si>
    <t>Umburatiba</t>
  </si>
  <si>
    <t>Santana Do Piauí</t>
  </si>
  <si>
    <t>Vista Serrana</t>
  </si>
  <si>
    <t>Serra Da Raiz</t>
  </si>
  <si>
    <t>Ouro Velho</t>
  </si>
  <si>
    <t>Lagoa De Velhos</t>
  </si>
  <si>
    <t>Palmelo</t>
  </si>
  <si>
    <t>Passagem</t>
  </si>
  <si>
    <t>Wall Ferraz</t>
  </si>
  <si>
    <t>Brejo Do Piauí</t>
  </si>
  <si>
    <t>Socorro Do Piauí</t>
  </si>
  <si>
    <t>Agricolândia</t>
  </si>
  <si>
    <t>São Lourenço Do Piauí</t>
  </si>
  <si>
    <t>Nacip Raydan</t>
  </si>
  <si>
    <t>Pindoba</t>
  </si>
  <si>
    <t>Sossêgo</t>
  </si>
  <si>
    <t>Paraná</t>
  </si>
  <si>
    <t>São Gonçalo Do Rio Preto</t>
  </si>
  <si>
    <t>Vila Nova Do Piauí</t>
  </si>
  <si>
    <t>Sem-Peixe</t>
  </si>
  <si>
    <t>Cacimba De Areia</t>
  </si>
  <si>
    <t>Emas</t>
  </si>
  <si>
    <t>Bela Vista Do Piauí</t>
  </si>
  <si>
    <t>Luciara</t>
  </si>
  <si>
    <t>Novo Jardim</t>
  </si>
  <si>
    <t>Santana Do Garambéu</t>
  </si>
  <si>
    <t>Timbaúba Dos Batistas</t>
  </si>
  <si>
    <t>Jundiá</t>
  </si>
  <si>
    <t>São Sebastião Do Umbuzeiro</t>
  </si>
  <si>
    <t>Barra D'Alcântara</t>
  </si>
  <si>
    <t>Chiador</t>
  </si>
  <si>
    <t>Capitão Gervásio Oliveira</t>
  </si>
  <si>
    <t>Tupiratins</t>
  </si>
  <si>
    <t>Riacho Da Cruz</t>
  </si>
  <si>
    <t>Frei Lagonegro</t>
  </si>
  <si>
    <t>Santa Tereza Do Tocantins</t>
  </si>
  <si>
    <t>Queluzito</t>
  </si>
  <si>
    <t>Tenório</t>
  </si>
  <si>
    <t>Cajazeirinhas</t>
  </si>
  <si>
    <t>São José De Princesa</t>
  </si>
  <si>
    <t>São Braz Do Piauí</t>
  </si>
  <si>
    <t>Senador José Bento</t>
  </si>
  <si>
    <t>Várzea</t>
  </si>
  <si>
    <t>Coivaras</t>
  </si>
  <si>
    <t>Catas Altas Da Noruega</t>
  </si>
  <si>
    <t>Pracinha</t>
  </si>
  <si>
    <t>Rafael Godeiro</t>
  </si>
  <si>
    <t>Santo Inácio Do Piauí</t>
  </si>
  <si>
    <t>Fartura Do Piauí</t>
  </si>
  <si>
    <t>São José Dos Cordeiros</t>
  </si>
  <si>
    <t>Novo Alegre</t>
  </si>
  <si>
    <t>Consolação</t>
  </si>
  <si>
    <t>Grupiara</t>
  </si>
  <si>
    <t>Ibiquera</t>
  </si>
  <si>
    <t>Jardim Do Mulato</t>
  </si>
  <si>
    <t>Paquetá</t>
  </si>
  <si>
    <t>Glaucilândia</t>
  </si>
  <si>
    <t>Morro Cabeça No Tempo</t>
  </si>
  <si>
    <t>Jesúpolis</t>
  </si>
  <si>
    <t>Fernando Pedroza</t>
  </si>
  <si>
    <t>Hugo Napoleão</t>
  </si>
  <si>
    <t>Amparo De São Francisco</t>
  </si>
  <si>
    <t>Arapeí</t>
  </si>
  <si>
    <t>Presidente Kubitschek</t>
  </si>
  <si>
    <t>Carmésia</t>
  </si>
  <si>
    <t>Frei Martinho</t>
  </si>
  <si>
    <t>Rochedo De Minas</t>
  </si>
  <si>
    <t>Ponte Branca</t>
  </si>
  <si>
    <t>Cachoeira De Goiás</t>
  </si>
  <si>
    <t>Belém Do Piauí</t>
  </si>
  <si>
    <t>Silveirânia</t>
  </si>
  <si>
    <t>Água Nova</t>
  </si>
  <si>
    <t>Pajeú Do Piauí</t>
  </si>
  <si>
    <t>São José Do Bonfim</t>
  </si>
  <si>
    <t>Joca Claudino</t>
  </si>
  <si>
    <t>Curralinhos</t>
  </si>
  <si>
    <t>Olaria</t>
  </si>
  <si>
    <t>Senador Cortes</t>
  </si>
  <si>
    <t>Itambé Do Mato Dentro</t>
  </si>
  <si>
    <t>Barreiras Do Piauí</t>
  </si>
  <si>
    <t>Lastro</t>
  </si>
  <si>
    <t>Pavussu</t>
  </si>
  <si>
    <t>Carrapateira</t>
  </si>
  <si>
    <t>Taboleiro Grande</t>
  </si>
  <si>
    <t>Taipas Do Tocantins</t>
  </si>
  <si>
    <t>Francisco Dantas</t>
  </si>
  <si>
    <t>Cajazeiras Do Piauí</t>
  </si>
  <si>
    <t>Algodão De Jandaíra</t>
  </si>
  <si>
    <t>Ipueira</t>
  </si>
  <si>
    <t>João Costa</t>
  </si>
  <si>
    <t>São Félix Do Piauí</t>
  </si>
  <si>
    <t>Jardim De Angicos</t>
  </si>
  <si>
    <t>Torre De Pedra</t>
  </si>
  <si>
    <t>Pedro Teixeira</t>
  </si>
  <si>
    <t>Pau D'Arco Do Piauí</t>
  </si>
  <si>
    <t>São Gonçalo Do Gurguéia</t>
  </si>
  <si>
    <t>Mato Grosso</t>
  </si>
  <si>
    <t>Tanque Do Piauí</t>
  </si>
  <si>
    <t>Aracitaba</t>
  </si>
  <si>
    <t>Lavandeira</t>
  </si>
  <si>
    <t>Chapada De Areia</t>
  </si>
  <si>
    <t>Cedro Do Abaeté</t>
  </si>
  <si>
    <t>São Miguel Do Fidalgo</t>
  </si>
  <si>
    <t>Vera Mendes</t>
  </si>
  <si>
    <t>Porto Alegre Do Piauí</t>
  </si>
  <si>
    <t>Curral Velho</t>
  </si>
  <si>
    <t>Antônio Prado De Minas</t>
  </si>
  <si>
    <t>Tamboril Do Piauí</t>
  </si>
  <si>
    <t>Santo Antônio Do Rio Abaixo</t>
  </si>
  <si>
    <t>Prata Do Piauí</t>
  </si>
  <si>
    <t>Riacho De Santo Antônio</t>
  </si>
  <si>
    <t>Paiva</t>
  </si>
  <si>
    <t>Pedro Laurentino</t>
  </si>
  <si>
    <t>Zabelê</t>
  </si>
  <si>
    <t>São José Do Brejo Do Cruz</t>
  </si>
  <si>
    <t>São Miguel Da Baixa Grande</t>
  </si>
  <si>
    <t>Passabém</t>
  </si>
  <si>
    <t>Monte Das Gameleiras</t>
  </si>
  <si>
    <t>Oliveira De Fátima</t>
  </si>
  <si>
    <t>Coxixola</t>
  </si>
  <si>
    <t>São Sebastião Do Rio Preto</t>
  </si>
  <si>
    <t>Rio Da Conceição</t>
  </si>
  <si>
    <t>São Félix Do Tocantins</t>
  </si>
  <si>
    <t>Serra Da Saudade</t>
  </si>
  <si>
    <t>Parari</t>
  </si>
  <si>
    <t>Areia De Baraúnas</t>
  </si>
  <si>
    <t>Olho D'Água Do Piauí</t>
  </si>
  <si>
    <t>São Luis Do Piauí</t>
  </si>
  <si>
    <t>Aroeiras Do Itaim</t>
  </si>
  <si>
    <t>Anhanguera</t>
  </si>
  <si>
    <t>Santo Antônio Dos Milagres</t>
  </si>
  <si>
    <t>Miguel Leão</t>
  </si>
  <si>
    <t>Confins</t>
  </si>
  <si>
    <t>Colniza</t>
  </si>
  <si>
    <t>Ubarana</t>
  </si>
  <si>
    <t>Santa Rita Do Pardo</t>
  </si>
  <si>
    <t>Santo Antônio Do Leste</t>
  </si>
  <si>
    <t>Bacabeira</t>
  </si>
  <si>
    <t>Delta</t>
  </si>
  <si>
    <t>Tamandaré</t>
  </si>
  <si>
    <t>Mariópolis</t>
  </si>
  <si>
    <t>Corumbiara</t>
  </si>
  <si>
    <t>Boa Vista Do Cadeado</t>
  </si>
  <si>
    <t>São Vicente Férrer</t>
  </si>
  <si>
    <t>Curiúva</t>
  </si>
  <si>
    <t>Bom Sucesso Do Sul</t>
  </si>
  <si>
    <t>Pindoretama</t>
  </si>
  <si>
    <t>Boa Ventura De São Roque</t>
  </si>
  <si>
    <t>Nova Bandeirantes</t>
  </si>
  <si>
    <t>Tartarugalzinho</t>
  </si>
  <si>
    <t>Abadia Dos Dourados</t>
  </si>
  <si>
    <t>Lindoeste</t>
  </si>
  <si>
    <t>Bagre</t>
  </si>
  <si>
    <t>Romaria</t>
  </si>
  <si>
    <t>Abadia De Goiás</t>
  </si>
  <si>
    <t>São Bento Do Norte</t>
  </si>
  <si>
    <t>Irauçuba</t>
  </si>
  <si>
    <t>São Félix Do Coribe</t>
  </si>
  <si>
    <t>Campo Do Tenente</t>
  </si>
  <si>
    <t>Jaguaripe</t>
  </si>
  <si>
    <t>Bela Vista Do Toldo</t>
  </si>
  <si>
    <t>Pontes Gestal</t>
  </si>
  <si>
    <t>Turilândia</t>
  </si>
  <si>
    <t>Águas Mornas</t>
  </si>
  <si>
    <t>Quiterianópolis</t>
  </si>
  <si>
    <t>Mato Leitão</t>
  </si>
  <si>
    <t>Demerval Lobão</t>
  </si>
  <si>
    <t>Tesouro</t>
  </si>
  <si>
    <t>Cruz Do Espírito Santo</t>
  </si>
  <si>
    <t>Água Comprida</t>
  </si>
  <si>
    <t>Apiacás</t>
  </si>
  <si>
    <t>Lima Campos</t>
  </si>
  <si>
    <t>Baía Formosa</t>
  </si>
  <si>
    <t>Urucuia</t>
  </si>
  <si>
    <t>Nova Ramada</t>
  </si>
  <si>
    <t>Joaquim Nabuco</t>
  </si>
  <si>
    <t>Flor Da Serra Do Sul</t>
  </si>
  <si>
    <t>Upanema</t>
  </si>
  <si>
    <t>Aporá</t>
  </si>
  <si>
    <t>Quatro Irmãos</t>
  </si>
  <si>
    <t>Pedro Velho</t>
  </si>
  <si>
    <t>Brazabrantes</t>
  </si>
  <si>
    <t>São Pedro Dos Ferros</t>
  </si>
  <si>
    <t>Biritinga</t>
  </si>
  <si>
    <t>Taipu</t>
  </si>
  <si>
    <t>Lagoa Do Ouro</t>
  </si>
  <si>
    <t>Nordestina</t>
  </si>
  <si>
    <t>São Pedro Do Piauí</t>
  </si>
  <si>
    <t>Vila Lângaro</t>
  </si>
  <si>
    <t>Ibitiara</t>
  </si>
  <si>
    <t>Rolador</t>
  </si>
  <si>
    <t>Piedade Do Rio Grande</t>
  </si>
  <si>
    <t>Jeriquara</t>
  </si>
  <si>
    <t>Pratinha</t>
  </si>
  <si>
    <t>Joselândia</t>
  </si>
  <si>
    <t>Saboeiro</t>
  </si>
  <si>
    <t>Araguacema</t>
  </si>
  <si>
    <t>Jucati</t>
  </si>
  <si>
    <t>Buritirana</t>
  </si>
  <si>
    <t>Pontal Do Araguaia</t>
  </si>
  <si>
    <t>Bonópolis</t>
  </si>
  <si>
    <t>São Luiz Do Norte</t>
  </si>
  <si>
    <t>Quadra</t>
  </si>
  <si>
    <t>Olinda Nova Do Maranhão</t>
  </si>
  <si>
    <t>Arara</t>
  </si>
  <si>
    <t>Puxinanã</t>
  </si>
  <si>
    <t>Jaqueira</t>
  </si>
  <si>
    <t>São José Do Campestre</t>
  </si>
  <si>
    <t>Divisa Nova</t>
  </si>
  <si>
    <t>Juruá</t>
  </si>
  <si>
    <t>Penaforte</t>
  </si>
  <si>
    <t>Heliópolis</t>
  </si>
  <si>
    <t>São Pedro Da Água Branca</t>
  </si>
  <si>
    <t>Fagundes</t>
  </si>
  <si>
    <t>Anahy</t>
  </si>
  <si>
    <t>Águas Frias</t>
  </si>
  <si>
    <t>Lutécia</t>
  </si>
  <si>
    <t>Verdelândia</t>
  </si>
  <si>
    <t>Porto Barreiro</t>
  </si>
  <si>
    <t>Caém</t>
  </si>
  <si>
    <t>Joaquim Pires</t>
  </si>
  <si>
    <t>Barão De Melgaço</t>
  </si>
  <si>
    <t>Sítio Novo Do Tocantins</t>
  </si>
  <si>
    <t>Itaara</t>
  </si>
  <si>
    <t>Porto Firme</t>
  </si>
  <si>
    <t>Bom Lugar</t>
  </si>
  <si>
    <t>São José Da Varginha</t>
  </si>
  <si>
    <t>Jaboti</t>
  </si>
  <si>
    <t>Lagoa Dos Três Cantos</t>
  </si>
  <si>
    <t>Turuçu</t>
  </si>
  <si>
    <t>Inimutaba</t>
  </si>
  <si>
    <t>Ipiguá</t>
  </si>
  <si>
    <t>Nova América Da Colina</t>
  </si>
  <si>
    <t>Reduto</t>
  </si>
  <si>
    <t>Nicolau Vergueiro</t>
  </si>
  <si>
    <t>Barra Do Jacaré</t>
  </si>
  <si>
    <t>Vitória Das Missões</t>
  </si>
  <si>
    <t>Pedrinhas</t>
  </si>
  <si>
    <t>Cerro Negro</t>
  </si>
  <si>
    <t>Munhoz De Melo</t>
  </si>
  <si>
    <t>Aramari</t>
  </si>
  <si>
    <t>São Felipe D'Oeste</t>
  </si>
  <si>
    <t>Sericita</t>
  </si>
  <si>
    <t>Bonito De Santa Fé</t>
  </si>
  <si>
    <t>Ribeirão Do Largo</t>
  </si>
  <si>
    <t>Rio Branco Do Ivaí</t>
  </si>
  <si>
    <t>Boa Esperança Do Iguaçu</t>
  </si>
  <si>
    <t>Conquista D'Oeste</t>
  </si>
  <si>
    <t>Espírito Santo Do Dourado</t>
  </si>
  <si>
    <t>Buritinópolis</t>
  </si>
  <si>
    <t>Urutaí</t>
  </si>
  <si>
    <t>Ivolândia</t>
  </si>
  <si>
    <t>Porto Do Mangue</t>
  </si>
  <si>
    <t>Araponga</t>
  </si>
  <si>
    <t>Campina Do Simão</t>
  </si>
  <si>
    <t>Itaguaçu Da Bahia</t>
  </si>
  <si>
    <t>Sul Brasil</t>
  </si>
  <si>
    <t>Motuca</t>
  </si>
  <si>
    <t>Banzaê</t>
  </si>
  <si>
    <t>Santa Rita De Minas</t>
  </si>
  <si>
    <t>Chaval</t>
  </si>
  <si>
    <t>Itamari</t>
  </si>
  <si>
    <t>Pedras De Maria Da Cruz</t>
  </si>
  <si>
    <t>Pureza</t>
  </si>
  <si>
    <t>Bannach</t>
  </si>
  <si>
    <t>Iguaracy</t>
  </si>
  <si>
    <t>Santa Cruz Da Baixa Verde</t>
  </si>
  <si>
    <t>Santa Bárbara Do Leste</t>
  </si>
  <si>
    <t>Maraial</t>
  </si>
  <si>
    <t>Miraíma</t>
  </si>
  <si>
    <t>Itainópolis</t>
  </si>
  <si>
    <t>Piraí Do Norte</t>
  </si>
  <si>
    <t>Mambaí</t>
  </si>
  <si>
    <t>Ponte Alta Do Tocantins</t>
  </si>
  <si>
    <t>Nova Ibiá</t>
  </si>
  <si>
    <t>Bernardo Sayão</t>
  </si>
  <si>
    <t>Serra Negra Do Norte</t>
  </si>
  <si>
    <t>Bela Vista Do Maranhão</t>
  </si>
  <si>
    <t>Icaraí De Minas</t>
  </si>
  <si>
    <t>Santa Cruz De Minas</t>
  </si>
  <si>
    <t>Luminárias</t>
  </si>
  <si>
    <t>Jordão</t>
  </si>
  <si>
    <t>Pontalinda</t>
  </si>
  <si>
    <t>Martins</t>
  </si>
  <si>
    <t>Sítio Do Quinto</t>
  </si>
  <si>
    <t>Carrancas</t>
  </si>
  <si>
    <t>Aparecida Do Rio Negro</t>
  </si>
  <si>
    <t>Palmeirina</t>
  </si>
  <si>
    <t>Bom Jesus Do Amparo</t>
  </si>
  <si>
    <t>Nossa Senhora Das Graças</t>
  </si>
  <si>
    <t>Macedônia</t>
  </si>
  <si>
    <t>Ilha Das Flores</t>
  </si>
  <si>
    <t>Ribamar Fiquene</t>
  </si>
  <si>
    <t>Peri Mirim</t>
  </si>
  <si>
    <t>Campo Redondo</t>
  </si>
  <si>
    <t>Chapadão Do Lageado</t>
  </si>
  <si>
    <t>Bocaina Do Sul</t>
  </si>
  <si>
    <t>Centro Do Guilherme</t>
  </si>
  <si>
    <t>Chã Preta</t>
  </si>
  <si>
    <t>Groaíras</t>
  </si>
  <si>
    <t>Umbuzeiro</t>
  </si>
  <si>
    <t>Santo Antônio Do Palma</t>
  </si>
  <si>
    <t>Godofredo Viana</t>
  </si>
  <si>
    <t>Sete De Setembro</t>
  </si>
  <si>
    <t>Augusto De Lima</t>
  </si>
  <si>
    <t>Lagoa Grande Do Maranhão</t>
  </si>
  <si>
    <t>Ipiranga Do Piauí</t>
  </si>
  <si>
    <t>Cana Verde</t>
  </si>
  <si>
    <t>Aratuípe</t>
  </si>
  <si>
    <t>São Mamede</t>
  </si>
  <si>
    <t>Feira Nova Do Maranhão</t>
  </si>
  <si>
    <t>Lajeado Novo</t>
  </si>
  <si>
    <t>São Rafael</t>
  </si>
  <si>
    <t>Jesuânia</t>
  </si>
  <si>
    <t>Toropi</t>
  </si>
  <si>
    <t>Princesa</t>
  </si>
  <si>
    <t>Goianorte</t>
  </si>
  <si>
    <t>Deputado Irapuan Pinheiro</t>
  </si>
  <si>
    <t>Satubinha</t>
  </si>
  <si>
    <t>Itaubal</t>
  </si>
  <si>
    <t>Faxinalzinho</t>
  </si>
  <si>
    <t>Equador</t>
  </si>
  <si>
    <t>São Pedro Das Missões</t>
  </si>
  <si>
    <t>Sarutaiá</t>
  </si>
  <si>
    <t>Padre Carvalho</t>
  </si>
  <si>
    <t>Salto Do Céu</t>
  </si>
  <si>
    <t>Elisiário</t>
  </si>
  <si>
    <t>Marcolândia</t>
  </si>
  <si>
    <t>Morrinhos Do Sul</t>
  </si>
  <si>
    <t>Pracuúba</t>
  </si>
  <si>
    <t>Chapada Da Natividade</t>
  </si>
  <si>
    <t>Itaiçaba</t>
  </si>
  <si>
    <t>Santa Rosa Do Purus</t>
  </si>
  <si>
    <t>Itumirim</t>
  </si>
  <si>
    <t>Nova Nazaré</t>
  </si>
  <si>
    <t>Morpará</t>
  </si>
  <si>
    <t>Santana Do Maranhão</t>
  </si>
  <si>
    <t>Vale De São Domingos</t>
  </si>
  <si>
    <t>Barra De Santana</t>
  </si>
  <si>
    <t>Ubiretama</t>
  </si>
  <si>
    <t>Currais</t>
  </si>
  <si>
    <t>Mateiros</t>
  </si>
  <si>
    <t>Paranapoema</t>
  </si>
  <si>
    <t>Uniflor</t>
  </si>
  <si>
    <t>Inhacorá</t>
  </si>
  <si>
    <t>Porto Vitória</t>
  </si>
  <si>
    <t>Pirapó</t>
  </si>
  <si>
    <t>Cabeceiras Do Piauí</t>
  </si>
  <si>
    <t>Gado Bravo</t>
  </si>
  <si>
    <t>Simão Pereira</t>
  </si>
  <si>
    <t>Lagoinha</t>
  </si>
  <si>
    <t>Linha Nova</t>
  </si>
  <si>
    <t>Érico Cardoso</t>
  </si>
  <si>
    <t>Cubati</t>
  </si>
  <si>
    <t>Comercinho</t>
  </si>
  <si>
    <t>Santa Tereza De Goiás</t>
  </si>
  <si>
    <t>Carvalhópolis</t>
  </si>
  <si>
    <t>Mira Estrela</t>
  </si>
  <si>
    <t>Santa Rita De Ibitipoca</t>
  </si>
  <si>
    <t>Floreal</t>
  </si>
  <si>
    <t>Janduís</t>
  </si>
  <si>
    <t>Manfrinópolis</t>
  </si>
  <si>
    <t>Vermelho Novo</t>
  </si>
  <si>
    <t>Candeal</t>
  </si>
  <si>
    <t>Rubelita</t>
  </si>
  <si>
    <t>Divinolândia De Minas</t>
  </si>
  <si>
    <t>Mampituba</t>
  </si>
  <si>
    <t>Carneiros</t>
  </si>
  <si>
    <t>Dirce Reis</t>
  </si>
  <si>
    <t>Coronel Xavier Chaves</t>
  </si>
  <si>
    <t>Cedro De São João</t>
  </si>
  <si>
    <t>Lagoa Bonita Do Sul</t>
  </si>
  <si>
    <t>Cerro Grande</t>
  </si>
  <si>
    <t>Terezinha</t>
  </si>
  <si>
    <t>Formosa Do Sul</t>
  </si>
  <si>
    <t>Cajapió</t>
  </si>
  <si>
    <t>São João Do Sabugi</t>
  </si>
  <si>
    <t>Ererê</t>
  </si>
  <si>
    <t>Areial</t>
  </si>
  <si>
    <t>Rosário Da Limeira</t>
  </si>
  <si>
    <t>Montezuma</t>
  </si>
  <si>
    <t>São Pedro Dos Crentes</t>
  </si>
  <si>
    <t>Santo Antônio Do Retiro</t>
  </si>
  <si>
    <t>Santana Dos Garrotes</t>
  </si>
  <si>
    <t>Conceição Do Tocantins</t>
  </si>
  <si>
    <t>Mesópolis</t>
  </si>
  <si>
    <t>Nova Itarana</t>
  </si>
  <si>
    <t>Potiretama</t>
  </si>
  <si>
    <t>Antônio Martins</t>
  </si>
  <si>
    <t>Isaías Coelho</t>
  </si>
  <si>
    <t>Bom Sucesso De Itararé</t>
  </si>
  <si>
    <t>Cacimbas</t>
  </si>
  <si>
    <t>Relvado</t>
  </si>
  <si>
    <t>Coronel Martins</t>
  </si>
  <si>
    <t>Alto Bela Vista</t>
  </si>
  <si>
    <t>Faria Lemos</t>
  </si>
  <si>
    <t>São José Da Vitória</t>
  </si>
  <si>
    <t>São Bento Do Tocantins</t>
  </si>
  <si>
    <t>Jacaré Dos Homens</t>
  </si>
  <si>
    <t>Oratórios</t>
  </si>
  <si>
    <t>Cabaceiras</t>
  </si>
  <si>
    <t>Pedro Régis</t>
  </si>
  <si>
    <t>Santa Cruz Do Piauí</t>
  </si>
  <si>
    <t>Major Gercino</t>
  </si>
  <si>
    <t>Francisco Dumont</t>
  </si>
  <si>
    <t>Santo Antônio De Lisboa</t>
  </si>
  <si>
    <t>Santa Teresinha</t>
  </si>
  <si>
    <t>Nazaré Do Piauí</t>
  </si>
  <si>
    <t>Barão De Monte Alto</t>
  </si>
  <si>
    <t>Heitoraí</t>
  </si>
  <si>
    <t>Araçaí</t>
  </si>
  <si>
    <t>Novorizonte</t>
  </si>
  <si>
    <t>Gramado Dos Loureiros</t>
  </si>
  <si>
    <t>São José Dos Ramos</t>
  </si>
  <si>
    <t>José Da Penha</t>
  </si>
  <si>
    <t>Cuparaque</t>
  </si>
  <si>
    <t>Boa Hora</t>
  </si>
  <si>
    <t>Joaquim Felício</t>
  </si>
  <si>
    <t>Bom Jesus Do Oeste</t>
  </si>
  <si>
    <t>Vieiras</t>
  </si>
  <si>
    <t>Calumbi</t>
  </si>
  <si>
    <t>Baixio</t>
  </si>
  <si>
    <t>Pequeri</t>
  </si>
  <si>
    <t>Divinésia</t>
  </si>
  <si>
    <t>Santa Luz</t>
  </si>
  <si>
    <t>Rio Grande Do Piauí</t>
  </si>
  <si>
    <t>Nova Castilho</t>
  </si>
  <si>
    <t>Jerumenha</t>
  </si>
  <si>
    <t>Vargem Grande Do Rio Pardo</t>
  </si>
  <si>
    <t>Santa Bárbara Do Monte Verde</t>
  </si>
  <si>
    <t>Ribeirão Dos Índios</t>
  </si>
  <si>
    <t>Pedrão</t>
  </si>
  <si>
    <t>Lajes Pintadas</t>
  </si>
  <si>
    <t>Brasilândia Do Tocantins</t>
  </si>
  <si>
    <t>Sério</t>
  </si>
  <si>
    <t>Lagoa Do Piauí</t>
  </si>
  <si>
    <t>Riachão Do Bacamarte</t>
  </si>
  <si>
    <t>Santo Hipólito</t>
  </si>
  <si>
    <t>Marliéria</t>
  </si>
  <si>
    <t>Nova Palmeira</t>
  </si>
  <si>
    <t>São Roberto</t>
  </si>
  <si>
    <t>Boqueirão Do Piauí</t>
  </si>
  <si>
    <t>Chácara</t>
  </si>
  <si>
    <t>São Geraldo Da Piedade</t>
  </si>
  <si>
    <t>Coronel João Pessoa</t>
  </si>
  <si>
    <t>Duas Estradas</t>
  </si>
  <si>
    <t>Morro Agudo De Goiás</t>
  </si>
  <si>
    <t>Assunção</t>
  </si>
  <si>
    <t>Jatobá Do Piauí</t>
  </si>
  <si>
    <t>Carrasco Bonito</t>
  </si>
  <si>
    <t>Almino Afonso</t>
  </si>
  <si>
    <t>Seritinga</t>
  </si>
  <si>
    <t>Nova Iorque</t>
  </si>
  <si>
    <t>São Salvador Do Tocantins</t>
  </si>
  <si>
    <t>Caranaíba</t>
  </si>
  <si>
    <t>Serranópolis De Minas</t>
  </si>
  <si>
    <t>Alagoa</t>
  </si>
  <si>
    <t>Passa Vinte</t>
  </si>
  <si>
    <t>Mar Vermelho</t>
  </si>
  <si>
    <t>Porto Vera Cruz</t>
  </si>
  <si>
    <t>Paulistânia</t>
  </si>
  <si>
    <t>Nossa Senhora De Nazaré</t>
  </si>
  <si>
    <t>Guarani D'Oeste</t>
  </si>
  <si>
    <t>Teresina De Goiás</t>
  </si>
  <si>
    <t>Poço Dantas</t>
  </si>
  <si>
    <t>Nova Guataporanga</t>
  </si>
  <si>
    <t>Bernardino Batista</t>
  </si>
  <si>
    <t>Marmelópolis</t>
  </si>
  <si>
    <t>São José Do Mantimento</t>
  </si>
  <si>
    <t>Serranos</t>
  </si>
  <si>
    <t>São João Da Varjota</t>
  </si>
  <si>
    <t>Canavieira</t>
  </si>
  <si>
    <t>São Sebastião Do Rio Verde</t>
  </si>
  <si>
    <t>Francisco Macedo</t>
  </si>
  <si>
    <t>São Domingos Do Cariri</t>
  </si>
  <si>
    <t>Floresta Do Piauí</t>
  </si>
  <si>
    <t>João Dias</t>
  </si>
  <si>
    <t>Araguainha</t>
  </si>
  <si>
    <t>Lagoinha Do Piauí</t>
  </si>
  <si>
    <t>São Caetano</t>
  </si>
  <si>
    <t>Cidades Brasileiras</t>
  </si>
  <si>
    <t>Fonte: https://www.kaggle.com/crisparada/brazilian-cities/downloads/brazilian-cities.zip/6</t>
  </si>
  <si>
    <t>Município</t>
  </si>
  <si>
    <t>Estado</t>
  </si>
  <si>
    <t>Norte</t>
  </si>
  <si>
    <t>Nordeste</t>
  </si>
  <si>
    <t>Centro-Oeste</t>
  </si>
  <si>
    <t>Sudeste</t>
  </si>
  <si>
    <t>Sul</t>
  </si>
  <si>
    <t>Região</t>
  </si>
  <si>
    <t>Municípios Brasileiros</t>
  </si>
  <si>
    <r>
      <t>Um dos candidatos à presidência do Brasil solicitou a uma consultoria um levantamento de diversas informações sobre os municípios brasileiros. Com isso, pretende estudar algumas características e propor políticas adequadas para as áreas da Educação, Saúde e aumento de Renda. Considerando a base de dados </t>
    </r>
    <r>
      <rPr>
        <sz val="11"/>
        <color rgb="FF334155"/>
        <rFont val="Segoe UI"/>
        <family val="2"/>
      </rPr>
      <t>brazil_cities.xlsx </t>
    </r>
    <r>
      <rPr>
        <sz val="11"/>
        <color rgb="FF334155"/>
        <rFont val="Segoe UI"/>
        <family val="2"/>
      </rPr>
      <t>(disponível em Materiais Complementares), extraia dos dados as seguintes informações para auxiliar o candidato:</t>
    </r>
  </si>
  <si>
    <t>Panorama geral</t>
  </si>
  <si>
    <t>O primeiro indicador a ser analisado é o índice de desenvolvimento humano (IDHM), uma medida composta de indicadores de três dimensões do desenvolvimento humano: longevidade, educação e renda. O índice varia de 0 a 1. Quanto mais próximo de 1, maior o desenvolvimento humano. </t>
  </si>
  <si>
    <t>a) Interessado a saber quais são os municípios com piores IDHM, você decidiu utilizar o conceito de quartis. Qual seria o valor que separaria os 25% dos municípios com IDHM mais baixos?</t>
  </si>
  <si>
    <t>b) Considerando esses municípios com menor IDHM, há uma concentração em algum estado ou distrito?</t>
  </si>
  <si>
    <t>Dica: utilize o conceito de Pareto.</t>
  </si>
  <si>
    <t>c) A ONU classifica os países seguindo o seguinte intervalo para o valor de IDH:</t>
  </si>
  <si>
    <t>• &lt; 0,550: Baixo</t>
  </si>
  <si>
    <t>• 0,550 - 0,699: Médio</t>
  </si>
  <si>
    <t>• 0,700 - 0,799: Alto</t>
  </si>
  <si>
    <t>• &gt;= 0,800: Muito Alto</t>
  </si>
  <si>
    <t>Replicando essa classificação ao IDHM dos municípios, qual seria a sua análise da situação atual do Brasil e cada região?</t>
  </si>
  <si>
    <t>Educação Infantil</t>
  </si>
  <si>
    <t>d) Construa um boxplot da variável IDHM_Educacao por região: NO, NE, SE, S e CO. Comente as diferenças e semelhanças entre os gráficos.</t>
  </si>
  <si>
    <t>e) Para a região com a menor média da variável IDHM_Educacao, identifique os municípios que estão acima do 3º quartil em relação a quantidade de crianças com idade entre 1 e 4 anos (variável IBGE_1-4).</t>
  </si>
  <si>
    <t>f) Identifique também os municípios que estão no 1º quartil em relação a quantidade de empresas de educação (variável COMP_P).</t>
  </si>
  <si>
    <t>g) Considerando as análises anteriores, proponha uma ordem de priorização para investimento na educação dessa região.</t>
  </si>
  <si>
    <t>Municípios com pior IDHM</t>
  </si>
  <si>
    <t>1º quartil:</t>
  </si>
  <si>
    <t>25 % dos municípios têm IDHM até 0,599.</t>
  </si>
  <si>
    <t>IDHM 1º quartil</t>
  </si>
  <si>
    <t>%</t>
  </si>
  <si>
    <t>% acumulado</t>
  </si>
  <si>
    <t>Observa-se que, em sua maioria, os estados do nordeste representam 80% dos casos em que o IDHM está no 1º quartil.</t>
  </si>
  <si>
    <t>classificação</t>
  </si>
  <si>
    <t>IDHM - Brasil e Regiões</t>
  </si>
  <si>
    <t>Média IDHM</t>
  </si>
  <si>
    <t>Brasil</t>
  </si>
  <si>
    <t>Classificação</t>
  </si>
  <si>
    <t>A média do país é de 0,659 para o IDHM.</t>
  </si>
  <si>
    <t>Observa-se que a região com maior média é a sul e a menor média está no nordeste do país.</t>
  </si>
  <si>
    <t>Verifica-se a disparidade do IDHM-Educação conforme a região.</t>
  </si>
  <si>
    <t>As regiões nordeste e norte têm índice menor que as demais.</t>
  </si>
  <si>
    <t>Há valores discrepantes que afetam as médias de cada uma das regiões.</t>
  </si>
  <si>
    <t>Apesar de haver outliers, a média e mediana da região CO estão muito próximas.</t>
  </si>
  <si>
    <t>Há maior dispersão dos dados nas regiões Sudeste e Norte.</t>
  </si>
  <si>
    <t>Municípios que estão acima do 3º quartil em relação a quantidade de crianças com idade entre 1 e 4 anos (variável IBGE_1-4).</t>
  </si>
  <si>
    <t>3º Quartil - IBGE_1-4:</t>
  </si>
  <si>
    <t>1º Quartil empresas de educação:</t>
  </si>
  <si>
    <t>A análise de monstrou que a região NE é a mais carente em se tratando de IDH. Seria necessário desenvolver políticas públicas que priorizassem os municípios mais carentes, bem como houvesse incentivos para levar a educação e trabalho para esses municípios.</t>
  </si>
  <si>
    <t>Renda</t>
  </si>
  <si>
    <t>h) A renda anual per capita (por pessoa) pode ser analisada pela variável GDP_Capita. O atual presidente, concorrente do candidato que  você está auxiliando, disse em entrevista que “a maioria dos brasileiros tem uma renda anual superior a 21 mil”. Como você avalia essa frase?</t>
  </si>
  <si>
    <t>i) O IDHM_Renda é outra variável na qual podemos avaliar a situação da renda dos habitantes de cada município. Ela tem relação com o GDP_Capita?</t>
  </si>
  <si>
    <t>j) Considerando ainda o IDHM_Renda, qual a análise dessa variável por região?</t>
  </si>
  <si>
    <t>k) Conclua traçando o perfil de renda per capita dos municípios do Brasil e quais propostas faria para essa área.</t>
  </si>
  <si>
    <t>A renda anual per capita (por pessoa) pode ser analisada pela variável GDP_Capita. O atual presidente, concorrente do candidato que  você está auxiliando, disse em entrevista que “a maioria dos brasileiros tem uma renda anual superior a 21 mil”. Como você avalia essa frase?</t>
  </si>
  <si>
    <t>Mediana:</t>
  </si>
  <si>
    <t>A afirmação é falsa pois 50% ganham até R$ 15.869,63</t>
  </si>
  <si>
    <t>O IDHM_Renda é outra variável na qual podemos avaliar a situação da renda dos habitantes de cada município. Ela tem relação com o GDP_Capita?</t>
  </si>
  <si>
    <t>Correlação:</t>
  </si>
  <si>
    <t>A correlação entre as duas variáveis é média.</t>
  </si>
  <si>
    <t>Considerando ainda o IDHM_Renda, qual a análise dessa variável por região?</t>
  </si>
  <si>
    <t>A menor renda do país está na região NE. Nota-se também a preseça de outliers nessa região. A maior média de renda está na região sul.</t>
  </si>
  <si>
    <t>Os estados no norte e nordeste são as regiões mais carentes e precisam de políticas públicas específicas para melhoria da renda. As maiores médias/medianas estão concentradas nas regiões SE, CO e 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</si>
</sst>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.000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5.4"/>
      <color theme="1"/>
      <name val="Segoe UI"/>
      <family val="2"/>
    </font>
    <font>
      <sz val="11"/>
      <color rgb="FF334155"/>
      <name val="Segoe UI"/>
      <family val="2"/>
    </font>
    <font>
      <sz val="11"/>
      <color rgb="FF334155"/>
      <name val="Segoe UI"/>
      <family val="2"/>
    </font>
    <font>
      <b/>
      <sz val="11"/>
      <color rgb="FF334155"/>
      <name val="Segoe U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18" fillId="0" borderId="0" xfId="0" applyFont="1"/>
    <xf numFmtId="0" fontId="16" fillId="0" borderId="10" xfId="0" applyFont="1" applyBorder="1"/>
    <xf numFmtId="0" fontId="0" fillId="0" borderId="10" xfId="0" applyFont="1" applyBorder="1" applyAlignment="1">
      <alignment horizontal="left"/>
    </xf>
    <xf numFmtId="0" fontId="0" fillId="0" borderId="10" xfId="0" applyBorder="1"/>
    <xf numFmtId="0" fontId="13" fillId="33" borderId="11" xfId="0" applyFont="1" applyFill="1" applyBorder="1" applyAlignment="1">
      <alignment horizontal="center"/>
    </xf>
    <xf numFmtId="0" fontId="13" fillId="33" borderId="12" xfId="0" applyFont="1" applyFill="1" applyBorder="1" applyAlignment="1">
      <alignment horizontal="center"/>
    </xf>
    <xf numFmtId="0" fontId="13" fillId="33" borderId="13" xfId="0" applyFont="1" applyFill="1" applyBorder="1" applyAlignment="1">
      <alignment horizontal="center"/>
    </xf>
    <xf numFmtId="0" fontId="0" fillId="34" borderId="11" xfId="0" applyFont="1" applyFill="1" applyBorder="1"/>
    <xf numFmtId="0" fontId="0" fillId="34" borderId="12" xfId="0" applyFont="1" applyFill="1" applyBorder="1"/>
    <xf numFmtId="0" fontId="0" fillId="34" borderId="13" xfId="0" applyFont="1" applyFill="1" applyBorder="1"/>
    <xf numFmtId="0" fontId="0" fillId="35" borderId="11" xfId="0" applyFont="1" applyFill="1" applyBorder="1"/>
    <xf numFmtId="0" fontId="0" fillId="35" borderId="12" xfId="0" applyFont="1" applyFill="1" applyBorder="1"/>
    <xf numFmtId="0" fontId="0" fillId="35" borderId="13" xfId="0" applyFont="1" applyFill="1" applyBorder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164" fontId="0" fillId="0" borderId="0" xfId="0" applyNumberFormat="1"/>
    <xf numFmtId="2" fontId="0" fillId="0" borderId="0" xfId="0" applyNumberFormat="1"/>
    <xf numFmtId="0" fontId="16" fillId="0" borderId="0" xfId="0" applyFont="1"/>
    <xf numFmtId="0" fontId="13" fillId="33" borderId="0" xfId="0" applyFont="1" applyFill="1" applyBorder="1" applyAlignment="1">
      <alignment horizontal="center"/>
    </xf>
    <xf numFmtId="44" fontId="0" fillId="0" borderId="0" xfId="42" applyFont="1"/>
    <xf numFmtId="0" fontId="20" fillId="0" borderId="0" xfId="0" applyFont="1" applyAlignment="1">
      <alignment horizontal="left" vertical="top" wrapText="1"/>
    </xf>
    <xf numFmtId="0" fontId="20" fillId="0" borderId="0" xfId="0" applyFont="1" applyAlignment="1">
      <alignment horizontal="left" vertical="center" wrapText="1"/>
    </xf>
    <xf numFmtId="0" fontId="22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0" fillId="0" borderId="0" xfId="0" applyAlignment="1">
      <alignment horizontal="left" vertical="top" wrapText="1"/>
    </xf>
    <xf numFmtId="0" fontId="16" fillId="0" borderId="0" xfId="0" applyFont="1" applyAlignment="1">
      <alignment horizont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Moeda" xfId="42" builtinId="4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0">
    <dxf>
      <font>
        <b/>
        <i val="0"/>
        <color rgb="FFC0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164" formatCode="0.000"/>
    </dxf>
    <dxf>
      <numFmt numFmtId="2" formatCode="0.00"/>
    </dxf>
    <dxf>
      <numFmt numFmtId="2" formatCode="0.00"/>
    </dxf>
  </dxfs>
  <tableStyles count="0" defaultTableStyle="TableStyleMedium2" defaultPivotStyle="PivotStyleLight16"/>
  <colors>
    <mruColors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  <cx:data id="1">
      <cx:strDim type="cat">
        <cx:f>_xlchart.v1.6</cx:f>
      </cx:strDim>
      <cx:numDim type="val">
        <cx:f>_xlchart.v1.10</cx:f>
      </cx:numDim>
    </cx:data>
    <cx:data id="2">
      <cx:strDim type="cat">
        <cx:f>_xlchart.v1.6</cx:f>
      </cx:strDim>
      <cx:numDim type="val">
        <cx:f>_xlchart.v1.12</cx:f>
      </cx:numDim>
    </cx:data>
  </cx:chartData>
  <cx:chart>
    <cx:title pos="t" align="ctr" overlay="0">
      <cx:tx>
        <cx:txData>
          <cx:v>Pareto - Estados com IDHM no 1º quartil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Pareto - Estados com IDHM no 1º quartil</a:t>
          </a:r>
        </a:p>
      </cx:txPr>
    </cx:title>
    <cx:plotArea>
      <cx:plotAreaRegion>
        <cx:series layoutId="clusteredColumn" uniqueId="{B41CA2A3-C921-4B82-A2D4-7B4BA5076F6E}" formatIdx="0">
          <cx:tx>
            <cx:txData>
              <cx:f>_xlchart.v1.7</cx:f>
              <cx:v>IDHM 1º quartil</cx:v>
            </cx:txData>
          </cx:tx>
          <cx:dataLabels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09AA685E-2E69-4810-9D55-F0F7F5322173}" formatIdx="1">
          <cx:spPr>
            <a:ln cap="sq">
              <a:solidFill>
                <a:srgbClr val="FF0000"/>
              </a:solidFill>
              <a:prstDash val="dash"/>
              <a:round/>
            </a:ln>
          </cx:spPr>
          <cx:axisId val="2"/>
        </cx:series>
        <cx:series layoutId="clusteredColumn" hidden="1" uniqueId="{16EFCEAA-EAE8-457B-B755-98B4863F8EB2}" formatIdx="2">
          <cx:tx>
            <cx:txData>
              <cx:f>_xlchart.v1.9</cx:f>
              <cx:v>%</cx:v>
            </cx:txData>
          </cx:tx>
          <cx:dataId val="1"/>
          <cx:layoutPr>
            <cx:aggregation/>
          </cx:layoutPr>
          <cx:axisId val="1"/>
        </cx:series>
        <cx:series layoutId="paretoLine" ownerIdx="2" uniqueId="{E2995D76-0C1F-4AFD-9FA5-3E1A4BFE1005}" formatIdx="3">
          <cx:axisId val="2"/>
        </cx:series>
        <cx:series layoutId="clusteredColumn" hidden="1" uniqueId="{F07FB163-959D-46B3-8A0D-5689AFEA4352}" formatIdx="0">
          <cx:tx>
            <cx:txData>
              <cx:f>_xlchart.v1.11</cx:f>
              <cx:v>% acumulado</cx:v>
            </cx:txData>
          </cx:tx>
          <cx:dataId val="2"/>
          <cx:layoutPr>
            <cx:aggregation/>
          </cx:layoutPr>
          <cx:axisId val="1"/>
        </cx:series>
        <cx:series layoutId="paretoLine" ownerIdx="4" uniqueId="{8E15370A-287A-468B-9C6A-2948B2084183}" formatIdx="4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majorTickMarks type="in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_xlchart.v1.13</cx:f>
      </cx:strDim>
      <cx:numDim type="val">
        <cx:f>_xlchart.v1.15</cx:f>
      </cx:numDim>
    </cx:data>
  </cx:chartData>
  <cx:chart>
    <cx:title pos="t" align="ctr" overlay="0">
      <cx:tx>
        <cx:txData>
          <cx:v>IDHM-Educação por região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IDHM-Educação por região</a:t>
          </a:r>
        </a:p>
      </cx:txPr>
    </cx:title>
    <cx:plotArea>
      <cx:plotAreaRegion>
        <cx:series layoutId="boxWhisker" uniqueId="{A817F26F-C03B-46E9-97B6-CF5BF7EA184F}">
          <cx:tx>
            <cx:txData>
              <cx:f>_xlchart.v1.14</cx:f>
              <cx:v>IDHM_Educacao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_xlchart.v1.16</cx:f>
      </cx:strDim>
      <cx:numDim type="val">
        <cx:f>_xlchart.v1.18</cx:f>
      </cx:numDim>
    </cx:data>
  </cx:chartData>
  <cx:chart>
    <cx:title pos="t" align="ctr" overlay="0">
      <cx:tx>
        <cx:txData>
          <cx:v>IDHM_Renda por região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IDHM_Renda por região</a:t>
          </a:r>
        </a:p>
      </cx:txPr>
    </cx:title>
    <cx:plotArea>
      <cx:plotAreaRegion>
        <cx:series layoutId="boxWhisker" uniqueId="{0E763F61-CE39-4CE3-80C0-29801166D32B}">
          <cx:tx>
            <cx:txData>
              <cx:f>_xlchart.v1.17</cx:f>
              <cx:v>IDHM_Renda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região x gdp_capita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região x gdp_capita</a:t>
          </a:r>
        </a:p>
      </cx:txPr>
    </cx:title>
    <cx:plotArea>
      <cx:plotAreaRegion>
        <cx:series layoutId="boxWhisker" uniqueId="{98F5B542-20F8-4796-8ABD-5F2FBFB46880}">
          <cx:tx>
            <cx:txData>
              <cx:f>_xlchart.v1.4</cx:f>
              <cx:v>GDP_CAPITA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</xdr:colOff>
      <xdr:row>6</xdr:row>
      <xdr:rowOff>66675</xdr:rowOff>
    </xdr:from>
    <xdr:to>
      <xdr:col>7</xdr:col>
      <xdr:colOff>514350</xdr:colOff>
      <xdr:row>20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53E4F35F-13B9-A643-9079-B1CE89B815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437" y="1266825"/>
              <a:ext cx="8977313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67</xdr:row>
      <xdr:rowOff>0</xdr:rowOff>
    </xdr:from>
    <xdr:to>
      <xdr:col>3</xdr:col>
      <xdr:colOff>981075</xdr:colOff>
      <xdr:row>80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155E8AC3-52D4-48BD-9DD6-B3F0BAD220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401675"/>
              <a:ext cx="63627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11273</xdr:row>
      <xdr:rowOff>0</xdr:rowOff>
    </xdr:from>
    <xdr:to>
      <xdr:col>2</xdr:col>
      <xdr:colOff>219075</xdr:colOff>
      <xdr:row>11286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CCEE7A49-5800-41D7-9A5D-00C48F38A6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574417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0</xdr:col>
      <xdr:colOff>1123950</xdr:colOff>
      <xdr:row>11294</xdr:row>
      <xdr:rowOff>0</xdr:rowOff>
    </xdr:from>
    <xdr:to>
      <xdr:col>6</xdr:col>
      <xdr:colOff>371474</xdr:colOff>
      <xdr:row>11307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2D73C3E1-DE44-4D13-8E57-0F0C881062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3950" y="261661275"/>
              <a:ext cx="7096124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42AF9D4-DDBF-4A89-9732-F8C99A426DC7}" name="Tabela3" displayName="Tabela3" ref="A22:D49" totalsRowShown="0">
  <autoFilter ref="A22:D49" xr:uid="{642AF9D4-DDBF-4A89-9732-F8C99A426DC7}"/>
  <sortState xmlns:xlrd2="http://schemas.microsoft.com/office/spreadsheetml/2017/richdata2" ref="A23:B49">
    <sortCondition descending="1" ref="B22:B49"/>
  </sortState>
  <tableColumns count="4">
    <tableColumn id="1" xr3:uid="{D68A922D-EFDA-4615-AB32-C6C106F99AD6}" name="Estado"/>
    <tableColumn id="2" xr3:uid="{F766F073-8890-4D16-A88C-C5DA80F876F9}" name="IDHM 1º quartil"/>
    <tableColumn id="3" xr3:uid="{BC1A8A91-D8B8-41B3-B20F-0DCD79F3D4DD}" name="%" dataDxfId="19">
      <calculatedColumnFormula>Tabela3[[#This Row],[IDHM 1º quartil]]/SUM(Tabela3[IDHM 1º quartil])*100</calculatedColumnFormula>
    </tableColumn>
    <tableColumn id="5" xr3:uid="{DFFD4D67-4C92-4AFD-805C-61E299B82800}" name="% acumulado" dataDxfId="18">
      <calculatedColumnFormula>SUM($C$23:C23)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0A23789-D8C5-43E5-9D50-CDAA1E550B04}" name="Tabela4" displayName="Tabela4" ref="A52:C53" totalsRowShown="0">
  <autoFilter ref="A52:C53" xr:uid="{D0A23789-D8C5-43E5-9D50-CDAA1E550B04}"/>
  <tableColumns count="3">
    <tableColumn id="1" xr3:uid="{EC9CD7A0-C3BB-420B-9F81-9C2AB2AAA9AB}" name="Região"/>
    <tableColumn id="2" xr3:uid="{07FC3BEE-7843-437B-83F5-805A0562B9F3}" name="Média IDHM" dataDxfId="17">
      <calculatedColumnFormula>AVERAGE(Base!$E$5:$E$5580)</calculatedColumnFormula>
    </tableColumn>
    <tableColumn id="3" xr3:uid="{4B84B65A-9AA8-40E0-B523-D9693DF9B21E}" name="Classificação" dataDxfId="16">
      <calculatedColumnFormula>IF(B53="","",IF(B53&lt;0.55,"baixo",IF(B53&lt;=0.699,"médio",IF(B53&lt;=0.799,"alto",IF(B53&gt;=0.8,"muito alto","")))))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5501652-882A-4ADC-912C-345B13376305}" name="Tabela5" displayName="Tabela5" ref="A55:C60" totalsRowShown="0">
  <autoFilter ref="A55:C60" xr:uid="{45501652-882A-4ADC-912C-345B13376305}"/>
  <tableColumns count="3">
    <tableColumn id="1" xr3:uid="{DFF449A7-94E3-45B1-A790-B02BDD304408}" name="Região"/>
    <tableColumn id="2" xr3:uid="{E98EFEF1-BBED-4C8A-93D6-8582F8A68B9E}" name="Média IDHM" dataDxfId="15">
      <calculatedColumnFormula>TRUNC(AVERAGEIF(Base!$B$5:$B$5580,Solução!A56,Base!$E$5:$E$5580),3)</calculatedColumnFormula>
    </tableColumn>
    <tableColumn id="3" xr3:uid="{A927EA29-2677-48B4-BBE9-8DE1397A7489}" name="Classificação">
      <calculatedColumnFormula>IF(B56="","",IF(B56&lt;0.55,"baixo",IF(B56&lt;=0.699,"médio",IF(B56&lt;=0.799,"alto",IF(B56&gt;=0.8,"muito alto","")))))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EB4B60-D9F3-45E9-B077-32E046AC68E4}" name="Tabela1" displayName="Tabela1" ref="A93:D5666" totalsRowShown="0" headerRowDxfId="14" dataDxfId="13" tableBorderDxfId="12">
  <autoFilter ref="A93:D5666" xr:uid="{97EB4B60-D9F3-45E9-B077-32E046AC68E4}">
    <filterColumn colId="1">
      <filters>
        <filter val="Nordeste"/>
      </filters>
    </filterColumn>
    <filterColumn colId="3">
      <customFilters>
        <customFilter operator="greaterThan" val="951"/>
      </customFilters>
    </filterColumn>
  </autoFilter>
  <sortState xmlns:xlrd2="http://schemas.microsoft.com/office/spreadsheetml/2017/richdata2" ref="A101:D5666">
    <sortCondition descending="1" ref="D93:D5666"/>
  </sortState>
  <tableColumns count="4">
    <tableColumn id="1" xr3:uid="{F38F20ED-CBC4-4FA9-A09D-CE48ECA5899B}" name="Município" dataDxfId="11"/>
    <tableColumn id="2" xr3:uid="{5F9FD314-86EC-4576-A45A-C04BE43400B9}" name="Região" dataDxfId="10">
      <calculatedColumnFormula>_xlfn.XLOOKUP(C94,'De-Para_Estado_Regiao'!$B$3:$B$29,'De-Para_Estado_Regiao'!$C$3:$C$29)</calculatedColumnFormula>
    </tableColumn>
    <tableColumn id="3" xr3:uid="{9C6070D9-31A0-4C1B-AAB7-E14FE9826765}" name="Estado" dataDxfId="9"/>
    <tableColumn id="4" xr3:uid="{B9633735-A606-4EDE-BC09-46857C9F38B4}" name="IBGE_1-4" dataDxfId="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1AA52F-42DB-4F72-A0C0-E2CA847207B0}" name="Tabela2" displayName="Tabela2" ref="A5672:D11245" totalsRowShown="0" headerRowDxfId="7" dataDxfId="6" tableBorderDxfId="5">
  <autoFilter ref="A5672:D11245" xr:uid="{AB1AA52F-42DB-4F72-A0C0-E2CA847207B0}">
    <filterColumn colId="1">
      <filters>
        <filter val="Nordeste"/>
      </filters>
    </filterColumn>
    <filterColumn colId="3">
      <filters>
        <filter val="0"/>
        <filter val="1"/>
        <filter val="2"/>
      </filters>
    </filterColumn>
  </autoFilter>
  <sortState xmlns:xlrd2="http://schemas.microsoft.com/office/spreadsheetml/2017/richdata2" ref="A6302:D11242">
    <sortCondition ref="D5672:D11245"/>
  </sortState>
  <tableColumns count="4">
    <tableColumn id="1" xr3:uid="{DCE3C341-6928-4600-96FA-C1650DC458CD}" name="Município" dataDxfId="4"/>
    <tableColumn id="2" xr3:uid="{5EA2BE34-84C7-4F1B-A623-2D0F69DB2207}" name="Região" dataDxfId="3"/>
    <tableColumn id="3" xr3:uid="{2DC763C0-E6C9-452B-8FBA-420CEE991232}" name="Estado" dataDxfId="2"/>
    <tableColumn id="4" xr3:uid="{10595DA8-6FB6-4C44-90D7-ED5DC286D10E}" name="COMP_P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0CBF3-DE54-4098-BE02-CFC5789AD6BF}">
  <dimension ref="A1:P48"/>
  <sheetViews>
    <sheetView showGridLines="0" topLeftCell="A37" workbookViewId="0">
      <selection activeCell="A48" sqref="A48:P48"/>
    </sheetView>
  </sheetViews>
  <sheetFormatPr defaultRowHeight="15.75" x14ac:dyDescent="0.25"/>
  <cols>
    <col min="1" max="16" width="9" style="14"/>
  </cols>
  <sheetData>
    <row r="1" spans="1:16" ht="25.5" x14ac:dyDescent="0.25">
      <c r="A1" s="24" t="s">
        <v>5342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</row>
    <row r="2" spans="1:16" ht="60" customHeight="1" x14ac:dyDescent="0.25">
      <c r="A2" s="22" t="s">
        <v>5343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</row>
    <row r="5" spans="1:16" ht="49.5" customHeight="1" x14ac:dyDescent="0.25">
      <c r="A5" s="25" t="s">
        <v>5344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</row>
    <row r="7" spans="1:16" ht="36.75" customHeight="1" x14ac:dyDescent="0.25">
      <c r="A7" s="22" t="s">
        <v>5345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</row>
    <row r="8" spans="1:16" x14ac:dyDescent="0.2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</row>
    <row r="9" spans="1:16" ht="35.25" customHeight="1" x14ac:dyDescent="0.25">
      <c r="A9" s="22" t="s">
        <v>5346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</row>
    <row r="10" spans="1:16" x14ac:dyDescent="0.2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</row>
    <row r="11" spans="1:16" ht="16.5" x14ac:dyDescent="0.25">
      <c r="A11" s="22" t="s">
        <v>5347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</row>
    <row r="12" spans="1:16" x14ac:dyDescent="0.2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</row>
    <row r="13" spans="1:16" ht="16.5" x14ac:dyDescent="0.25">
      <c r="A13" s="22" t="s">
        <v>5348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</row>
    <row r="14" spans="1:16" x14ac:dyDescent="0.2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</row>
    <row r="15" spans="1:16" ht="16.5" x14ac:dyDescent="0.25">
      <c r="A15" s="22" t="s">
        <v>5349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</row>
    <row r="16" spans="1:16" x14ac:dyDescent="0.2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</row>
    <row r="17" spans="1:16" ht="33" customHeight="1" x14ac:dyDescent="0.25">
      <c r="A17" s="22" t="s">
        <v>5350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</row>
    <row r="18" spans="1:16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</row>
    <row r="19" spans="1:16" ht="16.5" x14ac:dyDescent="0.25">
      <c r="A19" s="22" t="s">
        <v>5351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</row>
    <row r="20" spans="1:16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</row>
    <row r="21" spans="1:16" ht="16.5" x14ac:dyDescent="0.25">
      <c r="A21" s="22" t="s">
        <v>5352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</row>
    <row r="22" spans="1:16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</row>
    <row r="23" spans="1:16" ht="16.5" x14ac:dyDescent="0.25">
      <c r="A23" s="22" t="s">
        <v>5353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</row>
    <row r="24" spans="1:16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</row>
    <row r="25" spans="1:16" ht="16.5" x14ac:dyDescent="0.25">
      <c r="A25" s="22" t="s">
        <v>5354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</row>
    <row r="28" spans="1:16" ht="49.5" customHeight="1" x14ac:dyDescent="0.25">
      <c r="A28" s="25" t="s">
        <v>5355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</row>
    <row r="29" spans="1:16" x14ac:dyDescent="0.2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</row>
    <row r="31" spans="1:16" ht="16.5" x14ac:dyDescent="0.25">
      <c r="A31" s="26" t="s">
        <v>5356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</row>
    <row r="33" spans="1:16" ht="45.75" customHeight="1" x14ac:dyDescent="0.25">
      <c r="A33" s="26" t="s">
        <v>5357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5" spans="1:16" ht="16.5" x14ac:dyDescent="0.25">
      <c r="A35" s="26" t="s">
        <v>5358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7" spans="1:16" ht="16.5" x14ac:dyDescent="0.25">
      <c r="A37" s="26" t="s">
        <v>5359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40" spans="1:16" ht="16.5" x14ac:dyDescent="0.25">
      <c r="A40" s="23" t="s">
        <v>5383</v>
      </c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</row>
    <row r="41" spans="1:16" x14ac:dyDescent="0.25">
      <c r="A41"/>
    </row>
    <row r="42" spans="1:16" ht="46.5" customHeight="1" x14ac:dyDescent="0.25">
      <c r="A42" s="21" t="s">
        <v>5384</v>
      </c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</row>
    <row r="43" spans="1:16" x14ac:dyDescent="0.25">
      <c r="A43"/>
    </row>
    <row r="44" spans="1:16" ht="16.5" x14ac:dyDescent="0.25">
      <c r="A44" s="21" t="s">
        <v>5385</v>
      </c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</row>
    <row r="45" spans="1:16" x14ac:dyDescent="0.25">
      <c r="A45"/>
    </row>
    <row r="46" spans="1:16" ht="16.5" x14ac:dyDescent="0.25">
      <c r="A46" s="21" t="s">
        <v>5386</v>
      </c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</row>
    <row r="47" spans="1:16" x14ac:dyDescent="0.25">
      <c r="A47"/>
    </row>
    <row r="48" spans="1:16" ht="16.5" x14ac:dyDescent="0.25">
      <c r="A48" s="21" t="s">
        <v>5387</v>
      </c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</row>
  </sheetData>
  <mergeCells count="23">
    <mergeCell ref="A33:P33"/>
    <mergeCell ref="A35:P35"/>
    <mergeCell ref="A1:P1"/>
    <mergeCell ref="A2:P2"/>
    <mergeCell ref="A5:P5"/>
    <mergeCell ref="A7:P7"/>
    <mergeCell ref="A9:P9"/>
    <mergeCell ref="A46:P46"/>
    <mergeCell ref="A48:P48"/>
    <mergeCell ref="A11:P11"/>
    <mergeCell ref="A40:P40"/>
    <mergeCell ref="A42:P42"/>
    <mergeCell ref="A44:P44"/>
    <mergeCell ref="A37:P37"/>
    <mergeCell ref="A13:P13"/>
    <mergeCell ref="A15:P15"/>
    <mergeCell ref="A17:P17"/>
    <mergeCell ref="A19:P19"/>
    <mergeCell ref="A21:P21"/>
    <mergeCell ref="A23:P23"/>
    <mergeCell ref="A25:P25"/>
    <mergeCell ref="A28:P29"/>
    <mergeCell ref="A31:P3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17F08-6029-4BF2-B57D-8C03461A6936}">
  <dimension ref="A1:P11310"/>
  <sheetViews>
    <sheetView showGridLines="0" tabSelected="1" topLeftCell="A11301" workbookViewId="0">
      <selection activeCell="G11296" sqref="G11296"/>
    </sheetView>
  </sheetViews>
  <sheetFormatPr defaultRowHeight="15.75" x14ac:dyDescent="0.25"/>
  <cols>
    <col min="1" max="1" width="34.125" bestFit="1" customWidth="1"/>
    <col min="2" max="2" width="23" bestFit="1" customWidth="1"/>
    <col min="3" max="3" width="13.5" customWidth="1"/>
    <col min="4" max="4" width="14.375" bestFit="1" customWidth="1"/>
  </cols>
  <sheetData>
    <row r="1" spans="1:2" x14ac:dyDescent="0.25">
      <c r="A1" s="18" t="s">
        <v>5360</v>
      </c>
    </row>
    <row r="3" spans="1:2" x14ac:dyDescent="0.25">
      <c r="A3" s="18" t="s">
        <v>5361</v>
      </c>
      <c r="B3">
        <f>_xlfn.PERCENTILE.INC(Base!E:E, 0.25)</f>
        <v>0.59899999999999998</v>
      </c>
    </row>
    <row r="4" spans="1:2" x14ac:dyDescent="0.25">
      <c r="A4" t="s">
        <v>5362</v>
      </c>
    </row>
    <row r="6" spans="1:2" x14ac:dyDescent="0.25">
      <c r="A6" t="s">
        <v>5366</v>
      </c>
    </row>
    <row r="22" spans="1:4" x14ac:dyDescent="0.25">
      <c r="A22" t="s">
        <v>5335</v>
      </c>
      <c r="B22" t="s">
        <v>5363</v>
      </c>
      <c r="C22" t="s">
        <v>5364</v>
      </c>
      <c r="D22" t="s">
        <v>5365</v>
      </c>
    </row>
    <row r="23" spans="1:4" x14ac:dyDescent="0.25">
      <c r="A23" t="s">
        <v>24</v>
      </c>
      <c r="B23">
        <v>263</v>
      </c>
      <c r="C23" s="17">
        <f>Tabela3[[#This Row],[IDHM 1º quartil]]/SUM(Tabela3[IDHM 1º quartil])*100</f>
        <v>18.799142244460327</v>
      </c>
      <c r="D23" s="17">
        <f>SUM($C$23:C23)</f>
        <v>18.799142244460327</v>
      </c>
    </row>
    <row r="24" spans="1:4" x14ac:dyDescent="0.25">
      <c r="A24" t="s">
        <v>118</v>
      </c>
      <c r="B24">
        <v>182</v>
      </c>
      <c r="C24" s="17">
        <f>Tabela3[[#This Row],[IDHM 1º quartil]]/SUM(Tabela3[IDHM 1º quartil])*100</f>
        <v>13.009292351679772</v>
      </c>
      <c r="D24" s="17">
        <f>SUM($C$23:C24)</f>
        <v>31.808434596140099</v>
      </c>
    </row>
    <row r="25" spans="1:4" x14ac:dyDescent="0.25">
      <c r="A25" t="s">
        <v>87</v>
      </c>
      <c r="B25">
        <v>158</v>
      </c>
      <c r="C25" s="17">
        <f>Tabela3[[#This Row],[IDHM 1º quartil]]/SUM(Tabela3[IDHM 1º quartil])*100</f>
        <v>11.293781272337384</v>
      </c>
      <c r="D25" s="17">
        <f>SUM($C$23:C25)</f>
        <v>43.102215868477487</v>
      </c>
    </row>
    <row r="26" spans="1:4" x14ac:dyDescent="0.25">
      <c r="A26" t="s">
        <v>82</v>
      </c>
      <c r="B26">
        <v>152</v>
      </c>
      <c r="C26" s="17">
        <f>Tabela3[[#This Row],[IDHM 1º quartil]]/SUM(Tabela3[IDHM 1º quartil])*100</f>
        <v>10.864903502501786</v>
      </c>
      <c r="D26" s="17">
        <f>SUM($C$23:C26)</f>
        <v>53.967119370979276</v>
      </c>
    </row>
    <row r="27" spans="1:4" x14ac:dyDescent="0.25">
      <c r="A27" t="s">
        <v>19</v>
      </c>
      <c r="B27">
        <v>108</v>
      </c>
      <c r="C27" s="17">
        <f>Tabela3[[#This Row],[IDHM 1º quartil]]/SUM(Tabela3[IDHM 1º quartil])*100</f>
        <v>7.7197998570407433</v>
      </c>
      <c r="D27" s="17">
        <f>SUM($C$23:C27)</f>
        <v>61.686919228020017</v>
      </c>
    </row>
    <row r="28" spans="1:4" x14ac:dyDescent="0.25">
      <c r="A28" t="s">
        <v>49</v>
      </c>
      <c r="B28">
        <v>96</v>
      </c>
      <c r="C28" s="17">
        <f>Tabela3[[#This Row],[IDHM 1º quartil]]/SUM(Tabela3[IDHM 1º quartil])*100</f>
        <v>6.8620443173695493</v>
      </c>
      <c r="D28" s="17">
        <f>SUM($C$23:C28)</f>
        <v>68.548963545389569</v>
      </c>
    </row>
    <row r="29" spans="1:4" x14ac:dyDescent="0.25">
      <c r="A29" t="s">
        <v>94</v>
      </c>
      <c r="B29">
        <v>88</v>
      </c>
      <c r="C29" s="17">
        <f>Tabela3[[#This Row],[IDHM 1º quartil]]/SUM(Tabela3[IDHM 1º quartil])*100</f>
        <v>6.290207290922087</v>
      </c>
      <c r="D29" s="17">
        <f>SUM($C$23:C29)</f>
        <v>74.839170836311652</v>
      </c>
    </row>
    <row r="30" spans="1:4" x14ac:dyDescent="0.25">
      <c r="A30" t="s">
        <v>16</v>
      </c>
      <c r="B30">
        <v>73</v>
      </c>
      <c r="C30" s="17">
        <f>Tabela3[[#This Row],[IDHM 1º quartil]]/SUM(Tabela3[IDHM 1º quartil])*100</f>
        <v>5.2180128663330949</v>
      </c>
      <c r="D30" s="17">
        <f>SUM($C$23:C30)</f>
        <v>80.05718370264475</v>
      </c>
    </row>
    <row r="31" spans="1:4" x14ac:dyDescent="0.25">
      <c r="A31" t="s">
        <v>72</v>
      </c>
      <c r="B31">
        <v>70</v>
      </c>
      <c r="C31" s="17">
        <f>Tabela3[[#This Row],[IDHM 1º quartil]]/SUM(Tabela3[IDHM 1º quartil])*100</f>
        <v>5.003573981415296</v>
      </c>
      <c r="D31" s="17">
        <f>SUM($C$23:C31)</f>
        <v>85.06075768406005</v>
      </c>
    </row>
    <row r="32" spans="1:4" x14ac:dyDescent="0.25">
      <c r="A32" t="s">
        <v>31</v>
      </c>
      <c r="B32">
        <v>49</v>
      </c>
      <c r="C32" s="17">
        <f>Tabela3[[#This Row],[IDHM 1º quartil]]/SUM(Tabela3[IDHM 1º quartil])*100</f>
        <v>3.5025017869907074</v>
      </c>
      <c r="D32" s="17">
        <f>SUM($C$23:C32)</f>
        <v>88.563259471050756</v>
      </c>
    </row>
    <row r="33" spans="1:4" x14ac:dyDescent="0.25">
      <c r="A33" t="s">
        <v>39</v>
      </c>
      <c r="B33">
        <v>47</v>
      </c>
      <c r="C33" s="17">
        <f>Tabela3[[#This Row],[IDHM 1º quartil]]/SUM(Tabela3[IDHM 1º quartil])*100</f>
        <v>3.3595425303788424</v>
      </c>
      <c r="D33" s="17">
        <f>SUM($C$23:C33)</f>
        <v>91.922802001429602</v>
      </c>
    </row>
    <row r="34" spans="1:4" x14ac:dyDescent="0.25">
      <c r="A34" t="s">
        <v>114</v>
      </c>
      <c r="B34">
        <v>43</v>
      </c>
      <c r="C34" s="17">
        <f>Tabela3[[#This Row],[IDHM 1º quartil]]/SUM(Tabela3[IDHM 1º quartil])*100</f>
        <v>3.0736240171551108</v>
      </c>
      <c r="D34" s="17">
        <f>SUM($C$23:C34)</f>
        <v>94.996426018584714</v>
      </c>
    </row>
    <row r="35" spans="1:4" x14ac:dyDescent="0.25">
      <c r="A35" t="s">
        <v>111</v>
      </c>
      <c r="B35">
        <v>25</v>
      </c>
      <c r="C35" s="17">
        <f>Tabela3[[#This Row],[IDHM 1º quartil]]/SUM(Tabela3[IDHM 1º quartil])*100</f>
        <v>1.7869907076483202</v>
      </c>
      <c r="D35" s="17">
        <f>SUM($C$23:C35)</f>
        <v>96.783416726233028</v>
      </c>
    </row>
    <row r="36" spans="1:4" x14ac:dyDescent="0.25">
      <c r="A36" t="s">
        <v>275</v>
      </c>
      <c r="B36">
        <v>13</v>
      </c>
      <c r="C36" s="17">
        <f>Tabela3[[#This Row],[IDHM 1º quartil]]/SUM(Tabela3[IDHM 1º quartil])*100</f>
        <v>0.92923516797712646</v>
      </c>
      <c r="D36" s="17">
        <f>SUM($C$23:C36)</f>
        <v>97.712651894210154</v>
      </c>
    </row>
    <row r="37" spans="1:4" x14ac:dyDescent="0.25">
      <c r="A37" t="s">
        <v>148</v>
      </c>
      <c r="B37">
        <v>9</v>
      </c>
      <c r="C37" s="17">
        <f>Tabela3[[#This Row],[IDHM 1º quartil]]/SUM(Tabela3[IDHM 1º quartil])*100</f>
        <v>0.64331665475339528</v>
      </c>
      <c r="D37" s="17">
        <f>SUM($C$23:C37)</f>
        <v>98.355968548963546</v>
      </c>
    </row>
    <row r="38" spans="1:4" x14ac:dyDescent="0.25">
      <c r="A38" t="s">
        <v>270</v>
      </c>
      <c r="B38">
        <v>5</v>
      </c>
      <c r="C38" s="17">
        <f>Tabela3[[#This Row],[IDHM 1º quartil]]/SUM(Tabela3[IDHM 1º quartil])*100</f>
        <v>0.35739814152966404</v>
      </c>
      <c r="D38" s="17">
        <f>SUM($C$23:C38)</f>
        <v>98.713366690493203</v>
      </c>
    </row>
    <row r="39" spans="1:4" x14ac:dyDescent="0.25">
      <c r="A39" t="s">
        <v>22</v>
      </c>
      <c r="B39">
        <v>4</v>
      </c>
      <c r="C39" s="17">
        <f>Tabela3[[#This Row],[IDHM 1º quartil]]/SUM(Tabela3[IDHM 1º quartil])*100</f>
        <v>0.28591851322373124</v>
      </c>
      <c r="D39" s="17">
        <f>SUM($C$23:C39)</f>
        <v>98.999285203716937</v>
      </c>
    </row>
    <row r="40" spans="1:4" x14ac:dyDescent="0.25">
      <c r="A40" t="s">
        <v>53</v>
      </c>
      <c r="B40">
        <v>4</v>
      </c>
      <c r="C40" s="17">
        <f>Tabela3[[#This Row],[IDHM 1º quartil]]/SUM(Tabela3[IDHM 1º quartil])*100</f>
        <v>0.28591851322373124</v>
      </c>
      <c r="D40" s="17">
        <f>SUM($C$23:C40)</f>
        <v>99.285203716940671</v>
      </c>
    </row>
    <row r="41" spans="1:4" x14ac:dyDescent="0.25">
      <c r="A41" t="s">
        <v>29</v>
      </c>
      <c r="B41">
        <v>3</v>
      </c>
      <c r="C41" s="17">
        <f>Tabela3[[#This Row],[IDHM 1º quartil]]/SUM(Tabela3[IDHM 1º quartil])*100</f>
        <v>0.21443888491779842</v>
      </c>
      <c r="D41" s="17">
        <f>SUM($C$23:C41)</f>
        <v>99.499642601858469</v>
      </c>
    </row>
    <row r="42" spans="1:4" x14ac:dyDescent="0.25">
      <c r="A42" t="s">
        <v>33</v>
      </c>
      <c r="B42">
        <v>3</v>
      </c>
      <c r="C42" s="17">
        <f>Tabela3[[#This Row],[IDHM 1º quartil]]/SUM(Tabela3[IDHM 1º quartil])*100</f>
        <v>0.21443888491779842</v>
      </c>
      <c r="D42" s="17">
        <f>SUM($C$23:C42)</f>
        <v>99.714081486776266</v>
      </c>
    </row>
    <row r="43" spans="1:4" x14ac:dyDescent="0.25">
      <c r="A43" t="s">
        <v>210</v>
      </c>
      <c r="B43">
        <v>3</v>
      </c>
      <c r="C43" s="17">
        <f>Tabela3[[#This Row],[IDHM 1º quartil]]/SUM(Tabela3[IDHM 1º quartil])*100</f>
        <v>0.21443888491779842</v>
      </c>
      <c r="D43" s="17">
        <f>SUM($C$23:C43)</f>
        <v>99.928520371694063</v>
      </c>
    </row>
    <row r="44" spans="1:4" x14ac:dyDescent="0.25">
      <c r="A44" t="s">
        <v>14</v>
      </c>
      <c r="B44">
        <v>1</v>
      </c>
      <c r="C44" s="17">
        <f>Tabela3[[#This Row],[IDHM 1º quartil]]/SUM(Tabela3[IDHM 1º quartil])*100</f>
        <v>7.147962830593281E-2</v>
      </c>
      <c r="D44" s="17">
        <f>SUM($C$23:C44)</f>
        <v>100</v>
      </c>
    </row>
    <row r="45" spans="1:4" x14ac:dyDescent="0.25">
      <c r="A45" t="s">
        <v>7</v>
      </c>
      <c r="B45">
        <v>0</v>
      </c>
      <c r="C45" s="17">
        <f>Tabela3[[#This Row],[IDHM 1º quartil]]/SUM(Tabela3[IDHM 1º quartil])*100</f>
        <v>0</v>
      </c>
      <c r="D45" s="17">
        <f>SUM($C$23:C45)</f>
        <v>100</v>
      </c>
    </row>
    <row r="46" spans="1:4" x14ac:dyDescent="0.25">
      <c r="A46" t="s">
        <v>10</v>
      </c>
      <c r="B46">
        <v>0</v>
      </c>
      <c r="C46" s="17">
        <f>Tabela3[[#This Row],[IDHM 1º quartil]]/SUM(Tabela3[IDHM 1º quartil])*100</f>
        <v>0</v>
      </c>
      <c r="D46" s="17">
        <f>SUM($C$23:C46)</f>
        <v>100</v>
      </c>
    </row>
    <row r="47" spans="1:4" x14ac:dyDescent="0.25">
      <c r="A47" t="s">
        <v>12</v>
      </c>
      <c r="B47">
        <v>0</v>
      </c>
      <c r="C47" s="17">
        <f>Tabela3[[#This Row],[IDHM 1º quartil]]/SUM(Tabela3[IDHM 1º quartil])*100</f>
        <v>0</v>
      </c>
      <c r="D47" s="17">
        <f>SUM($C$23:C47)</f>
        <v>100</v>
      </c>
    </row>
    <row r="48" spans="1:4" x14ac:dyDescent="0.25">
      <c r="A48" t="s">
        <v>59</v>
      </c>
      <c r="B48">
        <v>0</v>
      </c>
      <c r="C48" s="17">
        <f>Tabela3[[#This Row],[IDHM 1º quartil]]/SUM(Tabela3[IDHM 1º quartil])*100</f>
        <v>0</v>
      </c>
      <c r="D48" s="17">
        <f>SUM($C$23:C48)</f>
        <v>100</v>
      </c>
    </row>
    <row r="49" spans="1:4" x14ac:dyDescent="0.25">
      <c r="A49" t="s">
        <v>64</v>
      </c>
      <c r="B49">
        <v>0</v>
      </c>
      <c r="C49" s="17">
        <f>Tabela3[[#This Row],[IDHM 1º quartil]]/SUM(Tabela3[IDHM 1º quartil])*100</f>
        <v>0</v>
      </c>
      <c r="D49" s="17">
        <f>SUM($C$23:C49)</f>
        <v>100</v>
      </c>
    </row>
    <row r="51" spans="1:4" x14ac:dyDescent="0.25">
      <c r="A51" s="18" t="s">
        <v>5368</v>
      </c>
    </row>
    <row r="52" spans="1:4" x14ac:dyDescent="0.25">
      <c r="A52" t="s">
        <v>5341</v>
      </c>
      <c r="B52" t="s">
        <v>5369</v>
      </c>
      <c r="C52" t="s">
        <v>5371</v>
      </c>
    </row>
    <row r="53" spans="1:4" x14ac:dyDescent="0.25">
      <c r="A53" t="s">
        <v>5370</v>
      </c>
      <c r="B53" s="16">
        <f>AVERAGE(Base!$E$5:$E$5580)</f>
        <v>0.65918580413297556</v>
      </c>
      <c r="C53" s="9" t="str">
        <f>IF(B53="","",IF(B53&lt;0.55,"baixo",IF(B53&lt;=0.699,"médio",IF(B53&lt;=0.799,"alto",IF(B53&gt;=0.8,"muito alto","")))))</f>
        <v>médio</v>
      </c>
    </row>
    <row r="55" spans="1:4" x14ac:dyDescent="0.25">
      <c r="A55" t="s">
        <v>5341</v>
      </c>
      <c r="B55" t="s">
        <v>5369</v>
      </c>
      <c r="C55" t="s">
        <v>5371</v>
      </c>
    </row>
    <row r="56" spans="1:4" x14ac:dyDescent="0.25">
      <c r="A56" t="s">
        <v>5339</v>
      </c>
      <c r="B56" s="16">
        <f>TRUNC(AVERAGEIF(Base!$B$5:$B$5580,Solução!A56,Base!$E$5:$E$5580),3)</f>
        <v>0.69799999999999995</v>
      </c>
      <c r="C56" t="str">
        <f>IF(B56="","",IF(B56&lt;0.55,"baixo",IF(B56&lt;=0.699,"médio",IF(B56&lt;=0.799,"alto",IF(B56&gt;=0.8,"muito alto","")))))</f>
        <v>médio</v>
      </c>
    </row>
    <row r="57" spans="1:4" x14ac:dyDescent="0.25">
      <c r="A57" t="s">
        <v>5338</v>
      </c>
      <c r="B57" s="16">
        <f>TRUNC(AVERAGEIF(Base!$B$5:$B$5580,Solução!A57,Base!$E$5:$E$5580),3)</f>
        <v>0.68899999999999995</v>
      </c>
      <c r="C57" t="str">
        <f t="shared" ref="C57:C60" si="0">IF(B57="","",IF(B57&lt;0.55,"baixo",IF(B57&lt;=0.699,"médio",IF(B57&lt;=0.799,"alto",IF(B57&gt;=0.8,"muito alto","")))))</f>
        <v>médio</v>
      </c>
    </row>
    <row r="58" spans="1:4" x14ac:dyDescent="0.25">
      <c r="A58" t="s">
        <v>5340</v>
      </c>
      <c r="B58" s="16">
        <f>TRUNC(AVERAGEIF(Base!$B$5:$B$5580,Solução!A58,Base!$E$5:$E$5580),3)</f>
        <v>0.71399999999999997</v>
      </c>
      <c r="C58" t="str">
        <f t="shared" si="0"/>
        <v>alto</v>
      </c>
    </row>
    <row r="59" spans="1:4" x14ac:dyDescent="0.25">
      <c r="A59" t="s">
        <v>5337</v>
      </c>
      <c r="B59" s="16">
        <f>TRUNC(AVERAGEIF(Base!$B$5:$B$5580,Solução!A59,Base!$E$5:$E$5580),3)</f>
        <v>0.59</v>
      </c>
      <c r="C59" t="str">
        <f t="shared" si="0"/>
        <v>médio</v>
      </c>
    </row>
    <row r="60" spans="1:4" x14ac:dyDescent="0.25">
      <c r="A60" t="s">
        <v>5336</v>
      </c>
      <c r="B60" s="16">
        <f>TRUNC(AVERAGEIF(Base!$B$5:$B$5580,Solução!A60,Base!$E$5:$E$5580),3)</f>
        <v>0.60799999999999998</v>
      </c>
      <c r="C60" t="str">
        <f t="shared" si="0"/>
        <v>médio</v>
      </c>
    </row>
    <row r="62" spans="1:4" x14ac:dyDescent="0.25">
      <c r="A62" t="s">
        <v>5372</v>
      </c>
    </row>
    <row r="63" spans="1:4" x14ac:dyDescent="0.25">
      <c r="A63" t="s">
        <v>5373</v>
      </c>
    </row>
    <row r="65" spans="1:1" x14ac:dyDescent="0.25">
      <c r="A65" t="s">
        <v>5355</v>
      </c>
    </row>
    <row r="83" spans="1:4" x14ac:dyDescent="0.25">
      <c r="A83" t="s">
        <v>5374</v>
      </c>
    </row>
    <row r="84" spans="1:4" x14ac:dyDescent="0.25">
      <c r="A84" t="s">
        <v>5375</v>
      </c>
    </row>
    <row r="85" spans="1:4" x14ac:dyDescent="0.25">
      <c r="A85" t="s">
        <v>5376</v>
      </c>
    </row>
    <row r="86" spans="1:4" x14ac:dyDescent="0.25">
      <c r="A86" t="s">
        <v>5377</v>
      </c>
    </row>
    <row r="87" spans="1:4" x14ac:dyDescent="0.25">
      <c r="A87" t="s">
        <v>5378</v>
      </c>
    </row>
    <row r="89" spans="1:4" x14ac:dyDescent="0.25">
      <c r="A89" t="s">
        <v>5379</v>
      </c>
    </row>
    <row r="91" spans="1:4" x14ac:dyDescent="0.25">
      <c r="A91" s="18" t="s">
        <v>5380</v>
      </c>
      <c r="B91">
        <f>_xlfn.PERCENTILE.INC(Base!D5:D5577,0.75)</f>
        <v>951</v>
      </c>
    </row>
    <row r="93" spans="1:4" x14ac:dyDescent="0.25">
      <c r="A93" s="19" t="s">
        <v>5334</v>
      </c>
      <c r="B93" s="19" t="s">
        <v>5341</v>
      </c>
      <c r="C93" s="19" t="s">
        <v>5335</v>
      </c>
      <c r="D93" s="19" t="s">
        <v>0</v>
      </c>
    </row>
    <row r="94" spans="1:4" hidden="1" x14ac:dyDescent="0.25">
      <c r="A94" s="9" t="s">
        <v>6</v>
      </c>
      <c r="B94" s="9" t="str">
        <f>_xlfn.XLOOKUP(C94,'De-Para_Estado_Regiao'!$B$3:$B$29,'De-Para_Estado_Regiao'!$C$3:$C$29)</f>
        <v>Sudeste</v>
      </c>
      <c r="C94" s="9" t="s">
        <v>7</v>
      </c>
      <c r="D94" s="9">
        <v>514794</v>
      </c>
    </row>
    <row r="95" spans="1:4" hidden="1" x14ac:dyDescent="0.25">
      <c r="A95" s="12" t="s">
        <v>8</v>
      </c>
      <c r="B95" s="9" t="str">
        <f>_xlfn.XLOOKUP(C95,'De-Para_Estado_Regiao'!$B$3:$B$29,'De-Para_Estado_Regiao'!$C$3:$C$29)</f>
        <v>Sudeste</v>
      </c>
      <c r="C95" s="12" t="s">
        <v>7</v>
      </c>
      <c r="D95" s="12">
        <v>32305</v>
      </c>
    </row>
    <row r="96" spans="1:4" hidden="1" x14ac:dyDescent="0.25">
      <c r="A96" s="9" t="s">
        <v>9</v>
      </c>
      <c r="B96" s="9" t="str">
        <f>_xlfn.XLOOKUP(C96,'De-Para_Estado_Regiao'!$B$3:$B$29,'De-Para_Estado_Regiao'!$C$3:$C$29)</f>
        <v>Sudeste</v>
      </c>
      <c r="C96" s="9" t="s">
        <v>10</v>
      </c>
      <c r="D96" s="9">
        <v>235380</v>
      </c>
    </row>
    <row r="97" spans="1:4" hidden="1" x14ac:dyDescent="0.25">
      <c r="A97" s="12" t="s">
        <v>11</v>
      </c>
      <c r="B97" s="9" t="str">
        <f>_xlfn.XLOOKUP(C97,'De-Para_Estado_Regiao'!$B$3:$B$29,'De-Para_Estado_Regiao'!$C$3:$C$29)</f>
        <v>Centro-Oeste</v>
      </c>
      <c r="C97" s="12" t="s">
        <v>12</v>
      </c>
      <c r="D97" s="12">
        <v>143641</v>
      </c>
    </row>
    <row r="98" spans="1:4" hidden="1" x14ac:dyDescent="0.25">
      <c r="A98" s="9" t="s">
        <v>13</v>
      </c>
      <c r="B98" s="9" t="str">
        <f>_xlfn.XLOOKUP(C98,'De-Para_Estado_Regiao'!$B$3:$B$29,'De-Para_Estado_Regiao'!$C$3:$C$29)</f>
        <v>Sul</v>
      </c>
      <c r="C98" s="9" t="s">
        <v>14</v>
      </c>
      <c r="D98" s="9">
        <v>58369</v>
      </c>
    </row>
    <row r="99" spans="1:4" hidden="1" x14ac:dyDescent="0.25">
      <c r="A99" s="12" t="s">
        <v>15</v>
      </c>
      <c r="B99" s="9" t="str">
        <f>_xlfn.XLOOKUP(C99,'De-Para_Estado_Regiao'!$B$3:$B$29,'De-Para_Estado_Regiao'!$C$3:$C$29)</f>
        <v>Sudeste</v>
      </c>
      <c r="C99" s="12" t="s">
        <v>16</v>
      </c>
      <c r="D99" s="12">
        <v>99493</v>
      </c>
    </row>
    <row r="100" spans="1:4" hidden="1" x14ac:dyDescent="0.25">
      <c r="A100" s="9" t="s">
        <v>17</v>
      </c>
      <c r="B100" s="9" t="str">
        <f>_xlfn.XLOOKUP(C100,'De-Para_Estado_Regiao'!$B$3:$B$29,'De-Para_Estado_Regiao'!$C$3:$C$29)</f>
        <v>Sudeste</v>
      </c>
      <c r="C100" s="9" t="s">
        <v>7</v>
      </c>
      <c r="D100" s="9">
        <v>13818</v>
      </c>
    </row>
    <row r="101" spans="1:4" x14ac:dyDescent="0.25">
      <c r="A101" s="12" t="s">
        <v>30</v>
      </c>
      <c r="B101" s="9" t="str">
        <f>_xlfn.XLOOKUP(C101,'De-Para_Estado_Regiao'!$B$3:$B$29,'De-Para_Estado_Regiao'!$C$3:$C$29)</f>
        <v>Nordeste</v>
      </c>
      <c r="C101" s="12" t="s">
        <v>31</v>
      </c>
      <c r="D101" s="12">
        <v>129766</v>
      </c>
    </row>
    <row r="102" spans="1:4" hidden="1" x14ac:dyDescent="0.25">
      <c r="A102" s="9" t="s">
        <v>20</v>
      </c>
      <c r="B102" s="9" t="str">
        <f>_xlfn.XLOOKUP(C102,'De-Para_Estado_Regiao'!$B$3:$B$29,'De-Para_Estado_Regiao'!$C$3:$C$29)</f>
        <v>Sudeste</v>
      </c>
      <c r="C102" s="9" t="s">
        <v>7</v>
      </c>
      <c r="D102" s="9">
        <v>15666</v>
      </c>
    </row>
    <row r="103" spans="1:4" hidden="1" x14ac:dyDescent="0.25">
      <c r="A103" s="12" t="s">
        <v>21</v>
      </c>
      <c r="B103" s="9" t="str">
        <f>_xlfn.XLOOKUP(C103,'De-Para_Estado_Regiao'!$B$3:$B$29,'De-Para_Estado_Regiao'!$C$3:$C$29)</f>
        <v>Sul</v>
      </c>
      <c r="C103" s="12" t="s">
        <v>22</v>
      </c>
      <c r="D103" s="12">
        <v>81910</v>
      </c>
    </row>
    <row r="104" spans="1:4" x14ac:dyDescent="0.25">
      <c r="A104" s="9" t="s">
        <v>23</v>
      </c>
      <c r="B104" s="9" t="str">
        <f>_xlfn.XLOOKUP(C104,'De-Para_Estado_Regiao'!$B$3:$B$29,'De-Para_Estado_Regiao'!$C$3:$C$29)</f>
        <v>Nordeste</v>
      </c>
      <c r="C104" s="9" t="s">
        <v>24</v>
      </c>
      <c r="D104" s="9">
        <v>91470</v>
      </c>
    </row>
    <row r="105" spans="1:4" hidden="1" x14ac:dyDescent="0.25">
      <c r="A105" s="12" t="s">
        <v>25</v>
      </c>
      <c r="B105" s="9" t="str">
        <f>_xlfn.XLOOKUP(C105,'De-Para_Estado_Regiao'!$B$3:$B$29,'De-Para_Estado_Regiao'!$C$3:$C$29)</f>
        <v>Sudeste</v>
      </c>
      <c r="C105" s="12" t="s">
        <v>7</v>
      </c>
      <c r="D105" s="12">
        <v>46027</v>
      </c>
    </row>
    <row r="106" spans="1:4" hidden="1" x14ac:dyDescent="0.25">
      <c r="A106" s="9" t="s">
        <v>26</v>
      </c>
      <c r="B106" s="9" t="str">
        <f>_xlfn.XLOOKUP(C106,'De-Para_Estado_Regiao'!$B$3:$B$29,'De-Para_Estado_Regiao'!$C$3:$C$29)</f>
        <v>Sudeste</v>
      </c>
      <c r="C106" s="9" t="s">
        <v>7</v>
      </c>
      <c r="D106" s="9">
        <v>27081</v>
      </c>
    </row>
    <row r="107" spans="1:4" hidden="1" x14ac:dyDescent="0.25">
      <c r="A107" s="12" t="s">
        <v>27</v>
      </c>
      <c r="B107" s="9" t="str">
        <f>_xlfn.XLOOKUP(C107,'De-Para_Estado_Regiao'!$B$3:$B$29,'De-Para_Estado_Regiao'!$C$3:$C$29)</f>
        <v>Sudeste</v>
      </c>
      <c r="C107" s="12" t="s">
        <v>16</v>
      </c>
      <c r="D107" s="12">
        <v>29862</v>
      </c>
    </row>
    <row r="108" spans="1:4" hidden="1" x14ac:dyDescent="0.25">
      <c r="A108" s="9" t="s">
        <v>28</v>
      </c>
      <c r="B108" s="9" t="str">
        <f>_xlfn.XLOOKUP(C108,'De-Para_Estado_Regiao'!$B$3:$B$29,'De-Para_Estado_Regiao'!$C$3:$C$29)</f>
        <v>Centro-Oeste</v>
      </c>
      <c r="C108" s="9" t="s">
        <v>29</v>
      </c>
      <c r="D108" s="9">
        <v>11584</v>
      </c>
    </row>
    <row r="109" spans="1:4" x14ac:dyDescent="0.25">
      <c r="A109" s="9" t="s">
        <v>86</v>
      </c>
      <c r="B109" s="9" t="str">
        <f>_xlfn.XLOOKUP(C109,'De-Para_Estado_Regiao'!$B$3:$B$29,'De-Para_Estado_Regiao'!$C$3:$C$29)</f>
        <v>Nordeste</v>
      </c>
      <c r="C109" s="9" t="s">
        <v>87</v>
      </c>
      <c r="D109" s="9">
        <v>54955</v>
      </c>
    </row>
    <row r="110" spans="1:4" hidden="1" x14ac:dyDescent="0.25">
      <c r="A110" s="9" t="s">
        <v>32</v>
      </c>
      <c r="B110" s="9" t="str">
        <f>_xlfn.XLOOKUP(C110,'De-Para_Estado_Regiao'!$B$3:$B$29,'De-Para_Estado_Regiao'!$C$3:$C$29)</f>
        <v>Centro-Oeste</v>
      </c>
      <c r="C110" s="9" t="s">
        <v>33</v>
      </c>
      <c r="D110" s="9">
        <v>66571</v>
      </c>
    </row>
    <row r="111" spans="1:4" hidden="1" x14ac:dyDescent="0.25">
      <c r="A111" s="12" t="s">
        <v>34</v>
      </c>
      <c r="B111" s="9" t="str">
        <f>_xlfn.XLOOKUP(C111,'De-Para_Estado_Regiao'!$B$3:$B$29,'De-Para_Estado_Regiao'!$C$3:$C$29)</f>
        <v>Centro-Oeste</v>
      </c>
      <c r="C111" s="12" t="s">
        <v>29</v>
      </c>
      <c r="D111" s="12">
        <v>2772</v>
      </c>
    </row>
    <row r="112" spans="1:4" hidden="1" x14ac:dyDescent="0.25">
      <c r="A112" s="9" t="s">
        <v>35</v>
      </c>
      <c r="B112" s="9" t="str">
        <f>_xlfn.XLOOKUP(C112,'De-Para_Estado_Regiao'!$B$3:$B$29,'De-Para_Estado_Regiao'!$C$3:$C$29)</f>
        <v>Sudeste</v>
      </c>
      <c r="C112" s="9" t="s">
        <v>7</v>
      </c>
      <c r="D112" s="9">
        <v>29282</v>
      </c>
    </row>
    <row r="113" spans="1:4" hidden="1" x14ac:dyDescent="0.25">
      <c r="A113" s="12" t="s">
        <v>36</v>
      </c>
      <c r="B113" s="9" t="str">
        <f>_xlfn.XLOOKUP(C113,'De-Para_Estado_Regiao'!$B$3:$B$29,'De-Para_Estado_Regiao'!$C$3:$C$29)</f>
        <v>Sudeste</v>
      </c>
      <c r="C113" s="12" t="s">
        <v>7</v>
      </c>
      <c r="D113" s="12">
        <v>58730</v>
      </c>
    </row>
    <row r="114" spans="1:4" hidden="1" x14ac:dyDescent="0.25">
      <c r="A114" s="9" t="s">
        <v>37</v>
      </c>
      <c r="B114" s="9" t="str">
        <f>_xlfn.XLOOKUP(C114,'De-Para_Estado_Regiao'!$B$3:$B$29,'De-Para_Estado_Regiao'!$C$3:$C$29)</f>
        <v>Sudeste</v>
      </c>
      <c r="C114" s="9" t="s">
        <v>7</v>
      </c>
      <c r="D114" s="9">
        <v>29315</v>
      </c>
    </row>
    <row r="115" spans="1:4" hidden="1" x14ac:dyDescent="0.25">
      <c r="A115" s="12" t="s">
        <v>38</v>
      </c>
      <c r="B115" s="9" t="str">
        <f>_xlfn.XLOOKUP(C115,'De-Para_Estado_Regiao'!$B$3:$B$29,'De-Para_Estado_Regiao'!$C$3:$C$29)</f>
        <v>Norte</v>
      </c>
      <c r="C115" s="12" t="s">
        <v>39</v>
      </c>
      <c r="D115" s="12">
        <v>125335</v>
      </c>
    </row>
    <row r="116" spans="1:4" hidden="1" x14ac:dyDescent="0.25">
      <c r="A116" s="9" t="s">
        <v>40</v>
      </c>
      <c r="B116" s="9" t="str">
        <f>_xlfn.XLOOKUP(C116,'De-Para_Estado_Regiao'!$B$3:$B$29,'De-Para_Estado_Regiao'!$C$3:$C$29)</f>
        <v>Centro-Oeste</v>
      </c>
      <c r="C116" s="9" t="s">
        <v>29</v>
      </c>
      <c r="D116" s="9">
        <v>31210</v>
      </c>
    </row>
    <row r="117" spans="1:4" hidden="1" x14ac:dyDescent="0.25">
      <c r="A117" s="12" t="s">
        <v>41</v>
      </c>
      <c r="B117" s="9" t="str">
        <f>_xlfn.XLOOKUP(C117,'De-Para_Estado_Regiao'!$B$3:$B$29,'De-Para_Estado_Regiao'!$C$3:$C$29)</f>
        <v>Sudeste</v>
      </c>
      <c r="C117" s="12" t="s">
        <v>10</v>
      </c>
      <c r="D117" s="12">
        <v>14642</v>
      </c>
    </row>
    <row r="118" spans="1:4" hidden="1" x14ac:dyDescent="0.25">
      <c r="A118" s="9" t="s">
        <v>42</v>
      </c>
      <c r="B118" s="9" t="str">
        <f>_xlfn.XLOOKUP(C118,'De-Para_Estado_Regiao'!$B$3:$B$29,'De-Para_Estado_Regiao'!$C$3:$C$29)</f>
        <v>Sudeste</v>
      </c>
      <c r="C118" s="9" t="s">
        <v>7</v>
      </c>
      <c r="D118" s="9">
        <v>14800</v>
      </c>
    </row>
    <row r="119" spans="1:4" hidden="1" x14ac:dyDescent="0.25">
      <c r="A119" s="12" t="s">
        <v>43</v>
      </c>
      <c r="B119" s="9" t="str">
        <f>_xlfn.XLOOKUP(C119,'De-Para_Estado_Regiao'!$B$3:$B$29,'De-Para_Estado_Regiao'!$C$3:$C$29)</f>
        <v>Centro-Oeste</v>
      </c>
      <c r="C119" s="12" t="s">
        <v>29</v>
      </c>
      <c r="D119" s="12">
        <v>4639</v>
      </c>
    </row>
    <row r="120" spans="1:4" hidden="1" x14ac:dyDescent="0.25">
      <c r="A120" s="9" t="s">
        <v>44</v>
      </c>
      <c r="B120" s="9" t="str">
        <f>_xlfn.XLOOKUP(C120,'De-Para_Estado_Regiao'!$B$3:$B$29,'De-Para_Estado_Regiao'!$C$3:$C$29)</f>
        <v>Sul</v>
      </c>
      <c r="C120" s="9" t="s">
        <v>22</v>
      </c>
      <c r="D120" s="9">
        <v>24491</v>
      </c>
    </row>
    <row r="121" spans="1:4" hidden="1" x14ac:dyDescent="0.25">
      <c r="A121" s="12" t="s">
        <v>45</v>
      </c>
      <c r="B121" s="9" t="str">
        <f>_xlfn.XLOOKUP(C121,'De-Para_Estado_Regiao'!$B$3:$B$29,'De-Para_Estado_Regiao'!$C$3:$C$29)</f>
        <v>Sudeste</v>
      </c>
      <c r="C121" s="12" t="s">
        <v>7</v>
      </c>
      <c r="D121" s="12">
        <v>28554</v>
      </c>
    </row>
    <row r="122" spans="1:4" hidden="1" x14ac:dyDescent="0.25">
      <c r="A122" s="9" t="s">
        <v>46</v>
      </c>
      <c r="B122" s="9" t="str">
        <f>_xlfn.XLOOKUP(C122,'De-Para_Estado_Regiao'!$B$3:$B$29,'De-Para_Estado_Regiao'!$C$3:$C$29)</f>
        <v>Sudeste</v>
      </c>
      <c r="C122" s="9" t="s">
        <v>7</v>
      </c>
      <c r="D122" s="9">
        <v>5477</v>
      </c>
    </row>
    <row r="123" spans="1:4" hidden="1" x14ac:dyDescent="0.25">
      <c r="A123" s="12" t="s">
        <v>47</v>
      </c>
      <c r="B123" s="9" t="str">
        <f>_xlfn.XLOOKUP(C123,'De-Para_Estado_Regiao'!$B$3:$B$29,'De-Para_Estado_Regiao'!$C$3:$C$29)</f>
        <v>Sudeste</v>
      </c>
      <c r="C123" s="12" t="s">
        <v>7</v>
      </c>
      <c r="D123" s="12">
        <v>29167</v>
      </c>
    </row>
    <row r="124" spans="1:4" hidden="1" x14ac:dyDescent="0.25">
      <c r="A124" s="9" t="s">
        <v>48</v>
      </c>
      <c r="B124" s="9" t="str">
        <f>_xlfn.XLOOKUP(C124,'De-Para_Estado_Regiao'!$B$3:$B$29,'De-Para_Estado_Regiao'!$C$3:$C$29)</f>
        <v>Norte</v>
      </c>
      <c r="C124" s="9" t="s">
        <v>49</v>
      </c>
      <c r="D124" s="9">
        <v>77895</v>
      </c>
    </row>
    <row r="125" spans="1:4" hidden="1" x14ac:dyDescent="0.25">
      <c r="A125" s="12" t="s">
        <v>50</v>
      </c>
      <c r="B125" s="9" t="str">
        <f>_xlfn.XLOOKUP(C125,'De-Para_Estado_Regiao'!$B$3:$B$29,'De-Para_Estado_Regiao'!$C$3:$C$29)</f>
        <v>Sudeste</v>
      </c>
      <c r="C125" s="12" t="s">
        <v>7</v>
      </c>
      <c r="D125" s="12">
        <v>17586</v>
      </c>
    </row>
    <row r="126" spans="1:4" hidden="1" x14ac:dyDescent="0.25">
      <c r="A126" s="9" t="s">
        <v>51</v>
      </c>
      <c r="B126" s="9" t="str">
        <f>_xlfn.XLOOKUP(C126,'De-Para_Estado_Regiao'!$B$3:$B$29,'De-Para_Estado_Regiao'!$C$3:$C$29)</f>
        <v>Sudeste</v>
      </c>
      <c r="C126" s="9" t="s">
        <v>7</v>
      </c>
      <c r="D126" s="9">
        <v>8029</v>
      </c>
    </row>
    <row r="127" spans="1:4" hidden="1" x14ac:dyDescent="0.25">
      <c r="A127" s="12" t="s">
        <v>52</v>
      </c>
      <c r="B127" s="9" t="str">
        <f>_xlfn.XLOOKUP(C127,'De-Para_Estado_Regiao'!$B$3:$B$29,'De-Para_Estado_Regiao'!$C$3:$C$29)</f>
        <v>Centro-Oeste</v>
      </c>
      <c r="C127" s="12" t="s">
        <v>53</v>
      </c>
      <c r="D127" s="12">
        <v>44074</v>
      </c>
    </row>
    <row r="128" spans="1:4" hidden="1" x14ac:dyDescent="0.25">
      <c r="A128" s="9" t="s">
        <v>54</v>
      </c>
      <c r="B128" s="9" t="str">
        <f>_xlfn.XLOOKUP(C128,'De-Para_Estado_Regiao'!$B$3:$B$29,'De-Para_Estado_Regiao'!$C$3:$C$29)</f>
        <v>Centro-Oeste</v>
      </c>
      <c r="C128" s="9" t="s">
        <v>33</v>
      </c>
      <c r="D128" s="9">
        <v>10158</v>
      </c>
    </row>
    <row r="129" spans="1:4" hidden="1" x14ac:dyDescent="0.25">
      <c r="A129" s="12" t="s">
        <v>55</v>
      </c>
      <c r="B129" s="9" t="str">
        <f>_xlfn.XLOOKUP(C129,'De-Para_Estado_Regiao'!$B$3:$B$29,'De-Para_Estado_Regiao'!$C$3:$C$29)</f>
        <v>Sudeste</v>
      </c>
      <c r="C129" s="12" t="s">
        <v>7</v>
      </c>
      <c r="D129" s="12">
        <v>15991</v>
      </c>
    </row>
    <row r="130" spans="1:4" x14ac:dyDescent="0.25">
      <c r="A130" s="12" t="s">
        <v>18</v>
      </c>
      <c r="B130" s="9" t="str">
        <f>_xlfn.XLOOKUP(C130,'De-Para_Estado_Regiao'!$B$3:$B$29,'De-Para_Estado_Regiao'!$C$3:$C$29)</f>
        <v>Nordeste</v>
      </c>
      <c r="C130" s="12" t="s">
        <v>19</v>
      </c>
      <c r="D130" s="12">
        <v>54720</v>
      </c>
    </row>
    <row r="131" spans="1:4" hidden="1" x14ac:dyDescent="0.25">
      <c r="A131" s="12" t="s">
        <v>57</v>
      </c>
      <c r="B131" s="9" t="str">
        <f>_xlfn.XLOOKUP(C131,'De-Para_Estado_Regiao'!$B$3:$B$29,'De-Para_Estado_Regiao'!$C$3:$C$29)</f>
        <v>Sudeste</v>
      </c>
      <c r="C131" s="12" t="s">
        <v>16</v>
      </c>
      <c r="D131" s="12">
        <v>5875</v>
      </c>
    </row>
    <row r="132" spans="1:4" hidden="1" x14ac:dyDescent="0.25">
      <c r="A132" s="9" t="s">
        <v>58</v>
      </c>
      <c r="B132" s="9" t="str">
        <f>_xlfn.XLOOKUP(C132,'De-Para_Estado_Regiao'!$B$3:$B$29,'De-Para_Estado_Regiao'!$C$3:$C$29)</f>
        <v>Sul</v>
      </c>
      <c r="C132" s="9" t="s">
        <v>59</v>
      </c>
      <c r="D132" s="9">
        <v>17158</v>
      </c>
    </row>
    <row r="133" spans="1:4" hidden="1" x14ac:dyDescent="0.25">
      <c r="A133" s="12" t="s">
        <v>60</v>
      </c>
      <c r="B133" s="9" t="str">
        <f>_xlfn.XLOOKUP(C133,'De-Para_Estado_Regiao'!$B$3:$B$29,'De-Para_Estado_Regiao'!$C$3:$C$29)</f>
        <v>Sul</v>
      </c>
      <c r="C133" s="12" t="s">
        <v>22</v>
      </c>
      <c r="D133" s="12">
        <v>16007</v>
      </c>
    </row>
    <row r="134" spans="1:4" hidden="1" x14ac:dyDescent="0.25">
      <c r="A134" s="9" t="s">
        <v>61</v>
      </c>
      <c r="B134" s="9" t="str">
        <f>_xlfn.XLOOKUP(C134,'De-Para_Estado_Regiao'!$B$3:$B$29,'De-Para_Estado_Regiao'!$C$3:$C$29)</f>
        <v>Sul</v>
      </c>
      <c r="C134" s="9" t="s">
        <v>59</v>
      </c>
      <c r="D134" s="9">
        <v>12793</v>
      </c>
    </row>
    <row r="135" spans="1:4" hidden="1" x14ac:dyDescent="0.25">
      <c r="A135" s="12" t="s">
        <v>62</v>
      </c>
      <c r="B135" s="9" t="str">
        <f>_xlfn.XLOOKUP(C135,'De-Para_Estado_Regiao'!$B$3:$B$29,'De-Para_Estado_Regiao'!$C$3:$C$29)</f>
        <v>Sul</v>
      </c>
      <c r="C135" s="12" t="s">
        <v>59</v>
      </c>
      <c r="D135" s="12">
        <v>24701</v>
      </c>
    </row>
    <row r="136" spans="1:4" hidden="1" x14ac:dyDescent="0.25">
      <c r="A136" s="9" t="s">
        <v>63</v>
      </c>
      <c r="B136" s="9" t="str">
        <f>_xlfn.XLOOKUP(C136,'De-Para_Estado_Regiao'!$B$3:$B$29,'De-Para_Estado_Regiao'!$C$3:$C$29)</f>
        <v>Sudeste</v>
      </c>
      <c r="C136" s="9" t="s">
        <v>64</v>
      </c>
      <c r="D136" s="9">
        <v>13665</v>
      </c>
    </row>
    <row r="137" spans="1:4" hidden="1" x14ac:dyDescent="0.25">
      <c r="A137" s="12" t="s">
        <v>65</v>
      </c>
      <c r="B137" s="9" t="str">
        <f>_xlfn.XLOOKUP(C137,'De-Para_Estado_Regiao'!$B$3:$B$29,'De-Para_Estado_Regiao'!$C$3:$C$29)</f>
        <v>Sul</v>
      </c>
      <c r="C137" s="12" t="s">
        <v>14</v>
      </c>
      <c r="D137" s="12">
        <v>18929</v>
      </c>
    </row>
    <row r="138" spans="1:4" hidden="1" x14ac:dyDescent="0.25">
      <c r="A138" s="9" t="s">
        <v>66</v>
      </c>
      <c r="B138" s="9" t="str">
        <f>_xlfn.XLOOKUP(C138,'De-Para_Estado_Regiao'!$B$3:$B$29,'De-Para_Estado_Regiao'!$C$3:$C$29)</f>
        <v>Centro-Oeste</v>
      </c>
      <c r="C138" s="9" t="s">
        <v>53</v>
      </c>
      <c r="D138" s="9">
        <v>1061</v>
      </c>
    </row>
    <row r="139" spans="1:4" hidden="1" x14ac:dyDescent="0.25">
      <c r="A139" s="12" t="s">
        <v>67</v>
      </c>
      <c r="B139" s="9" t="str">
        <f>_xlfn.XLOOKUP(C139,'De-Para_Estado_Regiao'!$B$3:$B$29,'De-Para_Estado_Regiao'!$C$3:$C$29)</f>
        <v>Sudeste</v>
      </c>
      <c r="C139" s="12" t="s">
        <v>16</v>
      </c>
      <c r="D139" s="12">
        <v>30911</v>
      </c>
    </row>
    <row r="140" spans="1:4" hidden="1" x14ac:dyDescent="0.25">
      <c r="A140" s="9" t="s">
        <v>68</v>
      </c>
      <c r="B140" s="9" t="str">
        <f>_xlfn.XLOOKUP(C140,'De-Para_Estado_Regiao'!$B$3:$B$29,'De-Para_Estado_Regiao'!$C$3:$C$29)</f>
        <v>Sudeste</v>
      </c>
      <c r="C140" s="9" t="s">
        <v>16</v>
      </c>
      <c r="D140" s="9">
        <v>22216</v>
      </c>
    </row>
    <row r="141" spans="1:4" hidden="1" x14ac:dyDescent="0.25">
      <c r="A141" s="12" t="s">
        <v>69</v>
      </c>
      <c r="B141" s="9" t="str">
        <f>_xlfn.XLOOKUP(C141,'De-Para_Estado_Regiao'!$B$3:$B$29,'De-Para_Estado_Regiao'!$C$3:$C$29)</f>
        <v>Sudeste</v>
      </c>
      <c r="C141" s="12" t="s">
        <v>7</v>
      </c>
      <c r="D141" s="12">
        <v>16362</v>
      </c>
    </row>
    <row r="142" spans="1:4" hidden="1" x14ac:dyDescent="0.25">
      <c r="A142" s="9" t="s">
        <v>70</v>
      </c>
      <c r="B142" s="9" t="str">
        <f>_xlfn.XLOOKUP(C142,'De-Para_Estado_Regiao'!$B$3:$B$29,'De-Para_Estado_Regiao'!$C$3:$C$29)</f>
        <v>Sudeste</v>
      </c>
      <c r="C142" s="9" t="s">
        <v>7</v>
      </c>
      <c r="D142" s="9">
        <v>19844</v>
      </c>
    </row>
    <row r="143" spans="1:4" x14ac:dyDescent="0.25">
      <c r="A143" s="9" t="s">
        <v>93</v>
      </c>
      <c r="B143" s="9" t="str">
        <f>_xlfn.XLOOKUP(C143,'De-Para_Estado_Regiao'!$B$3:$B$29,'De-Para_Estado_Regiao'!$C$3:$C$29)</f>
        <v>Nordeste</v>
      </c>
      <c r="C143" s="9" t="s">
        <v>94</v>
      </c>
      <c r="D143" s="9">
        <v>52009</v>
      </c>
    </row>
    <row r="144" spans="1:4" hidden="1" x14ac:dyDescent="0.25">
      <c r="A144" s="9" t="s">
        <v>73</v>
      </c>
      <c r="B144" s="9" t="str">
        <f>_xlfn.XLOOKUP(C144,'De-Para_Estado_Regiao'!$B$3:$B$29,'De-Para_Estado_Regiao'!$C$3:$C$29)</f>
        <v>Sudeste</v>
      </c>
      <c r="C144" s="9" t="s">
        <v>7</v>
      </c>
      <c r="D144" s="9">
        <v>1579</v>
      </c>
    </row>
    <row r="145" spans="1:4" hidden="1" x14ac:dyDescent="0.25">
      <c r="A145" s="12" t="s">
        <v>74</v>
      </c>
      <c r="B145" s="9" t="str">
        <f>_xlfn.XLOOKUP(C145,'De-Para_Estado_Regiao'!$B$3:$B$29,'De-Para_Estado_Regiao'!$C$3:$C$29)</f>
        <v>Sudeste</v>
      </c>
      <c r="C145" s="12" t="s">
        <v>7</v>
      </c>
      <c r="D145" s="12">
        <v>9428</v>
      </c>
    </row>
    <row r="146" spans="1:4" hidden="1" x14ac:dyDescent="0.25">
      <c r="A146" s="9" t="s">
        <v>75</v>
      </c>
      <c r="B146" s="9" t="str">
        <f>_xlfn.XLOOKUP(C146,'De-Para_Estado_Regiao'!$B$3:$B$29,'De-Para_Estado_Regiao'!$C$3:$C$29)</f>
        <v>Sudeste</v>
      </c>
      <c r="C146" s="9" t="s">
        <v>7</v>
      </c>
      <c r="D146" s="9">
        <v>9779</v>
      </c>
    </row>
    <row r="147" spans="1:4" hidden="1" x14ac:dyDescent="0.25">
      <c r="A147" s="12" t="s">
        <v>76</v>
      </c>
      <c r="B147" s="9" t="str">
        <f>_xlfn.XLOOKUP(C147,'De-Para_Estado_Regiao'!$B$3:$B$29,'De-Para_Estado_Regiao'!$C$3:$C$29)</f>
        <v>Sul</v>
      </c>
      <c r="C147" s="12" t="s">
        <v>22</v>
      </c>
      <c r="D147" s="12">
        <v>13850</v>
      </c>
    </row>
    <row r="148" spans="1:4" hidden="1" x14ac:dyDescent="0.25">
      <c r="A148" s="9" t="s">
        <v>77</v>
      </c>
      <c r="B148" s="9" t="str">
        <f>_xlfn.XLOOKUP(C148,'De-Para_Estado_Regiao'!$B$3:$B$29,'De-Para_Estado_Regiao'!$C$3:$C$29)</f>
        <v>Sudeste</v>
      </c>
      <c r="C148" s="9" t="s">
        <v>10</v>
      </c>
      <c r="D148" s="9">
        <v>45017</v>
      </c>
    </row>
    <row r="149" spans="1:4" hidden="1" x14ac:dyDescent="0.25">
      <c r="A149" s="12" t="s">
        <v>78</v>
      </c>
      <c r="B149" s="9" t="str">
        <f>_xlfn.XLOOKUP(C149,'De-Para_Estado_Regiao'!$B$3:$B$29,'De-Para_Estado_Regiao'!$C$3:$C$29)</f>
        <v>Sudeste</v>
      </c>
      <c r="C149" s="12" t="s">
        <v>7</v>
      </c>
      <c r="D149" s="12">
        <v>19917</v>
      </c>
    </row>
    <row r="150" spans="1:4" hidden="1" x14ac:dyDescent="0.25">
      <c r="A150" s="9" t="s">
        <v>79</v>
      </c>
      <c r="B150" s="9" t="str">
        <f>_xlfn.XLOOKUP(C150,'De-Para_Estado_Regiao'!$B$3:$B$29,'De-Para_Estado_Regiao'!$C$3:$C$29)</f>
        <v>Sudeste</v>
      </c>
      <c r="C150" s="9" t="s">
        <v>7</v>
      </c>
      <c r="D150" s="9">
        <v>9500</v>
      </c>
    </row>
    <row r="151" spans="1:4" hidden="1" x14ac:dyDescent="0.25">
      <c r="A151" s="12" t="s">
        <v>80</v>
      </c>
      <c r="B151" s="9" t="str">
        <f>_xlfn.XLOOKUP(C151,'De-Para_Estado_Regiao'!$B$3:$B$29,'De-Para_Estado_Regiao'!$C$3:$C$29)</f>
        <v>Sudeste</v>
      </c>
      <c r="C151" s="12" t="s">
        <v>16</v>
      </c>
      <c r="D151" s="12">
        <v>5763</v>
      </c>
    </row>
    <row r="152" spans="1:4" x14ac:dyDescent="0.25">
      <c r="A152" s="9" t="s">
        <v>117</v>
      </c>
      <c r="B152" s="9" t="str">
        <f>_xlfn.XLOOKUP(C152,'De-Para_Estado_Regiao'!$B$3:$B$29,'De-Para_Estado_Regiao'!$C$3:$C$29)</f>
        <v>Nordeste</v>
      </c>
      <c r="C152" s="9" t="s">
        <v>118</v>
      </c>
      <c r="D152" s="9">
        <v>43726</v>
      </c>
    </row>
    <row r="153" spans="1:4" hidden="1" x14ac:dyDescent="0.25">
      <c r="A153" s="12" t="s">
        <v>83</v>
      </c>
      <c r="B153" s="9" t="str">
        <f>_xlfn.XLOOKUP(C153,'De-Para_Estado_Regiao'!$B$3:$B$29,'De-Para_Estado_Regiao'!$C$3:$C$29)</f>
        <v>Sudeste</v>
      </c>
      <c r="C153" s="12" t="s">
        <v>10</v>
      </c>
      <c r="D153" s="12">
        <v>42403</v>
      </c>
    </row>
    <row r="154" spans="1:4" hidden="1" x14ac:dyDescent="0.25">
      <c r="A154" s="9" t="s">
        <v>84</v>
      </c>
      <c r="B154" s="9" t="str">
        <f>_xlfn.XLOOKUP(C154,'De-Para_Estado_Regiao'!$B$3:$B$29,'De-Para_Estado_Regiao'!$C$3:$C$29)</f>
        <v>Sudeste</v>
      </c>
      <c r="C154" s="9" t="s">
        <v>7</v>
      </c>
      <c r="D154" s="9">
        <v>13019</v>
      </c>
    </row>
    <row r="155" spans="1:4" hidden="1" x14ac:dyDescent="0.25">
      <c r="A155" s="12" t="s">
        <v>85</v>
      </c>
      <c r="B155" s="9" t="str">
        <f>_xlfn.XLOOKUP(C155,'De-Para_Estado_Regiao'!$B$3:$B$29,'De-Para_Estado_Regiao'!$C$3:$C$29)</f>
        <v>Sudeste</v>
      </c>
      <c r="C155" s="12" t="s">
        <v>10</v>
      </c>
      <c r="D155" s="12">
        <v>22710</v>
      </c>
    </row>
    <row r="156" spans="1:4" x14ac:dyDescent="0.25">
      <c r="A156" s="12" t="s">
        <v>71</v>
      </c>
      <c r="B156" s="9" t="str">
        <f>_xlfn.XLOOKUP(C156,'De-Para_Estado_Regiao'!$B$3:$B$29,'De-Para_Estado_Regiao'!$C$3:$C$29)</f>
        <v>Nordeste</v>
      </c>
      <c r="C156" s="12" t="s">
        <v>72</v>
      </c>
      <c r="D156" s="12">
        <v>41558</v>
      </c>
    </row>
    <row r="157" spans="1:4" hidden="1" x14ac:dyDescent="0.25">
      <c r="A157" s="12" t="s">
        <v>88</v>
      </c>
      <c r="B157" s="9" t="str">
        <f>_xlfn.XLOOKUP(C157,'De-Para_Estado_Regiao'!$B$3:$B$29,'De-Para_Estado_Regiao'!$C$3:$C$29)</f>
        <v>Sudeste</v>
      </c>
      <c r="C157" s="12" t="s">
        <v>10</v>
      </c>
      <c r="D157" s="12">
        <v>46890</v>
      </c>
    </row>
    <row r="158" spans="1:4" hidden="1" x14ac:dyDescent="0.25">
      <c r="A158" s="9" t="s">
        <v>89</v>
      </c>
      <c r="B158" s="9" t="str">
        <f>_xlfn.XLOOKUP(C158,'De-Para_Estado_Regiao'!$B$3:$B$29,'De-Para_Estado_Regiao'!$C$3:$C$29)</f>
        <v>Sudeste</v>
      </c>
      <c r="C158" s="9" t="s">
        <v>7</v>
      </c>
      <c r="D158" s="9">
        <v>16558</v>
      </c>
    </row>
    <row r="159" spans="1:4" hidden="1" x14ac:dyDescent="0.25">
      <c r="A159" s="12" t="s">
        <v>90</v>
      </c>
      <c r="B159" s="9" t="str">
        <f>_xlfn.XLOOKUP(C159,'De-Para_Estado_Regiao'!$B$3:$B$29,'De-Para_Estado_Regiao'!$C$3:$C$29)</f>
        <v>Sudeste</v>
      </c>
      <c r="C159" s="12" t="s">
        <v>7</v>
      </c>
      <c r="D159" s="12">
        <v>10191</v>
      </c>
    </row>
    <row r="160" spans="1:4" hidden="1" x14ac:dyDescent="0.25">
      <c r="A160" s="9" t="s">
        <v>91</v>
      </c>
      <c r="B160" s="9" t="str">
        <f>_xlfn.XLOOKUP(C160,'De-Para_Estado_Regiao'!$B$3:$B$29,'De-Para_Estado_Regiao'!$C$3:$C$29)</f>
        <v>Sudeste</v>
      </c>
      <c r="C160" s="9" t="s">
        <v>10</v>
      </c>
      <c r="D160" s="9">
        <v>12167</v>
      </c>
    </row>
    <row r="161" spans="1:4" hidden="1" x14ac:dyDescent="0.25">
      <c r="A161" s="12" t="s">
        <v>92</v>
      </c>
      <c r="B161" s="9" t="str">
        <f>_xlfn.XLOOKUP(C161,'De-Para_Estado_Regiao'!$B$3:$B$29,'De-Para_Estado_Regiao'!$C$3:$C$29)</f>
        <v>Sudeste</v>
      </c>
      <c r="C161" s="12" t="s">
        <v>7</v>
      </c>
      <c r="D161" s="12">
        <v>13878</v>
      </c>
    </row>
    <row r="162" spans="1:4" x14ac:dyDescent="0.25">
      <c r="A162" s="9" t="s">
        <v>81</v>
      </c>
      <c r="B162" s="9" t="str">
        <f>_xlfn.XLOOKUP(C162,'De-Para_Estado_Regiao'!$B$3:$B$29,'De-Para_Estado_Regiao'!$C$3:$C$29)</f>
        <v>Nordeste</v>
      </c>
      <c r="C162" s="9" t="s">
        <v>82</v>
      </c>
      <c r="D162" s="9">
        <v>37313</v>
      </c>
    </row>
    <row r="163" spans="1:4" hidden="1" x14ac:dyDescent="0.25">
      <c r="A163" s="12" t="s">
        <v>95</v>
      </c>
      <c r="B163" s="9" t="str">
        <f>_xlfn.XLOOKUP(C163,'De-Para_Estado_Regiao'!$B$3:$B$29,'De-Para_Estado_Regiao'!$C$3:$C$29)</f>
        <v>Sul</v>
      </c>
      <c r="C163" s="12" t="s">
        <v>22</v>
      </c>
      <c r="D163" s="12">
        <v>15508</v>
      </c>
    </row>
    <row r="164" spans="1:4" x14ac:dyDescent="0.25">
      <c r="A164" s="12" t="s">
        <v>113</v>
      </c>
      <c r="B164" s="9" t="str">
        <f>_xlfn.XLOOKUP(C164,'De-Para_Estado_Regiao'!$B$3:$B$29,'De-Para_Estado_Regiao'!$C$3:$C$29)</f>
        <v>Nordeste</v>
      </c>
      <c r="C164" s="12" t="s">
        <v>114</v>
      </c>
      <c r="D164" s="12">
        <v>32261</v>
      </c>
    </row>
    <row r="165" spans="1:4" hidden="1" x14ac:dyDescent="0.25">
      <c r="A165" s="12" t="s">
        <v>98</v>
      </c>
      <c r="B165" s="9" t="str">
        <f>_xlfn.XLOOKUP(C165,'De-Para_Estado_Regiao'!$B$3:$B$29,'De-Para_Estado_Regiao'!$C$3:$C$29)</f>
        <v>Sudeste</v>
      </c>
      <c r="C165" s="12" t="s">
        <v>7</v>
      </c>
      <c r="D165" s="12">
        <v>10039</v>
      </c>
    </row>
    <row r="166" spans="1:4" hidden="1" x14ac:dyDescent="0.25">
      <c r="A166" s="9" t="s">
        <v>99</v>
      </c>
      <c r="B166" s="9" t="str">
        <f>_xlfn.XLOOKUP(C166,'De-Para_Estado_Regiao'!$B$3:$B$29,'De-Para_Estado_Regiao'!$C$3:$C$29)</f>
        <v>Sul</v>
      </c>
      <c r="C166" s="9" t="s">
        <v>59</v>
      </c>
      <c r="D166" s="9">
        <v>9100</v>
      </c>
    </row>
    <row r="167" spans="1:4" hidden="1" x14ac:dyDescent="0.25">
      <c r="A167" s="12" t="s">
        <v>100</v>
      </c>
      <c r="B167" s="9" t="str">
        <f>_xlfn.XLOOKUP(C167,'De-Para_Estado_Regiao'!$B$3:$B$29,'De-Para_Estado_Regiao'!$C$3:$C$29)</f>
        <v>Sudeste</v>
      </c>
      <c r="C167" s="12" t="s">
        <v>10</v>
      </c>
      <c r="D167" s="12">
        <v>11913</v>
      </c>
    </row>
    <row r="168" spans="1:4" hidden="1" x14ac:dyDescent="0.25">
      <c r="A168" s="9" t="s">
        <v>101</v>
      </c>
      <c r="B168" s="9" t="str">
        <f>_xlfn.XLOOKUP(C168,'De-Para_Estado_Regiao'!$B$3:$B$29,'De-Para_Estado_Regiao'!$C$3:$C$29)</f>
        <v>Sudeste</v>
      </c>
      <c r="C168" s="9" t="s">
        <v>7</v>
      </c>
      <c r="D168" s="9">
        <v>9031</v>
      </c>
    </row>
    <row r="169" spans="1:4" hidden="1" x14ac:dyDescent="0.25">
      <c r="A169" s="12" t="s">
        <v>102</v>
      </c>
      <c r="B169" s="9" t="str">
        <f>_xlfn.XLOOKUP(C169,'De-Para_Estado_Regiao'!$B$3:$B$29,'De-Para_Estado_Regiao'!$C$3:$C$29)</f>
        <v>Sudeste</v>
      </c>
      <c r="C169" s="12" t="s">
        <v>10</v>
      </c>
      <c r="D169" s="12">
        <v>11542</v>
      </c>
    </row>
    <row r="170" spans="1:4" hidden="1" x14ac:dyDescent="0.25">
      <c r="A170" s="9" t="s">
        <v>103</v>
      </c>
      <c r="B170" s="9" t="str">
        <f>_xlfn.XLOOKUP(C170,'De-Para_Estado_Regiao'!$B$3:$B$29,'De-Para_Estado_Regiao'!$C$3:$C$29)</f>
        <v>Sul</v>
      </c>
      <c r="C170" s="9" t="s">
        <v>59</v>
      </c>
      <c r="D170" s="9">
        <v>8844</v>
      </c>
    </row>
    <row r="171" spans="1:4" x14ac:dyDescent="0.25">
      <c r="A171" s="12" t="s">
        <v>104</v>
      </c>
      <c r="B171" s="9" t="str">
        <f>_xlfn.XLOOKUP(C171,'De-Para_Estado_Regiao'!$B$3:$B$29,'De-Para_Estado_Regiao'!$C$3:$C$29)</f>
        <v>Nordeste</v>
      </c>
      <c r="C171" s="12" t="s">
        <v>24</v>
      </c>
      <c r="D171" s="12">
        <v>26735</v>
      </c>
    </row>
    <row r="172" spans="1:4" hidden="1" x14ac:dyDescent="0.25">
      <c r="A172" s="9" t="s">
        <v>105</v>
      </c>
      <c r="B172" s="9" t="str">
        <f>_xlfn.XLOOKUP(C172,'De-Para_Estado_Regiao'!$B$3:$B$29,'De-Para_Estado_Regiao'!$C$3:$C$29)</f>
        <v>Sudeste</v>
      </c>
      <c r="C172" s="9" t="s">
        <v>16</v>
      </c>
      <c r="D172" s="9">
        <v>13981</v>
      </c>
    </row>
    <row r="173" spans="1:4" hidden="1" x14ac:dyDescent="0.25">
      <c r="A173" s="12" t="s">
        <v>106</v>
      </c>
      <c r="B173" s="9" t="str">
        <f>_xlfn.XLOOKUP(C173,'De-Para_Estado_Regiao'!$B$3:$B$29,'De-Para_Estado_Regiao'!$C$3:$C$29)</f>
        <v>Sul</v>
      </c>
      <c r="C173" s="12" t="s">
        <v>14</v>
      </c>
      <c r="D173" s="12">
        <v>10681</v>
      </c>
    </row>
    <row r="174" spans="1:4" hidden="1" x14ac:dyDescent="0.25">
      <c r="A174" s="9" t="s">
        <v>107</v>
      </c>
      <c r="B174" s="9" t="str">
        <f>_xlfn.XLOOKUP(C174,'De-Para_Estado_Regiao'!$B$3:$B$29,'De-Para_Estado_Regiao'!$C$3:$C$29)</f>
        <v>Sul</v>
      </c>
      <c r="C174" s="9" t="s">
        <v>59</v>
      </c>
      <c r="D174" s="9">
        <v>8253</v>
      </c>
    </row>
    <row r="175" spans="1:4" hidden="1" x14ac:dyDescent="0.25">
      <c r="A175" s="12" t="s">
        <v>108</v>
      </c>
      <c r="B175" s="9" t="str">
        <f>_xlfn.XLOOKUP(C175,'De-Para_Estado_Regiao'!$B$3:$B$29,'De-Para_Estado_Regiao'!$C$3:$C$29)</f>
        <v>Sudeste</v>
      </c>
      <c r="C175" s="12" t="s">
        <v>7</v>
      </c>
      <c r="D175" s="12">
        <v>10229</v>
      </c>
    </row>
    <row r="176" spans="1:4" hidden="1" x14ac:dyDescent="0.25">
      <c r="A176" s="9" t="s">
        <v>109</v>
      </c>
      <c r="B176" s="9" t="str">
        <f>_xlfn.XLOOKUP(C176,'De-Para_Estado_Regiao'!$B$3:$B$29,'De-Para_Estado_Regiao'!$C$3:$C$29)</f>
        <v>Sudeste</v>
      </c>
      <c r="C176" s="9" t="s">
        <v>7</v>
      </c>
      <c r="D176" s="9">
        <v>14077</v>
      </c>
    </row>
    <row r="177" spans="1:4" hidden="1" x14ac:dyDescent="0.25">
      <c r="A177" s="12" t="s">
        <v>110</v>
      </c>
      <c r="B177" s="9" t="str">
        <f>_xlfn.XLOOKUP(C177,'De-Para_Estado_Regiao'!$B$3:$B$29,'De-Para_Estado_Regiao'!$C$3:$C$29)</f>
        <v>Norte</v>
      </c>
      <c r="C177" s="12" t="s">
        <v>111</v>
      </c>
      <c r="D177" s="12">
        <v>15148</v>
      </c>
    </row>
    <row r="178" spans="1:4" hidden="1" x14ac:dyDescent="0.25">
      <c r="A178" s="9" t="s">
        <v>112</v>
      </c>
      <c r="B178" s="9" t="str">
        <f>_xlfn.XLOOKUP(C178,'De-Para_Estado_Regiao'!$B$3:$B$29,'De-Para_Estado_Regiao'!$C$3:$C$29)</f>
        <v>Sudeste</v>
      </c>
      <c r="C178" s="9" t="s">
        <v>7</v>
      </c>
      <c r="D178" s="9">
        <v>7411</v>
      </c>
    </row>
    <row r="179" spans="1:4" x14ac:dyDescent="0.25">
      <c r="A179" s="12" t="s">
        <v>166</v>
      </c>
      <c r="B179" s="9" t="str">
        <f>_xlfn.XLOOKUP(C179,'De-Para_Estado_Regiao'!$B$3:$B$29,'De-Para_Estado_Regiao'!$C$3:$C$29)</f>
        <v>Nordeste</v>
      </c>
      <c r="C179" s="12" t="s">
        <v>19</v>
      </c>
      <c r="D179" s="12">
        <v>22956</v>
      </c>
    </row>
    <row r="180" spans="1:4" hidden="1" x14ac:dyDescent="0.25">
      <c r="A180" s="9" t="s">
        <v>115</v>
      </c>
      <c r="B180" s="9" t="str">
        <f>_xlfn.XLOOKUP(C180,'De-Para_Estado_Regiao'!$B$3:$B$29,'De-Para_Estado_Regiao'!$C$3:$C$29)</f>
        <v>Sudeste</v>
      </c>
      <c r="C180" s="9" t="s">
        <v>7</v>
      </c>
      <c r="D180" s="9">
        <v>20512</v>
      </c>
    </row>
    <row r="181" spans="1:4" hidden="1" x14ac:dyDescent="0.25">
      <c r="A181" s="12" t="s">
        <v>116</v>
      </c>
      <c r="B181" s="9" t="str">
        <f>_xlfn.XLOOKUP(C181,'De-Para_Estado_Regiao'!$B$3:$B$29,'De-Para_Estado_Regiao'!$C$3:$C$29)</f>
        <v>Sul</v>
      </c>
      <c r="C181" s="12" t="s">
        <v>22</v>
      </c>
      <c r="D181" s="12">
        <v>14361</v>
      </c>
    </row>
    <row r="182" spans="1:4" x14ac:dyDescent="0.25">
      <c r="A182" s="9" t="s">
        <v>153</v>
      </c>
      <c r="B182" s="9" t="str">
        <f>_xlfn.XLOOKUP(C182,'De-Para_Estado_Regiao'!$B$3:$B$29,'De-Para_Estado_Regiao'!$C$3:$C$29)</f>
        <v>Nordeste</v>
      </c>
      <c r="C182" s="9" t="s">
        <v>82</v>
      </c>
      <c r="D182" s="9">
        <v>21057</v>
      </c>
    </row>
    <row r="183" spans="1:4" hidden="1" x14ac:dyDescent="0.25">
      <c r="A183" s="12" t="s">
        <v>119</v>
      </c>
      <c r="B183" s="9" t="str">
        <f>_xlfn.XLOOKUP(C183,'De-Para_Estado_Regiao'!$B$3:$B$29,'De-Para_Estado_Regiao'!$C$3:$C$29)</f>
        <v>Sul</v>
      </c>
      <c r="C183" s="12" t="s">
        <v>22</v>
      </c>
      <c r="D183" s="12">
        <v>8989</v>
      </c>
    </row>
    <row r="184" spans="1:4" hidden="1" x14ac:dyDescent="0.25">
      <c r="A184" s="9" t="s">
        <v>120</v>
      </c>
      <c r="B184" s="9" t="str">
        <f>_xlfn.XLOOKUP(C184,'De-Para_Estado_Regiao'!$B$3:$B$29,'De-Para_Estado_Regiao'!$C$3:$C$29)</f>
        <v>Centro-Oeste</v>
      </c>
      <c r="C184" s="9" t="s">
        <v>33</v>
      </c>
      <c r="D184" s="9">
        <v>4702</v>
      </c>
    </row>
    <row r="185" spans="1:4" x14ac:dyDescent="0.25">
      <c r="A185" s="9" t="s">
        <v>683</v>
      </c>
      <c r="B185" s="9" t="str">
        <f>_xlfn.XLOOKUP(C185,'De-Para_Estado_Regiao'!$B$3:$B$29,'De-Para_Estado_Regiao'!$C$3:$C$29)</f>
        <v>Nordeste</v>
      </c>
      <c r="C185" s="9" t="s">
        <v>31</v>
      </c>
      <c r="D185" s="9">
        <v>17120</v>
      </c>
    </row>
    <row r="186" spans="1:4" hidden="1" x14ac:dyDescent="0.25">
      <c r="A186" s="9" t="s">
        <v>122</v>
      </c>
      <c r="B186" s="9" t="str">
        <f>_xlfn.XLOOKUP(C186,'De-Para_Estado_Regiao'!$B$3:$B$29,'De-Para_Estado_Regiao'!$C$3:$C$29)</f>
        <v>Sudeste</v>
      </c>
      <c r="C186" s="9" t="s">
        <v>16</v>
      </c>
      <c r="D186" s="9">
        <v>12476</v>
      </c>
    </row>
    <row r="187" spans="1:4" hidden="1" x14ac:dyDescent="0.25">
      <c r="A187" s="12" t="s">
        <v>123</v>
      </c>
      <c r="B187" s="9" t="str">
        <f>_xlfn.XLOOKUP(C187,'De-Para_Estado_Regiao'!$B$3:$B$29,'De-Para_Estado_Regiao'!$C$3:$C$29)</f>
        <v>Sudeste</v>
      </c>
      <c r="C187" s="12" t="s">
        <v>7</v>
      </c>
      <c r="D187" s="12">
        <v>4177</v>
      </c>
    </row>
    <row r="188" spans="1:4" hidden="1" x14ac:dyDescent="0.25">
      <c r="A188" s="9" t="s">
        <v>124</v>
      </c>
      <c r="B188" s="9" t="str">
        <f>_xlfn.XLOOKUP(C188,'De-Para_Estado_Regiao'!$B$3:$B$29,'De-Para_Estado_Regiao'!$C$3:$C$29)</f>
        <v>Centro-Oeste</v>
      </c>
      <c r="C188" s="9" t="s">
        <v>29</v>
      </c>
      <c r="D188" s="9">
        <v>377</v>
      </c>
    </row>
    <row r="189" spans="1:4" hidden="1" x14ac:dyDescent="0.25">
      <c r="A189" s="12" t="s">
        <v>125</v>
      </c>
      <c r="B189" s="9" t="str">
        <f>_xlfn.XLOOKUP(C189,'De-Para_Estado_Regiao'!$B$3:$B$29,'De-Para_Estado_Regiao'!$C$3:$C$29)</f>
        <v>Sudeste</v>
      </c>
      <c r="C189" s="12" t="s">
        <v>7</v>
      </c>
      <c r="D189" s="12">
        <v>8608</v>
      </c>
    </row>
    <row r="190" spans="1:4" hidden="1" x14ac:dyDescent="0.25">
      <c r="A190" s="9" t="s">
        <v>126</v>
      </c>
      <c r="B190" s="9" t="str">
        <f>_xlfn.XLOOKUP(C190,'De-Para_Estado_Regiao'!$B$3:$B$29,'De-Para_Estado_Regiao'!$C$3:$C$29)</f>
        <v>Sudeste</v>
      </c>
      <c r="C190" s="9" t="s">
        <v>10</v>
      </c>
      <c r="D190" s="9">
        <v>7204</v>
      </c>
    </row>
    <row r="191" spans="1:4" hidden="1" x14ac:dyDescent="0.25">
      <c r="A191" s="12" t="s">
        <v>127</v>
      </c>
      <c r="B191" s="9" t="str">
        <f>_xlfn.XLOOKUP(C191,'De-Para_Estado_Regiao'!$B$3:$B$29,'De-Para_Estado_Regiao'!$C$3:$C$29)</f>
        <v>Centro-Oeste</v>
      </c>
      <c r="C191" s="12" t="s">
        <v>33</v>
      </c>
      <c r="D191" s="12">
        <v>16632</v>
      </c>
    </row>
    <row r="192" spans="1:4" hidden="1" x14ac:dyDescent="0.25">
      <c r="A192" s="9" t="s">
        <v>128</v>
      </c>
      <c r="B192" s="9" t="str">
        <f>_xlfn.XLOOKUP(C192,'De-Para_Estado_Regiao'!$B$3:$B$29,'De-Para_Estado_Regiao'!$C$3:$C$29)</f>
        <v>Sudeste</v>
      </c>
      <c r="C192" s="9" t="s">
        <v>7</v>
      </c>
      <c r="D192" s="9">
        <v>14139</v>
      </c>
    </row>
    <row r="193" spans="1:4" hidden="1" x14ac:dyDescent="0.25">
      <c r="A193" s="12" t="s">
        <v>129</v>
      </c>
      <c r="B193" s="9" t="str">
        <f>_xlfn.XLOOKUP(C193,'De-Para_Estado_Regiao'!$B$3:$B$29,'De-Para_Estado_Regiao'!$C$3:$C$29)</f>
        <v>Sudeste</v>
      </c>
      <c r="C193" s="12" t="s">
        <v>16</v>
      </c>
      <c r="D193" s="12">
        <v>22167</v>
      </c>
    </row>
    <row r="194" spans="1:4" hidden="1" x14ac:dyDescent="0.25">
      <c r="A194" s="9" t="s">
        <v>130</v>
      </c>
      <c r="B194" s="9" t="str">
        <f>_xlfn.XLOOKUP(C194,'De-Para_Estado_Regiao'!$B$3:$B$29,'De-Para_Estado_Regiao'!$C$3:$C$29)</f>
        <v>Sudeste</v>
      </c>
      <c r="C194" s="9" t="s">
        <v>7</v>
      </c>
      <c r="D194" s="9">
        <v>13113</v>
      </c>
    </row>
    <row r="195" spans="1:4" hidden="1" x14ac:dyDescent="0.25">
      <c r="A195" s="12" t="s">
        <v>131</v>
      </c>
      <c r="B195" s="9" t="str">
        <f>_xlfn.XLOOKUP(C195,'De-Para_Estado_Regiao'!$B$3:$B$29,'De-Para_Estado_Regiao'!$C$3:$C$29)</f>
        <v>Sudeste</v>
      </c>
      <c r="C195" s="12" t="s">
        <v>7</v>
      </c>
      <c r="D195" s="12">
        <v>5960</v>
      </c>
    </row>
    <row r="196" spans="1:4" hidden="1" x14ac:dyDescent="0.25">
      <c r="A196" s="9" t="s">
        <v>132</v>
      </c>
      <c r="B196" s="9" t="str">
        <f>_xlfn.XLOOKUP(C196,'De-Para_Estado_Regiao'!$B$3:$B$29,'De-Para_Estado_Regiao'!$C$3:$C$29)</f>
        <v>Sudeste</v>
      </c>
      <c r="C196" s="9" t="s">
        <v>7</v>
      </c>
      <c r="D196" s="9">
        <v>13667</v>
      </c>
    </row>
    <row r="197" spans="1:4" hidden="1" x14ac:dyDescent="0.25">
      <c r="A197" s="12" t="s">
        <v>133</v>
      </c>
      <c r="B197" s="9" t="str">
        <f>_xlfn.XLOOKUP(C197,'De-Para_Estado_Regiao'!$B$3:$B$29,'De-Para_Estado_Regiao'!$C$3:$C$29)</f>
        <v>Sul</v>
      </c>
      <c r="C197" s="12" t="s">
        <v>14</v>
      </c>
      <c r="D197" s="12">
        <v>11426</v>
      </c>
    </row>
    <row r="198" spans="1:4" hidden="1" x14ac:dyDescent="0.25">
      <c r="A198" s="9" t="s">
        <v>134</v>
      </c>
      <c r="B198" s="9" t="str">
        <f>_xlfn.XLOOKUP(C198,'De-Para_Estado_Regiao'!$B$3:$B$29,'De-Para_Estado_Regiao'!$C$3:$C$29)</f>
        <v>Sudeste</v>
      </c>
      <c r="C198" s="9" t="s">
        <v>7</v>
      </c>
      <c r="D198" s="9">
        <v>5685</v>
      </c>
    </row>
    <row r="199" spans="1:4" hidden="1" x14ac:dyDescent="0.25">
      <c r="A199" s="12" t="s">
        <v>135</v>
      </c>
      <c r="B199" s="9" t="str">
        <f>_xlfn.XLOOKUP(C199,'De-Para_Estado_Regiao'!$B$3:$B$29,'De-Para_Estado_Regiao'!$C$3:$C$29)</f>
        <v>Sudeste</v>
      </c>
      <c r="C199" s="12" t="s">
        <v>10</v>
      </c>
      <c r="D199" s="12">
        <v>23189</v>
      </c>
    </row>
    <row r="200" spans="1:4" hidden="1" x14ac:dyDescent="0.25">
      <c r="A200" s="9" t="s">
        <v>136</v>
      </c>
      <c r="B200" s="9" t="str">
        <f>_xlfn.XLOOKUP(C200,'De-Para_Estado_Regiao'!$B$3:$B$29,'De-Para_Estado_Regiao'!$C$3:$C$29)</f>
        <v>Sul</v>
      </c>
      <c r="C200" s="9" t="s">
        <v>59</v>
      </c>
      <c r="D200" s="9">
        <v>4296</v>
      </c>
    </row>
    <row r="201" spans="1:4" hidden="1" x14ac:dyDescent="0.25">
      <c r="A201" s="12" t="s">
        <v>137</v>
      </c>
      <c r="B201" s="9" t="str">
        <f>_xlfn.XLOOKUP(C201,'De-Para_Estado_Regiao'!$B$3:$B$29,'De-Para_Estado_Regiao'!$C$3:$C$29)</f>
        <v>Sudeste</v>
      </c>
      <c r="C201" s="12" t="s">
        <v>7</v>
      </c>
      <c r="D201" s="12">
        <v>14607</v>
      </c>
    </row>
    <row r="202" spans="1:4" hidden="1" x14ac:dyDescent="0.25">
      <c r="A202" s="9" t="s">
        <v>138</v>
      </c>
      <c r="B202" s="9" t="str">
        <f>_xlfn.XLOOKUP(C202,'De-Para_Estado_Regiao'!$B$3:$B$29,'De-Para_Estado_Regiao'!$C$3:$C$29)</f>
        <v>Sudeste</v>
      </c>
      <c r="C202" s="9" t="s">
        <v>7</v>
      </c>
      <c r="D202" s="9">
        <v>13415</v>
      </c>
    </row>
    <row r="203" spans="1:4" hidden="1" x14ac:dyDescent="0.25">
      <c r="A203" s="12" t="s">
        <v>139</v>
      </c>
      <c r="B203" s="9" t="str">
        <f>_xlfn.XLOOKUP(C203,'De-Para_Estado_Regiao'!$B$3:$B$29,'De-Para_Estado_Regiao'!$C$3:$C$29)</f>
        <v>Sul</v>
      </c>
      <c r="C203" s="12" t="s">
        <v>14</v>
      </c>
      <c r="D203" s="12">
        <v>12812</v>
      </c>
    </row>
    <row r="204" spans="1:4" hidden="1" x14ac:dyDescent="0.25">
      <c r="A204" s="9" t="s">
        <v>140</v>
      </c>
      <c r="B204" s="9" t="str">
        <f>_xlfn.XLOOKUP(C204,'De-Para_Estado_Regiao'!$B$3:$B$29,'De-Para_Estado_Regiao'!$C$3:$C$29)</f>
        <v>Centro-Oeste</v>
      </c>
      <c r="C204" s="9" t="s">
        <v>29</v>
      </c>
      <c r="D204" s="9">
        <v>4139</v>
      </c>
    </row>
    <row r="205" spans="1:4" hidden="1" x14ac:dyDescent="0.25">
      <c r="A205" s="12" t="s">
        <v>141</v>
      </c>
      <c r="B205" s="9" t="str">
        <f>_xlfn.XLOOKUP(C205,'De-Para_Estado_Regiao'!$B$3:$B$29,'De-Para_Estado_Regiao'!$C$3:$C$29)</f>
        <v>Sul</v>
      </c>
      <c r="C205" s="12" t="s">
        <v>14</v>
      </c>
      <c r="D205" s="12">
        <v>17051</v>
      </c>
    </row>
    <row r="206" spans="1:4" hidden="1" x14ac:dyDescent="0.25">
      <c r="A206" s="9" t="s">
        <v>142</v>
      </c>
      <c r="B206" s="9" t="str">
        <f>_xlfn.XLOOKUP(C206,'De-Para_Estado_Regiao'!$B$3:$B$29,'De-Para_Estado_Regiao'!$C$3:$C$29)</f>
        <v>Sul</v>
      </c>
      <c r="C206" s="9" t="s">
        <v>14</v>
      </c>
      <c r="D206" s="9">
        <v>9256</v>
      </c>
    </row>
    <row r="207" spans="1:4" hidden="1" x14ac:dyDescent="0.25">
      <c r="A207" s="12" t="s">
        <v>143</v>
      </c>
      <c r="B207" s="9" t="str">
        <f>_xlfn.XLOOKUP(C207,'De-Para_Estado_Regiao'!$B$3:$B$29,'De-Para_Estado_Regiao'!$C$3:$C$29)</f>
        <v>Sudeste</v>
      </c>
      <c r="C207" s="12" t="s">
        <v>7</v>
      </c>
      <c r="D207" s="12">
        <v>5302</v>
      </c>
    </row>
    <row r="208" spans="1:4" hidden="1" x14ac:dyDescent="0.25">
      <c r="A208" s="9" t="s">
        <v>144</v>
      </c>
      <c r="B208" s="9" t="str">
        <f>_xlfn.XLOOKUP(C208,'De-Para_Estado_Regiao'!$B$3:$B$29,'De-Para_Estado_Regiao'!$C$3:$C$29)</f>
        <v>Sudeste</v>
      </c>
      <c r="C208" s="9" t="s">
        <v>64</v>
      </c>
      <c r="D208" s="9">
        <v>19053</v>
      </c>
    </row>
    <row r="209" spans="1:4" hidden="1" x14ac:dyDescent="0.25">
      <c r="A209" s="12" t="s">
        <v>145</v>
      </c>
      <c r="B209" s="9" t="str">
        <f>_xlfn.XLOOKUP(C209,'De-Para_Estado_Regiao'!$B$3:$B$29,'De-Para_Estado_Regiao'!$C$3:$C$29)</f>
        <v>Sudeste</v>
      </c>
      <c r="C209" s="12" t="s">
        <v>16</v>
      </c>
      <c r="D209" s="12">
        <v>19192</v>
      </c>
    </row>
    <row r="210" spans="1:4" hidden="1" x14ac:dyDescent="0.25">
      <c r="A210" s="9" t="s">
        <v>146</v>
      </c>
      <c r="B210" s="9" t="str">
        <f>_xlfn.XLOOKUP(C210,'De-Para_Estado_Regiao'!$B$3:$B$29,'De-Para_Estado_Regiao'!$C$3:$C$29)</f>
        <v>Sudeste</v>
      </c>
      <c r="C210" s="9" t="s">
        <v>7</v>
      </c>
      <c r="D210" s="9">
        <v>10679</v>
      </c>
    </row>
    <row r="211" spans="1:4" hidden="1" x14ac:dyDescent="0.25">
      <c r="A211" s="12" t="s">
        <v>147</v>
      </c>
      <c r="B211" s="9" t="str">
        <f>_xlfn.XLOOKUP(C211,'De-Para_Estado_Regiao'!$B$3:$B$29,'De-Para_Estado_Regiao'!$C$3:$C$29)</f>
        <v>Norte</v>
      </c>
      <c r="C211" s="12" t="s">
        <v>148</v>
      </c>
      <c r="D211" s="12">
        <v>25876</v>
      </c>
    </row>
    <row r="212" spans="1:4" hidden="1" x14ac:dyDescent="0.25">
      <c r="A212" s="9" t="s">
        <v>149</v>
      </c>
      <c r="B212" s="9" t="str">
        <f>_xlfn.XLOOKUP(C212,'De-Para_Estado_Regiao'!$B$3:$B$29,'De-Para_Estado_Regiao'!$C$3:$C$29)</f>
        <v>Sudeste</v>
      </c>
      <c r="C212" s="9" t="s">
        <v>10</v>
      </c>
      <c r="D212" s="9">
        <v>4626</v>
      </c>
    </row>
    <row r="213" spans="1:4" hidden="1" x14ac:dyDescent="0.25">
      <c r="A213" s="12" t="s">
        <v>150</v>
      </c>
      <c r="B213" s="9" t="str">
        <f>_xlfn.XLOOKUP(C213,'De-Para_Estado_Regiao'!$B$3:$B$29,'De-Para_Estado_Regiao'!$C$3:$C$29)</f>
        <v>Sul</v>
      </c>
      <c r="C213" s="12" t="s">
        <v>22</v>
      </c>
      <c r="D213" s="12">
        <v>14070</v>
      </c>
    </row>
    <row r="214" spans="1:4" hidden="1" x14ac:dyDescent="0.25">
      <c r="A214" s="9" t="s">
        <v>151</v>
      </c>
      <c r="B214" s="9" t="str">
        <f>_xlfn.XLOOKUP(C214,'De-Para_Estado_Regiao'!$B$3:$B$29,'De-Para_Estado_Regiao'!$C$3:$C$29)</f>
        <v>Sudeste</v>
      </c>
      <c r="C214" s="9" t="s">
        <v>7</v>
      </c>
      <c r="D214" s="9">
        <v>5203</v>
      </c>
    </row>
    <row r="215" spans="1:4" hidden="1" x14ac:dyDescent="0.25">
      <c r="A215" s="12" t="s">
        <v>152</v>
      </c>
      <c r="B215" s="9" t="str">
        <f>_xlfn.XLOOKUP(C215,'De-Para_Estado_Regiao'!$B$3:$B$29,'De-Para_Estado_Regiao'!$C$3:$C$29)</f>
        <v>Sudeste</v>
      </c>
      <c r="C215" s="12" t="s">
        <v>7</v>
      </c>
      <c r="D215" s="12">
        <v>4693</v>
      </c>
    </row>
    <row r="216" spans="1:4" x14ac:dyDescent="0.25">
      <c r="A216" s="9" t="s">
        <v>177</v>
      </c>
      <c r="B216" s="9" t="str">
        <f>_xlfn.XLOOKUP(C216,'De-Para_Estado_Regiao'!$B$3:$B$29,'De-Para_Estado_Regiao'!$C$3:$C$29)</f>
        <v>Nordeste</v>
      </c>
      <c r="C216" s="9" t="s">
        <v>19</v>
      </c>
      <c r="D216" s="9">
        <v>16867</v>
      </c>
    </row>
    <row r="217" spans="1:4" hidden="1" x14ac:dyDescent="0.25">
      <c r="A217" s="12" t="s">
        <v>154</v>
      </c>
      <c r="B217" s="9" t="str">
        <f>_xlfn.XLOOKUP(C217,'De-Para_Estado_Regiao'!$B$3:$B$29,'De-Para_Estado_Regiao'!$C$3:$C$29)</f>
        <v>Sudeste</v>
      </c>
      <c r="C217" s="12" t="s">
        <v>16</v>
      </c>
      <c r="D217" s="12">
        <v>6980</v>
      </c>
    </row>
    <row r="218" spans="1:4" hidden="1" x14ac:dyDescent="0.25">
      <c r="A218" s="9" t="s">
        <v>155</v>
      </c>
      <c r="B218" s="9" t="str">
        <f>_xlfn.XLOOKUP(C218,'De-Para_Estado_Regiao'!$B$3:$B$29,'De-Para_Estado_Regiao'!$C$3:$C$29)</f>
        <v>Sudeste</v>
      </c>
      <c r="C218" s="9" t="s">
        <v>7</v>
      </c>
      <c r="D218" s="9">
        <v>2790</v>
      </c>
    </row>
    <row r="219" spans="1:4" hidden="1" x14ac:dyDescent="0.25">
      <c r="A219" s="12" t="s">
        <v>156</v>
      </c>
      <c r="B219" s="9" t="str">
        <f>_xlfn.XLOOKUP(C219,'De-Para_Estado_Regiao'!$B$3:$B$29,'De-Para_Estado_Regiao'!$C$3:$C$29)</f>
        <v>Sudeste</v>
      </c>
      <c r="C219" s="12" t="s">
        <v>7</v>
      </c>
      <c r="D219" s="12">
        <v>6232</v>
      </c>
    </row>
    <row r="220" spans="1:4" hidden="1" x14ac:dyDescent="0.25">
      <c r="A220" s="9" t="s">
        <v>157</v>
      </c>
      <c r="B220" s="9" t="str">
        <f>_xlfn.XLOOKUP(C220,'De-Para_Estado_Regiao'!$B$3:$B$29,'De-Para_Estado_Regiao'!$C$3:$C$29)</f>
        <v>Sudeste</v>
      </c>
      <c r="C220" s="9" t="s">
        <v>7</v>
      </c>
      <c r="D220" s="9">
        <v>1695</v>
      </c>
    </row>
    <row r="221" spans="1:4" hidden="1" x14ac:dyDescent="0.25">
      <c r="A221" s="12" t="s">
        <v>158</v>
      </c>
      <c r="B221" s="9" t="str">
        <f>_xlfn.XLOOKUP(C221,'De-Para_Estado_Regiao'!$B$3:$B$29,'De-Para_Estado_Regiao'!$C$3:$C$29)</f>
        <v>Centro-Oeste</v>
      </c>
      <c r="C221" s="12" t="s">
        <v>53</v>
      </c>
      <c r="D221" s="12">
        <v>10638</v>
      </c>
    </row>
    <row r="222" spans="1:4" hidden="1" x14ac:dyDescent="0.25">
      <c r="A222" s="9" t="s">
        <v>159</v>
      </c>
      <c r="B222" s="9" t="str">
        <f>_xlfn.XLOOKUP(C222,'De-Para_Estado_Regiao'!$B$3:$B$29,'De-Para_Estado_Regiao'!$C$3:$C$29)</f>
        <v>Norte</v>
      </c>
      <c r="C222" s="9" t="s">
        <v>49</v>
      </c>
      <c r="D222" s="9">
        <v>29206</v>
      </c>
    </row>
    <row r="223" spans="1:4" hidden="1" x14ac:dyDescent="0.25">
      <c r="A223" s="12" t="s">
        <v>160</v>
      </c>
      <c r="B223" s="9" t="str">
        <f>_xlfn.XLOOKUP(C223,'De-Para_Estado_Regiao'!$B$3:$B$29,'De-Para_Estado_Regiao'!$C$3:$C$29)</f>
        <v>Sudeste</v>
      </c>
      <c r="C223" s="12" t="s">
        <v>7</v>
      </c>
      <c r="D223" s="12">
        <v>5000</v>
      </c>
    </row>
    <row r="224" spans="1:4" hidden="1" x14ac:dyDescent="0.25">
      <c r="A224" s="9" t="s">
        <v>161</v>
      </c>
      <c r="B224" s="9" t="str">
        <f>_xlfn.XLOOKUP(C224,'De-Para_Estado_Regiao'!$B$3:$B$29,'De-Para_Estado_Regiao'!$C$3:$C$29)</f>
        <v>Sudeste</v>
      </c>
      <c r="C224" s="9" t="s">
        <v>7</v>
      </c>
      <c r="D224" s="9">
        <v>4253</v>
      </c>
    </row>
    <row r="225" spans="1:4" hidden="1" x14ac:dyDescent="0.25">
      <c r="A225" s="12" t="s">
        <v>162</v>
      </c>
      <c r="B225" s="9" t="str">
        <f>_xlfn.XLOOKUP(C225,'De-Para_Estado_Regiao'!$B$3:$B$29,'De-Para_Estado_Regiao'!$C$3:$C$29)</f>
        <v>Sudeste</v>
      </c>
      <c r="C225" s="12" t="s">
        <v>16</v>
      </c>
      <c r="D225" s="12">
        <v>4383</v>
      </c>
    </row>
    <row r="226" spans="1:4" hidden="1" x14ac:dyDescent="0.25">
      <c r="A226" s="9" t="s">
        <v>163</v>
      </c>
      <c r="B226" s="9" t="str">
        <f>_xlfn.XLOOKUP(C226,'De-Para_Estado_Regiao'!$B$3:$B$29,'De-Para_Estado_Regiao'!$C$3:$C$29)</f>
        <v>Sudeste</v>
      </c>
      <c r="C226" s="9" t="s">
        <v>16</v>
      </c>
      <c r="D226" s="9">
        <v>5946</v>
      </c>
    </row>
    <row r="227" spans="1:4" x14ac:dyDescent="0.25">
      <c r="A227" s="12" t="s">
        <v>218</v>
      </c>
      <c r="B227" s="9" t="str">
        <f>_xlfn.XLOOKUP(C227,'De-Para_Estado_Regiao'!$B$3:$B$29,'De-Para_Estado_Regiao'!$C$3:$C$29)</f>
        <v>Nordeste</v>
      </c>
      <c r="C227" s="12" t="s">
        <v>24</v>
      </c>
      <c r="D227" s="12">
        <v>16353</v>
      </c>
    </row>
    <row r="228" spans="1:4" hidden="1" x14ac:dyDescent="0.25">
      <c r="A228" s="9" t="s">
        <v>165</v>
      </c>
      <c r="B228" s="9" t="str">
        <f>_xlfn.XLOOKUP(C228,'De-Para_Estado_Regiao'!$B$3:$B$29,'De-Para_Estado_Regiao'!$C$3:$C$29)</f>
        <v>Sul</v>
      </c>
      <c r="C228" s="9" t="s">
        <v>22</v>
      </c>
      <c r="D228" s="9">
        <v>4230</v>
      </c>
    </row>
    <row r="229" spans="1:4" x14ac:dyDescent="0.25">
      <c r="A229" s="12" t="s">
        <v>380</v>
      </c>
      <c r="B229" s="9" t="str">
        <f>_xlfn.XLOOKUP(C229,'De-Para_Estado_Regiao'!$B$3:$B$29,'De-Para_Estado_Regiao'!$C$3:$C$29)</f>
        <v>Nordeste</v>
      </c>
      <c r="C229" s="12" t="s">
        <v>31</v>
      </c>
      <c r="D229" s="12">
        <v>15801</v>
      </c>
    </row>
    <row r="230" spans="1:4" hidden="1" x14ac:dyDescent="0.25">
      <c r="A230" s="9" t="s">
        <v>167</v>
      </c>
      <c r="B230" s="9" t="str">
        <f>_xlfn.XLOOKUP(C230,'De-Para_Estado_Regiao'!$B$3:$B$29,'De-Para_Estado_Regiao'!$C$3:$C$29)</f>
        <v>Sudeste</v>
      </c>
      <c r="C230" s="9" t="s">
        <v>7</v>
      </c>
      <c r="D230" s="9">
        <v>6190</v>
      </c>
    </row>
    <row r="231" spans="1:4" x14ac:dyDescent="0.25">
      <c r="A231" s="12" t="s">
        <v>121</v>
      </c>
      <c r="B231" s="9" t="str">
        <f>_xlfn.XLOOKUP(C231,'De-Para_Estado_Regiao'!$B$3:$B$29,'De-Para_Estado_Regiao'!$C$3:$C$29)</f>
        <v>Nordeste</v>
      </c>
      <c r="C231" s="12" t="s">
        <v>87</v>
      </c>
      <c r="D231" s="12">
        <v>15491</v>
      </c>
    </row>
    <row r="232" spans="1:4" hidden="1" x14ac:dyDescent="0.25">
      <c r="A232" s="9" t="s">
        <v>169</v>
      </c>
      <c r="B232" s="9" t="str">
        <f>_xlfn.XLOOKUP(C232,'De-Para_Estado_Regiao'!$B$3:$B$29,'De-Para_Estado_Regiao'!$C$3:$C$29)</f>
        <v>Sudeste</v>
      </c>
      <c r="C232" s="9" t="s">
        <v>7</v>
      </c>
      <c r="D232" s="9">
        <v>6403</v>
      </c>
    </row>
    <row r="233" spans="1:4" hidden="1" x14ac:dyDescent="0.25">
      <c r="A233" s="12" t="s">
        <v>170</v>
      </c>
      <c r="B233" s="9" t="str">
        <f>_xlfn.XLOOKUP(C233,'De-Para_Estado_Regiao'!$B$3:$B$29,'De-Para_Estado_Regiao'!$C$3:$C$29)</f>
        <v>Sul</v>
      </c>
      <c r="C233" s="12" t="s">
        <v>59</v>
      </c>
      <c r="D233" s="12">
        <v>5082</v>
      </c>
    </row>
    <row r="234" spans="1:4" hidden="1" x14ac:dyDescent="0.25">
      <c r="A234" s="9" t="s">
        <v>171</v>
      </c>
      <c r="B234" s="9" t="str">
        <f>_xlfn.XLOOKUP(C234,'De-Para_Estado_Regiao'!$B$3:$B$29,'De-Para_Estado_Regiao'!$C$3:$C$29)</f>
        <v>Centro-Oeste</v>
      </c>
      <c r="C234" s="9" t="s">
        <v>29</v>
      </c>
      <c r="D234" s="9">
        <v>6849</v>
      </c>
    </row>
    <row r="235" spans="1:4" hidden="1" x14ac:dyDescent="0.25">
      <c r="A235" s="12" t="s">
        <v>172</v>
      </c>
      <c r="B235" s="9" t="str">
        <f>_xlfn.XLOOKUP(C235,'De-Para_Estado_Regiao'!$B$3:$B$29,'De-Para_Estado_Regiao'!$C$3:$C$29)</f>
        <v>Sudeste</v>
      </c>
      <c r="C235" s="12" t="s">
        <v>16</v>
      </c>
      <c r="D235" s="12">
        <v>13893</v>
      </c>
    </row>
    <row r="236" spans="1:4" hidden="1" x14ac:dyDescent="0.25">
      <c r="A236" s="9" t="s">
        <v>173</v>
      </c>
      <c r="B236" s="9" t="str">
        <f>_xlfn.XLOOKUP(C236,'De-Para_Estado_Regiao'!$B$3:$B$29,'De-Para_Estado_Regiao'!$C$3:$C$29)</f>
        <v>Sudeste</v>
      </c>
      <c r="C236" s="9" t="s">
        <v>7</v>
      </c>
      <c r="D236" s="9">
        <v>8307</v>
      </c>
    </row>
    <row r="237" spans="1:4" hidden="1" x14ac:dyDescent="0.25">
      <c r="A237" s="12" t="s">
        <v>174</v>
      </c>
      <c r="B237" s="9" t="str">
        <f>_xlfn.XLOOKUP(C237,'De-Para_Estado_Regiao'!$B$3:$B$29,'De-Para_Estado_Regiao'!$C$3:$C$29)</f>
        <v>Sul</v>
      </c>
      <c r="C237" s="12" t="s">
        <v>59</v>
      </c>
      <c r="D237" s="12">
        <v>9249</v>
      </c>
    </row>
    <row r="238" spans="1:4" hidden="1" x14ac:dyDescent="0.25">
      <c r="A238" s="9" t="s">
        <v>175</v>
      </c>
      <c r="B238" s="9" t="str">
        <f>_xlfn.XLOOKUP(C238,'De-Para_Estado_Regiao'!$B$3:$B$29,'De-Para_Estado_Regiao'!$C$3:$C$29)</f>
        <v>Sudeste</v>
      </c>
      <c r="C238" s="9" t="s">
        <v>10</v>
      </c>
      <c r="D238" s="9">
        <v>8544</v>
      </c>
    </row>
    <row r="239" spans="1:4" hidden="1" x14ac:dyDescent="0.25">
      <c r="A239" s="12" t="s">
        <v>176</v>
      </c>
      <c r="B239" s="9" t="str">
        <f>_xlfn.XLOOKUP(C239,'De-Para_Estado_Regiao'!$B$3:$B$29,'De-Para_Estado_Regiao'!$C$3:$C$29)</f>
        <v>Sudeste</v>
      </c>
      <c r="C239" s="12" t="s">
        <v>16</v>
      </c>
      <c r="D239" s="12">
        <v>8836</v>
      </c>
    </row>
    <row r="240" spans="1:4" x14ac:dyDescent="0.25">
      <c r="A240" s="9" t="s">
        <v>196</v>
      </c>
      <c r="B240" s="9" t="str">
        <f>_xlfn.XLOOKUP(C240,'De-Para_Estado_Regiao'!$B$3:$B$29,'De-Para_Estado_Regiao'!$C$3:$C$29)</f>
        <v>Nordeste</v>
      </c>
      <c r="C240" s="9" t="s">
        <v>19</v>
      </c>
      <c r="D240" s="9">
        <v>14866</v>
      </c>
    </row>
    <row r="241" spans="1:4" hidden="1" x14ac:dyDescent="0.25">
      <c r="A241" s="12" t="s">
        <v>178</v>
      </c>
      <c r="B241" s="9" t="str">
        <f>_xlfn.XLOOKUP(C241,'De-Para_Estado_Regiao'!$B$3:$B$29,'De-Para_Estado_Regiao'!$C$3:$C$29)</f>
        <v>Sudeste</v>
      </c>
      <c r="C241" s="12" t="s">
        <v>10</v>
      </c>
      <c r="D241" s="12">
        <v>8842</v>
      </c>
    </row>
    <row r="242" spans="1:4" hidden="1" x14ac:dyDescent="0.25">
      <c r="A242" s="9" t="s">
        <v>179</v>
      </c>
      <c r="B242" s="9" t="str">
        <f>_xlfn.XLOOKUP(C242,'De-Para_Estado_Regiao'!$B$3:$B$29,'De-Para_Estado_Regiao'!$C$3:$C$29)</f>
        <v>Sudeste</v>
      </c>
      <c r="C242" s="9" t="s">
        <v>7</v>
      </c>
      <c r="D242" s="9">
        <v>3449</v>
      </c>
    </row>
    <row r="243" spans="1:4" hidden="1" x14ac:dyDescent="0.25">
      <c r="A243" s="12" t="s">
        <v>180</v>
      </c>
      <c r="B243" s="9" t="str">
        <f>_xlfn.XLOOKUP(C243,'De-Para_Estado_Regiao'!$B$3:$B$29,'De-Para_Estado_Regiao'!$C$3:$C$29)</f>
        <v>Centro-Oeste</v>
      </c>
      <c r="C243" s="12" t="s">
        <v>33</v>
      </c>
      <c r="D243" s="12">
        <v>4385</v>
      </c>
    </row>
    <row r="244" spans="1:4" hidden="1" x14ac:dyDescent="0.25">
      <c r="A244" s="9" t="s">
        <v>181</v>
      </c>
      <c r="B244" s="9" t="str">
        <f>_xlfn.XLOOKUP(C244,'De-Para_Estado_Regiao'!$B$3:$B$29,'De-Para_Estado_Regiao'!$C$3:$C$29)</f>
        <v>Sudeste</v>
      </c>
      <c r="C244" s="9" t="s">
        <v>7</v>
      </c>
      <c r="D244" s="9">
        <v>3460</v>
      </c>
    </row>
    <row r="245" spans="1:4" x14ac:dyDescent="0.25">
      <c r="A245" s="12" t="s">
        <v>231</v>
      </c>
      <c r="B245" s="9" t="str">
        <f>_xlfn.XLOOKUP(C245,'De-Para_Estado_Regiao'!$B$3:$B$29,'De-Para_Estado_Regiao'!$C$3:$C$29)</f>
        <v>Nordeste</v>
      </c>
      <c r="C245" s="12" t="s">
        <v>19</v>
      </c>
      <c r="D245" s="12">
        <v>14740</v>
      </c>
    </row>
    <row r="246" spans="1:4" hidden="1" x14ac:dyDescent="0.25">
      <c r="A246" s="9" t="s">
        <v>183</v>
      </c>
      <c r="B246" s="9" t="str">
        <f>_xlfn.XLOOKUP(C246,'De-Para_Estado_Regiao'!$B$3:$B$29,'De-Para_Estado_Regiao'!$C$3:$C$29)</f>
        <v>Sudeste</v>
      </c>
      <c r="C246" s="9" t="s">
        <v>7</v>
      </c>
      <c r="D246" s="9">
        <v>4394</v>
      </c>
    </row>
    <row r="247" spans="1:4" hidden="1" x14ac:dyDescent="0.25">
      <c r="A247" s="9" t="s">
        <v>184</v>
      </c>
      <c r="B247" s="9" t="str">
        <f>_xlfn.XLOOKUP(C247,'De-Para_Estado_Regiao'!$B$3:$B$29,'De-Para_Estado_Regiao'!$C$3:$C$29)</f>
        <v>Sudeste</v>
      </c>
      <c r="C247" s="9" t="s">
        <v>16</v>
      </c>
      <c r="D247" s="9">
        <v>10492</v>
      </c>
    </row>
    <row r="248" spans="1:4" hidden="1" x14ac:dyDescent="0.25">
      <c r="A248" s="12" t="s">
        <v>185</v>
      </c>
      <c r="B248" s="9" t="str">
        <f>_xlfn.XLOOKUP(C248,'De-Para_Estado_Regiao'!$B$3:$B$29,'De-Para_Estado_Regiao'!$C$3:$C$29)</f>
        <v>Sul</v>
      </c>
      <c r="C248" s="12" t="s">
        <v>14</v>
      </c>
      <c r="D248" s="12">
        <v>4103</v>
      </c>
    </row>
    <row r="249" spans="1:4" hidden="1" x14ac:dyDescent="0.25">
      <c r="A249" s="9" t="s">
        <v>186</v>
      </c>
      <c r="B249" s="9" t="str">
        <f>_xlfn.XLOOKUP(C249,'De-Para_Estado_Regiao'!$B$3:$B$29,'De-Para_Estado_Regiao'!$C$3:$C$29)</f>
        <v>Sudeste</v>
      </c>
      <c r="C249" s="9" t="s">
        <v>7</v>
      </c>
      <c r="D249" s="9">
        <v>3757</v>
      </c>
    </row>
    <row r="250" spans="1:4" hidden="1" x14ac:dyDescent="0.25">
      <c r="A250" s="12" t="s">
        <v>187</v>
      </c>
      <c r="B250" s="9" t="str">
        <f>_xlfn.XLOOKUP(C250,'De-Para_Estado_Regiao'!$B$3:$B$29,'De-Para_Estado_Regiao'!$C$3:$C$29)</f>
        <v>Sudeste</v>
      </c>
      <c r="C250" s="12" t="s">
        <v>7</v>
      </c>
      <c r="D250" s="12">
        <v>1887</v>
      </c>
    </row>
    <row r="251" spans="1:4" hidden="1" x14ac:dyDescent="0.25">
      <c r="A251" s="9" t="s">
        <v>188</v>
      </c>
      <c r="B251" s="9" t="str">
        <f>_xlfn.XLOOKUP(C251,'De-Para_Estado_Regiao'!$B$3:$B$29,'De-Para_Estado_Regiao'!$C$3:$C$29)</f>
        <v>Sul</v>
      </c>
      <c r="C251" s="9" t="s">
        <v>59</v>
      </c>
      <c r="D251" s="9">
        <v>3692</v>
      </c>
    </row>
    <row r="252" spans="1:4" hidden="1" x14ac:dyDescent="0.25">
      <c r="A252" s="12" t="s">
        <v>189</v>
      </c>
      <c r="B252" s="9" t="str">
        <f>_xlfn.XLOOKUP(C252,'De-Para_Estado_Regiao'!$B$3:$B$29,'De-Para_Estado_Regiao'!$C$3:$C$29)</f>
        <v>Sudeste</v>
      </c>
      <c r="C252" s="12" t="s">
        <v>7</v>
      </c>
      <c r="D252" s="12">
        <v>2613</v>
      </c>
    </row>
    <row r="253" spans="1:4" hidden="1" x14ac:dyDescent="0.25">
      <c r="A253" s="9" t="s">
        <v>190</v>
      </c>
      <c r="B253" s="9" t="str">
        <f>_xlfn.XLOOKUP(C253,'De-Para_Estado_Regiao'!$B$3:$B$29,'De-Para_Estado_Regiao'!$C$3:$C$29)</f>
        <v>Sudeste</v>
      </c>
      <c r="C253" s="9" t="s">
        <v>7</v>
      </c>
      <c r="D253" s="9">
        <v>3169</v>
      </c>
    </row>
    <row r="254" spans="1:4" hidden="1" x14ac:dyDescent="0.25">
      <c r="A254" s="12" t="s">
        <v>191</v>
      </c>
      <c r="B254" s="9" t="str">
        <f>_xlfn.XLOOKUP(C254,'De-Para_Estado_Regiao'!$B$3:$B$29,'De-Para_Estado_Regiao'!$C$3:$C$29)</f>
        <v>Sudeste</v>
      </c>
      <c r="C254" s="12" t="s">
        <v>10</v>
      </c>
      <c r="D254" s="12">
        <v>6029</v>
      </c>
    </row>
    <row r="255" spans="1:4" hidden="1" x14ac:dyDescent="0.25">
      <c r="A255" s="9" t="s">
        <v>192</v>
      </c>
      <c r="B255" s="9" t="str">
        <f>_xlfn.XLOOKUP(C255,'De-Para_Estado_Regiao'!$B$3:$B$29,'De-Para_Estado_Regiao'!$C$3:$C$29)</f>
        <v>Sudeste</v>
      </c>
      <c r="C255" s="9" t="s">
        <v>10</v>
      </c>
      <c r="D255" s="9">
        <v>8287</v>
      </c>
    </row>
    <row r="256" spans="1:4" hidden="1" x14ac:dyDescent="0.25">
      <c r="A256" s="12" t="s">
        <v>193</v>
      </c>
      <c r="B256" s="9" t="str">
        <f>_xlfn.XLOOKUP(C256,'De-Para_Estado_Regiao'!$B$3:$B$29,'De-Para_Estado_Regiao'!$C$3:$C$29)</f>
        <v>Sudeste</v>
      </c>
      <c r="C256" s="12" t="s">
        <v>7</v>
      </c>
      <c r="D256" s="12">
        <v>2374</v>
      </c>
    </row>
    <row r="257" spans="1:4" hidden="1" x14ac:dyDescent="0.25">
      <c r="A257" s="9" t="s">
        <v>194</v>
      </c>
      <c r="B257" s="9" t="str">
        <f>_xlfn.XLOOKUP(C257,'De-Para_Estado_Regiao'!$B$3:$B$29,'De-Para_Estado_Regiao'!$C$3:$C$29)</f>
        <v>Sudeste</v>
      </c>
      <c r="C257" s="9" t="s">
        <v>16</v>
      </c>
      <c r="D257" s="9">
        <v>5060</v>
      </c>
    </row>
    <row r="258" spans="1:4" hidden="1" x14ac:dyDescent="0.25">
      <c r="A258" s="12" t="s">
        <v>195</v>
      </c>
      <c r="B258" s="9" t="str">
        <f>_xlfn.XLOOKUP(C258,'De-Para_Estado_Regiao'!$B$3:$B$29,'De-Para_Estado_Regiao'!$C$3:$C$29)</f>
        <v>Sudeste</v>
      </c>
      <c r="C258" s="12" t="s">
        <v>64</v>
      </c>
      <c r="D258" s="12">
        <v>23768</v>
      </c>
    </row>
    <row r="259" spans="1:4" x14ac:dyDescent="0.25">
      <c r="A259" s="12" t="s">
        <v>309</v>
      </c>
      <c r="B259" s="9" t="str">
        <f>_xlfn.XLOOKUP(C259,'De-Para_Estado_Regiao'!$B$3:$B$29,'De-Para_Estado_Regiao'!$C$3:$C$29)</f>
        <v>Nordeste</v>
      </c>
      <c r="C259" s="12" t="s">
        <v>72</v>
      </c>
      <c r="D259" s="12">
        <v>13799</v>
      </c>
    </row>
    <row r="260" spans="1:4" hidden="1" x14ac:dyDescent="0.25">
      <c r="A260" s="12" t="s">
        <v>197</v>
      </c>
      <c r="B260" s="9" t="str">
        <f>_xlfn.XLOOKUP(C260,'De-Para_Estado_Regiao'!$B$3:$B$29,'De-Para_Estado_Regiao'!$C$3:$C$29)</f>
        <v>Sudeste</v>
      </c>
      <c r="C260" s="12" t="s">
        <v>7</v>
      </c>
      <c r="D260" s="12">
        <v>5094</v>
      </c>
    </row>
    <row r="261" spans="1:4" hidden="1" x14ac:dyDescent="0.25">
      <c r="A261" s="9" t="s">
        <v>198</v>
      </c>
      <c r="B261" s="9" t="str">
        <f>_xlfn.XLOOKUP(C261,'De-Para_Estado_Regiao'!$B$3:$B$29,'De-Para_Estado_Regiao'!$C$3:$C$29)</f>
        <v>Sul</v>
      </c>
      <c r="C261" s="9" t="s">
        <v>22</v>
      </c>
      <c r="D261" s="9">
        <v>5096</v>
      </c>
    </row>
    <row r="262" spans="1:4" hidden="1" x14ac:dyDescent="0.25">
      <c r="A262" s="12" t="s">
        <v>199</v>
      </c>
      <c r="B262" s="9" t="str">
        <f>_xlfn.XLOOKUP(C262,'De-Para_Estado_Regiao'!$B$3:$B$29,'De-Para_Estado_Regiao'!$C$3:$C$29)</f>
        <v>Sudeste</v>
      </c>
      <c r="C262" s="12" t="s">
        <v>7</v>
      </c>
      <c r="D262" s="12">
        <v>4503</v>
      </c>
    </row>
    <row r="263" spans="1:4" hidden="1" x14ac:dyDescent="0.25">
      <c r="A263" s="9" t="s">
        <v>200</v>
      </c>
      <c r="B263" s="9" t="str">
        <f>_xlfn.XLOOKUP(C263,'De-Para_Estado_Regiao'!$B$3:$B$29,'De-Para_Estado_Regiao'!$C$3:$C$29)</f>
        <v>Sudeste</v>
      </c>
      <c r="C263" s="9" t="s">
        <v>7</v>
      </c>
      <c r="D263" s="9">
        <v>20476</v>
      </c>
    </row>
    <row r="264" spans="1:4" hidden="1" x14ac:dyDescent="0.25">
      <c r="A264" s="12" t="s">
        <v>201</v>
      </c>
      <c r="B264" s="9" t="str">
        <f>_xlfn.XLOOKUP(C264,'De-Para_Estado_Regiao'!$B$3:$B$29,'De-Para_Estado_Regiao'!$C$3:$C$29)</f>
        <v>Sudeste</v>
      </c>
      <c r="C264" s="12" t="s">
        <v>16</v>
      </c>
      <c r="D264" s="12">
        <v>4101</v>
      </c>
    </row>
    <row r="265" spans="1:4" hidden="1" x14ac:dyDescent="0.25">
      <c r="A265" s="9" t="s">
        <v>202</v>
      </c>
      <c r="B265" s="9" t="str">
        <f>_xlfn.XLOOKUP(C265,'De-Para_Estado_Regiao'!$B$3:$B$29,'De-Para_Estado_Regiao'!$C$3:$C$29)</f>
        <v>Sudeste</v>
      </c>
      <c r="C265" s="9" t="s">
        <v>7</v>
      </c>
      <c r="D265" s="9">
        <v>5316</v>
      </c>
    </row>
    <row r="266" spans="1:4" hidden="1" x14ac:dyDescent="0.25">
      <c r="A266" s="12" t="s">
        <v>203</v>
      </c>
      <c r="B266" s="9" t="str">
        <f>_xlfn.XLOOKUP(C266,'De-Para_Estado_Regiao'!$B$3:$B$29,'De-Para_Estado_Regiao'!$C$3:$C$29)</f>
        <v>Sudeste</v>
      </c>
      <c r="C266" s="12" t="s">
        <v>7</v>
      </c>
      <c r="D266" s="12">
        <v>5224</v>
      </c>
    </row>
    <row r="267" spans="1:4" hidden="1" x14ac:dyDescent="0.25">
      <c r="A267" s="9" t="s">
        <v>204</v>
      </c>
      <c r="B267" s="9" t="str">
        <f>_xlfn.XLOOKUP(C267,'De-Para_Estado_Regiao'!$B$3:$B$29,'De-Para_Estado_Regiao'!$C$3:$C$29)</f>
        <v>Sudeste</v>
      </c>
      <c r="C267" s="9" t="s">
        <v>16</v>
      </c>
      <c r="D267" s="9">
        <v>5499</v>
      </c>
    </row>
    <row r="268" spans="1:4" hidden="1" x14ac:dyDescent="0.25">
      <c r="A268" s="12" t="s">
        <v>205</v>
      </c>
      <c r="B268" s="9" t="str">
        <f>_xlfn.XLOOKUP(C268,'De-Para_Estado_Regiao'!$B$3:$B$29,'De-Para_Estado_Regiao'!$C$3:$C$29)</f>
        <v>Sudeste</v>
      </c>
      <c r="C268" s="12" t="s">
        <v>7</v>
      </c>
      <c r="D268" s="12">
        <v>7326</v>
      </c>
    </row>
    <row r="269" spans="1:4" hidden="1" x14ac:dyDescent="0.25">
      <c r="A269" s="9" t="s">
        <v>206</v>
      </c>
      <c r="B269" s="9" t="str">
        <f>_xlfn.XLOOKUP(C269,'De-Para_Estado_Regiao'!$B$3:$B$29,'De-Para_Estado_Regiao'!$C$3:$C$29)</f>
        <v>Sul</v>
      </c>
      <c r="C269" s="9" t="s">
        <v>14</v>
      </c>
      <c r="D269" s="9">
        <v>11387</v>
      </c>
    </row>
    <row r="270" spans="1:4" hidden="1" x14ac:dyDescent="0.25">
      <c r="A270" s="12" t="s">
        <v>208</v>
      </c>
      <c r="B270" s="9" t="str">
        <f>_xlfn.XLOOKUP(C270,'De-Para_Estado_Regiao'!$B$3:$B$29,'De-Para_Estado_Regiao'!$C$3:$C$29)</f>
        <v>Sul</v>
      </c>
      <c r="C270" s="12" t="s">
        <v>14</v>
      </c>
      <c r="D270" s="12">
        <v>11972</v>
      </c>
    </row>
    <row r="271" spans="1:4" hidden="1" x14ac:dyDescent="0.25">
      <c r="A271" s="9" t="s">
        <v>209</v>
      </c>
      <c r="B271" s="9" t="str">
        <f>_xlfn.XLOOKUP(C271,'De-Para_Estado_Regiao'!$B$3:$B$29,'De-Para_Estado_Regiao'!$C$3:$C$29)</f>
        <v>Norte</v>
      </c>
      <c r="C271" s="9" t="s">
        <v>210</v>
      </c>
      <c r="D271" s="9">
        <v>23717</v>
      </c>
    </row>
    <row r="272" spans="1:4" hidden="1" x14ac:dyDescent="0.25">
      <c r="A272" s="12" t="s">
        <v>211</v>
      </c>
      <c r="B272" s="9" t="str">
        <f>_xlfn.XLOOKUP(C272,'De-Para_Estado_Regiao'!$B$3:$B$29,'De-Para_Estado_Regiao'!$C$3:$C$29)</f>
        <v>Sudeste</v>
      </c>
      <c r="C272" s="12" t="s">
        <v>16</v>
      </c>
      <c r="D272" s="12">
        <v>3804</v>
      </c>
    </row>
    <row r="273" spans="1:4" hidden="1" x14ac:dyDescent="0.25">
      <c r="A273" s="9" t="s">
        <v>213</v>
      </c>
      <c r="B273" s="9" t="str">
        <f>_xlfn.XLOOKUP(C273,'De-Para_Estado_Regiao'!$B$3:$B$29,'De-Para_Estado_Regiao'!$C$3:$C$29)</f>
        <v>Sudeste</v>
      </c>
      <c r="C273" s="9" t="s">
        <v>7</v>
      </c>
      <c r="D273" s="9">
        <v>3371</v>
      </c>
    </row>
    <row r="274" spans="1:4" hidden="1" x14ac:dyDescent="0.25">
      <c r="A274" s="12" t="s">
        <v>214</v>
      </c>
      <c r="B274" s="9" t="str">
        <f>_xlfn.XLOOKUP(C274,'De-Para_Estado_Regiao'!$B$3:$B$29,'De-Para_Estado_Regiao'!$C$3:$C$29)</f>
        <v>Sudeste</v>
      </c>
      <c r="C274" s="12" t="s">
        <v>7</v>
      </c>
      <c r="D274" s="12">
        <v>5045</v>
      </c>
    </row>
    <row r="275" spans="1:4" hidden="1" x14ac:dyDescent="0.25">
      <c r="A275" s="9" t="s">
        <v>215</v>
      </c>
      <c r="B275" s="9" t="str">
        <f>_xlfn.XLOOKUP(C275,'De-Para_Estado_Regiao'!$B$3:$B$29,'De-Para_Estado_Regiao'!$C$3:$C$29)</f>
        <v>Sudeste</v>
      </c>
      <c r="C275" s="9" t="s">
        <v>16</v>
      </c>
      <c r="D275" s="9">
        <v>3918</v>
      </c>
    </row>
    <row r="276" spans="1:4" hidden="1" x14ac:dyDescent="0.25">
      <c r="A276" s="12" t="s">
        <v>216</v>
      </c>
      <c r="B276" s="9" t="str">
        <f>_xlfn.XLOOKUP(C276,'De-Para_Estado_Regiao'!$B$3:$B$29,'De-Para_Estado_Regiao'!$C$3:$C$29)</f>
        <v>Sudeste</v>
      </c>
      <c r="C276" s="12" t="s">
        <v>7</v>
      </c>
      <c r="D276" s="12">
        <v>7659</v>
      </c>
    </row>
    <row r="277" spans="1:4" hidden="1" x14ac:dyDescent="0.25">
      <c r="A277" s="9" t="s">
        <v>217</v>
      </c>
      <c r="B277" s="9" t="str">
        <f>_xlfn.XLOOKUP(C277,'De-Para_Estado_Regiao'!$B$3:$B$29,'De-Para_Estado_Regiao'!$C$3:$C$29)</f>
        <v>Sudeste</v>
      </c>
      <c r="C277" s="9" t="s">
        <v>7</v>
      </c>
      <c r="D277" s="9">
        <v>20794</v>
      </c>
    </row>
    <row r="278" spans="1:4" x14ac:dyDescent="0.25">
      <c r="A278" s="12" t="s">
        <v>337</v>
      </c>
      <c r="B278" s="9" t="str">
        <f>_xlfn.XLOOKUP(C278,'De-Para_Estado_Regiao'!$B$3:$B$29,'De-Para_Estado_Regiao'!$C$3:$C$29)</f>
        <v>Nordeste</v>
      </c>
      <c r="C278" s="12" t="s">
        <v>31</v>
      </c>
      <c r="D278" s="12">
        <v>13064</v>
      </c>
    </row>
    <row r="279" spans="1:4" hidden="1" x14ac:dyDescent="0.25">
      <c r="A279" s="9" t="s">
        <v>219</v>
      </c>
      <c r="B279" s="9" t="str">
        <f>_xlfn.XLOOKUP(C279,'De-Para_Estado_Regiao'!$B$3:$B$29,'De-Para_Estado_Regiao'!$C$3:$C$29)</f>
        <v>Sudeste</v>
      </c>
      <c r="C279" s="9" t="s">
        <v>7</v>
      </c>
      <c r="D279" s="9">
        <v>3489</v>
      </c>
    </row>
    <row r="280" spans="1:4" hidden="1" x14ac:dyDescent="0.25">
      <c r="A280" s="12" t="s">
        <v>220</v>
      </c>
      <c r="B280" s="9" t="str">
        <f>_xlfn.XLOOKUP(C280,'De-Para_Estado_Regiao'!$B$3:$B$29,'De-Para_Estado_Regiao'!$C$3:$C$29)</f>
        <v>Sudeste</v>
      </c>
      <c r="C280" s="12" t="s">
        <v>7</v>
      </c>
      <c r="D280" s="12">
        <v>10742</v>
      </c>
    </row>
    <row r="281" spans="1:4" hidden="1" x14ac:dyDescent="0.25">
      <c r="A281" s="9" t="s">
        <v>221</v>
      </c>
      <c r="B281" s="9" t="str">
        <f>_xlfn.XLOOKUP(C281,'De-Para_Estado_Regiao'!$B$3:$B$29,'De-Para_Estado_Regiao'!$C$3:$C$29)</f>
        <v>Sul</v>
      </c>
      <c r="C281" s="9" t="s">
        <v>14</v>
      </c>
      <c r="D281" s="9">
        <v>7197</v>
      </c>
    </row>
    <row r="282" spans="1:4" hidden="1" x14ac:dyDescent="0.25">
      <c r="A282" s="12" t="s">
        <v>223</v>
      </c>
      <c r="B282" s="9" t="str">
        <f>_xlfn.XLOOKUP(C282,'De-Para_Estado_Regiao'!$B$3:$B$29,'De-Para_Estado_Regiao'!$C$3:$C$29)</f>
        <v>Sul</v>
      </c>
      <c r="C282" s="12" t="s">
        <v>22</v>
      </c>
      <c r="D282" s="12">
        <v>5023</v>
      </c>
    </row>
    <row r="283" spans="1:4" hidden="1" x14ac:dyDescent="0.25">
      <c r="A283" s="9" t="s">
        <v>224</v>
      </c>
      <c r="B283" s="9" t="str">
        <f>_xlfn.XLOOKUP(C283,'De-Para_Estado_Regiao'!$B$3:$B$29,'De-Para_Estado_Regiao'!$C$3:$C$29)</f>
        <v>Sudeste</v>
      </c>
      <c r="C283" s="9" t="s">
        <v>16</v>
      </c>
      <c r="D283" s="9">
        <v>5409</v>
      </c>
    </row>
    <row r="284" spans="1:4" hidden="1" x14ac:dyDescent="0.25">
      <c r="A284" s="12" t="s">
        <v>225</v>
      </c>
      <c r="B284" s="9" t="str">
        <f>_xlfn.XLOOKUP(C284,'De-Para_Estado_Regiao'!$B$3:$B$29,'De-Para_Estado_Regiao'!$C$3:$C$29)</f>
        <v>Sul</v>
      </c>
      <c r="C284" s="12" t="s">
        <v>14</v>
      </c>
      <c r="D284" s="12">
        <v>705</v>
      </c>
    </row>
    <row r="285" spans="1:4" hidden="1" x14ac:dyDescent="0.25">
      <c r="A285" s="9" t="s">
        <v>226</v>
      </c>
      <c r="B285" s="9" t="str">
        <f>_xlfn.XLOOKUP(C285,'De-Para_Estado_Regiao'!$B$3:$B$29,'De-Para_Estado_Regiao'!$C$3:$C$29)</f>
        <v>Sudeste</v>
      </c>
      <c r="C285" s="9" t="s">
        <v>7</v>
      </c>
      <c r="D285" s="9">
        <v>2271</v>
      </c>
    </row>
    <row r="286" spans="1:4" hidden="1" x14ac:dyDescent="0.25">
      <c r="A286" s="12" t="s">
        <v>227</v>
      </c>
      <c r="B286" s="9" t="str">
        <f>_xlfn.XLOOKUP(C286,'De-Para_Estado_Regiao'!$B$3:$B$29,'De-Para_Estado_Regiao'!$C$3:$C$29)</f>
        <v>Sudeste</v>
      </c>
      <c r="C286" s="12" t="s">
        <v>16</v>
      </c>
      <c r="D286" s="12">
        <v>3482</v>
      </c>
    </row>
    <row r="287" spans="1:4" hidden="1" x14ac:dyDescent="0.25">
      <c r="A287" s="9" t="s">
        <v>228</v>
      </c>
      <c r="B287" s="9" t="str">
        <f>_xlfn.XLOOKUP(C287,'De-Para_Estado_Regiao'!$B$3:$B$29,'De-Para_Estado_Regiao'!$C$3:$C$29)</f>
        <v>Sudeste</v>
      </c>
      <c r="C287" s="9" t="s">
        <v>7</v>
      </c>
      <c r="D287" s="9">
        <v>1129</v>
      </c>
    </row>
    <row r="288" spans="1:4" hidden="1" x14ac:dyDescent="0.25">
      <c r="A288" s="12" t="s">
        <v>229</v>
      </c>
      <c r="B288" s="9" t="str">
        <f>_xlfn.XLOOKUP(C288,'De-Para_Estado_Regiao'!$B$3:$B$29,'De-Para_Estado_Regiao'!$C$3:$C$29)</f>
        <v>Sudeste</v>
      </c>
      <c r="C288" s="12" t="s">
        <v>7</v>
      </c>
      <c r="D288" s="12">
        <v>2169</v>
      </c>
    </row>
    <row r="289" spans="1:4" hidden="1" x14ac:dyDescent="0.25">
      <c r="A289" s="9" t="s">
        <v>230</v>
      </c>
      <c r="B289" s="9" t="str">
        <f>_xlfn.XLOOKUP(C289,'De-Para_Estado_Regiao'!$B$3:$B$29,'De-Para_Estado_Regiao'!$C$3:$C$29)</f>
        <v>Sudeste</v>
      </c>
      <c r="C289" s="9" t="s">
        <v>7</v>
      </c>
      <c r="D289" s="9">
        <v>3378</v>
      </c>
    </row>
    <row r="290" spans="1:4" x14ac:dyDescent="0.25">
      <c r="A290" s="12" t="s">
        <v>345</v>
      </c>
      <c r="B290" s="9" t="str">
        <f>_xlfn.XLOOKUP(C290,'De-Para_Estado_Regiao'!$B$3:$B$29,'De-Para_Estado_Regiao'!$C$3:$C$29)</f>
        <v>Nordeste</v>
      </c>
      <c r="C290" s="12" t="s">
        <v>19</v>
      </c>
      <c r="D290" s="12">
        <v>12964</v>
      </c>
    </row>
    <row r="291" spans="1:4" hidden="1" x14ac:dyDescent="0.25">
      <c r="A291" s="9" t="s">
        <v>232</v>
      </c>
      <c r="B291" s="9" t="str">
        <f>_xlfn.XLOOKUP(C291,'De-Para_Estado_Regiao'!$B$3:$B$29,'De-Para_Estado_Regiao'!$C$3:$C$29)</f>
        <v>Sul</v>
      </c>
      <c r="C291" s="9" t="s">
        <v>14</v>
      </c>
      <c r="D291" s="9">
        <v>9416</v>
      </c>
    </row>
    <row r="292" spans="1:4" hidden="1" x14ac:dyDescent="0.25">
      <c r="A292" s="12" t="s">
        <v>233</v>
      </c>
      <c r="B292" s="9" t="str">
        <f>_xlfn.XLOOKUP(C292,'De-Para_Estado_Regiao'!$B$3:$B$29,'De-Para_Estado_Regiao'!$C$3:$C$29)</f>
        <v>Sudeste</v>
      </c>
      <c r="C292" s="12" t="s">
        <v>7</v>
      </c>
      <c r="D292" s="12">
        <v>3796</v>
      </c>
    </row>
    <row r="293" spans="1:4" hidden="1" x14ac:dyDescent="0.25">
      <c r="A293" s="9" t="s">
        <v>234</v>
      </c>
      <c r="B293" s="9" t="str">
        <f>_xlfn.XLOOKUP(C293,'De-Para_Estado_Regiao'!$B$3:$B$29,'De-Para_Estado_Regiao'!$C$3:$C$29)</f>
        <v>Sudeste</v>
      </c>
      <c r="C293" s="9" t="s">
        <v>7</v>
      </c>
      <c r="D293" s="9">
        <v>2765</v>
      </c>
    </row>
    <row r="294" spans="1:4" hidden="1" x14ac:dyDescent="0.25">
      <c r="A294" s="12" t="s">
        <v>235</v>
      </c>
      <c r="B294" s="9" t="str">
        <f>_xlfn.XLOOKUP(C294,'De-Para_Estado_Regiao'!$B$3:$B$29,'De-Para_Estado_Regiao'!$C$3:$C$29)</f>
        <v>Sul</v>
      </c>
      <c r="C294" s="12" t="s">
        <v>22</v>
      </c>
      <c r="D294" s="12">
        <v>8150</v>
      </c>
    </row>
    <row r="295" spans="1:4" hidden="1" x14ac:dyDescent="0.25">
      <c r="A295" s="9" t="s">
        <v>236</v>
      </c>
      <c r="B295" s="9" t="str">
        <f>_xlfn.XLOOKUP(C295,'De-Para_Estado_Regiao'!$B$3:$B$29,'De-Para_Estado_Regiao'!$C$3:$C$29)</f>
        <v>Sudeste</v>
      </c>
      <c r="C295" s="9" t="s">
        <v>10</v>
      </c>
      <c r="D295" s="9">
        <v>7410</v>
      </c>
    </row>
    <row r="296" spans="1:4" hidden="1" x14ac:dyDescent="0.25">
      <c r="A296" s="12" t="s">
        <v>237</v>
      </c>
      <c r="B296" s="9" t="str">
        <f>_xlfn.XLOOKUP(C296,'De-Para_Estado_Regiao'!$B$3:$B$29,'De-Para_Estado_Regiao'!$C$3:$C$29)</f>
        <v>Sul</v>
      </c>
      <c r="C296" s="12" t="s">
        <v>59</v>
      </c>
      <c r="D296" s="12">
        <v>672</v>
      </c>
    </row>
    <row r="297" spans="1:4" hidden="1" x14ac:dyDescent="0.25">
      <c r="A297" s="9" t="s">
        <v>238</v>
      </c>
      <c r="B297" s="9" t="str">
        <f>_xlfn.XLOOKUP(C297,'De-Para_Estado_Regiao'!$B$3:$B$29,'De-Para_Estado_Regiao'!$C$3:$C$29)</f>
        <v>Sudeste</v>
      </c>
      <c r="C297" s="9" t="s">
        <v>7</v>
      </c>
      <c r="D297" s="9">
        <v>4073</v>
      </c>
    </row>
    <row r="298" spans="1:4" hidden="1" x14ac:dyDescent="0.25">
      <c r="A298" s="12" t="s">
        <v>239</v>
      </c>
      <c r="B298" s="9" t="str">
        <f>_xlfn.XLOOKUP(C298,'De-Para_Estado_Regiao'!$B$3:$B$29,'De-Para_Estado_Regiao'!$C$3:$C$29)</f>
        <v>Sul</v>
      </c>
      <c r="C298" s="12" t="s">
        <v>14</v>
      </c>
      <c r="D298" s="12">
        <v>4718</v>
      </c>
    </row>
    <row r="299" spans="1:4" hidden="1" x14ac:dyDescent="0.25">
      <c r="A299" s="9" t="s">
        <v>240</v>
      </c>
      <c r="B299" s="9" t="str">
        <f>_xlfn.XLOOKUP(C299,'De-Para_Estado_Regiao'!$B$3:$B$29,'De-Para_Estado_Regiao'!$C$3:$C$29)</f>
        <v>Sudeste</v>
      </c>
      <c r="C299" s="9" t="s">
        <v>7</v>
      </c>
      <c r="D299" s="9">
        <v>3226</v>
      </c>
    </row>
    <row r="300" spans="1:4" hidden="1" x14ac:dyDescent="0.25">
      <c r="A300" s="12" t="s">
        <v>241</v>
      </c>
      <c r="B300" s="9" t="str">
        <f>_xlfn.XLOOKUP(C300,'De-Para_Estado_Regiao'!$B$3:$B$29,'De-Para_Estado_Regiao'!$C$3:$C$29)</f>
        <v>Sul</v>
      </c>
      <c r="C300" s="12" t="s">
        <v>59</v>
      </c>
      <c r="D300" s="12">
        <v>8379</v>
      </c>
    </row>
    <row r="301" spans="1:4" hidden="1" x14ac:dyDescent="0.25">
      <c r="A301" s="9" t="s">
        <v>242</v>
      </c>
      <c r="B301" s="9" t="str">
        <f>_xlfn.XLOOKUP(C301,'De-Para_Estado_Regiao'!$B$3:$B$29,'De-Para_Estado_Regiao'!$C$3:$C$29)</f>
        <v>Sudeste</v>
      </c>
      <c r="C301" s="9" t="s">
        <v>10</v>
      </c>
      <c r="D301" s="9">
        <v>12138</v>
      </c>
    </row>
    <row r="302" spans="1:4" hidden="1" x14ac:dyDescent="0.25">
      <c r="A302" s="12" t="s">
        <v>243</v>
      </c>
      <c r="B302" s="9" t="str">
        <f>_xlfn.XLOOKUP(C302,'De-Para_Estado_Regiao'!$B$3:$B$29,'De-Para_Estado_Regiao'!$C$3:$C$29)</f>
        <v>Centro-Oeste</v>
      </c>
      <c r="C302" s="12" t="s">
        <v>29</v>
      </c>
      <c r="D302" s="12">
        <v>16639</v>
      </c>
    </row>
    <row r="303" spans="1:4" hidden="1" x14ac:dyDescent="0.25">
      <c r="A303" s="9" t="s">
        <v>244</v>
      </c>
      <c r="B303" s="9" t="str">
        <f>_xlfn.XLOOKUP(C303,'De-Para_Estado_Regiao'!$B$3:$B$29,'De-Para_Estado_Regiao'!$C$3:$C$29)</f>
        <v>Sudeste</v>
      </c>
      <c r="C303" s="9" t="s">
        <v>7</v>
      </c>
      <c r="D303" s="9">
        <v>5012</v>
      </c>
    </row>
    <row r="304" spans="1:4" hidden="1" x14ac:dyDescent="0.25">
      <c r="A304" s="12" t="s">
        <v>245</v>
      </c>
      <c r="B304" s="9" t="str">
        <f>_xlfn.XLOOKUP(C304,'De-Para_Estado_Regiao'!$B$3:$B$29,'De-Para_Estado_Regiao'!$C$3:$C$29)</f>
        <v>Sudeste</v>
      </c>
      <c r="C304" s="12" t="s">
        <v>16</v>
      </c>
      <c r="D304" s="12">
        <v>5059</v>
      </c>
    </row>
    <row r="305" spans="1:4" hidden="1" x14ac:dyDescent="0.25">
      <c r="A305" s="9" t="s">
        <v>246</v>
      </c>
      <c r="B305" s="9" t="str">
        <f>_xlfn.XLOOKUP(C305,'De-Para_Estado_Regiao'!$B$3:$B$29,'De-Para_Estado_Regiao'!$C$3:$C$29)</f>
        <v>Sudeste</v>
      </c>
      <c r="C305" s="9" t="s">
        <v>7</v>
      </c>
      <c r="D305" s="9">
        <v>8325</v>
      </c>
    </row>
    <row r="306" spans="1:4" hidden="1" x14ac:dyDescent="0.25">
      <c r="A306" s="12" t="s">
        <v>247</v>
      </c>
      <c r="B306" s="9" t="str">
        <f>_xlfn.XLOOKUP(C306,'De-Para_Estado_Regiao'!$B$3:$B$29,'De-Para_Estado_Regiao'!$C$3:$C$29)</f>
        <v>Sul</v>
      </c>
      <c r="C306" s="12" t="s">
        <v>22</v>
      </c>
      <c r="D306" s="12">
        <v>2095</v>
      </c>
    </row>
    <row r="307" spans="1:4" hidden="1" x14ac:dyDescent="0.25">
      <c r="A307" s="9" t="s">
        <v>248</v>
      </c>
      <c r="B307" s="9" t="str">
        <f>_xlfn.XLOOKUP(C307,'De-Para_Estado_Regiao'!$B$3:$B$29,'De-Para_Estado_Regiao'!$C$3:$C$29)</f>
        <v>Sudeste</v>
      </c>
      <c r="C307" s="9" t="s">
        <v>7</v>
      </c>
      <c r="D307" s="9">
        <v>5584</v>
      </c>
    </row>
    <row r="308" spans="1:4" hidden="1" x14ac:dyDescent="0.25">
      <c r="A308" s="12" t="s">
        <v>249</v>
      </c>
      <c r="B308" s="9" t="str">
        <f>_xlfn.XLOOKUP(C308,'De-Para_Estado_Regiao'!$B$3:$B$29,'De-Para_Estado_Regiao'!$C$3:$C$29)</f>
        <v>Centro-Oeste</v>
      </c>
      <c r="C308" s="12" t="s">
        <v>33</v>
      </c>
      <c r="D308" s="12">
        <v>4537</v>
      </c>
    </row>
    <row r="309" spans="1:4" hidden="1" x14ac:dyDescent="0.25">
      <c r="A309" s="9" t="s">
        <v>250</v>
      </c>
      <c r="B309" s="9" t="str">
        <f>_xlfn.XLOOKUP(C309,'De-Para_Estado_Regiao'!$B$3:$B$29,'De-Para_Estado_Regiao'!$C$3:$C$29)</f>
        <v>Sul</v>
      </c>
      <c r="C309" s="9" t="s">
        <v>14</v>
      </c>
      <c r="D309" s="9">
        <v>2420</v>
      </c>
    </row>
    <row r="310" spans="1:4" hidden="1" x14ac:dyDescent="0.25">
      <c r="A310" s="12" t="s">
        <v>251</v>
      </c>
      <c r="B310" s="9" t="str">
        <f>_xlfn.XLOOKUP(C310,'De-Para_Estado_Regiao'!$B$3:$B$29,'De-Para_Estado_Regiao'!$C$3:$C$29)</f>
        <v>Sudeste</v>
      </c>
      <c r="C310" s="12" t="s">
        <v>7</v>
      </c>
      <c r="D310" s="12">
        <v>4098</v>
      </c>
    </row>
    <row r="311" spans="1:4" hidden="1" x14ac:dyDescent="0.25">
      <c r="A311" s="9" t="s">
        <v>252</v>
      </c>
      <c r="B311" s="9" t="str">
        <f>_xlfn.XLOOKUP(C311,'De-Para_Estado_Regiao'!$B$3:$B$29,'De-Para_Estado_Regiao'!$C$3:$C$29)</f>
        <v>Sudeste</v>
      </c>
      <c r="C311" s="9" t="s">
        <v>7</v>
      </c>
      <c r="D311" s="9">
        <v>2043</v>
      </c>
    </row>
    <row r="312" spans="1:4" hidden="1" x14ac:dyDescent="0.25">
      <c r="A312" s="12" t="s">
        <v>253</v>
      </c>
      <c r="B312" s="9" t="str">
        <f>_xlfn.XLOOKUP(C312,'De-Para_Estado_Regiao'!$B$3:$B$29,'De-Para_Estado_Regiao'!$C$3:$C$29)</f>
        <v>Sul</v>
      </c>
      <c r="C312" s="12" t="s">
        <v>59</v>
      </c>
      <c r="D312" s="12">
        <v>3923</v>
      </c>
    </row>
    <row r="313" spans="1:4" hidden="1" x14ac:dyDescent="0.25">
      <c r="A313" s="9" t="s">
        <v>254</v>
      </c>
      <c r="B313" s="9" t="str">
        <f>_xlfn.XLOOKUP(C313,'De-Para_Estado_Regiao'!$B$3:$B$29,'De-Para_Estado_Regiao'!$C$3:$C$29)</f>
        <v>Sul</v>
      </c>
      <c r="C313" s="9" t="s">
        <v>22</v>
      </c>
      <c r="D313" s="9">
        <v>5693</v>
      </c>
    </row>
    <row r="314" spans="1:4" hidden="1" x14ac:dyDescent="0.25">
      <c r="A314" s="12" t="s">
        <v>255</v>
      </c>
      <c r="B314" s="9" t="str">
        <f>_xlfn.XLOOKUP(C314,'De-Para_Estado_Regiao'!$B$3:$B$29,'De-Para_Estado_Regiao'!$C$3:$C$29)</f>
        <v>Sudeste</v>
      </c>
      <c r="C314" s="12" t="s">
        <v>7</v>
      </c>
      <c r="D314" s="12">
        <v>1931</v>
      </c>
    </row>
    <row r="315" spans="1:4" hidden="1" x14ac:dyDescent="0.25">
      <c r="A315" s="9" t="s">
        <v>256</v>
      </c>
      <c r="B315" s="9" t="str">
        <f>_xlfn.XLOOKUP(C315,'De-Para_Estado_Regiao'!$B$3:$B$29,'De-Para_Estado_Regiao'!$C$3:$C$29)</f>
        <v>Sudeste</v>
      </c>
      <c r="C315" s="9" t="s">
        <v>10</v>
      </c>
      <c r="D315" s="9">
        <v>11134</v>
      </c>
    </row>
    <row r="316" spans="1:4" hidden="1" x14ac:dyDescent="0.25">
      <c r="A316" s="12" t="s">
        <v>257</v>
      </c>
      <c r="B316" s="9" t="str">
        <f>_xlfn.XLOOKUP(C316,'De-Para_Estado_Regiao'!$B$3:$B$29,'De-Para_Estado_Regiao'!$C$3:$C$29)</f>
        <v>Sul</v>
      </c>
      <c r="C316" s="12" t="s">
        <v>22</v>
      </c>
      <c r="D316" s="12">
        <v>3966</v>
      </c>
    </row>
    <row r="317" spans="1:4" hidden="1" x14ac:dyDescent="0.25">
      <c r="A317" s="9" t="s">
        <v>258</v>
      </c>
      <c r="B317" s="9" t="str">
        <f>_xlfn.XLOOKUP(C317,'De-Para_Estado_Regiao'!$B$3:$B$29,'De-Para_Estado_Regiao'!$C$3:$C$29)</f>
        <v>Sudeste</v>
      </c>
      <c r="C317" s="9" t="s">
        <v>7</v>
      </c>
      <c r="D317" s="9">
        <v>5303</v>
      </c>
    </row>
    <row r="318" spans="1:4" hidden="1" x14ac:dyDescent="0.25">
      <c r="A318" s="12" t="s">
        <v>259</v>
      </c>
      <c r="B318" s="9" t="str">
        <f>_xlfn.XLOOKUP(C318,'De-Para_Estado_Regiao'!$B$3:$B$29,'De-Para_Estado_Regiao'!$C$3:$C$29)</f>
        <v>Sudeste</v>
      </c>
      <c r="C318" s="12" t="s">
        <v>7</v>
      </c>
      <c r="D318" s="12">
        <v>5090</v>
      </c>
    </row>
    <row r="319" spans="1:4" x14ac:dyDescent="0.25">
      <c r="A319" s="9" t="s">
        <v>415</v>
      </c>
      <c r="B319" s="9" t="str">
        <f>_xlfn.XLOOKUP(C319,'De-Para_Estado_Regiao'!$B$3:$B$29,'De-Para_Estado_Regiao'!$C$3:$C$29)</f>
        <v>Nordeste</v>
      </c>
      <c r="C319" s="9" t="s">
        <v>94</v>
      </c>
      <c r="D319" s="9">
        <v>12119</v>
      </c>
    </row>
    <row r="320" spans="1:4" hidden="1" x14ac:dyDescent="0.25">
      <c r="A320" s="12" t="s">
        <v>261</v>
      </c>
      <c r="B320" s="9" t="str">
        <f>_xlfn.XLOOKUP(C320,'De-Para_Estado_Regiao'!$B$3:$B$29,'De-Para_Estado_Regiao'!$C$3:$C$29)</f>
        <v>Sudeste</v>
      </c>
      <c r="C320" s="12" t="s">
        <v>7</v>
      </c>
      <c r="D320" s="12">
        <v>2561</v>
      </c>
    </row>
    <row r="321" spans="1:4" hidden="1" x14ac:dyDescent="0.25">
      <c r="A321" s="9" t="s">
        <v>262</v>
      </c>
      <c r="B321" s="9" t="str">
        <f>_xlfn.XLOOKUP(C321,'De-Para_Estado_Regiao'!$B$3:$B$29,'De-Para_Estado_Regiao'!$C$3:$C$29)</f>
        <v>Sul</v>
      </c>
      <c r="C321" s="9" t="s">
        <v>22</v>
      </c>
      <c r="D321" s="9">
        <v>4577</v>
      </c>
    </row>
    <row r="322" spans="1:4" hidden="1" x14ac:dyDescent="0.25">
      <c r="A322" s="12" t="s">
        <v>263</v>
      </c>
      <c r="B322" s="9" t="str">
        <f>_xlfn.XLOOKUP(C322,'De-Para_Estado_Regiao'!$B$3:$B$29,'De-Para_Estado_Regiao'!$C$3:$C$29)</f>
        <v>Sudeste</v>
      </c>
      <c r="C322" s="12" t="s">
        <v>7</v>
      </c>
      <c r="D322" s="12">
        <v>4198</v>
      </c>
    </row>
    <row r="323" spans="1:4" x14ac:dyDescent="0.25">
      <c r="A323" s="12" t="s">
        <v>706</v>
      </c>
      <c r="B323" s="9" t="str">
        <f>_xlfn.XLOOKUP(C323,'De-Para_Estado_Regiao'!$B$3:$B$29,'De-Para_Estado_Regiao'!$C$3:$C$29)</f>
        <v>Nordeste</v>
      </c>
      <c r="C323" s="12" t="s">
        <v>72</v>
      </c>
      <c r="D323" s="12">
        <v>11801</v>
      </c>
    </row>
    <row r="324" spans="1:4" hidden="1" x14ac:dyDescent="0.25">
      <c r="A324" s="12" t="s">
        <v>265</v>
      </c>
      <c r="B324" s="9" t="str">
        <f>_xlfn.XLOOKUP(C324,'De-Para_Estado_Regiao'!$B$3:$B$29,'De-Para_Estado_Regiao'!$C$3:$C$29)</f>
        <v>Sudeste</v>
      </c>
      <c r="C324" s="12" t="s">
        <v>7</v>
      </c>
      <c r="D324" s="12">
        <v>3102</v>
      </c>
    </row>
    <row r="325" spans="1:4" hidden="1" x14ac:dyDescent="0.25">
      <c r="A325" s="9" t="s">
        <v>266</v>
      </c>
      <c r="B325" s="9" t="str">
        <f>_xlfn.XLOOKUP(C325,'De-Para_Estado_Regiao'!$B$3:$B$29,'De-Para_Estado_Regiao'!$C$3:$C$29)</f>
        <v>Sudeste</v>
      </c>
      <c r="C325" s="9" t="s">
        <v>7</v>
      </c>
      <c r="D325" s="9">
        <v>3161</v>
      </c>
    </row>
    <row r="326" spans="1:4" hidden="1" x14ac:dyDescent="0.25">
      <c r="A326" s="12" t="s">
        <v>267</v>
      </c>
      <c r="B326" s="9" t="str">
        <f>_xlfn.XLOOKUP(C326,'De-Para_Estado_Regiao'!$B$3:$B$29,'De-Para_Estado_Regiao'!$C$3:$C$29)</f>
        <v>Sudeste</v>
      </c>
      <c r="C326" s="12" t="s">
        <v>10</v>
      </c>
      <c r="D326" s="12">
        <v>26573</v>
      </c>
    </row>
    <row r="327" spans="1:4" hidden="1" x14ac:dyDescent="0.25">
      <c r="A327" s="9" t="s">
        <v>268</v>
      </c>
      <c r="B327" s="9" t="str">
        <f>_xlfn.XLOOKUP(C327,'De-Para_Estado_Regiao'!$B$3:$B$29,'De-Para_Estado_Regiao'!$C$3:$C$29)</f>
        <v>Sudeste</v>
      </c>
      <c r="C327" s="9" t="s">
        <v>10</v>
      </c>
      <c r="D327" s="9">
        <v>5420</v>
      </c>
    </row>
    <row r="328" spans="1:4" hidden="1" x14ac:dyDescent="0.25">
      <c r="A328" s="12" t="s">
        <v>269</v>
      </c>
      <c r="B328" s="9" t="str">
        <f>_xlfn.XLOOKUP(C328,'De-Para_Estado_Regiao'!$B$3:$B$29,'De-Para_Estado_Regiao'!$C$3:$C$29)</f>
        <v>Norte</v>
      </c>
      <c r="C328" s="12" t="s">
        <v>270</v>
      </c>
      <c r="D328" s="12">
        <v>20851</v>
      </c>
    </row>
    <row r="329" spans="1:4" hidden="1" x14ac:dyDescent="0.25">
      <c r="A329" s="9" t="s">
        <v>271</v>
      </c>
      <c r="B329" s="9" t="str">
        <f>_xlfn.XLOOKUP(C329,'De-Para_Estado_Regiao'!$B$3:$B$29,'De-Para_Estado_Regiao'!$C$3:$C$29)</f>
        <v>Sudeste</v>
      </c>
      <c r="C329" s="9" t="s">
        <v>7</v>
      </c>
      <c r="D329" s="9">
        <v>5998</v>
      </c>
    </row>
    <row r="330" spans="1:4" hidden="1" x14ac:dyDescent="0.25">
      <c r="A330" s="12" t="s">
        <v>272</v>
      </c>
      <c r="B330" s="9" t="str">
        <f>_xlfn.XLOOKUP(C330,'De-Para_Estado_Regiao'!$B$3:$B$29,'De-Para_Estado_Regiao'!$C$3:$C$29)</f>
        <v>Sudeste</v>
      </c>
      <c r="C330" s="12" t="s">
        <v>10</v>
      </c>
      <c r="D330" s="12">
        <v>5801</v>
      </c>
    </row>
    <row r="331" spans="1:4" hidden="1" x14ac:dyDescent="0.25">
      <c r="A331" s="9" t="s">
        <v>273</v>
      </c>
      <c r="B331" s="9" t="str">
        <f>_xlfn.XLOOKUP(C331,'De-Para_Estado_Regiao'!$B$3:$B$29,'De-Para_Estado_Regiao'!$C$3:$C$29)</f>
        <v>Sudeste</v>
      </c>
      <c r="C331" s="9" t="s">
        <v>16</v>
      </c>
      <c r="D331" s="9">
        <v>4003</v>
      </c>
    </row>
    <row r="332" spans="1:4" hidden="1" x14ac:dyDescent="0.25">
      <c r="A332" s="12" t="s">
        <v>274</v>
      </c>
      <c r="B332" s="9" t="str">
        <f>_xlfn.XLOOKUP(C332,'De-Para_Estado_Regiao'!$B$3:$B$29,'De-Para_Estado_Regiao'!$C$3:$C$29)</f>
        <v>Norte</v>
      </c>
      <c r="C332" s="12" t="s">
        <v>275</v>
      </c>
      <c r="D332" s="12">
        <v>21370</v>
      </c>
    </row>
    <row r="333" spans="1:4" hidden="1" x14ac:dyDescent="0.25">
      <c r="A333" s="9" t="s">
        <v>276</v>
      </c>
      <c r="B333" s="9" t="str">
        <f>_xlfn.XLOOKUP(C333,'De-Para_Estado_Regiao'!$B$3:$B$29,'De-Para_Estado_Regiao'!$C$3:$C$29)</f>
        <v>Sudeste</v>
      </c>
      <c r="C333" s="9" t="s">
        <v>64</v>
      </c>
      <c r="D333" s="9">
        <v>19236</v>
      </c>
    </row>
    <row r="334" spans="1:4" hidden="1" x14ac:dyDescent="0.25">
      <c r="A334" s="12" t="s">
        <v>277</v>
      </c>
      <c r="B334" s="9" t="str">
        <f>_xlfn.XLOOKUP(C334,'De-Para_Estado_Regiao'!$B$3:$B$29,'De-Para_Estado_Regiao'!$C$3:$C$29)</f>
        <v>Sudeste</v>
      </c>
      <c r="C334" s="12" t="s">
        <v>7</v>
      </c>
      <c r="D334" s="12">
        <v>13879</v>
      </c>
    </row>
    <row r="335" spans="1:4" hidden="1" x14ac:dyDescent="0.25">
      <c r="A335" s="9" t="s">
        <v>278</v>
      </c>
      <c r="B335" s="9" t="str">
        <f>_xlfn.XLOOKUP(C335,'De-Para_Estado_Regiao'!$B$3:$B$29,'De-Para_Estado_Regiao'!$C$3:$C$29)</f>
        <v>Sul</v>
      </c>
      <c r="C335" s="9" t="s">
        <v>14</v>
      </c>
      <c r="D335" s="9">
        <v>4139</v>
      </c>
    </row>
    <row r="336" spans="1:4" hidden="1" x14ac:dyDescent="0.25">
      <c r="A336" s="12" t="s">
        <v>279</v>
      </c>
      <c r="B336" s="9" t="str">
        <f>_xlfn.XLOOKUP(C336,'De-Para_Estado_Regiao'!$B$3:$B$29,'De-Para_Estado_Regiao'!$C$3:$C$29)</f>
        <v>Sudeste</v>
      </c>
      <c r="C336" s="12" t="s">
        <v>16</v>
      </c>
      <c r="D336" s="12">
        <v>3419</v>
      </c>
    </row>
    <row r="337" spans="1:4" hidden="1" x14ac:dyDescent="0.25">
      <c r="A337" s="9" t="s">
        <v>280</v>
      </c>
      <c r="B337" s="9" t="str">
        <f>_xlfn.XLOOKUP(C337,'De-Para_Estado_Regiao'!$B$3:$B$29,'De-Para_Estado_Regiao'!$C$3:$C$29)</f>
        <v>Sudeste</v>
      </c>
      <c r="C337" s="9" t="s">
        <v>16</v>
      </c>
      <c r="D337" s="9">
        <v>5015</v>
      </c>
    </row>
    <row r="338" spans="1:4" hidden="1" x14ac:dyDescent="0.25">
      <c r="A338" s="12" t="s">
        <v>281</v>
      </c>
      <c r="B338" s="9" t="str">
        <f>_xlfn.XLOOKUP(C338,'De-Para_Estado_Regiao'!$B$3:$B$29,'De-Para_Estado_Regiao'!$C$3:$C$29)</f>
        <v>Sul</v>
      </c>
      <c r="C338" s="12" t="s">
        <v>14</v>
      </c>
      <c r="D338" s="12">
        <v>2219</v>
      </c>
    </row>
    <row r="339" spans="1:4" hidden="1" x14ac:dyDescent="0.25">
      <c r="A339" s="9" t="s">
        <v>282</v>
      </c>
      <c r="B339" s="9" t="str">
        <f>_xlfn.XLOOKUP(C339,'De-Para_Estado_Regiao'!$B$3:$B$29,'De-Para_Estado_Regiao'!$C$3:$C$29)</f>
        <v>Sul</v>
      </c>
      <c r="C339" s="9" t="s">
        <v>14</v>
      </c>
      <c r="D339" s="9">
        <v>2528</v>
      </c>
    </row>
    <row r="340" spans="1:4" hidden="1" x14ac:dyDescent="0.25">
      <c r="A340" s="12" t="s">
        <v>283</v>
      </c>
      <c r="B340" s="9" t="str">
        <f>_xlfn.XLOOKUP(C340,'De-Para_Estado_Regiao'!$B$3:$B$29,'De-Para_Estado_Regiao'!$C$3:$C$29)</f>
        <v>Sul</v>
      </c>
      <c r="C340" s="12" t="s">
        <v>22</v>
      </c>
      <c r="D340" s="12">
        <v>6568</v>
      </c>
    </row>
    <row r="341" spans="1:4" hidden="1" x14ac:dyDescent="0.25">
      <c r="A341" s="9" t="s">
        <v>284</v>
      </c>
      <c r="B341" s="9" t="str">
        <f>_xlfn.XLOOKUP(C341,'De-Para_Estado_Regiao'!$B$3:$B$29,'De-Para_Estado_Regiao'!$C$3:$C$29)</f>
        <v>Sudeste</v>
      </c>
      <c r="C341" s="9" t="s">
        <v>16</v>
      </c>
      <c r="D341" s="9">
        <v>4292</v>
      </c>
    </row>
    <row r="342" spans="1:4" hidden="1" x14ac:dyDescent="0.25">
      <c r="A342" s="12" t="s">
        <v>285</v>
      </c>
      <c r="B342" s="9" t="str">
        <f>_xlfn.XLOOKUP(C342,'De-Para_Estado_Regiao'!$B$3:$B$29,'De-Para_Estado_Regiao'!$C$3:$C$29)</f>
        <v>Sul</v>
      </c>
      <c r="C342" s="12" t="s">
        <v>59</v>
      </c>
      <c r="D342" s="12">
        <v>2882</v>
      </c>
    </row>
    <row r="343" spans="1:4" hidden="1" x14ac:dyDescent="0.25">
      <c r="A343" s="9" t="s">
        <v>286</v>
      </c>
      <c r="B343" s="9" t="str">
        <f>_xlfn.XLOOKUP(C343,'De-Para_Estado_Regiao'!$B$3:$B$29,'De-Para_Estado_Regiao'!$C$3:$C$29)</f>
        <v>Centro-Oeste</v>
      </c>
      <c r="C343" s="9" t="s">
        <v>33</v>
      </c>
      <c r="D343" s="9">
        <v>29804</v>
      </c>
    </row>
    <row r="344" spans="1:4" hidden="1" x14ac:dyDescent="0.25">
      <c r="A344" s="12" t="s">
        <v>287</v>
      </c>
      <c r="B344" s="9" t="str">
        <f>_xlfn.XLOOKUP(C344,'De-Para_Estado_Regiao'!$B$3:$B$29,'De-Para_Estado_Regiao'!$C$3:$C$29)</f>
        <v>Sudeste</v>
      </c>
      <c r="C344" s="12" t="s">
        <v>7</v>
      </c>
      <c r="D344" s="12">
        <v>4117</v>
      </c>
    </row>
    <row r="345" spans="1:4" hidden="1" x14ac:dyDescent="0.25">
      <c r="A345" s="9" t="s">
        <v>288</v>
      </c>
      <c r="B345" s="9" t="str">
        <f>_xlfn.XLOOKUP(C345,'De-Para_Estado_Regiao'!$B$3:$B$29,'De-Para_Estado_Regiao'!$C$3:$C$29)</f>
        <v>Sul</v>
      </c>
      <c r="C345" s="9" t="s">
        <v>14</v>
      </c>
      <c r="D345" s="9">
        <v>5718</v>
      </c>
    </row>
    <row r="346" spans="1:4" hidden="1" x14ac:dyDescent="0.25">
      <c r="A346" s="12" t="s">
        <v>289</v>
      </c>
      <c r="B346" s="9" t="str">
        <f>_xlfn.XLOOKUP(C346,'De-Para_Estado_Regiao'!$B$3:$B$29,'De-Para_Estado_Regiao'!$C$3:$C$29)</f>
        <v>Sudeste</v>
      </c>
      <c r="C346" s="12" t="s">
        <v>16</v>
      </c>
      <c r="D346" s="12">
        <v>5307</v>
      </c>
    </row>
    <row r="347" spans="1:4" hidden="1" x14ac:dyDescent="0.25">
      <c r="A347" s="9" t="s">
        <v>290</v>
      </c>
      <c r="B347" s="9" t="str">
        <f>_xlfn.XLOOKUP(C347,'De-Para_Estado_Regiao'!$B$3:$B$29,'De-Para_Estado_Regiao'!$C$3:$C$29)</f>
        <v>Sul</v>
      </c>
      <c r="C347" s="9" t="s">
        <v>14</v>
      </c>
      <c r="D347" s="9">
        <v>3222</v>
      </c>
    </row>
    <row r="348" spans="1:4" hidden="1" x14ac:dyDescent="0.25">
      <c r="A348" s="12" t="s">
        <v>291</v>
      </c>
      <c r="B348" s="9" t="str">
        <f>_xlfn.XLOOKUP(C348,'De-Para_Estado_Regiao'!$B$3:$B$29,'De-Para_Estado_Regiao'!$C$3:$C$29)</f>
        <v>Sudeste</v>
      </c>
      <c r="C348" s="12" t="s">
        <v>7</v>
      </c>
      <c r="D348" s="12">
        <v>4408</v>
      </c>
    </row>
    <row r="349" spans="1:4" hidden="1" x14ac:dyDescent="0.25">
      <c r="A349" s="9" t="s">
        <v>292</v>
      </c>
      <c r="B349" s="9" t="str">
        <f>_xlfn.XLOOKUP(C349,'De-Para_Estado_Regiao'!$B$3:$B$29,'De-Para_Estado_Regiao'!$C$3:$C$29)</f>
        <v>Sudeste</v>
      </c>
      <c r="C349" s="9" t="s">
        <v>10</v>
      </c>
      <c r="D349" s="9">
        <v>5815</v>
      </c>
    </row>
    <row r="350" spans="1:4" hidden="1" x14ac:dyDescent="0.25">
      <c r="A350" s="12" t="s">
        <v>293</v>
      </c>
      <c r="B350" s="9" t="str">
        <f>_xlfn.XLOOKUP(C350,'De-Para_Estado_Regiao'!$B$3:$B$29,'De-Para_Estado_Regiao'!$C$3:$C$29)</f>
        <v>Sudeste</v>
      </c>
      <c r="C350" s="12" t="s">
        <v>16</v>
      </c>
      <c r="D350" s="12">
        <v>3559</v>
      </c>
    </row>
    <row r="351" spans="1:4" hidden="1" x14ac:dyDescent="0.25">
      <c r="A351" s="9" t="s">
        <v>294</v>
      </c>
      <c r="B351" s="9" t="str">
        <f>_xlfn.XLOOKUP(C351,'De-Para_Estado_Regiao'!$B$3:$B$29,'De-Para_Estado_Regiao'!$C$3:$C$29)</f>
        <v>Sul</v>
      </c>
      <c r="C351" s="9" t="s">
        <v>14</v>
      </c>
      <c r="D351" s="9">
        <v>5380</v>
      </c>
    </row>
    <row r="352" spans="1:4" hidden="1" x14ac:dyDescent="0.25">
      <c r="A352" s="12" t="s">
        <v>295</v>
      </c>
      <c r="B352" s="9" t="str">
        <f>_xlfn.XLOOKUP(C352,'De-Para_Estado_Regiao'!$B$3:$B$29,'De-Para_Estado_Regiao'!$C$3:$C$29)</f>
        <v>Sudeste</v>
      </c>
      <c r="C352" s="12" t="s">
        <v>7</v>
      </c>
      <c r="D352" s="12">
        <v>3558</v>
      </c>
    </row>
    <row r="353" spans="1:4" hidden="1" x14ac:dyDescent="0.25">
      <c r="A353" s="9" t="s">
        <v>296</v>
      </c>
      <c r="B353" s="9" t="str">
        <f>_xlfn.XLOOKUP(C353,'De-Para_Estado_Regiao'!$B$3:$B$29,'De-Para_Estado_Regiao'!$C$3:$C$29)</f>
        <v>Sudeste</v>
      </c>
      <c r="C353" s="9" t="s">
        <v>7</v>
      </c>
      <c r="D353" s="9">
        <v>2367</v>
      </c>
    </row>
    <row r="354" spans="1:4" hidden="1" x14ac:dyDescent="0.25">
      <c r="A354" s="12" t="s">
        <v>297</v>
      </c>
      <c r="B354" s="9" t="str">
        <f>_xlfn.XLOOKUP(C354,'De-Para_Estado_Regiao'!$B$3:$B$29,'De-Para_Estado_Regiao'!$C$3:$C$29)</f>
        <v>Sudeste</v>
      </c>
      <c r="C354" s="12" t="s">
        <v>7</v>
      </c>
      <c r="D354" s="12">
        <v>2372</v>
      </c>
    </row>
    <row r="355" spans="1:4" hidden="1" x14ac:dyDescent="0.25">
      <c r="A355" s="9" t="s">
        <v>298</v>
      </c>
      <c r="B355" s="9" t="str">
        <f>_xlfn.XLOOKUP(C355,'De-Para_Estado_Regiao'!$B$3:$B$29,'De-Para_Estado_Regiao'!$C$3:$C$29)</f>
        <v>Sul</v>
      </c>
      <c r="C355" s="9" t="s">
        <v>22</v>
      </c>
      <c r="D355" s="9">
        <v>4403</v>
      </c>
    </row>
    <row r="356" spans="1:4" hidden="1" x14ac:dyDescent="0.25">
      <c r="A356" s="12" t="s">
        <v>299</v>
      </c>
      <c r="B356" s="9" t="str">
        <f>_xlfn.XLOOKUP(C356,'De-Para_Estado_Regiao'!$B$3:$B$29,'De-Para_Estado_Regiao'!$C$3:$C$29)</f>
        <v>Centro-Oeste</v>
      </c>
      <c r="C356" s="12" t="s">
        <v>53</v>
      </c>
      <c r="D356" s="12">
        <v>5734</v>
      </c>
    </row>
    <row r="357" spans="1:4" hidden="1" x14ac:dyDescent="0.25">
      <c r="A357" s="9" t="s">
        <v>300</v>
      </c>
      <c r="B357" s="9" t="str">
        <f>_xlfn.XLOOKUP(C357,'De-Para_Estado_Regiao'!$B$3:$B$29,'De-Para_Estado_Regiao'!$C$3:$C$29)</f>
        <v>Sudeste</v>
      </c>
      <c r="C357" s="9" t="s">
        <v>64</v>
      </c>
      <c r="D357" s="9">
        <v>8222</v>
      </c>
    </row>
    <row r="358" spans="1:4" hidden="1" x14ac:dyDescent="0.25">
      <c r="A358" s="12" t="s">
        <v>301</v>
      </c>
      <c r="B358" s="9" t="str">
        <f>_xlfn.XLOOKUP(C358,'De-Para_Estado_Regiao'!$B$3:$B$29,'De-Para_Estado_Regiao'!$C$3:$C$29)</f>
        <v>Sul</v>
      </c>
      <c r="C358" s="12" t="s">
        <v>22</v>
      </c>
      <c r="D358" s="12">
        <v>6613</v>
      </c>
    </row>
    <row r="359" spans="1:4" hidden="1" x14ac:dyDescent="0.25">
      <c r="A359" s="9" t="s">
        <v>302</v>
      </c>
      <c r="B359" s="9" t="str">
        <f>_xlfn.XLOOKUP(C359,'De-Para_Estado_Regiao'!$B$3:$B$29,'De-Para_Estado_Regiao'!$C$3:$C$29)</f>
        <v>Sudeste</v>
      </c>
      <c r="C359" s="9" t="s">
        <v>7</v>
      </c>
      <c r="D359" s="9">
        <v>9833</v>
      </c>
    </row>
    <row r="360" spans="1:4" hidden="1" x14ac:dyDescent="0.25">
      <c r="A360" s="12" t="s">
        <v>303</v>
      </c>
      <c r="B360" s="9" t="str">
        <f>_xlfn.XLOOKUP(C360,'De-Para_Estado_Regiao'!$B$3:$B$29,'De-Para_Estado_Regiao'!$C$3:$C$29)</f>
        <v>Sul</v>
      </c>
      <c r="C360" s="12" t="s">
        <v>22</v>
      </c>
      <c r="D360" s="12">
        <v>3692</v>
      </c>
    </row>
    <row r="361" spans="1:4" hidden="1" x14ac:dyDescent="0.25">
      <c r="A361" s="9" t="s">
        <v>304</v>
      </c>
      <c r="B361" s="9" t="str">
        <f>_xlfn.XLOOKUP(C361,'De-Para_Estado_Regiao'!$B$3:$B$29,'De-Para_Estado_Regiao'!$C$3:$C$29)</f>
        <v>Sudeste</v>
      </c>
      <c r="C361" s="9" t="s">
        <v>7</v>
      </c>
      <c r="D361" s="9">
        <v>4749</v>
      </c>
    </row>
    <row r="362" spans="1:4" hidden="1" x14ac:dyDescent="0.25">
      <c r="A362" s="12" t="s">
        <v>305</v>
      </c>
      <c r="B362" s="9" t="str">
        <f>_xlfn.XLOOKUP(C362,'De-Para_Estado_Regiao'!$B$3:$B$29,'De-Para_Estado_Regiao'!$C$3:$C$29)</f>
        <v>Sudeste</v>
      </c>
      <c r="C362" s="12" t="s">
        <v>7</v>
      </c>
      <c r="D362" s="12">
        <v>1917</v>
      </c>
    </row>
    <row r="363" spans="1:4" hidden="1" x14ac:dyDescent="0.25">
      <c r="A363" s="9" t="s">
        <v>306</v>
      </c>
      <c r="B363" s="9" t="str">
        <f>_xlfn.XLOOKUP(C363,'De-Para_Estado_Regiao'!$B$3:$B$29,'De-Para_Estado_Regiao'!$C$3:$C$29)</f>
        <v>Sul</v>
      </c>
      <c r="C363" s="9" t="s">
        <v>59</v>
      </c>
      <c r="D363" s="9">
        <v>7486</v>
      </c>
    </row>
    <row r="364" spans="1:4" hidden="1" x14ac:dyDescent="0.25">
      <c r="A364" s="12" t="s">
        <v>307</v>
      </c>
      <c r="B364" s="9" t="str">
        <f>_xlfn.XLOOKUP(C364,'De-Para_Estado_Regiao'!$B$3:$B$29,'De-Para_Estado_Regiao'!$C$3:$C$29)</f>
        <v>Sudeste</v>
      </c>
      <c r="C364" s="12" t="s">
        <v>10</v>
      </c>
      <c r="D364" s="12">
        <v>4115</v>
      </c>
    </row>
    <row r="365" spans="1:4" hidden="1" x14ac:dyDescent="0.25">
      <c r="A365" s="9" t="s">
        <v>308</v>
      </c>
      <c r="B365" s="9" t="str">
        <f>_xlfn.XLOOKUP(C365,'De-Para_Estado_Regiao'!$B$3:$B$29,'De-Para_Estado_Regiao'!$C$3:$C$29)</f>
        <v>Sudeste</v>
      </c>
      <c r="C365" s="9" t="s">
        <v>7</v>
      </c>
      <c r="D365" s="9">
        <v>1650</v>
      </c>
    </row>
    <row r="366" spans="1:4" x14ac:dyDescent="0.25">
      <c r="A366" s="9" t="s">
        <v>1165</v>
      </c>
      <c r="B366" s="9" t="str">
        <f>_xlfn.XLOOKUP(C366,'De-Para_Estado_Regiao'!$B$3:$B$29,'De-Para_Estado_Regiao'!$C$3:$C$29)</f>
        <v>Nordeste</v>
      </c>
      <c r="C366" s="9" t="s">
        <v>114</v>
      </c>
      <c r="D366" s="9">
        <v>11256</v>
      </c>
    </row>
    <row r="367" spans="1:4" hidden="1" x14ac:dyDescent="0.25">
      <c r="A367" s="9" t="s">
        <v>310</v>
      </c>
      <c r="B367" s="9" t="str">
        <f>_xlfn.XLOOKUP(C367,'De-Para_Estado_Regiao'!$B$3:$B$29,'De-Para_Estado_Regiao'!$C$3:$C$29)</f>
        <v>Sudeste</v>
      </c>
      <c r="C367" s="9" t="s">
        <v>7</v>
      </c>
      <c r="D367" s="9">
        <v>13035</v>
      </c>
    </row>
    <row r="368" spans="1:4" hidden="1" x14ac:dyDescent="0.25">
      <c r="A368" s="12" t="s">
        <v>311</v>
      </c>
      <c r="B368" s="9" t="str">
        <f>_xlfn.XLOOKUP(C368,'De-Para_Estado_Regiao'!$B$3:$B$29,'De-Para_Estado_Regiao'!$C$3:$C$29)</f>
        <v>Sudeste</v>
      </c>
      <c r="C368" s="12" t="s">
        <v>7</v>
      </c>
      <c r="D368" s="12">
        <v>1724</v>
      </c>
    </row>
    <row r="369" spans="1:4" hidden="1" x14ac:dyDescent="0.25">
      <c r="A369" s="9" t="s">
        <v>312</v>
      </c>
      <c r="B369" s="9" t="str">
        <f>_xlfn.XLOOKUP(C369,'De-Para_Estado_Regiao'!$B$3:$B$29,'De-Para_Estado_Regiao'!$C$3:$C$29)</f>
        <v>Sul</v>
      </c>
      <c r="C369" s="9" t="s">
        <v>14</v>
      </c>
      <c r="D369" s="9">
        <v>3276</v>
      </c>
    </row>
    <row r="370" spans="1:4" hidden="1" x14ac:dyDescent="0.25">
      <c r="A370" s="12" t="s">
        <v>313</v>
      </c>
      <c r="B370" s="9" t="str">
        <f>_xlfn.XLOOKUP(C370,'De-Para_Estado_Regiao'!$B$3:$B$29,'De-Para_Estado_Regiao'!$C$3:$C$29)</f>
        <v>Sudeste</v>
      </c>
      <c r="C370" s="12" t="s">
        <v>16</v>
      </c>
      <c r="D370" s="12">
        <v>3607</v>
      </c>
    </row>
    <row r="371" spans="1:4" hidden="1" x14ac:dyDescent="0.25">
      <c r="A371" s="9" t="s">
        <v>314</v>
      </c>
      <c r="B371" s="9" t="str">
        <f>_xlfn.XLOOKUP(C371,'De-Para_Estado_Regiao'!$B$3:$B$29,'De-Para_Estado_Regiao'!$C$3:$C$29)</f>
        <v>Sudeste</v>
      </c>
      <c r="C371" s="9" t="s">
        <v>7</v>
      </c>
      <c r="D371" s="9">
        <v>3278</v>
      </c>
    </row>
    <row r="372" spans="1:4" hidden="1" x14ac:dyDescent="0.25">
      <c r="A372" s="12" t="s">
        <v>315</v>
      </c>
      <c r="B372" s="9" t="str">
        <f>_xlfn.XLOOKUP(C372,'De-Para_Estado_Regiao'!$B$3:$B$29,'De-Para_Estado_Regiao'!$C$3:$C$29)</f>
        <v>Sudeste</v>
      </c>
      <c r="C372" s="12" t="s">
        <v>10</v>
      </c>
      <c r="D372" s="12">
        <v>5535</v>
      </c>
    </row>
    <row r="373" spans="1:4" hidden="1" x14ac:dyDescent="0.25">
      <c r="A373" s="9" t="s">
        <v>316</v>
      </c>
      <c r="B373" s="9" t="str">
        <f>_xlfn.XLOOKUP(C373,'De-Para_Estado_Regiao'!$B$3:$B$29,'De-Para_Estado_Regiao'!$C$3:$C$29)</f>
        <v>Sudeste</v>
      </c>
      <c r="C373" s="9" t="s">
        <v>7</v>
      </c>
      <c r="D373" s="9">
        <v>1887</v>
      </c>
    </row>
    <row r="374" spans="1:4" hidden="1" x14ac:dyDescent="0.25">
      <c r="A374" s="12" t="s">
        <v>317</v>
      </c>
      <c r="B374" s="9" t="str">
        <f>_xlfn.XLOOKUP(C374,'De-Para_Estado_Regiao'!$B$3:$B$29,'De-Para_Estado_Regiao'!$C$3:$C$29)</f>
        <v>Sudeste</v>
      </c>
      <c r="C374" s="12" t="s">
        <v>16</v>
      </c>
      <c r="D374" s="12">
        <v>4503</v>
      </c>
    </row>
    <row r="375" spans="1:4" hidden="1" x14ac:dyDescent="0.25">
      <c r="A375" s="9" t="s">
        <v>318</v>
      </c>
      <c r="B375" s="9" t="str">
        <f>_xlfn.XLOOKUP(C375,'De-Para_Estado_Regiao'!$B$3:$B$29,'De-Para_Estado_Regiao'!$C$3:$C$29)</f>
        <v>Sul</v>
      </c>
      <c r="C375" s="9" t="s">
        <v>22</v>
      </c>
      <c r="D375" s="9">
        <v>12050</v>
      </c>
    </row>
    <row r="376" spans="1:4" hidden="1" x14ac:dyDescent="0.25">
      <c r="A376" s="12" t="s">
        <v>319</v>
      </c>
      <c r="B376" s="9" t="str">
        <f>_xlfn.XLOOKUP(C376,'De-Para_Estado_Regiao'!$B$3:$B$29,'De-Para_Estado_Regiao'!$C$3:$C$29)</f>
        <v>Sudeste</v>
      </c>
      <c r="C376" s="12" t="s">
        <v>7</v>
      </c>
      <c r="D376" s="12">
        <v>4661</v>
      </c>
    </row>
    <row r="377" spans="1:4" hidden="1" x14ac:dyDescent="0.25">
      <c r="A377" s="9" t="s">
        <v>320</v>
      </c>
      <c r="B377" s="9" t="str">
        <f>_xlfn.XLOOKUP(C377,'De-Para_Estado_Regiao'!$B$3:$B$29,'De-Para_Estado_Regiao'!$C$3:$C$29)</f>
        <v>Sudeste</v>
      </c>
      <c r="C377" s="9" t="s">
        <v>7</v>
      </c>
      <c r="D377" s="9">
        <v>749</v>
      </c>
    </row>
    <row r="378" spans="1:4" hidden="1" x14ac:dyDescent="0.25">
      <c r="A378" s="12" t="s">
        <v>321</v>
      </c>
      <c r="B378" s="9" t="str">
        <f>_xlfn.XLOOKUP(C378,'De-Para_Estado_Regiao'!$B$3:$B$29,'De-Para_Estado_Regiao'!$C$3:$C$29)</f>
        <v>Sudeste</v>
      </c>
      <c r="C378" s="12" t="s">
        <v>7</v>
      </c>
      <c r="D378" s="12">
        <v>1427</v>
      </c>
    </row>
    <row r="379" spans="1:4" hidden="1" x14ac:dyDescent="0.25">
      <c r="A379" s="9" t="s">
        <v>322</v>
      </c>
      <c r="B379" s="9" t="str">
        <f>_xlfn.XLOOKUP(C379,'De-Para_Estado_Regiao'!$B$3:$B$29,'De-Para_Estado_Regiao'!$C$3:$C$29)</f>
        <v>Sudeste</v>
      </c>
      <c r="C379" s="9" t="s">
        <v>7</v>
      </c>
      <c r="D379" s="9">
        <v>2304</v>
      </c>
    </row>
    <row r="380" spans="1:4" hidden="1" x14ac:dyDescent="0.25">
      <c r="A380" s="12" t="s">
        <v>323</v>
      </c>
      <c r="B380" s="9" t="str">
        <f>_xlfn.XLOOKUP(C380,'De-Para_Estado_Regiao'!$B$3:$B$29,'De-Para_Estado_Regiao'!$C$3:$C$29)</f>
        <v>Sudeste</v>
      </c>
      <c r="C380" s="12" t="s">
        <v>16</v>
      </c>
      <c r="D380" s="12">
        <v>3754</v>
      </c>
    </row>
    <row r="381" spans="1:4" hidden="1" x14ac:dyDescent="0.25">
      <c r="A381" s="9" t="s">
        <v>324</v>
      </c>
      <c r="B381" s="9" t="str">
        <f>_xlfn.XLOOKUP(C381,'De-Para_Estado_Regiao'!$B$3:$B$29,'De-Para_Estado_Regiao'!$C$3:$C$29)</f>
        <v>Norte</v>
      </c>
      <c r="C381" s="9" t="s">
        <v>49</v>
      </c>
      <c r="D381" s="9">
        <v>15704</v>
      </c>
    </row>
    <row r="382" spans="1:4" hidden="1" x14ac:dyDescent="0.25">
      <c r="A382" s="12" t="s">
        <v>325</v>
      </c>
      <c r="B382" s="9" t="str">
        <f>_xlfn.XLOOKUP(C382,'De-Para_Estado_Regiao'!$B$3:$B$29,'De-Para_Estado_Regiao'!$C$3:$C$29)</f>
        <v>Sudeste</v>
      </c>
      <c r="C382" s="12" t="s">
        <v>16</v>
      </c>
      <c r="D382" s="12">
        <v>1627</v>
      </c>
    </row>
    <row r="383" spans="1:4" hidden="1" x14ac:dyDescent="0.25">
      <c r="A383" s="9" t="s">
        <v>326</v>
      </c>
      <c r="B383" s="9" t="str">
        <f>_xlfn.XLOOKUP(C383,'De-Para_Estado_Regiao'!$B$3:$B$29,'De-Para_Estado_Regiao'!$C$3:$C$29)</f>
        <v>Sudeste</v>
      </c>
      <c r="C383" s="9" t="s">
        <v>10</v>
      </c>
      <c r="D383" s="9">
        <v>4591</v>
      </c>
    </row>
    <row r="384" spans="1:4" hidden="1" x14ac:dyDescent="0.25">
      <c r="A384" s="12" t="s">
        <v>327</v>
      </c>
      <c r="B384" s="9" t="str">
        <f>_xlfn.XLOOKUP(C384,'De-Para_Estado_Regiao'!$B$3:$B$29,'De-Para_Estado_Regiao'!$C$3:$C$29)</f>
        <v>Sudeste</v>
      </c>
      <c r="C384" s="12" t="s">
        <v>7</v>
      </c>
      <c r="D384" s="12">
        <v>2420</v>
      </c>
    </row>
    <row r="385" spans="1:4" hidden="1" x14ac:dyDescent="0.25">
      <c r="A385" s="9" t="s">
        <v>328</v>
      </c>
      <c r="B385" s="9" t="str">
        <f>_xlfn.XLOOKUP(C385,'De-Para_Estado_Regiao'!$B$3:$B$29,'De-Para_Estado_Regiao'!$C$3:$C$29)</f>
        <v>Sul</v>
      </c>
      <c r="C385" s="9" t="s">
        <v>59</v>
      </c>
      <c r="D385" s="9">
        <v>3800</v>
      </c>
    </row>
    <row r="386" spans="1:4" hidden="1" x14ac:dyDescent="0.25">
      <c r="A386" s="12" t="s">
        <v>329</v>
      </c>
      <c r="B386" s="9" t="str">
        <f>_xlfn.XLOOKUP(C386,'De-Para_Estado_Regiao'!$B$3:$B$29,'De-Para_Estado_Regiao'!$C$3:$C$29)</f>
        <v>Sul</v>
      </c>
      <c r="C386" s="12" t="s">
        <v>59</v>
      </c>
      <c r="D386" s="12">
        <v>2727</v>
      </c>
    </row>
    <row r="387" spans="1:4" hidden="1" x14ac:dyDescent="0.25">
      <c r="A387" s="9" t="s">
        <v>330</v>
      </c>
      <c r="B387" s="9" t="str">
        <f>_xlfn.XLOOKUP(C387,'De-Para_Estado_Regiao'!$B$3:$B$29,'De-Para_Estado_Regiao'!$C$3:$C$29)</f>
        <v>Sudeste</v>
      </c>
      <c r="C387" s="9" t="s">
        <v>7</v>
      </c>
      <c r="D387" s="9">
        <v>1979</v>
      </c>
    </row>
    <row r="388" spans="1:4" hidden="1" x14ac:dyDescent="0.25">
      <c r="A388" s="12" t="s">
        <v>331</v>
      </c>
      <c r="B388" s="9" t="str">
        <f>_xlfn.XLOOKUP(C388,'De-Para_Estado_Regiao'!$B$3:$B$29,'De-Para_Estado_Regiao'!$C$3:$C$29)</f>
        <v>Sudeste</v>
      </c>
      <c r="C388" s="12" t="s">
        <v>7</v>
      </c>
      <c r="D388" s="12">
        <v>2852</v>
      </c>
    </row>
    <row r="389" spans="1:4" x14ac:dyDescent="0.25">
      <c r="A389" s="9" t="s">
        <v>260</v>
      </c>
      <c r="B389" s="9" t="str">
        <f>_xlfn.XLOOKUP(C389,'De-Para_Estado_Regiao'!$B$3:$B$29,'De-Para_Estado_Regiao'!$C$3:$C$29)</f>
        <v>Nordeste</v>
      </c>
      <c r="C389" s="9" t="s">
        <v>24</v>
      </c>
      <c r="D389" s="9">
        <v>11101</v>
      </c>
    </row>
    <row r="390" spans="1:4" hidden="1" x14ac:dyDescent="0.25">
      <c r="A390" s="12" t="s">
        <v>333</v>
      </c>
      <c r="B390" s="9" t="str">
        <f>_xlfn.XLOOKUP(C390,'De-Para_Estado_Regiao'!$B$3:$B$29,'De-Para_Estado_Regiao'!$C$3:$C$29)</f>
        <v>Sudeste</v>
      </c>
      <c r="C390" s="12" t="s">
        <v>7</v>
      </c>
      <c r="D390" s="12">
        <v>3289</v>
      </c>
    </row>
    <row r="391" spans="1:4" hidden="1" x14ac:dyDescent="0.25">
      <c r="A391" s="9" t="s">
        <v>334</v>
      </c>
      <c r="B391" s="9" t="str">
        <f>_xlfn.XLOOKUP(C391,'De-Para_Estado_Regiao'!$B$3:$B$29,'De-Para_Estado_Regiao'!$C$3:$C$29)</f>
        <v>Sudeste</v>
      </c>
      <c r="C391" s="9" t="s">
        <v>7</v>
      </c>
      <c r="D391" s="9">
        <v>2483</v>
      </c>
    </row>
    <row r="392" spans="1:4" hidden="1" x14ac:dyDescent="0.25">
      <c r="A392" s="12" t="s">
        <v>335</v>
      </c>
      <c r="B392" s="9" t="str">
        <f>_xlfn.XLOOKUP(C392,'De-Para_Estado_Regiao'!$B$3:$B$29,'De-Para_Estado_Regiao'!$C$3:$C$29)</f>
        <v>Sudeste</v>
      </c>
      <c r="C392" s="12" t="s">
        <v>7</v>
      </c>
      <c r="D392" s="12">
        <v>2373</v>
      </c>
    </row>
    <row r="393" spans="1:4" hidden="1" x14ac:dyDescent="0.25">
      <c r="A393" s="9" t="s">
        <v>336</v>
      </c>
      <c r="B393" s="9" t="str">
        <f>_xlfn.XLOOKUP(C393,'De-Para_Estado_Regiao'!$B$3:$B$29,'De-Para_Estado_Regiao'!$C$3:$C$29)</f>
        <v>Sudeste</v>
      </c>
      <c r="C393" s="9" t="s">
        <v>16</v>
      </c>
      <c r="D393" s="9">
        <v>11043</v>
      </c>
    </row>
    <row r="394" spans="1:4" x14ac:dyDescent="0.25">
      <c r="A394" s="9" t="s">
        <v>264</v>
      </c>
      <c r="B394" s="9" t="str">
        <f>_xlfn.XLOOKUP(C394,'De-Para_Estado_Regiao'!$B$3:$B$29,'De-Para_Estado_Regiao'!$C$3:$C$29)</f>
        <v>Nordeste</v>
      </c>
      <c r="C394" s="9" t="s">
        <v>24</v>
      </c>
      <c r="D394" s="9">
        <v>10664</v>
      </c>
    </row>
    <row r="395" spans="1:4" hidden="1" x14ac:dyDescent="0.25">
      <c r="A395" s="9" t="s">
        <v>338</v>
      </c>
      <c r="B395" s="9" t="str">
        <f>_xlfn.XLOOKUP(C395,'De-Para_Estado_Regiao'!$B$3:$B$29,'De-Para_Estado_Regiao'!$C$3:$C$29)</f>
        <v>Sudeste</v>
      </c>
      <c r="C395" s="9" t="s">
        <v>10</v>
      </c>
      <c r="D395" s="9">
        <v>3864</v>
      </c>
    </row>
    <row r="396" spans="1:4" hidden="1" x14ac:dyDescent="0.25">
      <c r="A396" s="12" t="s">
        <v>339</v>
      </c>
      <c r="B396" s="9" t="str">
        <f>_xlfn.XLOOKUP(C396,'De-Para_Estado_Regiao'!$B$3:$B$29,'De-Para_Estado_Regiao'!$C$3:$C$29)</f>
        <v>Sudeste</v>
      </c>
      <c r="C396" s="12" t="s">
        <v>7</v>
      </c>
      <c r="D396" s="12">
        <v>5630</v>
      </c>
    </row>
    <row r="397" spans="1:4" hidden="1" x14ac:dyDescent="0.25">
      <c r="A397" s="9" t="s">
        <v>340</v>
      </c>
      <c r="B397" s="9" t="str">
        <f>_xlfn.XLOOKUP(C397,'De-Para_Estado_Regiao'!$B$3:$B$29,'De-Para_Estado_Regiao'!$C$3:$C$29)</f>
        <v>Sudeste</v>
      </c>
      <c r="C397" s="9" t="s">
        <v>7</v>
      </c>
      <c r="D397" s="9">
        <v>1909</v>
      </c>
    </row>
    <row r="398" spans="1:4" hidden="1" x14ac:dyDescent="0.25">
      <c r="A398" s="12" t="s">
        <v>341</v>
      </c>
      <c r="B398" s="9" t="str">
        <f>_xlfn.XLOOKUP(C398,'De-Para_Estado_Regiao'!$B$3:$B$29,'De-Para_Estado_Regiao'!$C$3:$C$29)</f>
        <v>Sudeste</v>
      </c>
      <c r="C398" s="12" t="s">
        <v>7</v>
      </c>
      <c r="D398" s="12">
        <v>2431</v>
      </c>
    </row>
    <row r="399" spans="1:4" x14ac:dyDescent="0.25">
      <c r="A399" s="12" t="s">
        <v>396</v>
      </c>
      <c r="B399" s="9" t="str">
        <f>_xlfn.XLOOKUP(C399,'De-Para_Estado_Regiao'!$B$3:$B$29,'De-Para_Estado_Regiao'!$C$3:$C$29)</f>
        <v>Nordeste</v>
      </c>
      <c r="C399" s="12" t="s">
        <v>31</v>
      </c>
      <c r="D399" s="12">
        <v>10271</v>
      </c>
    </row>
    <row r="400" spans="1:4" hidden="1" x14ac:dyDescent="0.25">
      <c r="A400" s="12" t="s">
        <v>343</v>
      </c>
      <c r="B400" s="9" t="str">
        <f>_xlfn.XLOOKUP(C400,'De-Para_Estado_Regiao'!$B$3:$B$29,'De-Para_Estado_Regiao'!$C$3:$C$29)</f>
        <v>Sudeste</v>
      </c>
      <c r="C400" s="12" t="s">
        <v>7</v>
      </c>
      <c r="D400" s="12">
        <v>2213</v>
      </c>
    </row>
    <row r="401" spans="1:4" hidden="1" x14ac:dyDescent="0.25">
      <c r="A401" s="9" t="s">
        <v>344</v>
      </c>
      <c r="B401" s="9" t="str">
        <f>_xlfn.XLOOKUP(C401,'De-Para_Estado_Regiao'!$B$3:$B$29,'De-Para_Estado_Regiao'!$C$3:$C$29)</f>
        <v>Sul</v>
      </c>
      <c r="C401" s="9" t="s">
        <v>22</v>
      </c>
      <c r="D401" s="9">
        <v>4748</v>
      </c>
    </row>
    <row r="402" spans="1:4" x14ac:dyDescent="0.25">
      <c r="A402" s="9" t="s">
        <v>1241</v>
      </c>
      <c r="B402" s="9" t="str">
        <f>_xlfn.XLOOKUP(C402,'De-Para_Estado_Regiao'!$B$3:$B$29,'De-Para_Estado_Regiao'!$C$3:$C$29)</f>
        <v>Nordeste</v>
      </c>
      <c r="C402" s="9" t="s">
        <v>87</v>
      </c>
      <c r="D402" s="9">
        <v>10226</v>
      </c>
    </row>
    <row r="403" spans="1:4" hidden="1" x14ac:dyDescent="0.25">
      <c r="A403" s="9" t="s">
        <v>346</v>
      </c>
      <c r="B403" s="9" t="str">
        <f>_xlfn.XLOOKUP(C403,'De-Para_Estado_Regiao'!$B$3:$B$29,'De-Para_Estado_Regiao'!$C$3:$C$29)</f>
        <v>Sudeste</v>
      </c>
      <c r="C403" s="9" t="s">
        <v>7</v>
      </c>
      <c r="D403" s="9">
        <v>2509</v>
      </c>
    </row>
    <row r="404" spans="1:4" hidden="1" x14ac:dyDescent="0.25">
      <c r="A404" s="12" t="s">
        <v>347</v>
      </c>
      <c r="B404" s="9" t="str">
        <f>_xlfn.XLOOKUP(C404,'De-Para_Estado_Regiao'!$B$3:$B$29,'De-Para_Estado_Regiao'!$C$3:$C$29)</f>
        <v>Sudeste</v>
      </c>
      <c r="C404" s="12" t="s">
        <v>7</v>
      </c>
      <c r="D404" s="12">
        <v>1858</v>
      </c>
    </row>
    <row r="405" spans="1:4" hidden="1" x14ac:dyDescent="0.25">
      <c r="A405" s="9" t="s">
        <v>349</v>
      </c>
      <c r="B405" s="9" t="str">
        <f>_xlfn.XLOOKUP(C405,'De-Para_Estado_Regiao'!$B$3:$B$29,'De-Para_Estado_Regiao'!$C$3:$C$29)</f>
        <v>Sudeste</v>
      </c>
      <c r="C405" s="9" t="s">
        <v>7</v>
      </c>
      <c r="D405" s="9">
        <v>2616</v>
      </c>
    </row>
    <row r="406" spans="1:4" hidden="1" x14ac:dyDescent="0.25">
      <c r="A406" s="12" t="s">
        <v>350</v>
      </c>
      <c r="B406" s="9" t="str">
        <f>_xlfn.XLOOKUP(C406,'De-Para_Estado_Regiao'!$B$3:$B$29,'De-Para_Estado_Regiao'!$C$3:$C$29)</f>
        <v>Sudeste</v>
      </c>
      <c r="C406" s="12" t="s">
        <v>7</v>
      </c>
      <c r="D406" s="12">
        <v>1061</v>
      </c>
    </row>
    <row r="407" spans="1:4" hidden="1" x14ac:dyDescent="0.25">
      <c r="A407" s="9" t="s">
        <v>351</v>
      </c>
      <c r="B407" s="9" t="str">
        <f>_xlfn.XLOOKUP(C407,'De-Para_Estado_Regiao'!$B$3:$B$29,'De-Para_Estado_Regiao'!$C$3:$C$29)</f>
        <v>Sudeste</v>
      </c>
      <c r="C407" s="9" t="s">
        <v>7</v>
      </c>
      <c r="D407" s="9">
        <v>2054</v>
      </c>
    </row>
    <row r="408" spans="1:4" hidden="1" x14ac:dyDescent="0.25">
      <c r="A408" s="12" t="s">
        <v>352</v>
      </c>
      <c r="B408" s="9" t="str">
        <f>_xlfn.XLOOKUP(C408,'De-Para_Estado_Regiao'!$B$3:$B$29,'De-Para_Estado_Regiao'!$C$3:$C$29)</f>
        <v>Sudeste</v>
      </c>
      <c r="C408" s="12" t="s">
        <v>7</v>
      </c>
      <c r="D408" s="12">
        <v>3576</v>
      </c>
    </row>
    <row r="409" spans="1:4" hidden="1" x14ac:dyDescent="0.25">
      <c r="A409" s="9" t="s">
        <v>353</v>
      </c>
      <c r="B409" s="9" t="str">
        <f>_xlfn.XLOOKUP(C409,'De-Para_Estado_Regiao'!$B$3:$B$29,'De-Para_Estado_Regiao'!$C$3:$C$29)</f>
        <v>Sudeste</v>
      </c>
      <c r="C409" s="9" t="s">
        <v>16</v>
      </c>
      <c r="D409" s="9">
        <v>1939</v>
      </c>
    </row>
    <row r="410" spans="1:4" hidden="1" x14ac:dyDescent="0.25">
      <c r="A410" s="12" t="s">
        <v>354</v>
      </c>
      <c r="B410" s="9" t="str">
        <f>_xlfn.XLOOKUP(C410,'De-Para_Estado_Regiao'!$B$3:$B$29,'De-Para_Estado_Regiao'!$C$3:$C$29)</f>
        <v>Sudeste</v>
      </c>
      <c r="C410" s="12" t="s">
        <v>16</v>
      </c>
      <c r="D410" s="12">
        <v>6144</v>
      </c>
    </row>
    <row r="411" spans="1:4" hidden="1" x14ac:dyDescent="0.25">
      <c r="A411" s="9" t="s">
        <v>355</v>
      </c>
      <c r="B411" s="9" t="str">
        <f>_xlfn.XLOOKUP(C411,'De-Para_Estado_Regiao'!$B$3:$B$29,'De-Para_Estado_Regiao'!$C$3:$C$29)</f>
        <v>Sudeste</v>
      </c>
      <c r="C411" s="9" t="s">
        <v>7</v>
      </c>
      <c r="D411" s="9">
        <v>6560</v>
      </c>
    </row>
    <row r="412" spans="1:4" x14ac:dyDescent="0.25">
      <c r="A412" s="12" t="s">
        <v>1312</v>
      </c>
      <c r="B412" s="9" t="str">
        <f>_xlfn.XLOOKUP(C412,'De-Para_Estado_Regiao'!$B$3:$B$29,'De-Para_Estado_Regiao'!$C$3:$C$29)</f>
        <v>Nordeste</v>
      </c>
      <c r="C412" s="12" t="s">
        <v>87</v>
      </c>
      <c r="D412" s="12">
        <v>9345</v>
      </c>
    </row>
    <row r="413" spans="1:4" hidden="1" x14ac:dyDescent="0.25">
      <c r="A413" s="9" t="s">
        <v>357</v>
      </c>
      <c r="B413" s="9" t="str">
        <f>_xlfn.XLOOKUP(C413,'De-Para_Estado_Regiao'!$B$3:$B$29,'De-Para_Estado_Regiao'!$C$3:$C$29)</f>
        <v>Sul</v>
      </c>
      <c r="C413" s="9" t="s">
        <v>14</v>
      </c>
      <c r="D413" s="9">
        <v>6811</v>
      </c>
    </row>
    <row r="414" spans="1:4" hidden="1" x14ac:dyDescent="0.25">
      <c r="A414" s="12" t="s">
        <v>358</v>
      </c>
      <c r="B414" s="9" t="str">
        <f>_xlfn.XLOOKUP(C414,'De-Para_Estado_Regiao'!$B$3:$B$29,'De-Para_Estado_Regiao'!$C$3:$C$29)</f>
        <v>Sudeste</v>
      </c>
      <c r="C414" s="12" t="s">
        <v>7</v>
      </c>
      <c r="D414" s="12">
        <v>1282</v>
      </c>
    </row>
    <row r="415" spans="1:4" hidden="1" x14ac:dyDescent="0.25">
      <c r="A415" s="9" t="s">
        <v>359</v>
      </c>
      <c r="B415" s="9" t="str">
        <f>_xlfn.XLOOKUP(C415,'De-Para_Estado_Regiao'!$B$3:$B$29,'De-Para_Estado_Regiao'!$C$3:$C$29)</f>
        <v>Sudeste</v>
      </c>
      <c r="C415" s="9" t="s">
        <v>7</v>
      </c>
      <c r="D415" s="9">
        <v>4248</v>
      </c>
    </row>
    <row r="416" spans="1:4" hidden="1" x14ac:dyDescent="0.25">
      <c r="A416" s="12" t="s">
        <v>360</v>
      </c>
      <c r="B416" s="9" t="str">
        <f>_xlfn.XLOOKUP(C416,'De-Para_Estado_Regiao'!$B$3:$B$29,'De-Para_Estado_Regiao'!$C$3:$C$29)</f>
        <v>Sudeste</v>
      </c>
      <c r="C416" s="12" t="s">
        <v>16</v>
      </c>
      <c r="D416" s="12">
        <v>2573</v>
      </c>
    </row>
    <row r="417" spans="1:4" hidden="1" x14ac:dyDescent="0.25">
      <c r="A417" s="9" t="s">
        <v>361</v>
      </c>
      <c r="B417" s="9" t="str">
        <f>_xlfn.XLOOKUP(C417,'De-Para_Estado_Regiao'!$B$3:$B$29,'De-Para_Estado_Regiao'!$C$3:$C$29)</f>
        <v>Sudeste</v>
      </c>
      <c r="C417" s="9" t="s">
        <v>7</v>
      </c>
      <c r="D417" s="9">
        <v>1866</v>
      </c>
    </row>
    <row r="418" spans="1:4" hidden="1" x14ac:dyDescent="0.25">
      <c r="A418" s="12" t="s">
        <v>362</v>
      </c>
      <c r="B418" s="9" t="str">
        <f>_xlfn.XLOOKUP(C418,'De-Para_Estado_Regiao'!$B$3:$B$29,'De-Para_Estado_Regiao'!$C$3:$C$29)</f>
        <v>Sudeste</v>
      </c>
      <c r="C418" s="12" t="s">
        <v>7</v>
      </c>
      <c r="D418" s="12">
        <v>4131</v>
      </c>
    </row>
    <row r="419" spans="1:4" hidden="1" x14ac:dyDescent="0.25">
      <c r="A419" s="9" t="s">
        <v>363</v>
      </c>
      <c r="B419" s="9" t="str">
        <f>_xlfn.XLOOKUP(C419,'De-Para_Estado_Regiao'!$B$3:$B$29,'De-Para_Estado_Regiao'!$C$3:$C$29)</f>
        <v>Sudeste</v>
      </c>
      <c r="C419" s="9" t="s">
        <v>16</v>
      </c>
      <c r="D419" s="9">
        <v>3060</v>
      </c>
    </row>
    <row r="420" spans="1:4" hidden="1" x14ac:dyDescent="0.25">
      <c r="A420" s="12" t="s">
        <v>364</v>
      </c>
      <c r="B420" s="9" t="str">
        <f>_xlfn.XLOOKUP(C420,'De-Para_Estado_Regiao'!$B$3:$B$29,'De-Para_Estado_Regiao'!$C$3:$C$29)</f>
        <v>Sudeste</v>
      </c>
      <c r="C420" s="12" t="s">
        <v>7</v>
      </c>
      <c r="D420" s="12">
        <v>3998</v>
      </c>
    </row>
    <row r="421" spans="1:4" hidden="1" x14ac:dyDescent="0.25">
      <c r="A421" s="9" t="s">
        <v>365</v>
      </c>
      <c r="B421" s="9" t="str">
        <f>_xlfn.XLOOKUP(C421,'De-Para_Estado_Regiao'!$B$3:$B$29,'De-Para_Estado_Regiao'!$C$3:$C$29)</f>
        <v>Sudeste</v>
      </c>
      <c r="C421" s="9" t="s">
        <v>10</v>
      </c>
      <c r="D421" s="9">
        <v>8849</v>
      </c>
    </row>
    <row r="422" spans="1:4" hidden="1" x14ac:dyDescent="0.25">
      <c r="A422" s="12" t="s">
        <v>366</v>
      </c>
      <c r="B422" s="9" t="str">
        <f>_xlfn.XLOOKUP(C422,'De-Para_Estado_Regiao'!$B$3:$B$29,'De-Para_Estado_Regiao'!$C$3:$C$29)</f>
        <v>Sudeste</v>
      </c>
      <c r="C422" s="12" t="s">
        <v>16</v>
      </c>
      <c r="D422" s="12">
        <v>3936</v>
      </c>
    </row>
    <row r="423" spans="1:4" hidden="1" x14ac:dyDescent="0.25">
      <c r="A423" s="9" t="s">
        <v>367</v>
      </c>
      <c r="B423" s="9" t="str">
        <f>_xlfn.XLOOKUP(C423,'De-Para_Estado_Regiao'!$B$3:$B$29,'De-Para_Estado_Regiao'!$C$3:$C$29)</f>
        <v>Sudeste</v>
      </c>
      <c r="C423" s="9" t="s">
        <v>64</v>
      </c>
      <c r="D423" s="9">
        <v>6525</v>
      </c>
    </row>
    <row r="424" spans="1:4" hidden="1" x14ac:dyDescent="0.25">
      <c r="A424" s="12" t="s">
        <v>368</v>
      </c>
      <c r="B424" s="9" t="str">
        <f>_xlfn.XLOOKUP(C424,'De-Para_Estado_Regiao'!$B$3:$B$29,'De-Para_Estado_Regiao'!$C$3:$C$29)</f>
        <v>Sul</v>
      </c>
      <c r="C424" s="12" t="s">
        <v>59</v>
      </c>
      <c r="D424" s="12">
        <v>2761</v>
      </c>
    </row>
    <row r="425" spans="1:4" hidden="1" x14ac:dyDescent="0.25">
      <c r="A425" s="9" t="s">
        <v>369</v>
      </c>
      <c r="B425" s="9" t="str">
        <f>_xlfn.XLOOKUP(C425,'De-Para_Estado_Regiao'!$B$3:$B$29,'De-Para_Estado_Regiao'!$C$3:$C$29)</f>
        <v>Sudeste</v>
      </c>
      <c r="C425" s="9" t="s">
        <v>7</v>
      </c>
      <c r="D425" s="9">
        <v>1957</v>
      </c>
    </row>
    <row r="426" spans="1:4" hidden="1" x14ac:dyDescent="0.25">
      <c r="A426" s="12" t="s">
        <v>370</v>
      </c>
      <c r="B426" s="9" t="str">
        <f>_xlfn.XLOOKUP(C426,'De-Para_Estado_Regiao'!$B$3:$B$29,'De-Para_Estado_Regiao'!$C$3:$C$29)</f>
        <v>Sul</v>
      </c>
      <c r="C426" s="12" t="s">
        <v>14</v>
      </c>
      <c r="D426" s="12">
        <v>4064</v>
      </c>
    </row>
    <row r="427" spans="1:4" hidden="1" x14ac:dyDescent="0.25">
      <c r="A427" s="9" t="s">
        <v>371</v>
      </c>
      <c r="B427" s="9" t="str">
        <f>_xlfn.XLOOKUP(C427,'De-Para_Estado_Regiao'!$B$3:$B$29,'De-Para_Estado_Regiao'!$C$3:$C$29)</f>
        <v>Sul</v>
      </c>
      <c r="C427" s="9" t="s">
        <v>59</v>
      </c>
      <c r="D427" s="9">
        <v>2123</v>
      </c>
    </row>
    <row r="428" spans="1:4" hidden="1" x14ac:dyDescent="0.25">
      <c r="A428" s="12" t="s">
        <v>372</v>
      </c>
      <c r="B428" s="9" t="str">
        <f>_xlfn.XLOOKUP(C428,'De-Para_Estado_Regiao'!$B$3:$B$29,'De-Para_Estado_Regiao'!$C$3:$C$29)</f>
        <v>Sudeste</v>
      </c>
      <c r="C428" s="12" t="s">
        <v>7</v>
      </c>
      <c r="D428" s="12">
        <v>757</v>
      </c>
    </row>
    <row r="429" spans="1:4" hidden="1" x14ac:dyDescent="0.25">
      <c r="A429" s="9" t="s">
        <v>373</v>
      </c>
      <c r="B429" s="9" t="str">
        <f>_xlfn.XLOOKUP(C429,'De-Para_Estado_Regiao'!$B$3:$B$29,'De-Para_Estado_Regiao'!$C$3:$C$29)</f>
        <v>Sudeste</v>
      </c>
      <c r="C429" s="9" t="s">
        <v>10</v>
      </c>
      <c r="D429" s="9">
        <v>2996</v>
      </c>
    </row>
    <row r="430" spans="1:4" hidden="1" x14ac:dyDescent="0.25">
      <c r="A430" s="12" t="s">
        <v>374</v>
      </c>
      <c r="B430" s="9" t="str">
        <f>_xlfn.XLOOKUP(C430,'De-Para_Estado_Regiao'!$B$3:$B$29,'De-Para_Estado_Regiao'!$C$3:$C$29)</f>
        <v>Sudeste</v>
      </c>
      <c r="C430" s="12" t="s">
        <v>16</v>
      </c>
      <c r="D430" s="12">
        <v>2285</v>
      </c>
    </row>
    <row r="431" spans="1:4" hidden="1" x14ac:dyDescent="0.25">
      <c r="A431" s="9" t="s">
        <v>375</v>
      </c>
      <c r="B431" s="9" t="str">
        <f>_xlfn.XLOOKUP(C431,'De-Para_Estado_Regiao'!$B$3:$B$29,'De-Para_Estado_Regiao'!$C$3:$C$29)</f>
        <v>Sul</v>
      </c>
      <c r="C431" s="9" t="s">
        <v>14</v>
      </c>
      <c r="D431" s="9">
        <v>1675</v>
      </c>
    </row>
    <row r="432" spans="1:4" hidden="1" x14ac:dyDescent="0.25">
      <c r="A432" s="12" t="s">
        <v>376</v>
      </c>
      <c r="B432" s="9" t="str">
        <f>_xlfn.XLOOKUP(C432,'De-Para_Estado_Regiao'!$B$3:$B$29,'De-Para_Estado_Regiao'!$C$3:$C$29)</f>
        <v>Sul</v>
      </c>
      <c r="C432" s="12" t="s">
        <v>14</v>
      </c>
      <c r="D432" s="12">
        <v>3427</v>
      </c>
    </row>
    <row r="433" spans="1:4" hidden="1" x14ac:dyDescent="0.25">
      <c r="A433" s="9" t="s">
        <v>377</v>
      </c>
      <c r="B433" s="9" t="str">
        <f>_xlfn.XLOOKUP(C433,'De-Para_Estado_Regiao'!$B$3:$B$29,'De-Para_Estado_Regiao'!$C$3:$C$29)</f>
        <v>Sudeste</v>
      </c>
      <c r="C433" s="9" t="s">
        <v>7</v>
      </c>
      <c r="D433" s="9">
        <v>2415</v>
      </c>
    </row>
    <row r="434" spans="1:4" hidden="1" x14ac:dyDescent="0.25">
      <c r="A434" s="12" t="s">
        <v>378</v>
      </c>
      <c r="B434" s="9" t="str">
        <f>_xlfn.XLOOKUP(C434,'De-Para_Estado_Regiao'!$B$3:$B$29,'De-Para_Estado_Regiao'!$C$3:$C$29)</f>
        <v>Sudeste</v>
      </c>
      <c r="C434" s="12" t="s">
        <v>16</v>
      </c>
      <c r="D434" s="12">
        <v>2562</v>
      </c>
    </row>
    <row r="435" spans="1:4" hidden="1" x14ac:dyDescent="0.25">
      <c r="A435" s="9" t="s">
        <v>379</v>
      </c>
      <c r="B435" s="9" t="str">
        <f>_xlfn.XLOOKUP(C435,'De-Para_Estado_Regiao'!$B$3:$B$29,'De-Para_Estado_Regiao'!$C$3:$C$29)</f>
        <v>Sudeste</v>
      </c>
      <c r="C435" s="9" t="s">
        <v>7</v>
      </c>
      <c r="D435" s="9">
        <v>6601</v>
      </c>
    </row>
    <row r="436" spans="1:4" x14ac:dyDescent="0.25">
      <c r="A436" s="12" t="s">
        <v>168</v>
      </c>
      <c r="B436" s="9" t="str">
        <f>_xlfn.XLOOKUP(C436,'De-Para_Estado_Regiao'!$B$3:$B$29,'De-Para_Estado_Regiao'!$C$3:$C$29)</f>
        <v>Nordeste</v>
      </c>
      <c r="C436" s="12" t="s">
        <v>24</v>
      </c>
      <c r="D436" s="12">
        <v>8813</v>
      </c>
    </row>
    <row r="437" spans="1:4" hidden="1" x14ac:dyDescent="0.25">
      <c r="A437" s="9" t="s">
        <v>381</v>
      </c>
      <c r="B437" s="9" t="str">
        <f>_xlfn.XLOOKUP(C437,'De-Para_Estado_Regiao'!$B$3:$B$29,'De-Para_Estado_Regiao'!$C$3:$C$29)</f>
        <v>Sudeste</v>
      </c>
      <c r="C437" s="9" t="s">
        <v>16</v>
      </c>
      <c r="D437" s="9">
        <v>3989</v>
      </c>
    </row>
    <row r="438" spans="1:4" hidden="1" x14ac:dyDescent="0.25">
      <c r="A438" s="12" t="s">
        <v>382</v>
      </c>
      <c r="B438" s="9" t="str">
        <f>_xlfn.XLOOKUP(C438,'De-Para_Estado_Regiao'!$B$3:$B$29,'De-Para_Estado_Regiao'!$C$3:$C$29)</f>
        <v>Sudeste</v>
      </c>
      <c r="C438" s="12" t="s">
        <v>7</v>
      </c>
      <c r="D438" s="12">
        <v>1168</v>
      </c>
    </row>
    <row r="439" spans="1:4" hidden="1" x14ac:dyDescent="0.25">
      <c r="A439" s="9" t="s">
        <v>383</v>
      </c>
      <c r="B439" s="9" t="str">
        <f>_xlfn.XLOOKUP(C439,'De-Para_Estado_Regiao'!$B$3:$B$29,'De-Para_Estado_Regiao'!$C$3:$C$29)</f>
        <v>Sudeste</v>
      </c>
      <c r="C439" s="9" t="s">
        <v>7</v>
      </c>
      <c r="D439" s="9">
        <v>2446</v>
      </c>
    </row>
    <row r="440" spans="1:4" hidden="1" x14ac:dyDescent="0.25">
      <c r="A440" s="12" t="s">
        <v>384</v>
      </c>
      <c r="B440" s="9" t="str">
        <f>_xlfn.XLOOKUP(C440,'De-Para_Estado_Regiao'!$B$3:$B$29,'De-Para_Estado_Regiao'!$C$3:$C$29)</f>
        <v>Norte</v>
      </c>
      <c r="C440" s="12" t="s">
        <v>49</v>
      </c>
      <c r="D440" s="12">
        <v>15327</v>
      </c>
    </row>
    <row r="441" spans="1:4" hidden="1" x14ac:dyDescent="0.25">
      <c r="A441" s="9" t="s">
        <v>385</v>
      </c>
      <c r="B441" s="9" t="str">
        <f>_xlfn.XLOOKUP(C441,'De-Para_Estado_Regiao'!$B$3:$B$29,'De-Para_Estado_Regiao'!$C$3:$C$29)</f>
        <v>Sudeste</v>
      </c>
      <c r="C441" s="9" t="s">
        <v>7</v>
      </c>
      <c r="D441" s="9">
        <v>1607</v>
      </c>
    </row>
    <row r="442" spans="1:4" hidden="1" x14ac:dyDescent="0.25">
      <c r="A442" s="12" t="s">
        <v>386</v>
      </c>
      <c r="B442" s="9" t="str">
        <f>_xlfn.XLOOKUP(C442,'De-Para_Estado_Regiao'!$B$3:$B$29,'De-Para_Estado_Regiao'!$C$3:$C$29)</f>
        <v>Sudeste</v>
      </c>
      <c r="C442" s="12" t="s">
        <v>7</v>
      </c>
      <c r="D442" s="12">
        <v>801</v>
      </c>
    </row>
    <row r="443" spans="1:4" hidden="1" x14ac:dyDescent="0.25">
      <c r="A443" s="9" t="s">
        <v>387</v>
      </c>
      <c r="B443" s="9" t="str">
        <f>_xlfn.XLOOKUP(C443,'De-Para_Estado_Regiao'!$B$3:$B$29,'De-Para_Estado_Regiao'!$C$3:$C$29)</f>
        <v>Sudeste</v>
      </c>
      <c r="C443" s="9" t="s">
        <v>7</v>
      </c>
      <c r="D443" s="9">
        <v>1131</v>
      </c>
    </row>
    <row r="444" spans="1:4" hidden="1" x14ac:dyDescent="0.25">
      <c r="A444" s="12" t="s">
        <v>388</v>
      </c>
      <c r="B444" s="9" t="str">
        <f>_xlfn.XLOOKUP(C444,'De-Para_Estado_Regiao'!$B$3:$B$29,'De-Para_Estado_Regiao'!$C$3:$C$29)</f>
        <v>Norte</v>
      </c>
      <c r="C444" s="12" t="s">
        <v>111</v>
      </c>
      <c r="D444" s="12">
        <v>9657</v>
      </c>
    </row>
    <row r="445" spans="1:4" hidden="1" x14ac:dyDescent="0.25">
      <c r="A445" s="9" t="s">
        <v>389</v>
      </c>
      <c r="B445" s="9" t="str">
        <f>_xlfn.XLOOKUP(C445,'De-Para_Estado_Regiao'!$B$3:$B$29,'De-Para_Estado_Regiao'!$C$3:$C$29)</f>
        <v>Sudeste</v>
      </c>
      <c r="C445" s="9" t="s">
        <v>7</v>
      </c>
      <c r="D445" s="9">
        <v>5931</v>
      </c>
    </row>
    <row r="446" spans="1:4" hidden="1" x14ac:dyDescent="0.25">
      <c r="A446" s="12" t="s">
        <v>390</v>
      </c>
      <c r="B446" s="9" t="str">
        <f>_xlfn.XLOOKUP(C446,'De-Para_Estado_Regiao'!$B$3:$B$29,'De-Para_Estado_Regiao'!$C$3:$C$29)</f>
        <v>Sudeste</v>
      </c>
      <c r="C446" s="12" t="s">
        <v>10</v>
      </c>
      <c r="D446" s="12">
        <v>1918</v>
      </c>
    </row>
    <row r="447" spans="1:4" hidden="1" x14ac:dyDescent="0.25">
      <c r="A447" s="9" t="s">
        <v>391</v>
      </c>
      <c r="B447" s="9" t="str">
        <f>_xlfn.XLOOKUP(C447,'De-Para_Estado_Regiao'!$B$3:$B$29,'De-Para_Estado_Regiao'!$C$3:$C$29)</f>
        <v>Sul</v>
      </c>
      <c r="C447" s="9" t="s">
        <v>14</v>
      </c>
      <c r="D447" s="9">
        <v>4604</v>
      </c>
    </row>
    <row r="448" spans="1:4" hidden="1" x14ac:dyDescent="0.25">
      <c r="A448" s="12" t="s">
        <v>392</v>
      </c>
      <c r="B448" s="9" t="str">
        <f>_xlfn.XLOOKUP(C448,'De-Para_Estado_Regiao'!$B$3:$B$29,'De-Para_Estado_Regiao'!$C$3:$C$29)</f>
        <v>Sudeste</v>
      </c>
      <c r="C448" s="12" t="s">
        <v>7</v>
      </c>
      <c r="D448" s="12">
        <v>3620</v>
      </c>
    </row>
    <row r="449" spans="1:4" hidden="1" x14ac:dyDescent="0.25">
      <c r="A449" s="9" t="s">
        <v>393</v>
      </c>
      <c r="B449" s="9" t="str">
        <f>_xlfn.XLOOKUP(C449,'De-Para_Estado_Regiao'!$B$3:$B$29,'De-Para_Estado_Regiao'!$C$3:$C$29)</f>
        <v>Sudeste</v>
      </c>
      <c r="C449" s="9" t="s">
        <v>7</v>
      </c>
      <c r="D449" s="9">
        <v>1427</v>
      </c>
    </row>
    <row r="450" spans="1:4" hidden="1" x14ac:dyDescent="0.25">
      <c r="A450" s="12" t="s">
        <v>394</v>
      </c>
      <c r="B450" s="9" t="str">
        <f>_xlfn.XLOOKUP(C450,'De-Para_Estado_Regiao'!$B$3:$B$29,'De-Para_Estado_Regiao'!$C$3:$C$29)</f>
        <v>Sudeste</v>
      </c>
      <c r="C450" s="12" t="s">
        <v>16</v>
      </c>
      <c r="D450" s="12">
        <v>2635</v>
      </c>
    </row>
    <row r="451" spans="1:4" hidden="1" x14ac:dyDescent="0.25">
      <c r="A451" s="9" t="s">
        <v>395</v>
      </c>
      <c r="B451" s="9" t="str">
        <f>_xlfn.XLOOKUP(C451,'De-Para_Estado_Regiao'!$B$3:$B$29,'De-Para_Estado_Regiao'!$C$3:$C$29)</f>
        <v>Sudeste</v>
      </c>
      <c r="C451" s="9" t="s">
        <v>16</v>
      </c>
      <c r="D451" s="9">
        <v>2963</v>
      </c>
    </row>
    <row r="452" spans="1:4" x14ac:dyDescent="0.25">
      <c r="A452" s="9" t="s">
        <v>1080</v>
      </c>
      <c r="B452" s="9" t="str">
        <f>_xlfn.XLOOKUP(C452,'De-Para_Estado_Regiao'!$B$3:$B$29,'De-Para_Estado_Regiao'!$C$3:$C$29)</f>
        <v>Nordeste</v>
      </c>
      <c r="C452" s="9" t="s">
        <v>87</v>
      </c>
      <c r="D452" s="9">
        <v>8704</v>
      </c>
    </row>
    <row r="453" spans="1:4" hidden="1" x14ac:dyDescent="0.25">
      <c r="A453" s="9" t="s">
        <v>397</v>
      </c>
      <c r="B453" s="9" t="str">
        <f>_xlfn.XLOOKUP(C453,'De-Para_Estado_Regiao'!$B$3:$B$29,'De-Para_Estado_Regiao'!$C$3:$C$29)</f>
        <v>Sudeste</v>
      </c>
      <c r="C453" s="9" t="s">
        <v>7</v>
      </c>
      <c r="D453" s="9">
        <v>1495</v>
      </c>
    </row>
    <row r="454" spans="1:4" hidden="1" x14ac:dyDescent="0.25">
      <c r="A454" s="12" t="s">
        <v>398</v>
      </c>
      <c r="B454" s="9" t="str">
        <f>_xlfn.XLOOKUP(C454,'De-Para_Estado_Regiao'!$B$3:$B$29,'De-Para_Estado_Regiao'!$C$3:$C$29)</f>
        <v>Sudeste</v>
      </c>
      <c r="C454" s="12" t="s">
        <v>7</v>
      </c>
      <c r="D454" s="12">
        <v>1661</v>
      </c>
    </row>
    <row r="455" spans="1:4" hidden="1" x14ac:dyDescent="0.25">
      <c r="A455" s="9" t="s">
        <v>399</v>
      </c>
      <c r="B455" s="9" t="str">
        <f>_xlfn.XLOOKUP(C455,'De-Para_Estado_Regiao'!$B$3:$B$29,'De-Para_Estado_Regiao'!$C$3:$C$29)</f>
        <v>Norte</v>
      </c>
      <c r="C455" s="9" t="s">
        <v>49</v>
      </c>
      <c r="D455" s="9">
        <v>5847</v>
      </c>
    </row>
    <row r="456" spans="1:4" hidden="1" x14ac:dyDescent="0.25">
      <c r="A456" s="12" t="s">
        <v>400</v>
      </c>
      <c r="B456" s="9" t="str">
        <f>_xlfn.XLOOKUP(C456,'De-Para_Estado_Regiao'!$B$3:$B$29,'De-Para_Estado_Regiao'!$C$3:$C$29)</f>
        <v>Sul</v>
      </c>
      <c r="C456" s="12" t="s">
        <v>22</v>
      </c>
      <c r="D456" s="12">
        <v>1251</v>
      </c>
    </row>
    <row r="457" spans="1:4" hidden="1" x14ac:dyDescent="0.25">
      <c r="A457" s="9" t="s">
        <v>401</v>
      </c>
      <c r="B457" s="9" t="str">
        <f>_xlfn.XLOOKUP(C457,'De-Para_Estado_Regiao'!$B$3:$B$29,'De-Para_Estado_Regiao'!$C$3:$C$29)</f>
        <v>Sudeste</v>
      </c>
      <c r="C457" s="9" t="s">
        <v>16</v>
      </c>
      <c r="D457" s="9">
        <v>5252</v>
      </c>
    </row>
    <row r="458" spans="1:4" hidden="1" x14ac:dyDescent="0.25">
      <c r="A458" s="12" t="s">
        <v>402</v>
      </c>
      <c r="B458" s="9" t="str">
        <f>_xlfn.XLOOKUP(C458,'De-Para_Estado_Regiao'!$B$3:$B$29,'De-Para_Estado_Regiao'!$C$3:$C$29)</f>
        <v>Sudeste</v>
      </c>
      <c r="C458" s="12" t="s">
        <v>16</v>
      </c>
      <c r="D458" s="12">
        <v>2552</v>
      </c>
    </row>
    <row r="459" spans="1:4" hidden="1" x14ac:dyDescent="0.25">
      <c r="A459" s="9" t="s">
        <v>403</v>
      </c>
      <c r="B459" s="9" t="str">
        <f>_xlfn.XLOOKUP(C459,'De-Para_Estado_Regiao'!$B$3:$B$29,'De-Para_Estado_Regiao'!$C$3:$C$29)</f>
        <v>Sudeste</v>
      </c>
      <c r="C459" s="9" t="s">
        <v>10</v>
      </c>
      <c r="D459" s="9">
        <v>7824</v>
      </c>
    </row>
    <row r="460" spans="1:4" hidden="1" x14ac:dyDescent="0.25">
      <c r="A460" s="12" t="s">
        <v>404</v>
      </c>
      <c r="B460" s="9" t="str">
        <f>_xlfn.XLOOKUP(C460,'De-Para_Estado_Regiao'!$B$3:$B$29,'De-Para_Estado_Regiao'!$C$3:$C$29)</f>
        <v>Norte</v>
      </c>
      <c r="C460" s="12" t="s">
        <v>49</v>
      </c>
      <c r="D460" s="12">
        <v>11815</v>
      </c>
    </row>
    <row r="461" spans="1:4" hidden="1" x14ac:dyDescent="0.25">
      <c r="A461" s="9" t="s">
        <v>405</v>
      </c>
      <c r="B461" s="9" t="str">
        <f>_xlfn.XLOOKUP(C461,'De-Para_Estado_Regiao'!$B$3:$B$29,'De-Para_Estado_Regiao'!$C$3:$C$29)</f>
        <v>Sudeste</v>
      </c>
      <c r="C461" s="9" t="s">
        <v>16</v>
      </c>
      <c r="D461" s="9">
        <v>1837</v>
      </c>
    </row>
    <row r="462" spans="1:4" hidden="1" x14ac:dyDescent="0.25">
      <c r="A462" s="12" t="s">
        <v>406</v>
      </c>
      <c r="B462" s="9" t="str">
        <f>_xlfn.XLOOKUP(C462,'De-Para_Estado_Regiao'!$B$3:$B$29,'De-Para_Estado_Regiao'!$C$3:$C$29)</f>
        <v>Sul</v>
      </c>
      <c r="C462" s="12" t="s">
        <v>59</v>
      </c>
      <c r="D462" s="12">
        <v>2376</v>
      </c>
    </row>
    <row r="463" spans="1:4" hidden="1" x14ac:dyDescent="0.25">
      <c r="A463" s="9" t="s">
        <v>407</v>
      </c>
      <c r="B463" s="9" t="str">
        <f>_xlfn.XLOOKUP(C463,'De-Para_Estado_Regiao'!$B$3:$B$29,'De-Para_Estado_Regiao'!$C$3:$C$29)</f>
        <v>Sudeste</v>
      </c>
      <c r="C463" s="9" t="s">
        <v>7</v>
      </c>
      <c r="D463" s="9">
        <v>2178</v>
      </c>
    </row>
    <row r="464" spans="1:4" hidden="1" x14ac:dyDescent="0.25">
      <c r="A464" s="12" t="s">
        <v>408</v>
      </c>
      <c r="B464" s="9" t="str">
        <f>_xlfn.XLOOKUP(C464,'De-Para_Estado_Regiao'!$B$3:$B$29,'De-Para_Estado_Regiao'!$C$3:$C$29)</f>
        <v>Sudeste</v>
      </c>
      <c r="C464" s="12" t="s">
        <v>7</v>
      </c>
      <c r="D464" s="12">
        <v>884</v>
      </c>
    </row>
    <row r="465" spans="1:4" x14ac:dyDescent="0.25">
      <c r="A465" s="9" t="s">
        <v>56</v>
      </c>
      <c r="B465" s="9" t="str">
        <f>_xlfn.XLOOKUP(C465,'De-Para_Estado_Regiao'!$B$3:$B$29,'De-Para_Estado_Regiao'!$C$3:$C$29)</f>
        <v>Nordeste</v>
      </c>
      <c r="C465" s="9" t="s">
        <v>24</v>
      </c>
      <c r="D465" s="9">
        <v>8402</v>
      </c>
    </row>
    <row r="466" spans="1:4" hidden="1" x14ac:dyDescent="0.25">
      <c r="A466" s="12" t="s">
        <v>410</v>
      </c>
      <c r="B466" s="9" t="str">
        <f>_xlfn.XLOOKUP(C466,'De-Para_Estado_Regiao'!$B$3:$B$29,'De-Para_Estado_Regiao'!$C$3:$C$29)</f>
        <v>Sudeste</v>
      </c>
      <c r="C466" s="12" t="s">
        <v>7</v>
      </c>
      <c r="D466" s="12">
        <v>936</v>
      </c>
    </row>
    <row r="467" spans="1:4" x14ac:dyDescent="0.25">
      <c r="A467" s="12" t="s">
        <v>501</v>
      </c>
      <c r="B467" s="9" t="str">
        <f>_xlfn.XLOOKUP(C467,'De-Para_Estado_Regiao'!$B$3:$B$29,'De-Para_Estado_Regiao'!$C$3:$C$29)</f>
        <v>Nordeste</v>
      </c>
      <c r="C467" s="12" t="s">
        <v>24</v>
      </c>
      <c r="D467" s="12">
        <v>8398</v>
      </c>
    </row>
    <row r="468" spans="1:4" hidden="1" x14ac:dyDescent="0.25">
      <c r="A468" s="12" t="s">
        <v>412</v>
      </c>
      <c r="B468" s="9" t="str">
        <f>_xlfn.XLOOKUP(C468,'De-Para_Estado_Regiao'!$B$3:$B$29,'De-Para_Estado_Regiao'!$C$3:$C$29)</f>
        <v>Sudeste</v>
      </c>
      <c r="C468" s="12" t="s">
        <v>7</v>
      </c>
      <c r="D468" s="12">
        <v>2507</v>
      </c>
    </row>
    <row r="469" spans="1:4" hidden="1" x14ac:dyDescent="0.25">
      <c r="A469" s="9" t="s">
        <v>413</v>
      </c>
      <c r="B469" s="9" t="str">
        <f>_xlfn.XLOOKUP(C469,'De-Para_Estado_Regiao'!$B$3:$B$29,'De-Para_Estado_Regiao'!$C$3:$C$29)</f>
        <v>Sudeste</v>
      </c>
      <c r="C469" s="9" t="s">
        <v>7</v>
      </c>
      <c r="D469" s="9">
        <v>2269</v>
      </c>
    </row>
    <row r="470" spans="1:4" x14ac:dyDescent="0.25">
      <c r="A470" s="12" t="s">
        <v>445</v>
      </c>
      <c r="B470" s="9" t="str">
        <f>_xlfn.XLOOKUP(C470,'De-Para_Estado_Regiao'!$B$3:$B$29,'De-Para_Estado_Regiao'!$C$3:$C$29)</f>
        <v>Nordeste</v>
      </c>
      <c r="C470" s="12" t="s">
        <v>24</v>
      </c>
      <c r="D470" s="12">
        <v>8322</v>
      </c>
    </row>
    <row r="471" spans="1:4" x14ac:dyDescent="0.25">
      <c r="A471" s="12" t="s">
        <v>1134</v>
      </c>
      <c r="B471" s="9" t="str">
        <f>_xlfn.XLOOKUP(C471,'De-Para_Estado_Regiao'!$B$3:$B$29,'De-Para_Estado_Regiao'!$C$3:$C$29)</f>
        <v>Nordeste</v>
      </c>
      <c r="C471" s="12" t="s">
        <v>118</v>
      </c>
      <c r="D471" s="12">
        <v>8293</v>
      </c>
    </row>
    <row r="472" spans="1:4" hidden="1" x14ac:dyDescent="0.25">
      <c r="A472" s="12" t="s">
        <v>416</v>
      </c>
      <c r="B472" s="9" t="str">
        <f>_xlfn.XLOOKUP(C472,'De-Para_Estado_Regiao'!$B$3:$B$29,'De-Para_Estado_Regiao'!$C$3:$C$29)</f>
        <v>Sudeste</v>
      </c>
      <c r="C472" s="12" t="s">
        <v>7</v>
      </c>
      <c r="D472" s="12">
        <v>841</v>
      </c>
    </row>
    <row r="473" spans="1:4" hidden="1" x14ac:dyDescent="0.25">
      <c r="A473" s="9" t="s">
        <v>417</v>
      </c>
      <c r="B473" s="9" t="str">
        <f>_xlfn.XLOOKUP(C473,'De-Para_Estado_Regiao'!$B$3:$B$29,'De-Para_Estado_Regiao'!$C$3:$C$29)</f>
        <v>Sudeste</v>
      </c>
      <c r="C473" s="9" t="s">
        <v>7</v>
      </c>
      <c r="D473" s="9">
        <v>1927</v>
      </c>
    </row>
    <row r="474" spans="1:4" x14ac:dyDescent="0.25">
      <c r="A474" s="12" t="s">
        <v>418</v>
      </c>
      <c r="B474" s="9" t="str">
        <f>_xlfn.XLOOKUP(C474,'De-Para_Estado_Regiao'!$B$3:$B$29,'De-Para_Estado_Regiao'!$C$3:$C$29)</f>
        <v>Nordeste</v>
      </c>
      <c r="C474" s="12" t="s">
        <v>24</v>
      </c>
      <c r="D474" s="12">
        <v>7685</v>
      </c>
    </row>
    <row r="475" spans="1:4" hidden="1" x14ac:dyDescent="0.25">
      <c r="A475" s="9" t="s">
        <v>419</v>
      </c>
      <c r="B475" s="9" t="str">
        <f>_xlfn.XLOOKUP(C475,'De-Para_Estado_Regiao'!$B$3:$B$29,'De-Para_Estado_Regiao'!$C$3:$C$29)</f>
        <v>Centro-Oeste</v>
      </c>
      <c r="C475" s="9" t="s">
        <v>53</v>
      </c>
      <c r="D475" s="9">
        <v>1792</v>
      </c>
    </row>
    <row r="476" spans="1:4" hidden="1" x14ac:dyDescent="0.25">
      <c r="A476" s="12" t="s">
        <v>420</v>
      </c>
      <c r="B476" s="9" t="str">
        <f>_xlfn.XLOOKUP(C476,'De-Para_Estado_Regiao'!$B$3:$B$29,'De-Para_Estado_Regiao'!$C$3:$C$29)</f>
        <v>Sudeste</v>
      </c>
      <c r="C476" s="12" t="s">
        <v>7</v>
      </c>
      <c r="D476" s="12">
        <v>2134</v>
      </c>
    </row>
    <row r="477" spans="1:4" hidden="1" x14ac:dyDescent="0.25">
      <c r="A477" s="9" t="s">
        <v>421</v>
      </c>
      <c r="B477" s="9" t="str">
        <f>_xlfn.XLOOKUP(C477,'De-Para_Estado_Regiao'!$B$3:$B$29,'De-Para_Estado_Regiao'!$C$3:$C$29)</f>
        <v>Sul</v>
      </c>
      <c r="C477" s="9" t="s">
        <v>14</v>
      </c>
      <c r="D477" s="9">
        <v>2638</v>
      </c>
    </row>
    <row r="478" spans="1:4" hidden="1" x14ac:dyDescent="0.25">
      <c r="A478" s="12" t="s">
        <v>422</v>
      </c>
      <c r="B478" s="9" t="str">
        <f>_xlfn.XLOOKUP(C478,'De-Para_Estado_Regiao'!$B$3:$B$29,'De-Para_Estado_Regiao'!$C$3:$C$29)</f>
        <v>Sudeste</v>
      </c>
      <c r="C478" s="12" t="s">
        <v>7</v>
      </c>
      <c r="D478" s="12">
        <v>1544</v>
      </c>
    </row>
    <row r="479" spans="1:4" hidden="1" x14ac:dyDescent="0.25">
      <c r="A479" s="9" t="s">
        <v>423</v>
      </c>
      <c r="B479" s="9" t="str">
        <f>_xlfn.XLOOKUP(C479,'De-Para_Estado_Regiao'!$B$3:$B$29,'De-Para_Estado_Regiao'!$C$3:$C$29)</f>
        <v>Sudeste</v>
      </c>
      <c r="C479" s="9" t="s">
        <v>16</v>
      </c>
      <c r="D479" s="9">
        <v>6453</v>
      </c>
    </row>
    <row r="480" spans="1:4" hidden="1" x14ac:dyDescent="0.25">
      <c r="A480" s="12" t="s">
        <v>424</v>
      </c>
      <c r="B480" s="9" t="str">
        <f>_xlfn.XLOOKUP(C480,'De-Para_Estado_Regiao'!$B$3:$B$29,'De-Para_Estado_Regiao'!$C$3:$C$29)</f>
        <v>Sudeste</v>
      </c>
      <c r="C480" s="12" t="s">
        <v>16</v>
      </c>
      <c r="D480" s="12">
        <v>2407</v>
      </c>
    </row>
    <row r="481" spans="1:4" hidden="1" x14ac:dyDescent="0.25">
      <c r="A481" s="9" t="s">
        <v>425</v>
      </c>
      <c r="B481" s="9" t="str">
        <f>_xlfn.XLOOKUP(C481,'De-Para_Estado_Regiao'!$B$3:$B$29,'De-Para_Estado_Regiao'!$C$3:$C$29)</f>
        <v>Sudeste</v>
      </c>
      <c r="C481" s="9" t="s">
        <v>16</v>
      </c>
      <c r="D481" s="9">
        <v>1685</v>
      </c>
    </row>
    <row r="482" spans="1:4" hidden="1" x14ac:dyDescent="0.25">
      <c r="A482" s="12" t="s">
        <v>426</v>
      </c>
      <c r="B482" s="9" t="str">
        <f>_xlfn.XLOOKUP(C482,'De-Para_Estado_Regiao'!$B$3:$B$29,'De-Para_Estado_Regiao'!$C$3:$C$29)</f>
        <v>Sul</v>
      </c>
      <c r="C482" s="12" t="s">
        <v>22</v>
      </c>
      <c r="D482" s="12">
        <v>2789</v>
      </c>
    </row>
    <row r="483" spans="1:4" hidden="1" x14ac:dyDescent="0.25">
      <c r="A483" s="9" t="s">
        <v>427</v>
      </c>
      <c r="B483" s="9" t="str">
        <f>_xlfn.XLOOKUP(C483,'De-Para_Estado_Regiao'!$B$3:$B$29,'De-Para_Estado_Regiao'!$C$3:$C$29)</f>
        <v>Centro-Oeste</v>
      </c>
      <c r="C483" s="9" t="s">
        <v>33</v>
      </c>
      <c r="D483" s="9">
        <v>1620</v>
      </c>
    </row>
    <row r="484" spans="1:4" hidden="1" x14ac:dyDescent="0.25">
      <c r="A484" s="12" t="s">
        <v>428</v>
      </c>
      <c r="B484" s="9" t="str">
        <f>_xlfn.XLOOKUP(C484,'De-Para_Estado_Regiao'!$B$3:$B$29,'De-Para_Estado_Regiao'!$C$3:$C$29)</f>
        <v>Sudeste</v>
      </c>
      <c r="C484" s="12" t="s">
        <v>7</v>
      </c>
      <c r="D484" s="12">
        <v>1829</v>
      </c>
    </row>
    <row r="485" spans="1:4" hidden="1" x14ac:dyDescent="0.25">
      <c r="A485" s="9" t="s">
        <v>429</v>
      </c>
      <c r="B485" s="9" t="str">
        <f>_xlfn.XLOOKUP(C485,'De-Para_Estado_Regiao'!$B$3:$B$29,'De-Para_Estado_Regiao'!$C$3:$C$29)</f>
        <v>Sul</v>
      </c>
      <c r="C485" s="9" t="s">
        <v>22</v>
      </c>
      <c r="D485" s="9">
        <v>3671</v>
      </c>
    </row>
    <row r="486" spans="1:4" hidden="1" x14ac:dyDescent="0.25">
      <c r="A486" s="12" t="s">
        <v>430</v>
      </c>
      <c r="B486" s="9" t="str">
        <f>_xlfn.XLOOKUP(C486,'De-Para_Estado_Regiao'!$B$3:$B$29,'De-Para_Estado_Regiao'!$C$3:$C$29)</f>
        <v>Sul</v>
      </c>
      <c r="C486" s="12" t="s">
        <v>14</v>
      </c>
      <c r="D486" s="12">
        <v>1751</v>
      </c>
    </row>
    <row r="487" spans="1:4" hidden="1" x14ac:dyDescent="0.25">
      <c r="A487" s="9" t="s">
        <v>431</v>
      </c>
      <c r="B487" s="9" t="str">
        <f>_xlfn.XLOOKUP(C487,'De-Para_Estado_Regiao'!$B$3:$B$29,'De-Para_Estado_Regiao'!$C$3:$C$29)</f>
        <v>Sudeste</v>
      </c>
      <c r="C487" s="9" t="s">
        <v>16</v>
      </c>
      <c r="D487" s="9">
        <v>3592</v>
      </c>
    </row>
    <row r="488" spans="1:4" hidden="1" x14ac:dyDescent="0.25">
      <c r="A488" s="12" t="s">
        <v>432</v>
      </c>
      <c r="B488" s="9" t="str">
        <f>_xlfn.XLOOKUP(C488,'De-Para_Estado_Regiao'!$B$3:$B$29,'De-Para_Estado_Regiao'!$C$3:$C$29)</f>
        <v>Sudeste</v>
      </c>
      <c r="C488" s="12" t="s">
        <v>7</v>
      </c>
      <c r="D488" s="12">
        <v>3148</v>
      </c>
    </row>
    <row r="489" spans="1:4" hidden="1" x14ac:dyDescent="0.25">
      <c r="A489" s="9" t="s">
        <v>433</v>
      </c>
      <c r="B489" s="9" t="str">
        <f>_xlfn.XLOOKUP(C489,'De-Para_Estado_Regiao'!$B$3:$B$29,'De-Para_Estado_Regiao'!$C$3:$C$29)</f>
        <v>Sudeste</v>
      </c>
      <c r="C489" s="9" t="s">
        <v>16</v>
      </c>
      <c r="D489" s="9">
        <v>2969</v>
      </c>
    </row>
    <row r="490" spans="1:4" hidden="1" x14ac:dyDescent="0.25">
      <c r="A490" s="12" t="s">
        <v>434</v>
      </c>
      <c r="B490" s="9" t="str">
        <f>_xlfn.XLOOKUP(C490,'De-Para_Estado_Regiao'!$B$3:$B$29,'De-Para_Estado_Regiao'!$C$3:$C$29)</f>
        <v>Sudeste</v>
      </c>
      <c r="C490" s="12" t="s">
        <v>7</v>
      </c>
      <c r="D490" s="12">
        <v>1211</v>
      </c>
    </row>
    <row r="491" spans="1:4" hidden="1" x14ac:dyDescent="0.25">
      <c r="A491" s="9" t="s">
        <v>435</v>
      </c>
      <c r="B491" s="9" t="str">
        <f>_xlfn.XLOOKUP(C491,'De-Para_Estado_Regiao'!$B$3:$B$29,'De-Para_Estado_Regiao'!$C$3:$C$29)</f>
        <v>Sul</v>
      </c>
      <c r="C491" s="9" t="s">
        <v>14</v>
      </c>
      <c r="D491" s="9">
        <v>2567</v>
      </c>
    </row>
    <row r="492" spans="1:4" x14ac:dyDescent="0.25">
      <c r="A492" s="9" t="s">
        <v>332</v>
      </c>
      <c r="B492" s="9" t="str">
        <f>_xlfn.XLOOKUP(C492,'De-Para_Estado_Regiao'!$B$3:$B$29,'De-Para_Estado_Regiao'!$C$3:$C$29)</f>
        <v>Nordeste</v>
      </c>
      <c r="C492" s="9" t="s">
        <v>24</v>
      </c>
      <c r="D492" s="9">
        <v>7405</v>
      </c>
    </row>
    <row r="493" spans="1:4" hidden="1" x14ac:dyDescent="0.25">
      <c r="A493" s="9" t="s">
        <v>437</v>
      </c>
      <c r="B493" s="9" t="str">
        <f>_xlfn.XLOOKUP(C493,'De-Para_Estado_Regiao'!$B$3:$B$29,'De-Para_Estado_Regiao'!$C$3:$C$29)</f>
        <v>Sudeste</v>
      </c>
      <c r="C493" s="9" t="s">
        <v>7</v>
      </c>
      <c r="D493" s="9">
        <v>533</v>
      </c>
    </row>
    <row r="494" spans="1:4" hidden="1" x14ac:dyDescent="0.25">
      <c r="A494" s="12" t="s">
        <v>438</v>
      </c>
      <c r="B494" s="9" t="str">
        <f>_xlfn.XLOOKUP(C494,'De-Para_Estado_Regiao'!$B$3:$B$29,'De-Para_Estado_Regiao'!$C$3:$C$29)</f>
        <v>Sudeste</v>
      </c>
      <c r="C494" s="12" t="s">
        <v>7</v>
      </c>
      <c r="D494" s="12">
        <v>1242</v>
      </c>
    </row>
    <row r="495" spans="1:4" hidden="1" x14ac:dyDescent="0.25">
      <c r="A495" s="9" t="s">
        <v>439</v>
      </c>
      <c r="B495" s="9" t="str">
        <f>_xlfn.XLOOKUP(C495,'De-Para_Estado_Regiao'!$B$3:$B$29,'De-Para_Estado_Regiao'!$C$3:$C$29)</f>
        <v>Sudeste</v>
      </c>
      <c r="C495" s="9" t="s">
        <v>16</v>
      </c>
      <c r="D495" s="9">
        <v>1374</v>
      </c>
    </row>
    <row r="496" spans="1:4" hidden="1" x14ac:dyDescent="0.25">
      <c r="A496" s="12" t="s">
        <v>440</v>
      </c>
      <c r="B496" s="9" t="str">
        <f>_xlfn.XLOOKUP(C496,'De-Para_Estado_Regiao'!$B$3:$B$29,'De-Para_Estado_Regiao'!$C$3:$C$29)</f>
        <v>Sudeste</v>
      </c>
      <c r="C496" s="12" t="s">
        <v>7</v>
      </c>
      <c r="D496" s="12">
        <v>2566</v>
      </c>
    </row>
    <row r="497" spans="1:4" hidden="1" x14ac:dyDescent="0.25">
      <c r="A497" s="9" t="s">
        <v>441</v>
      </c>
      <c r="B497" s="9" t="str">
        <f>_xlfn.XLOOKUP(C497,'De-Para_Estado_Regiao'!$B$3:$B$29,'De-Para_Estado_Regiao'!$C$3:$C$29)</f>
        <v>Sudeste</v>
      </c>
      <c r="C497" s="9" t="s">
        <v>64</v>
      </c>
      <c r="D497" s="9">
        <v>4966</v>
      </c>
    </row>
    <row r="498" spans="1:4" hidden="1" x14ac:dyDescent="0.25">
      <c r="A498" s="12" t="s">
        <v>442</v>
      </c>
      <c r="B498" s="9" t="str">
        <f>_xlfn.XLOOKUP(C498,'De-Para_Estado_Regiao'!$B$3:$B$29,'De-Para_Estado_Regiao'!$C$3:$C$29)</f>
        <v>Sul</v>
      </c>
      <c r="C498" s="12" t="s">
        <v>14</v>
      </c>
      <c r="D498" s="12">
        <v>3573</v>
      </c>
    </row>
    <row r="499" spans="1:4" hidden="1" x14ac:dyDescent="0.25">
      <c r="A499" s="9" t="s">
        <v>443</v>
      </c>
      <c r="B499" s="9" t="str">
        <f>_xlfn.XLOOKUP(C499,'De-Para_Estado_Regiao'!$B$3:$B$29,'De-Para_Estado_Regiao'!$C$3:$C$29)</f>
        <v>Sudeste</v>
      </c>
      <c r="C499" s="9" t="s">
        <v>7</v>
      </c>
      <c r="D499" s="9">
        <v>835</v>
      </c>
    </row>
    <row r="500" spans="1:4" hidden="1" x14ac:dyDescent="0.25">
      <c r="A500" s="12" t="s">
        <v>444</v>
      </c>
      <c r="B500" s="9" t="str">
        <f>_xlfn.XLOOKUP(C500,'De-Para_Estado_Regiao'!$B$3:$B$29,'De-Para_Estado_Regiao'!$C$3:$C$29)</f>
        <v>Sudeste</v>
      </c>
      <c r="C500" s="12" t="s">
        <v>10</v>
      </c>
      <c r="D500" s="12">
        <v>1690</v>
      </c>
    </row>
    <row r="501" spans="1:4" x14ac:dyDescent="0.25">
      <c r="A501" s="12" t="s">
        <v>491</v>
      </c>
      <c r="B501" s="9" t="str">
        <f>_xlfn.XLOOKUP(C501,'De-Para_Estado_Regiao'!$B$3:$B$29,'De-Para_Estado_Regiao'!$C$3:$C$29)</f>
        <v>Nordeste</v>
      </c>
      <c r="C501" s="12" t="s">
        <v>24</v>
      </c>
      <c r="D501" s="12">
        <v>7290</v>
      </c>
    </row>
    <row r="502" spans="1:4" hidden="1" x14ac:dyDescent="0.25">
      <c r="A502" s="9" t="s">
        <v>446</v>
      </c>
      <c r="B502" s="9" t="str">
        <f>_xlfn.XLOOKUP(C502,'De-Para_Estado_Regiao'!$B$3:$B$29,'De-Para_Estado_Regiao'!$C$3:$C$29)</f>
        <v>Sudeste</v>
      </c>
      <c r="C502" s="9" t="s">
        <v>16</v>
      </c>
      <c r="D502" s="9">
        <v>2561</v>
      </c>
    </row>
    <row r="503" spans="1:4" hidden="1" x14ac:dyDescent="0.25">
      <c r="A503" s="12" t="s">
        <v>447</v>
      </c>
      <c r="B503" s="9" t="str">
        <f>_xlfn.XLOOKUP(C503,'De-Para_Estado_Regiao'!$B$3:$B$29,'De-Para_Estado_Regiao'!$C$3:$C$29)</f>
        <v>Sul</v>
      </c>
      <c r="C503" s="12" t="s">
        <v>14</v>
      </c>
      <c r="D503" s="12">
        <v>3204</v>
      </c>
    </row>
    <row r="504" spans="1:4" hidden="1" x14ac:dyDescent="0.25">
      <c r="A504" s="9" t="s">
        <v>448</v>
      </c>
      <c r="B504" s="9" t="str">
        <f>_xlfn.XLOOKUP(C504,'De-Para_Estado_Regiao'!$B$3:$B$29,'De-Para_Estado_Regiao'!$C$3:$C$29)</f>
        <v>Sul</v>
      </c>
      <c r="C504" s="9" t="s">
        <v>14</v>
      </c>
      <c r="D504" s="9">
        <v>2740</v>
      </c>
    </row>
    <row r="505" spans="1:4" hidden="1" x14ac:dyDescent="0.25">
      <c r="A505" s="12" t="s">
        <v>449</v>
      </c>
      <c r="B505" s="9" t="str">
        <f>_xlfn.XLOOKUP(C505,'De-Para_Estado_Regiao'!$B$3:$B$29,'De-Para_Estado_Regiao'!$C$3:$C$29)</f>
        <v>Sudeste</v>
      </c>
      <c r="C505" s="12" t="s">
        <v>7</v>
      </c>
      <c r="D505" s="12">
        <v>1119</v>
      </c>
    </row>
    <row r="506" spans="1:4" hidden="1" x14ac:dyDescent="0.25">
      <c r="A506" s="9" t="s">
        <v>450</v>
      </c>
      <c r="B506" s="9" t="str">
        <f>_xlfn.XLOOKUP(C506,'De-Para_Estado_Regiao'!$B$3:$B$29,'De-Para_Estado_Regiao'!$C$3:$C$29)</f>
        <v>Sudeste</v>
      </c>
      <c r="C506" s="9" t="s">
        <v>16</v>
      </c>
      <c r="D506" s="9">
        <v>1646</v>
      </c>
    </row>
    <row r="507" spans="1:4" hidden="1" x14ac:dyDescent="0.25">
      <c r="A507" s="12" t="s">
        <v>451</v>
      </c>
      <c r="B507" s="9" t="str">
        <f>_xlfn.XLOOKUP(C507,'De-Para_Estado_Regiao'!$B$3:$B$29,'De-Para_Estado_Regiao'!$C$3:$C$29)</f>
        <v>Sudeste</v>
      </c>
      <c r="C507" s="12" t="s">
        <v>7</v>
      </c>
      <c r="D507" s="12">
        <v>9637</v>
      </c>
    </row>
    <row r="508" spans="1:4" hidden="1" x14ac:dyDescent="0.25">
      <c r="A508" s="9" t="s">
        <v>452</v>
      </c>
      <c r="B508" s="9" t="str">
        <f>_xlfn.XLOOKUP(C508,'De-Para_Estado_Regiao'!$B$3:$B$29,'De-Para_Estado_Regiao'!$C$3:$C$29)</f>
        <v>Sudeste</v>
      </c>
      <c r="C508" s="9" t="s">
        <v>7</v>
      </c>
      <c r="D508" s="9">
        <v>2293</v>
      </c>
    </row>
    <row r="509" spans="1:4" hidden="1" x14ac:dyDescent="0.25">
      <c r="A509" s="12" t="s">
        <v>453</v>
      </c>
      <c r="B509" s="9" t="str">
        <f>_xlfn.XLOOKUP(C509,'De-Para_Estado_Regiao'!$B$3:$B$29,'De-Para_Estado_Regiao'!$C$3:$C$29)</f>
        <v>Sul</v>
      </c>
      <c r="C509" s="12" t="s">
        <v>14</v>
      </c>
      <c r="D509" s="12">
        <v>643</v>
      </c>
    </row>
    <row r="510" spans="1:4" x14ac:dyDescent="0.25">
      <c r="A510" s="12" t="s">
        <v>356</v>
      </c>
      <c r="B510" s="9" t="str">
        <f>_xlfn.XLOOKUP(C510,'De-Para_Estado_Regiao'!$B$3:$B$29,'De-Para_Estado_Regiao'!$C$3:$C$29)</f>
        <v>Nordeste</v>
      </c>
      <c r="C510" s="12" t="s">
        <v>19</v>
      </c>
      <c r="D510" s="12">
        <v>7277</v>
      </c>
    </row>
    <row r="511" spans="1:4" hidden="1" x14ac:dyDescent="0.25">
      <c r="A511" s="12" t="s">
        <v>455</v>
      </c>
      <c r="B511" s="9" t="str">
        <f>_xlfn.XLOOKUP(C511,'De-Para_Estado_Regiao'!$B$3:$B$29,'De-Para_Estado_Regiao'!$C$3:$C$29)</f>
        <v>Sudeste</v>
      </c>
      <c r="C511" s="12" t="s">
        <v>7</v>
      </c>
      <c r="D511" s="12">
        <v>2993</v>
      </c>
    </row>
    <row r="512" spans="1:4" hidden="1" x14ac:dyDescent="0.25">
      <c r="A512" s="9" t="s">
        <v>456</v>
      </c>
      <c r="B512" s="9" t="str">
        <f>_xlfn.XLOOKUP(C512,'De-Para_Estado_Regiao'!$B$3:$B$29,'De-Para_Estado_Regiao'!$C$3:$C$29)</f>
        <v>Sul</v>
      </c>
      <c r="C512" s="9" t="s">
        <v>14</v>
      </c>
      <c r="D512" s="9">
        <v>3249</v>
      </c>
    </row>
    <row r="513" spans="1:4" hidden="1" x14ac:dyDescent="0.25">
      <c r="A513" s="12" t="s">
        <v>457</v>
      </c>
      <c r="B513" s="9" t="str">
        <f>_xlfn.XLOOKUP(C513,'De-Para_Estado_Regiao'!$B$3:$B$29,'De-Para_Estado_Regiao'!$C$3:$C$29)</f>
        <v>Sudeste</v>
      </c>
      <c r="C513" s="12" t="s">
        <v>16</v>
      </c>
      <c r="D513" s="12">
        <v>1653</v>
      </c>
    </row>
    <row r="514" spans="1:4" x14ac:dyDescent="0.25">
      <c r="A514" s="9" t="s">
        <v>458</v>
      </c>
      <c r="B514" s="9" t="str">
        <f>_xlfn.XLOOKUP(C514,'De-Para_Estado_Regiao'!$B$3:$B$29,'De-Para_Estado_Regiao'!$C$3:$C$29)</f>
        <v>Nordeste</v>
      </c>
      <c r="C514" s="9" t="s">
        <v>19</v>
      </c>
      <c r="D514" s="9">
        <v>7083</v>
      </c>
    </row>
    <row r="515" spans="1:4" hidden="1" x14ac:dyDescent="0.25">
      <c r="A515" s="12" t="s">
        <v>459</v>
      </c>
      <c r="B515" s="9" t="str">
        <f>_xlfn.XLOOKUP(C515,'De-Para_Estado_Regiao'!$B$3:$B$29,'De-Para_Estado_Regiao'!$C$3:$C$29)</f>
        <v>Sul</v>
      </c>
      <c r="C515" s="12" t="s">
        <v>22</v>
      </c>
      <c r="D515" s="12">
        <v>2965</v>
      </c>
    </row>
    <row r="516" spans="1:4" hidden="1" x14ac:dyDescent="0.25">
      <c r="A516" s="9" t="s">
        <v>460</v>
      </c>
      <c r="B516" s="9" t="str">
        <f>_xlfn.XLOOKUP(C516,'De-Para_Estado_Regiao'!$B$3:$B$29,'De-Para_Estado_Regiao'!$C$3:$C$29)</f>
        <v>Norte</v>
      </c>
      <c r="C516" s="9" t="s">
        <v>49</v>
      </c>
      <c r="D516" s="9">
        <v>10806</v>
      </c>
    </row>
    <row r="517" spans="1:4" hidden="1" x14ac:dyDescent="0.25">
      <c r="A517" s="12" t="s">
        <v>461</v>
      </c>
      <c r="B517" s="9" t="str">
        <f>_xlfn.XLOOKUP(C517,'De-Para_Estado_Regiao'!$B$3:$B$29,'De-Para_Estado_Regiao'!$C$3:$C$29)</f>
        <v>Sudeste</v>
      </c>
      <c r="C517" s="12" t="s">
        <v>7</v>
      </c>
      <c r="D517" s="12">
        <v>2567</v>
      </c>
    </row>
    <row r="518" spans="1:4" hidden="1" x14ac:dyDescent="0.25">
      <c r="A518" s="9" t="s">
        <v>462</v>
      </c>
      <c r="B518" s="9" t="str">
        <f>_xlfn.XLOOKUP(C518,'De-Para_Estado_Regiao'!$B$3:$B$29,'De-Para_Estado_Regiao'!$C$3:$C$29)</f>
        <v>Sudeste</v>
      </c>
      <c r="C518" s="9" t="s">
        <v>16</v>
      </c>
      <c r="D518" s="9">
        <v>4932</v>
      </c>
    </row>
    <row r="519" spans="1:4" hidden="1" x14ac:dyDescent="0.25">
      <c r="A519" s="12" t="s">
        <v>463</v>
      </c>
      <c r="B519" s="9" t="str">
        <f>_xlfn.XLOOKUP(C519,'De-Para_Estado_Regiao'!$B$3:$B$29,'De-Para_Estado_Regiao'!$C$3:$C$29)</f>
        <v>Sudeste</v>
      </c>
      <c r="C519" s="12" t="s">
        <v>7</v>
      </c>
      <c r="D519" s="12">
        <v>1749</v>
      </c>
    </row>
    <row r="520" spans="1:4" hidden="1" x14ac:dyDescent="0.25">
      <c r="A520" s="9" t="s">
        <v>464</v>
      </c>
      <c r="B520" s="9" t="str">
        <f>_xlfn.XLOOKUP(C520,'De-Para_Estado_Regiao'!$B$3:$B$29,'De-Para_Estado_Regiao'!$C$3:$C$29)</f>
        <v>Sudeste</v>
      </c>
      <c r="C520" s="9" t="s">
        <v>10</v>
      </c>
      <c r="D520" s="9">
        <v>3668</v>
      </c>
    </row>
    <row r="521" spans="1:4" hidden="1" x14ac:dyDescent="0.25">
      <c r="A521" s="12" t="s">
        <v>465</v>
      </c>
      <c r="B521" s="9" t="str">
        <f>_xlfn.XLOOKUP(C521,'De-Para_Estado_Regiao'!$B$3:$B$29,'De-Para_Estado_Regiao'!$C$3:$C$29)</f>
        <v>Sudeste</v>
      </c>
      <c r="C521" s="12" t="s">
        <v>7</v>
      </c>
      <c r="D521" s="12">
        <v>1479</v>
      </c>
    </row>
    <row r="522" spans="1:4" hidden="1" x14ac:dyDescent="0.25">
      <c r="A522" s="9" t="s">
        <v>466</v>
      </c>
      <c r="B522" s="9" t="str">
        <f>_xlfn.XLOOKUP(C522,'De-Para_Estado_Regiao'!$B$3:$B$29,'De-Para_Estado_Regiao'!$C$3:$C$29)</f>
        <v>Sul</v>
      </c>
      <c r="C522" s="9" t="s">
        <v>22</v>
      </c>
      <c r="D522" s="9">
        <v>4442</v>
      </c>
    </row>
    <row r="523" spans="1:4" hidden="1" x14ac:dyDescent="0.25">
      <c r="A523" s="12" t="s">
        <v>467</v>
      </c>
      <c r="B523" s="9" t="str">
        <f>_xlfn.XLOOKUP(C523,'De-Para_Estado_Regiao'!$B$3:$B$29,'De-Para_Estado_Regiao'!$C$3:$C$29)</f>
        <v>Sudeste</v>
      </c>
      <c r="C523" s="12" t="s">
        <v>10</v>
      </c>
      <c r="D523" s="12">
        <v>1507</v>
      </c>
    </row>
    <row r="524" spans="1:4" hidden="1" x14ac:dyDescent="0.25">
      <c r="A524" s="9" t="s">
        <v>468</v>
      </c>
      <c r="B524" s="9" t="str">
        <f>_xlfn.XLOOKUP(C524,'De-Para_Estado_Regiao'!$B$3:$B$29,'De-Para_Estado_Regiao'!$C$3:$C$29)</f>
        <v>Sudeste</v>
      </c>
      <c r="C524" s="9" t="s">
        <v>7</v>
      </c>
      <c r="D524" s="9">
        <v>1240</v>
      </c>
    </row>
    <row r="525" spans="1:4" hidden="1" x14ac:dyDescent="0.25">
      <c r="A525" s="12" t="s">
        <v>469</v>
      </c>
      <c r="B525" s="9" t="str">
        <f>_xlfn.XLOOKUP(C525,'De-Para_Estado_Regiao'!$B$3:$B$29,'De-Para_Estado_Regiao'!$C$3:$C$29)</f>
        <v>Sudeste</v>
      </c>
      <c r="C525" s="12" t="s">
        <v>16</v>
      </c>
      <c r="D525" s="12">
        <v>4618</v>
      </c>
    </row>
    <row r="526" spans="1:4" x14ac:dyDescent="0.25">
      <c r="A526" s="9" t="s">
        <v>342</v>
      </c>
      <c r="B526" s="9" t="str">
        <f>_xlfn.XLOOKUP(C526,'De-Para_Estado_Regiao'!$B$3:$B$29,'De-Para_Estado_Regiao'!$C$3:$C$29)</f>
        <v>Nordeste</v>
      </c>
      <c r="C526" s="9" t="s">
        <v>24</v>
      </c>
      <c r="D526" s="9">
        <v>6649</v>
      </c>
    </row>
    <row r="527" spans="1:4" hidden="1" x14ac:dyDescent="0.25">
      <c r="A527" s="12" t="s">
        <v>471</v>
      </c>
      <c r="B527" s="9" t="str">
        <f>_xlfn.XLOOKUP(C527,'De-Para_Estado_Regiao'!$B$3:$B$29,'De-Para_Estado_Regiao'!$C$3:$C$29)</f>
        <v>Sudeste</v>
      </c>
      <c r="C527" s="12" t="s">
        <v>16</v>
      </c>
      <c r="D527" s="12">
        <v>3119</v>
      </c>
    </row>
    <row r="528" spans="1:4" x14ac:dyDescent="0.25">
      <c r="A528" s="9" t="s">
        <v>1348</v>
      </c>
      <c r="B528" s="9" t="str">
        <f>_xlfn.XLOOKUP(C528,'De-Para_Estado_Regiao'!$B$3:$B$29,'De-Para_Estado_Regiao'!$C$3:$C$29)</f>
        <v>Nordeste</v>
      </c>
      <c r="C528" s="9" t="s">
        <v>82</v>
      </c>
      <c r="D528" s="9">
        <v>6417</v>
      </c>
    </row>
    <row r="529" spans="1:4" hidden="1" x14ac:dyDescent="0.25">
      <c r="A529" s="12" t="s">
        <v>473</v>
      </c>
      <c r="B529" s="9" t="str">
        <f>_xlfn.XLOOKUP(C529,'De-Para_Estado_Regiao'!$B$3:$B$29,'De-Para_Estado_Regiao'!$C$3:$C$29)</f>
        <v>Sul</v>
      </c>
      <c r="C529" s="12" t="s">
        <v>14</v>
      </c>
      <c r="D529" s="12">
        <v>1399</v>
      </c>
    </row>
    <row r="530" spans="1:4" hidden="1" x14ac:dyDescent="0.25">
      <c r="A530" s="9" t="s">
        <v>474</v>
      </c>
      <c r="B530" s="9" t="str">
        <f>_xlfn.XLOOKUP(C530,'De-Para_Estado_Regiao'!$B$3:$B$29,'De-Para_Estado_Regiao'!$C$3:$C$29)</f>
        <v>Sudeste</v>
      </c>
      <c r="C530" s="9" t="s">
        <v>7</v>
      </c>
      <c r="D530" s="9">
        <v>1576</v>
      </c>
    </row>
    <row r="531" spans="1:4" hidden="1" x14ac:dyDescent="0.25">
      <c r="A531" s="12" t="s">
        <v>475</v>
      </c>
      <c r="B531" s="9" t="str">
        <f>_xlfn.XLOOKUP(C531,'De-Para_Estado_Regiao'!$B$3:$B$29,'De-Para_Estado_Regiao'!$C$3:$C$29)</f>
        <v>Sudeste</v>
      </c>
      <c r="C531" s="12" t="s">
        <v>7</v>
      </c>
      <c r="D531" s="12">
        <v>1388</v>
      </c>
    </row>
    <row r="532" spans="1:4" hidden="1" x14ac:dyDescent="0.25">
      <c r="A532" s="9" t="s">
        <v>476</v>
      </c>
      <c r="B532" s="9" t="str">
        <f>_xlfn.XLOOKUP(C532,'De-Para_Estado_Regiao'!$B$3:$B$29,'De-Para_Estado_Regiao'!$C$3:$C$29)</f>
        <v>Sudeste</v>
      </c>
      <c r="C532" s="9" t="s">
        <v>16</v>
      </c>
      <c r="D532" s="9">
        <v>3493</v>
      </c>
    </row>
    <row r="533" spans="1:4" hidden="1" x14ac:dyDescent="0.25">
      <c r="A533" s="12" t="s">
        <v>477</v>
      </c>
      <c r="B533" s="9" t="str">
        <f>_xlfn.XLOOKUP(C533,'De-Para_Estado_Regiao'!$B$3:$B$29,'De-Para_Estado_Regiao'!$C$3:$C$29)</f>
        <v>Sul</v>
      </c>
      <c r="C533" s="12" t="s">
        <v>14</v>
      </c>
      <c r="D533" s="12">
        <v>1691</v>
      </c>
    </row>
    <row r="534" spans="1:4" hidden="1" x14ac:dyDescent="0.25">
      <c r="A534" s="9" t="s">
        <v>478</v>
      </c>
      <c r="B534" s="9" t="str">
        <f>_xlfn.XLOOKUP(C534,'De-Para_Estado_Regiao'!$B$3:$B$29,'De-Para_Estado_Regiao'!$C$3:$C$29)</f>
        <v>Sudeste</v>
      </c>
      <c r="C534" s="9" t="s">
        <v>7</v>
      </c>
      <c r="D534" s="9">
        <v>2392</v>
      </c>
    </row>
    <row r="535" spans="1:4" hidden="1" x14ac:dyDescent="0.25">
      <c r="A535" s="12" t="s">
        <v>479</v>
      </c>
      <c r="B535" s="9" t="str">
        <f>_xlfn.XLOOKUP(C535,'De-Para_Estado_Regiao'!$B$3:$B$29,'De-Para_Estado_Regiao'!$C$3:$C$29)</f>
        <v>Sudeste</v>
      </c>
      <c r="C535" s="12" t="s">
        <v>10</v>
      </c>
      <c r="D535" s="12">
        <v>4603</v>
      </c>
    </row>
    <row r="536" spans="1:4" hidden="1" x14ac:dyDescent="0.25">
      <c r="A536" s="9" t="s">
        <v>480</v>
      </c>
      <c r="B536" s="9" t="str">
        <f>_xlfn.XLOOKUP(C536,'De-Para_Estado_Regiao'!$B$3:$B$29,'De-Para_Estado_Regiao'!$C$3:$C$29)</f>
        <v>Sudeste</v>
      </c>
      <c r="C536" s="9" t="s">
        <v>7</v>
      </c>
      <c r="D536" s="9">
        <v>2175</v>
      </c>
    </row>
    <row r="537" spans="1:4" hidden="1" x14ac:dyDescent="0.25">
      <c r="A537" s="12" t="s">
        <v>481</v>
      </c>
      <c r="B537" s="9" t="str">
        <f>_xlfn.XLOOKUP(C537,'De-Para_Estado_Regiao'!$B$3:$B$29,'De-Para_Estado_Regiao'!$C$3:$C$29)</f>
        <v>Sudeste</v>
      </c>
      <c r="C537" s="12" t="s">
        <v>7</v>
      </c>
      <c r="D537" s="12">
        <v>1296</v>
      </c>
    </row>
    <row r="538" spans="1:4" hidden="1" x14ac:dyDescent="0.25">
      <c r="A538" s="9" t="s">
        <v>482</v>
      </c>
      <c r="B538" s="9" t="str">
        <f>_xlfn.XLOOKUP(C538,'De-Para_Estado_Regiao'!$B$3:$B$29,'De-Para_Estado_Regiao'!$C$3:$C$29)</f>
        <v>Centro-Oeste</v>
      </c>
      <c r="C538" s="9" t="s">
        <v>33</v>
      </c>
      <c r="D538" s="9">
        <v>1790</v>
      </c>
    </row>
    <row r="539" spans="1:4" hidden="1" x14ac:dyDescent="0.25">
      <c r="A539" s="12" t="s">
        <v>483</v>
      </c>
      <c r="B539" s="9" t="str">
        <f>_xlfn.XLOOKUP(C539,'De-Para_Estado_Regiao'!$B$3:$B$29,'De-Para_Estado_Regiao'!$C$3:$C$29)</f>
        <v>Sudeste</v>
      </c>
      <c r="C539" s="12" t="s">
        <v>16</v>
      </c>
      <c r="D539" s="12">
        <v>2185</v>
      </c>
    </row>
    <row r="540" spans="1:4" hidden="1" x14ac:dyDescent="0.25">
      <c r="A540" s="9" t="s">
        <v>484</v>
      </c>
      <c r="B540" s="9" t="str">
        <f>_xlfn.XLOOKUP(C540,'De-Para_Estado_Regiao'!$B$3:$B$29,'De-Para_Estado_Regiao'!$C$3:$C$29)</f>
        <v>Sul</v>
      </c>
      <c r="C540" s="9" t="s">
        <v>14</v>
      </c>
      <c r="D540" s="9">
        <v>2673</v>
      </c>
    </row>
    <row r="541" spans="1:4" hidden="1" x14ac:dyDescent="0.25">
      <c r="A541" s="12" t="s">
        <v>485</v>
      </c>
      <c r="B541" s="9" t="str">
        <f>_xlfn.XLOOKUP(C541,'De-Para_Estado_Regiao'!$B$3:$B$29,'De-Para_Estado_Regiao'!$C$3:$C$29)</f>
        <v>Sul</v>
      </c>
      <c r="C541" s="12" t="s">
        <v>14</v>
      </c>
      <c r="D541" s="12">
        <v>11495</v>
      </c>
    </row>
    <row r="542" spans="1:4" hidden="1" x14ac:dyDescent="0.25">
      <c r="A542" s="9" t="s">
        <v>486</v>
      </c>
      <c r="B542" s="9" t="str">
        <f>_xlfn.XLOOKUP(C542,'De-Para_Estado_Regiao'!$B$3:$B$29,'De-Para_Estado_Regiao'!$C$3:$C$29)</f>
        <v>Sudeste</v>
      </c>
      <c r="C542" s="9" t="s">
        <v>16</v>
      </c>
      <c r="D542" s="9">
        <v>1652</v>
      </c>
    </row>
    <row r="543" spans="1:4" hidden="1" x14ac:dyDescent="0.25">
      <c r="A543" s="12" t="s">
        <v>487</v>
      </c>
      <c r="B543" s="9" t="str">
        <f>_xlfn.XLOOKUP(C543,'De-Para_Estado_Regiao'!$B$3:$B$29,'De-Para_Estado_Regiao'!$C$3:$C$29)</f>
        <v>Sudeste</v>
      </c>
      <c r="C543" s="12" t="s">
        <v>7</v>
      </c>
      <c r="D543" s="12">
        <v>1409</v>
      </c>
    </row>
    <row r="544" spans="1:4" hidden="1" x14ac:dyDescent="0.25">
      <c r="A544" s="9" t="s">
        <v>488</v>
      </c>
      <c r="B544" s="9" t="str">
        <f>_xlfn.XLOOKUP(C544,'De-Para_Estado_Regiao'!$B$3:$B$29,'De-Para_Estado_Regiao'!$C$3:$C$29)</f>
        <v>Sul</v>
      </c>
      <c r="C544" s="9" t="s">
        <v>14</v>
      </c>
      <c r="D544" s="9">
        <v>2172</v>
      </c>
    </row>
    <row r="545" spans="1:4" hidden="1" x14ac:dyDescent="0.25">
      <c r="A545" s="12" t="s">
        <v>489</v>
      </c>
      <c r="B545" s="9" t="str">
        <f>_xlfn.XLOOKUP(C545,'De-Para_Estado_Regiao'!$B$3:$B$29,'De-Para_Estado_Regiao'!$C$3:$C$29)</f>
        <v>Sul</v>
      </c>
      <c r="C545" s="12" t="s">
        <v>14</v>
      </c>
      <c r="D545" s="12">
        <v>2024</v>
      </c>
    </row>
    <row r="546" spans="1:4" x14ac:dyDescent="0.25">
      <c r="A546" s="9" t="s">
        <v>1030</v>
      </c>
      <c r="B546" s="9" t="str">
        <f>_xlfn.XLOOKUP(C546,'De-Para_Estado_Regiao'!$B$3:$B$29,'De-Para_Estado_Regiao'!$C$3:$C$29)</f>
        <v>Nordeste</v>
      </c>
      <c r="C546" s="9" t="s">
        <v>87</v>
      </c>
      <c r="D546" s="9">
        <v>6298</v>
      </c>
    </row>
    <row r="547" spans="1:4" x14ac:dyDescent="0.25">
      <c r="A547" s="9" t="s">
        <v>411</v>
      </c>
      <c r="B547" s="9" t="str">
        <f>_xlfn.XLOOKUP(C547,'De-Para_Estado_Regiao'!$B$3:$B$29,'De-Para_Estado_Regiao'!$C$3:$C$29)</f>
        <v>Nordeste</v>
      </c>
      <c r="C547" s="9" t="s">
        <v>19</v>
      </c>
      <c r="D547" s="9">
        <v>6247</v>
      </c>
    </row>
    <row r="548" spans="1:4" hidden="1" x14ac:dyDescent="0.25">
      <c r="A548" s="9" t="s">
        <v>492</v>
      </c>
      <c r="B548" s="9" t="str">
        <f>_xlfn.XLOOKUP(C548,'De-Para_Estado_Regiao'!$B$3:$B$29,'De-Para_Estado_Regiao'!$C$3:$C$29)</f>
        <v>Sul</v>
      </c>
      <c r="C548" s="9" t="s">
        <v>14</v>
      </c>
      <c r="D548" s="9">
        <v>1116</v>
      </c>
    </row>
    <row r="549" spans="1:4" hidden="1" x14ac:dyDescent="0.25">
      <c r="A549" s="12" t="s">
        <v>493</v>
      </c>
      <c r="B549" s="9" t="str">
        <f>_xlfn.XLOOKUP(C549,'De-Para_Estado_Regiao'!$B$3:$B$29,'De-Para_Estado_Regiao'!$C$3:$C$29)</f>
        <v>Sudeste</v>
      </c>
      <c r="C549" s="12" t="s">
        <v>7</v>
      </c>
      <c r="D549" s="12">
        <v>985</v>
      </c>
    </row>
    <row r="550" spans="1:4" hidden="1" x14ac:dyDescent="0.25">
      <c r="A550" s="9" t="s">
        <v>494</v>
      </c>
      <c r="B550" s="9" t="str">
        <f>_xlfn.XLOOKUP(C550,'De-Para_Estado_Regiao'!$B$3:$B$29,'De-Para_Estado_Regiao'!$C$3:$C$29)</f>
        <v>Sudeste</v>
      </c>
      <c r="C550" s="9" t="s">
        <v>7</v>
      </c>
      <c r="D550" s="9">
        <v>1724</v>
      </c>
    </row>
    <row r="551" spans="1:4" hidden="1" x14ac:dyDescent="0.25">
      <c r="A551" s="12" t="s">
        <v>495</v>
      </c>
      <c r="B551" s="9" t="str">
        <f>_xlfn.XLOOKUP(C551,'De-Para_Estado_Regiao'!$B$3:$B$29,'De-Para_Estado_Regiao'!$C$3:$C$29)</f>
        <v>Sul</v>
      </c>
      <c r="C551" s="12" t="s">
        <v>14</v>
      </c>
      <c r="D551" s="12">
        <v>4011</v>
      </c>
    </row>
    <row r="552" spans="1:4" hidden="1" x14ac:dyDescent="0.25">
      <c r="A552" s="9" t="s">
        <v>496</v>
      </c>
      <c r="B552" s="9" t="str">
        <f>_xlfn.XLOOKUP(C552,'De-Para_Estado_Regiao'!$B$3:$B$29,'De-Para_Estado_Regiao'!$C$3:$C$29)</f>
        <v>Sudeste</v>
      </c>
      <c r="C552" s="9" t="s">
        <v>7</v>
      </c>
      <c r="D552" s="9">
        <v>1412</v>
      </c>
    </row>
    <row r="553" spans="1:4" hidden="1" x14ac:dyDescent="0.25">
      <c r="A553" s="12" t="s">
        <v>497</v>
      </c>
      <c r="B553" s="9" t="str">
        <f>_xlfn.XLOOKUP(C553,'De-Para_Estado_Regiao'!$B$3:$B$29,'De-Para_Estado_Regiao'!$C$3:$C$29)</f>
        <v>Sudeste</v>
      </c>
      <c r="C553" s="12" t="s">
        <v>16</v>
      </c>
      <c r="D553" s="12">
        <v>2223</v>
      </c>
    </row>
    <row r="554" spans="1:4" x14ac:dyDescent="0.25">
      <c r="A554" s="9" t="s">
        <v>528</v>
      </c>
      <c r="B554" s="9" t="str">
        <f>_xlfn.XLOOKUP(C554,'De-Para_Estado_Regiao'!$B$3:$B$29,'De-Para_Estado_Regiao'!$C$3:$C$29)</f>
        <v>Nordeste</v>
      </c>
      <c r="C554" s="9" t="s">
        <v>24</v>
      </c>
      <c r="D554" s="9">
        <v>6201</v>
      </c>
    </row>
    <row r="555" spans="1:4" hidden="1" x14ac:dyDescent="0.25">
      <c r="A555" s="12" t="s">
        <v>499</v>
      </c>
      <c r="B555" s="9" t="str">
        <f>_xlfn.XLOOKUP(C555,'De-Para_Estado_Regiao'!$B$3:$B$29,'De-Para_Estado_Regiao'!$C$3:$C$29)</f>
        <v>Sudeste</v>
      </c>
      <c r="C555" s="12" t="s">
        <v>7</v>
      </c>
      <c r="D555" s="12">
        <v>1576</v>
      </c>
    </row>
    <row r="556" spans="1:4" hidden="1" x14ac:dyDescent="0.25">
      <c r="A556" s="9" t="s">
        <v>500</v>
      </c>
      <c r="B556" s="9" t="str">
        <f>_xlfn.XLOOKUP(C556,'De-Para_Estado_Regiao'!$B$3:$B$29,'De-Para_Estado_Regiao'!$C$3:$C$29)</f>
        <v>Sudeste</v>
      </c>
      <c r="C556" s="9" t="s">
        <v>64</v>
      </c>
      <c r="D556" s="9">
        <v>4348</v>
      </c>
    </row>
    <row r="557" spans="1:4" x14ac:dyDescent="0.25">
      <c r="A557" s="9" t="s">
        <v>454</v>
      </c>
      <c r="B557" s="9" t="str">
        <f>_xlfn.XLOOKUP(C557,'De-Para_Estado_Regiao'!$B$3:$B$29,'De-Para_Estado_Regiao'!$C$3:$C$29)</f>
        <v>Nordeste</v>
      </c>
      <c r="C557" s="9" t="s">
        <v>82</v>
      </c>
      <c r="D557" s="9">
        <v>6005</v>
      </c>
    </row>
    <row r="558" spans="1:4" hidden="1" x14ac:dyDescent="0.25">
      <c r="A558" s="9" t="s">
        <v>502</v>
      </c>
      <c r="B558" s="9" t="str">
        <f>_xlfn.XLOOKUP(C558,'De-Para_Estado_Regiao'!$B$3:$B$29,'De-Para_Estado_Regiao'!$C$3:$C$29)</f>
        <v>Sudeste</v>
      </c>
      <c r="C558" s="9" t="s">
        <v>7</v>
      </c>
      <c r="D558" s="9">
        <v>906</v>
      </c>
    </row>
    <row r="559" spans="1:4" x14ac:dyDescent="0.25">
      <c r="A559" s="12" t="s">
        <v>164</v>
      </c>
      <c r="B559" s="9" t="str">
        <f>_xlfn.XLOOKUP(C559,'De-Para_Estado_Regiao'!$B$3:$B$29,'De-Para_Estado_Regiao'!$C$3:$C$29)</f>
        <v>Nordeste</v>
      </c>
      <c r="C559" s="12" t="s">
        <v>24</v>
      </c>
      <c r="D559" s="12">
        <v>5982</v>
      </c>
    </row>
    <row r="560" spans="1:4" hidden="1" x14ac:dyDescent="0.25">
      <c r="A560" s="9" t="s">
        <v>504</v>
      </c>
      <c r="B560" s="9" t="str">
        <f>_xlfn.XLOOKUP(C560,'De-Para_Estado_Regiao'!$B$3:$B$29,'De-Para_Estado_Regiao'!$C$3:$C$29)</f>
        <v>Sudeste</v>
      </c>
      <c r="C560" s="9" t="s">
        <v>7</v>
      </c>
      <c r="D560" s="9">
        <v>2668</v>
      </c>
    </row>
    <row r="561" spans="1:4" hidden="1" x14ac:dyDescent="0.25">
      <c r="A561" s="12" t="s">
        <v>505</v>
      </c>
      <c r="B561" s="9" t="str">
        <f>_xlfn.XLOOKUP(C561,'De-Para_Estado_Regiao'!$B$3:$B$29,'De-Para_Estado_Regiao'!$C$3:$C$29)</f>
        <v>Sul</v>
      </c>
      <c r="C561" s="12" t="s">
        <v>14</v>
      </c>
      <c r="D561" s="12">
        <v>11832</v>
      </c>
    </row>
    <row r="562" spans="1:4" hidden="1" x14ac:dyDescent="0.25">
      <c r="A562" s="9" t="s">
        <v>506</v>
      </c>
      <c r="B562" s="9" t="str">
        <f>_xlfn.XLOOKUP(C562,'De-Para_Estado_Regiao'!$B$3:$B$29,'De-Para_Estado_Regiao'!$C$3:$C$29)</f>
        <v>Sudeste</v>
      </c>
      <c r="C562" s="9" t="s">
        <v>16</v>
      </c>
      <c r="D562" s="9">
        <v>621</v>
      </c>
    </row>
    <row r="563" spans="1:4" hidden="1" x14ac:dyDescent="0.25">
      <c r="A563" s="12" t="s">
        <v>507</v>
      </c>
      <c r="B563" s="9" t="str">
        <f>_xlfn.XLOOKUP(C563,'De-Para_Estado_Regiao'!$B$3:$B$29,'De-Para_Estado_Regiao'!$C$3:$C$29)</f>
        <v>Sul</v>
      </c>
      <c r="C563" s="12" t="s">
        <v>59</v>
      </c>
      <c r="D563" s="12">
        <v>2023</v>
      </c>
    </row>
    <row r="564" spans="1:4" hidden="1" x14ac:dyDescent="0.25">
      <c r="A564" s="9" t="s">
        <v>508</v>
      </c>
      <c r="B564" s="9" t="str">
        <f>_xlfn.XLOOKUP(C564,'De-Para_Estado_Regiao'!$B$3:$B$29,'De-Para_Estado_Regiao'!$C$3:$C$29)</f>
        <v>Sudeste</v>
      </c>
      <c r="C564" s="9" t="s">
        <v>7</v>
      </c>
      <c r="D564" s="9">
        <v>1985</v>
      </c>
    </row>
    <row r="565" spans="1:4" hidden="1" x14ac:dyDescent="0.25">
      <c r="A565" s="12" t="s">
        <v>509</v>
      </c>
      <c r="B565" s="9" t="str">
        <f>_xlfn.XLOOKUP(C565,'De-Para_Estado_Regiao'!$B$3:$B$29,'De-Para_Estado_Regiao'!$C$3:$C$29)</f>
        <v>Sudeste</v>
      </c>
      <c r="C565" s="12" t="s">
        <v>7</v>
      </c>
      <c r="D565" s="12">
        <v>1153</v>
      </c>
    </row>
    <row r="566" spans="1:4" hidden="1" x14ac:dyDescent="0.25">
      <c r="A566" s="9" t="s">
        <v>510</v>
      </c>
      <c r="B566" s="9" t="str">
        <f>_xlfn.XLOOKUP(C566,'De-Para_Estado_Regiao'!$B$3:$B$29,'De-Para_Estado_Regiao'!$C$3:$C$29)</f>
        <v>Sudeste</v>
      </c>
      <c r="C566" s="9" t="s">
        <v>7</v>
      </c>
      <c r="D566" s="9">
        <v>1077</v>
      </c>
    </row>
    <row r="567" spans="1:4" hidden="1" x14ac:dyDescent="0.25">
      <c r="A567" s="12" t="s">
        <v>511</v>
      </c>
      <c r="B567" s="9" t="str">
        <f>_xlfn.XLOOKUP(C567,'De-Para_Estado_Regiao'!$B$3:$B$29,'De-Para_Estado_Regiao'!$C$3:$C$29)</f>
        <v>Sul</v>
      </c>
      <c r="C567" s="12" t="s">
        <v>14</v>
      </c>
      <c r="D567" s="12">
        <v>2049</v>
      </c>
    </row>
    <row r="568" spans="1:4" hidden="1" x14ac:dyDescent="0.25">
      <c r="A568" s="9" t="s">
        <v>512</v>
      </c>
      <c r="B568" s="9" t="str">
        <f>_xlfn.XLOOKUP(C568,'De-Para_Estado_Regiao'!$B$3:$B$29,'De-Para_Estado_Regiao'!$C$3:$C$29)</f>
        <v>Sudeste</v>
      </c>
      <c r="C568" s="9" t="s">
        <v>7</v>
      </c>
      <c r="D568" s="9">
        <v>1473</v>
      </c>
    </row>
    <row r="569" spans="1:4" hidden="1" x14ac:dyDescent="0.25">
      <c r="A569" s="12" t="s">
        <v>513</v>
      </c>
      <c r="B569" s="9" t="str">
        <f>_xlfn.XLOOKUP(C569,'De-Para_Estado_Regiao'!$B$3:$B$29,'De-Para_Estado_Regiao'!$C$3:$C$29)</f>
        <v>Sudeste</v>
      </c>
      <c r="C569" s="12" t="s">
        <v>7</v>
      </c>
      <c r="D569" s="12">
        <v>2067</v>
      </c>
    </row>
    <row r="570" spans="1:4" hidden="1" x14ac:dyDescent="0.25">
      <c r="A570" s="9" t="s">
        <v>514</v>
      </c>
      <c r="B570" s="9" t="str">
        <f>_xlfn.XLOOKUP(C570,'De-Para_Estado_Regiao'!$B$3:$B$29,'De-Para_Estado_Regiao'!$C$3:$C$29)</f>
        <v>Norte</v>
      </c>
      <c r="C570" s="9" t="s">
        <v>148</v>
      </c>
      <c r="D570" s="9">
        <v>6047</v>
      </c>
    </row>
    <row r="571" spans="1:4" hidden="1" x14ac:dyDescent="0.25">
      <c r="A571" s="12" t="s">
        <v>515</v>
      </c>
      <c r="B571" s="9" t="str">
        <f>_xlfn.XLOOKUP(C571,'De-Para_Estado_Regiao'!$B$3:$B$29,'De-Para_Estado_Regiao'!$C$3:$C$29)</f>
        <v>Sudeste</v>
      </c>
      <c r="C571" s="12" t="s">
        <v>7</v>
      </c>
      <c r="D571" s="12">
        <v>2121</v>
      </c>
    </row>
    <row r="572" spans="1:4" hidden="1" x14ac:dyDescent="0.25">
      <c r="A572" s="9" t="s">
        <v>516</v>
      </c>
      <c r="B572" s="9" t="str">
        <f>_xlfn.XLOOKUP(C572,'De-Para_Estado_Regiao'!$B$3:$B$29,'De-Para_Estado_Regiao'!$C$3:$C$29)</f>
        <v>Sudeste</v>
      </c>
      <c r="C572" s="9" t="s">
        <v>7</v>
      </c>
      <c r="D572" s="9">
        <v>1144</v>
      </c>
    </row>
    <row r="573" spans="1:4" x14ac:dyDescent="0.25">
      <c r="A573" s="12" t="s">
        <v>436</v>
      </c>
      <c r="B573" s="9" t="str">
        <f>_xlfn.XLOOKUP(C573,'De-Para_Estado_Regiao'!$B$3:$B$29,'De-Para_Estado_Regiao'!$C$3:$C$29)</f>
        <v>Nordeste</v>
      </c>
      <c r="C573" s="12" t="s">
        <v>19</v>
      </c>
      <c r="D573" s="12">
        <v>5982</v>
      </c>
    </row>
    <row r="574" spans="1:4" hidden="1" x14ac:dyDescent="0.25">
      <c r="A574" s="9" t="s">
        <v>518</v>
      </c>
      <c r="B574" s="9" t="str">
        <f>_xlfn.XLOOKUP(C574,'De-Para_Estado_Regiao'!$B$3:$B$29,'De-Para_Estado_Regiao'!$C$3:$C$29)</f>
        <v>Sudeste</v>
      </c>
      <c r="C574" s="9" t="s">
        <v>7</v>
      </c>
      <c r="D574" s="9">
        <v>834</v>
      </c>
    </row>
    <row r="575" spans="1:4" hidden="1" x14ac:dyDescent="0.25">
      <c r="A575" s="12" t="s">
        <v>519</v>
      </c>
      <c r="B575" s="9" t="str">
        <f>_xlfn.XLOOKUP(C575,'De-Para_Estado_Regiao'!$B$3:$B$29,'De-Para_Estado_Regiao'!$C$3:$C$29)</f>
        <v>Sul</v>
      </c>
      <c r="C575" s="12" t="s">
        <v>14</v>
      </c>
      <c r="D575" s="12">
        <v>2675</v>
      </c>
    </row>
    <row r="576" spans="1:4" x14ac:dyDescent="0.25">
      <c r="A576" s="12" t="s">
        <v>517</v>
      </c>
      <c r="B576" s="9" t="str">
        <f>_xlfn.XLOOKUP(C576,'De-Para_Estado_Regiao'!$B$3:$B$29,'De-Para_Estado_Regiao'!$C$3:$C$29)</f>
        <v>Nordeste</v>
      </c>
      <c r="C576" s="12" t="s">
        <v>24</v>
      </c>
      <c r="D576" s="12">
        <v>5901</v>
      </c>
    </row>
    <row r="577" spans="1:4" x14ac:dyDescent="0.25">
      <c r="A577" s="9" t="s">
        <v>826</v>
      </c>
      <c r="B577" s="9" t="str">
        <f>_xlfn.XLOOKUP(C577,'De-Para_Estado_Regiao'!$B$3:$B$29,'De-Para_Estado_Regiao'!$C$3:$C$29)</f>
        <v>Nordeste</v>
      </c>
      <c r="C577" s="9" t="s">
        <v>87</v>
      </c>
      <c r="D577" s="9">
        <v>5896</v>
      </c>
    </row>
    <row r="578" spans="1:4" hidden="1" x14ac:dyDescent="0.25">
      <c r="A578" s="9" t="s">
        <v>522</v>
      </c>
      <c r="B578" s="9" t="str">
        <f>_xlfn.XLOOKUP(C578,'De-Para_Estado_Regiao'!$B$3:$B$29,'De-Para_Estado_Regiao'!$C$3:$C$29)</f>
        <v>Sudeste</v>
      </c>
      <c r="C578" s="9" t="s">
        <v>7</v>
      </c>
      <c r="D578" s="9">
        <v>1064</v>
      </c>
    </row>
    <row r="579" spans="1:4" hidden="1" x14ac:dyDescent="0.25">
      <c r="A579" s="12" t="s">
        <v>523</v>
      </c>
      <c r="B579" s="9" t="str">
        <f>_xlfn.XLOOKUP(C579,'De-Para_Estado_Regiao'!$B$3:$B$29,'De-Para_Estado_Regiao'!$C$3:$C$29)</f>
        <v>Centro-Oeste</v>
      </c>
      <c r="C579" s="12" t="s">
        <v>29</v>
      </c>
      <c r="D579" s="12">
        <v>2448</v>
      </c>
    </row>
    <row r="580" spans="1:4" x14ac:dyDescent="0.25">
      <c r="A580" s="12" t="s">
        <v>414</v>
      </c>
      <c r="B580" s="9" t="str">
        <f>_xlfn.XLOOKUP(C580,'De-Para_Estado_Regiao'!$B$3:$B$29,'De-Para_Estado_Regiao'!$C$3:$C$29)</f>
        <v>Nordeste</v>
      </c>
      <c r="C580" s="12" t="s">
        <v>19</v>
      </c>
      <c r="D580" s="12">
        <v>5857</v>
      </c>
    </row>
    <row r="581" spans="1:4" x14ac:dyDescent="0.25">
      <c r="A581" s="9" t="s">
        <v>97</v>
      </c>
      <c r="B581" s="9" t="str">
        <f>_xlfn.XLOOKUP(C581,'De-Para_Estado_Regiao'!$B$3:$B$29,'De-Para_Estado_Regiao'!$C$3:$C$29)</f>
        <v>Nordeste</v>
      </c>
      <c r="C581" s="9" t="s">
        <v>87</v>
      </c>
      <c r="D581" s="9">
        <v>5853</v>
      </c>
    </row>
    <row r="582" spans="1:4" hidden="1" x14ac:dyDescent="0.25">
      <c r="A582" s="9" t="s">
        <v>526</v>
      </c>
      <c r="B582" s="9" t="str">
        <f>_xlfn.XLOOKUP(C582,'De-Para_Estado_Regiao'!$B$3:$B$29,'De-Para_Estado_Regiao'!$C$3:$C$29)</f>
        <v>Sudeste</v>
      </c>
      <c r="C582" s="9" t="s">
        <v>64</v>
      </c>
      <c r="D582" s="9">
        <v>4072</v>
      </c>
    </row>
    <row r="583" spans="1:4" hidden="1" x14ac:dyDescent="0.25">
      <c r="A583" s="12" t="s">
        <v>527</v>
      </c>
      <c r="B583" s="9" t="str">
        <f>_xlfn.XLOOKUP(C583,'De-Para_Estado_Regiao'!$B$3:$B$29,'De-Para_Estado_Regiao'!$C$3:$C$29)</f>
        <v>Sudeste</v>
      </c>
      <c r="C583" s="12" t="s">
        <v>7</v>
      </c>
      <c r="D583" s="12">
        <v>874</v>
      </c>
    </row>
    <row r="584" spans="1:4" x14ac:dyDescent="0.25">
      <c r="A584" s="9" t="s">
        <v>1604</v>
      </c>
      <c r="B584" s="9" t="str">
        <f>_xlfn.XLOOKUP(C584,'De-Para_Estado_Regiao'!$B$3:$B$29,'De-Para_Estado_Regiao'!$C$3:$C$29)</f>
        <v>Nordeste</v>
      </c>
      <c r="C584" s="9" t="s">
        <v>87</v>
      </c>
      <c r="D584" s="9">
        <v>5782</v>
      </c>
    </row>
    <row r="585" spans="1:4" hidden="1" x14ac:dyDescent="0.25">
      <c r="A585" s="12" t="s">
        <v>529</v>
      </c>
      <c r="B585" s="9" t="str">
        <f>_xlfn.XLOOKUP(C585,'De-Para_Estado_Regiao'!$B$3:$B$29,'De-Para_Estado_Regiao'!$C$3:$C$29)</f>
        <v>Norte</v>
      </c>
      <c r="C585" s="12" t="s">
        <v>49</v>
      </c>
      <c r="D585" s="12">
        <v>4942</v>
      </c>
    </row>
    <row r="586" spans="1:4" hidden="1" x14ac:dyDescent="0.25">
      <c r="A586" s="9" t="s">
        <v>530</v>
      </c>
      <c r="B586" s="9" t="str">
        <f>_xlfn.XLOOKUP(C586,'De-Para_Estado_Regiao'!$B$3:$B$29,'De-Para_Estado_Regiao'!$C$3:$C$29)</f>
        <v>Sudeste</v>
      </c>
      <c r="C586" s="9" t="s">
        <v>7</v>
      </c>
      <c r="D586" s="9">
        <v>962</v>
      </c>
    </row>
    <row r="587" spans="1:4" hidden="1" x14ac:dyDescent="0.25">
      <c r="A587" s="12" t="s">
        <v>531</v>
      </c>
      <c r="B587" s="9" t="str">
        <f>_xlfn.XLOOKUP(C587,'De-Para_Estado_Regiao'!$B$3:$B$29,'De-Para_Estado_Regiao'!$C$3:$C$29)</f>
        <v>Centro-Oeste</v>
      </c>
      <c r="C587" s="12" t="s">
        <v>53</v>
      </c>
      <c r="D587" s="12">
        <v>898</v>
      </c>
    </row>
    <row r="588" spans="1:4" hidden="1" x14ac:dyDescent="0.25">
      <c r="A588" s="9" t="s">
        <v>532</v>
      </c>
      <c r="B588" s="9" t="str">
        <f>_xlfn.XLOOKUP(C588,'De-Para_Estado_Regiao'!$B$3:$B$29,'De-Para_Estado_Regiao'!$C$3:$C$29)</f>
        <v>Sul</v>
      </c>
      <c r="C588" s="9" t="s">
        <v>14</v>
      </c>
      <c r="D588" s="9">
        <v>817</v>
      </c>
    </row>
    <row r="589" spans="1:4" hidden="1" x14ac:dyDescent="0.25">
      <c r="A589" s="12" t="s">
        <v>533</v>
      </c>
      <c r="B589" s="9" t="str">
        <f>_xlfn.XLOOKUP(C589,'De-Para_Estado_Regiao'!$B$3:$B$29,'De-Para_Estado_Regiao'!$C$3:$C$29)</f>
        <v>Sudeste</v>
      </c>
      <c r="C589" s="12" t="s">
        <v>16</v>
      </c>
      <c r="D589" s="12">
        <v>16666</v>
      </c>
    </row>
    <row r="590" spans="1:4" hidden="1" x14ac:dyDescent="0.25">
      <c r="A590" s="9" t="s">
        <v>534</v>
      </c>
      <c r="B590" s="9" t="str">
        <f>_xlfn.XLOOKUP(C590,'De-Para_Estado_Regiao'!$B$3:$B$29,'De-Para_Estado_Regiao'!$C$3:$C$29)</f>
        <v>Sudeste</v>
      </c>
      <c r="C590" s="9" t="s">
        <v>7</v>
      </c>
      <c r="D590" s="9">
        <v>635</v>
      </c>
    </row>
    <row r="591" spans="1:4" hidden="1" x14ac:dyDescent="0.25">
      <c r="A591" s="12" t="s">
        <v>535</v>
      </c>
      <c r="B591" s="9" t="str">
        <f>_xlfn.XLOOKUP(C591,'De-Para_Estado_Regiao'!$B$3:$B$29,'De-Para_Estado_Regiao'!$C$3:$C$29)</f>
        <v>Sul</v>
      </c>
      <c r="C591" s="12" t="s">
        <v>14</v>
      </c>
      <c r="D591" s="12">
        <v>2427</v>
      </c>
    </row>
    <row r="592" spans="1:4" hidden="1" x14ac:dyDescent="0.25">
      <c r="A592" s="9" t="s">
        <v>536</v>
      </c>
      <c r="B592" s="9" t="str">
        <f>_xlfn.XLOOKUP(C592,'De-Para_Estado_Regiao'!$B$3:$B$29,'De-Para_Estado_Regiao'!$C$3:$C$29)</f>
        <v>Centro-Oeste</v>
      </c>
      <c r="C592" s="9" t="s">
        <v>33</v>
      </c>
      <c r="D592" s="9">
        <v>3848</v>
      </c>
    </row>
    <row r="593" spans="1:4" hidden="1" x14ac:dyDescent="0.25">
      <c r="A593" s="12" t="s">
        <v>537</v>
      </c>
      <c r="B593" s="9" t="str">
        <f>_xlfn.XLOOKUP(C593,'De-Para_Estado_Regiao'!$B$3:$B$29,'De-Para_Estado_Regiao'!$C$3:$C$29)</f>
        <v>Sudeste</v>
      </c>
      <c r="C593" s="12" t="s">
        <v>7</v>
      </c>
      <c r="D593" s="12">
        <v>567</v>
      </c>
    </row>
    <row r="594" spans="1:4" hidden="1" x14ac:dyDescent="0.25">
      <c r="A594" s="9" t="s">
        <v>538</v>
      </c>
      <c r="B594" s="9" t="str">
        <f>_xlfn.XLOOKUP(C594,'De-Para_Estado_Regiao'!$B$3:$B$29,'De-Para_Estado_Regiao'!$C$3:$C$29)</f>
        <v>Sudeste</v>
      </c>
      <c r="C594" s="9" t="s">
        <v>16</v>
      </c>
      <c r="D594" s="9">
        <v>1448</v>
      </c>
    </row>
    <row r="595" spans="1:4" hidden="1" x14ac:dyDescent="0.25">
      <c r="A595" s="12" t="s">
        <v>539</v>
      </c>
      <c r="B595" s="9" t="str">
        <f>_xlfn.XLOOKUP(C595,'De-Para_Estado_Regiao'!$B$3:$B$29,'De-Para_Estado_Regiao'!$C$3:$C$29)</f>
        <v>Sul</v>
      </c>
      <c r="C595" s="12" t="s">
        <v>22</v>
      </c>
      <c r="D595" s="12">
        <v>2348</v>
      </c>
    </row>
    <row r="596" spans="1:4" hidden="1" x14ac:dyDescent="0.25">
      <c r="A596" s="9" t="s">
        <v>540</v>
      </c>
      <c r="B596" s="9" t="str">
        <f>_xlfn.XLOOKUP(C596,'De-Para_Estado_Regiao'!$B$3:$B$29,'De-Para_Estado_Regiao'!$C$3:$C$29)</f>
        <v>Sudeste</v>
      </c>
      <c r="C596" s="9" t="s">
        <v>7</v>
      </c>
      <c r="D596" s="9">
        <v>963</v>
      </c>
    </row>
    <row r="597" spans="1:4" hidden="1" x14ac:dyDescent="0.25">
      <c r="A597" s="12" t="s">
        <v>541</v>
      </c>
      <c r="B597" s="9" t="str">
        <f>_xlfn.XLOOKUP(C597,'De-Para_Estado_Regiao'!$B$3:$B$29,'De-Para_Estado_Regiao'!$C$3:$C$29)</f>
        <v>Sudeste</v>
      </c>
      <c r="C597" s="12" t="s">
        <v>16</v>
      </c>
      <c r="D597" s="12">
        <v>2020</v>
      </c>
    </row>
    <row r="598" spans="1:4" hidden="1" x14ac:dyDescent="0.25">
      <c r="A598" s="9" t="s">
        <v>542</v>
      </c>
      <c r="B598" s="9" t="str">
        <f>_xlfn.XLOOKUP(C598,'De-Para_Estado_Regiao'!$B$3:$B$29,'De-Para_Estado_Regiao'!$C$3:$C$29)</f>
        <v>Centro-Oeste</v>
      </c>
      <c r="C598" s="9" t="s">
        <v>29</v>
      </c>
      <c r="D598" s="9">
        <v>2833</v>
      </c>
    </row>
    <row r="599" spans="1:4" hidden="1" x14ac:dyDescent="0.25">
      <c r="A599" s="12" t="s">
        <v>543</v>
      </c>
      <c r="B599" s="9" t="str">
        <f>_xlfn.XLOOKUP(C599,'De-Para_Estado_Regiao'!$B$3:$B$29,'De-Para_Estado_Regiao'!$C$3:$C$29)</f>
        <v>Sudeste</v>
      </c>
      <c r="C599" s="12" t="s">
        <v>7</v>
      </c>
      <c r="D599" s="12">
        <v>996</v>
      </c>
    </row>
    <row r="600" spans="1:4" x14ac:dyDescent="0.25">
      <c r="A600" s="12" t="s">
        <v>1053</v>
      </c>
      <c r="B600" s="9" t="str">
        <f>_xlfn.XLOOKUP(C600,'De-Para_Estado_Regiao'!$B$3:$B$29,'De-Para_Estado_Regiao'!$C$3:$C$29)</f>
        <v>Nordeste</v>
      </c>
      <c r="C600" s="12" t="s">
        <v>82</v>
      </c>
      <c r="D600" s="12">
        <v>5742</v>
      </c>
    </row>
    <row r="601" spans="1:4" hidden="1" x14ac:dyDescent="0.25">
      <c r="A601" s="12" t="s">
        <v>545</v>
      </c>
      <c r="B601" s="9" t="str">
        <f>_xlfn.XLOOKUP(C601,'De-Para_Estado_Regiao'!$B$3:$B$29,'De-Para_Estado_Regiao'!$C$3:$C$29)</f>
        <v>Sudeste</v>
      </c>
      <c r="C601" s="12" t="s">
        <v>7</v>
      </c>
      <c r="D601" s="12">
        <v>1261</v>
      </c>
    </row>
    <row r="602" spans="1:4" hidden="1" x14ac:dyDescent="0.25">
      <c r="A602" s="9" t="s">
        <v>546</v>
      </c>
      <c r="B602" s="9" t="str">
        <f>_xlfn.XLOOKUP(C602,'De-Para_Estado_Regiao'!$B$3:$B$29,'De-Para_Estado_Regiao'!$C$3:$C$29)</f>
        <v>Norte</v>
      </c>
      <c r="C602" s="9" t="s">
        <v>49</v>
      </c>
      <c r="D602" s="9">
        <v>3040</v>
      </c>
    </row>
    <row r="603" spans="1:4" hidden="1" x14ac:dyDescent="0.25">
      <c r="A603" s="12" t="s">
        <v>547</v>
      </c>
      <c r="B603" s="9" t="str">
        <f>_xlfn.XLOOKUP(C603,'De-Para_Estado_Regiao'!$B$3:$B$29,'De-Para_Estado_Regiao'!$C$3:$C$29)</f>
        <v>Centro-Oeste</v>
      </c>
      <c r="C603" s="12" t="s">
        <v>53</v>
      </c>
      <c r="D603" s="12">
        <v>6151</v>
      </c>
    </row>
    <row r="604" spans="1:4" hidden="1" x14ac:dyDescent="0.25">
      <c r="A604" s="9" t="s">
        <v>548</v>
      </c>
      <c r="B604" s="9" t="str">
        <f>_xlfn.XLOOKUP(C604,'De-Para_Estado_Regiao'!$B$3:$B$29,'De-Para_Estado_Regiao'!$C$3:$C$29)</f>
        <v>Sudeste</v>
      </c>
      <c r="C604" s="9" t="s">
        <v>7</v>
      </c>
      <c r="D604" s="9">
        <v>673</v>
      </c>
    </row>
    <row r="605" spans="1:4" x14ac:dyDescent="0.25">
      <c r="A605" s="9" t="s">
        <v>619</v>
      </c>
      <c r="B605" s="9" t="str">
        <f>_xlfn.XLOOKUP(C605,'De-Para_Estado_Regiao'!$B$3:$B$29,'De-Para_Estado_Regiao'!$C$3:$C$29)</f>
        <v>Nordeste</v>
      </c>
      <c r="C605" s="9" t="s">
        <v>19</v>
      </c>
      <c r="D605" s="9">
        <v>5687</v>
      </c>
    </row>
    <row r="606" spans="1:4" hidden="1" x14ac:dyDescent="0.25">
      <c r="A606" s="9" t="s">
        <v>550</v>
      </c>
      <c r="B606" s="9" t="str">
        <f>_xlfn.XLOOKUP(C606,'De-Para_Estado_Regiao'!$B$3:$B$29,'De-Para_Estado_Regiao'!$C$3:$C$29)</f>
        <v>Sul</v>
      </c>
      <c r="C606" s="9" t="s">
        <v>14</v>
      </c>
      <c r="D606" s="9">
        <v>1103</v>
      </c>
    </row>
    <row r="607" spans="1:4" x14ac:dyDescent="0.25">
      <c r="A607" s="12" t="s">
        <v>1065</v>
      </c>
      <c r="B607" s="9" t="str">
        <f>_xlfn.XLOOKUP(C607,'De-Para_Estado_Regiao'!$B$3:$B$29,'De-Para_Estado_Regiao'!$C$3:$C$29)</f>
        <v>Nordeste</v>
      </c>
      <c r="C607" s="12" t="s">
        <v>87</v>
      </c>
      <c r="D607" s="12">
        <v>5664</v>
      </c>
    </row>
    <row r="608" spans="1:4" hidden="1" x14ac:dyDescent="0.25">
      <c r="A608" s="9" t="s">
        <v>552</v>
      </c>
      <c r="B608" s="9" t="str">
        <f>_xlfn.XLOOKUP(C608,'De-Para_Estado_Regiao'!$B$3:$B$29,'De-Para_Estado_Regiao'!$C$3:$C$29)</f>
        <v>Sul</v>
      </c>
      <c r="C608" s="9" t="s">
        <v>14</v>
      </c>
      <c r="D608" s="9">
        <v>918</v>
      </c>
    </row>
    <row r="609" spans="1:4" hidden="1" x14ac:dyDescent="0.25">
      <c r="A609" s="12" t="s">
        <v>553</v>
      </c>
      <c r="B609" s="9" t="str">
        <f>_xlfn.XLOOKUP(C609,'De-Para_Estado_Regiao'!$B$3:$B$29,'De-Para_Estado_Regiao'!$C$3:$C$29)</f>
        <v>Sul</v>
      </c>
      <c r="C609" s="12" t="s">
        <v>14</v>
      </c>
      <c r="D609" s="12">
        <v>1773</v>
      </c>
    </row>
    <row r="610" spans="1:4" x14ac:dyDescent="0.25">
      <c r="A610" s="9" t="s">
        <v>596</v>
      </c>
      <c r="B610" s="9" t="str">
        <f>_xlfn.XLOOKUP(C610,'De-Para_Estado_Regiao'!$B$3:$B$29,'De-Para_Estado_Regiao'!$C$3:$C$29)</f>
        <v>Nordeste</v>
      </c>
      <c r="C610" s="9" t="s">
        <v>31</v>
      </c>
      <c r="D610" s="9">
        <v>5613</v>
      </c>
    </row>
    <row r="611" spans="1:4" hidden="1" x14ac:dyDescent="0.25">
      <c r="A611" s="12" t="s">
        <v>555</v>
      </c>
      <c r="B611" s="9" t="str">
        <f>_xlfn.XLOOKUP(C611,'De-Para_Estado_Regiao'!$B$3:$B$29,'De-Para_Estado_Regiao'!$C$3:$C$29)</f>
        <v>Sudeste</v>
      </c>
      <c r="C611" s="12" t="s">
        <v>7</v>
      </c>
      <c r="D611" s="12">
        <v>1222</v>
      </c>
    </row>
    <row r="612" spans="1:4" hidden="1" x14ac:dyDescent="0.25">
      <c r="A612" s="9" t="s">
        <v>556</v>
      </c>
      <c r="B612" s="9" t="str">
        <f>_xlfn.XLOOKUP(C612,'De-Para_Estado_Regiao'!$B$3:$B$29,'De-Para_Estado_Regiao'!$C$3:$C$29)</f>
        <v>Sudeste</v>
      </c>
      <c r="C612" s="9" t="s">
        <v>16</v>
      </c>
      <c r="D612" s="9">
        <v>4632</v>
      </c>
    </row>
    <row r="613" spans="1:4" hidden="1" x14ac:dyDescent="0.25">
      <c r="A613" s="12" t="s">
        <v>557</v>
      </c>
      <c r="B613" s="9" t="str">
        <f>_xlfn.XLOOKUP(C613,'De-Para_Estado_Regiao'!$B$3:$B$29,'De-Para_Estado_Regiao'!$C$3:$C$29)</f>
        <v>Sul</v>
      </c>
      <c r="C613" s="12" t="s">
        <v>22</v>
      </c>
      <c r="D613" s="12">
        <v>5406</v>
      </c>
    </row>
    <row r="614" spans="1:4" hidden="1" x14ac:dyDescent="0.25">
      <c r="A614" s="9" t="s">
        <v>558</v>
      </c>
      <c r="B614" s="9" t="str">
        <f>_xlfn.XLOOKUP(C614,'De-Para_Estado_Regiao'!$B$3:$B$29,'De-Para_Estado_Regiao'!$C$3:$C$29)</f>
        <v>Sul</v>
      </c>
      <c r="C614" s="9" t="s">
        <v>14</v>
      </c>
      <c r="D614" s="9">
        <v>3787</v>
      </c>
    </row>
    <row r="615" spans="1:4" hidden="1" x14ac:dyDescent="0.25">
      <c r="A615" s="12" t="s">
        <v>559</v>
      </c>
      <c r="B615" s="9" t="str">
        <f>_xlfn.XLOOKUP(C615,'De-Para_Estado_Regiao'!$B$3:$B$29,'De-Para_Estado_Regiao'!$C$3:$C$29)</f>
        <v>Sudeste</v>
      </c>
      <c r="C615" s="12" t="s">
        <v>10</v>
      </c>
      <c r="D615" s="12">
        <v>921</v>
      </c>
    </row>
    <row r="616" spans="1:4" hidden="1" x14ac:dyDescent="0.25">
      <c r="A616" s="9" t="s">
        <v>560</v>
      </c>
      <c r="B616" s="9" t="str">
        <f>_xlfn.XLOOKUP(C616,'De-Para_Estado_Regiao'!$B$3:$B$29,'De-Para_Estado_Regiao'!$C$3:$C$29)</f>
        <v>Sul</v>
      </c>
      <c r="C616" s="9" t="s">
        <v>14</v>
      </c>
      <c r="D616" s="9">
        <v>986</v>
      </c>
    </row>
    <row r="617" spans="1:4" hidden="1" x14ac:dyDescent="0.25">
      <c r="A617" s="12" t="s">
        <v>561</v>
      </c>
      <c r="B617" s="9" t="str">
        <f>_xlfn.XLOOKUP(C617,'De-Para_Estado_Regiao'!$B$3:$B$29,'De-Para_Estado_Regiao'!$C$3:$C$29)</f>
        <v>Sudeste</v>
      </c>
      <c r="C617" s="12" t="s">
        <v>16</v>
      </c>
      <c r="D617" s="12">
        <v>990</v>
      </c>
    </row>
    <row r="618" spans="1:4" hidden="1" x14ac:dyDescent="0.25">
      <c r="A618" s="9" t="s">
        <v>562</v>
      </c>
      <c r="B618" s="9" t="str">
        <f>_xlfn.XLOOKUP(C618,'De-Para_Estado_Regiao'!$B$3:$B$29,'De-Para_Estado_Regiao'!$C$3:$C$29)</f>
        <v>Norte</v>
      </c>
      <c r="C618" s="9" t="s">
        <v>111</v>
      </c>
      <c r="D618" s="9">
        <v>4323</v>
      </c>
    </row>
    <row r="619" spans="1:4" hidden="1" x14ac:dyDescent="0.25">
      <c r="A619" s="12" t="s">
        <v>563</v>
      </c>
      <c r="B619" s="9" t="str">
        <f>_xlfn.XLOOKUP(C619,'De-Para_Estado_Regiao'!$B$3:$B$29,'De-Para_Estado_Regiao'!$C$3:$C$29)</f>
        <v>Sul</v>
      </c>
      <c r="C619" s="12" t="s">
        <v>14</v>
      </c>
      <c r="D619" s="12">
        <v>2797</v>
      </c>
    </row>
    <row r="620" spans="1:4" hidden="1" x14ac:dyDescent="0.25">
      <c r="A620" s="9" t="s">
        <v>564</v>
      </c>
      <c r="B620" s="9" t="str">
        <f>_xlfn.XLOOKUP(C620,'De-Para_Estado_Regiao'!$B$3:$B$29,'De-Para_Estado_Regiao'!$C$3:$C$29)</f>
        <v>Sudeste</v>
      </c>
      <c r="C620" s="9" t="s">
        <v>7</v>
      </c>
      <c r="D620" s="9">
        <v>881</v>
      </c>
    </row>
    <row r="621" spans="1:4" hidden="1" x14ac:dyDescent="0.25">
      <c r="A621" s="12" t="s">
        <v>565</v>
      </c>
      <c r="B621" s="9" t="str">
        <f>_xlfn.XLOOKUP(C621,'De-Para_Estado_Regiao'!$B$3:$B$29,'De-Para_Estado_Regiao'!$C$3:$C$29)</f>
        <v>Sul</v>
      </c>
      <c r="C621" s="12" t="s">
        <v>59</v>
      </c>
      <c r="D621" s="12">
        <v>1568</v>
      </c>
    </row>
    <row r="622" spans="1:4" hidden="1" x14ac:dyDescent="0.25">
      <c r="A622" s="9" t="s">
        <v>566</v>
      </c>
      <c r="B622" s="9" t="str">
        <f>_xlfn.XLOOKUP(C622,'De-Para_Estado_Regiao'!$B$3:$B$29,'De-Para_Estado_Regiao'!$C$3:$C$29)</f>
        <v>Sudeste</v>
      </c>
      <c r="C622" s="9" t="s">
        <v>7</v>
      </c>
      <c r="D622" s="9">
        <v>897</v>
      </c>
    </row>
    <row r="623" spans="1:4" hidden="1" x14ac:dyDescent="0.25">
      <c r="A623" s="12" t="s">
        <v>567</v>
      </c>
      <c r="B623" s="9" t="str">
        <f>_xlfn.XLOOKUP(C623,'De-Para_Estado_Regiao'!$B$3:$B$29,'De-Para_Estado_Regiao'!$C$3:$C$29)</f>
        <v>Centro-Oeste</v>
      </c>
      <c r="C623" s="12" t="s">
        <v>53</v>
      </c>
      <c r="D623" s="12">
        <v>4051</v>
      </c>
    </row>
    <row r="624" spans="1:4" x14ac:dyDescent="0.25">
      <c r="A624" s="12" t="s">
        <v>883</v>
      </c>
      <c r="B624" s="9" t="str">
        <f>_xlfn.XLOOKUP(C624,'De-Para_Estado_Regiao'!$B$3:$B$29,'De-Para_Estado_Regiao'!$C$3:$C$29)</f>
        <v>Nordeste</v>
      </c>
      <c r="C624" s="12" t="s">
        <v>19</v>
      </c>
      <c r="D624" s="12">
        <v>5451</v>
      </c>
    </row>
    <row r="625" spans="1:4" hidden="1" x14ac:dyDescent="0.25">
      <c r="A625" s="12" t="s">
        <v>569</v>
      </c>
      <c r="B625" s="9" t="str">
        <f>_xlfn.XLOOKUP(C625,'De-Para_Estado_Regiao'!$B$3:$B$29,'De-Para_Estado_Regiao'!$C$3:$C$29)</f>
        <v>Centro-Oeste</v>
      </c>
      <c r="C625" s="12" t="s">
        <v>33</v>
      </c>
      <c r="D625" s="12">
        <v>5886</v>
      </c>
    </row>
    <row r="626" spans="1:4" x14ac:dyDescent="0.25">
      <c r="A626" s="9" t="s">
        <v>766</v>
      </c>
      <c r="B626" s="9" t="str">
        <f>_xlfn.XLOOKUP(C626,'De-Para_Estado_Regiao'!$B$3:$B$29,'De-Para_Estado_Regiao'!$C$3:$C$29)</f>
        <v>Nordeste</v>
      </c>
      <c r="C626" s="9" t="s">
        <v>87</v>
      </c>
      <c r="D626" s="9">
        <v>5448</v>
      </c>
    </row>
    <row r="627" spans="1:4" hidden="1" x14ac:dyDescent="0.25">
      <c r="A627" s="12" t="s">
        <v>571</v>
      </c>
      <c r="B627" s="9" t="str">
        <f>_xlfn.XLOOKUP(C627,'De-Para_Estado_Regiao'!$B$3:$B$29,'De-Para_Estado_Regiao'!$C$3:$C$29)</f>
        <v>Sudeste</v>
      </c>
      <c r="C627" s="12" t="s">
        <v>7</v>
      </c>
      <c r="D627" s="12">
        <v>1613</v>
      </c>
    </row>
    <row r="628" spans="1:4" hidden="1" x14ac:dyDescent="0.25">
      <c r="A628" s="9" t="s">
        <v>572</v>
      </c>
      <c r="B628" s="9" t="str">
        <f>_xlfn.XLOOKUP(C628,'De-Para_Estado_Regiao'!$B$3:$B$29,'De-Para_Estado_Regiao'!$C$3:$C$29)</f>
        <v>Sul</v>
      </c>
      <c r="C628" s="9" t="s">
        <v>14</v>
      </c>
      <c r="D628" s="9">
        <v>2203</v>
      </c>
    </row>
    <row r="629" spans="1:4" hidden="1" x14ac:dyDescent="0.25">
      <c r="A629" s="12" t="s">
        <v>573</v>
      </c>
      <c r="B629" s="9" t="str">
        <f>_xlfn.XLOOKUP(C629,'De-Para_Estado_Regiao'!$B$3:$B$29,'De-Para_Estado_Regiao'!$C$3:$C$29)</f>
        <v>Sudeste</v>
      </c>
      <c r="C629" s="12" t="s">
        <v>7</v>
      </c>
      <c r="D629" s="12">
        <v>1569</v>
      </c>
    </row>
    <row r="630" spans="1:4" hidden="1" x14ac:dyDescent="0.25">
      <c r="A630" s="9" t="s">
        <v>574</v>
      </c>
      <c r="B630" s="9" t="str">
        <f>_xlfn.XLOOKUP(C630,'De-Para_Estado_Regiao'!$B$3:$B$29,'De-Para_Estado_Regiao'!$C$3:$C$29)</f>
        <v>Sul</v>
      </c>
      <c r="C630" s="9" t="s">
        <v>59</v>
      </c>
      <c r="D630" s="9">
        <v>1078</v>
      </c>
    </row>
    <row r="631" spans="1:4" hidden="1" x14ac:dyDescent="0.25">
      <c r="A631" s="12" t="s">
        <v>575</v>
      </c>
      <c r="B631" s="9" t="str">
        <f>_xlfn.XLOOKUP(C631,'De-Para_Estado_Regiao'!$B$3:$B$29,'De-Para_Estado_Regiao'!$C$3:$C$29)</f>
        <v>Sul</v>
      </c>
      <c r="C631" s="12" t="s">
        <v>14</v>
      </c>
      <c r="D631" s="12">
        <v>1576</v>
      </c>
    </row>
    <row r="632" spans="1:4" x14ac:dyDescent="0.25">
      <c r="A632" s="9" t="s">
        <v>848</v>
      </c>
      <c r="B632" s="9" t="str">
        <f>_xlfn.XLOOKUP(C632,'De-Para_Estado_Regiao'!$B$3:$B$29,'De-Para_Estado_Regiao'!$C$3:$C$29)</f>
        <v>Nordeste</v>
      </c>
      <c r="C632" s="9" t="s">
        <v>31</v>
      </c>
      <c r="D632" s="9">
        <v>5441</v>
      </c>
    </row>
    <row r="633" spans="1:4" hidden="1" x14ac:dyDescent="0.25">
      <c r="A633" s="12" t="s">
        <v>578</v>
      </c>
      <c r="B633" s="9" t="str">
        <f>_xlfn.XLOOKUP(C633,'De-Para_Estado_Regiao'!$B$3:$B$29,'De-Para_Estado_Regiao'!$C$3:$C$29)</f>
        <v>Sudeste</v>
      </c>
      <c r="C633" s="12" t="s">
        <v>7</v>
      </c>
      <c r="D633" s="12">
        <v>1080</v>
      </c>
    </row>
    <row r="634" spans="1:4" hidden="1" x14ac:dyDescent="0.25">
      <c r="A634" s="9" t="s">
        <v>579</v>
      </c>
      <c r="B634" s="9" t="str">
        <f>_xlfn.XLOOKUP(C634,'De-Para_Estado_Regiao'!$B$3:$B$29,'De-Para_Estado_Regiao'!$C$3:$C$29)</f>
        <v>Sul</v>
      </c>
      <c r="C634" s="9" t="s">
        <v>22</v>
      </c>
      <c r="D634" s="9">
        <v>2884</v>
      </c>
    </row>
    <row r="635" spans="1:4" hidden="1" x14ac:dyDescent="0.25">
      <c r="A635" s="12" t="s">
        <v>580</v>
      </c>
      <c r="B635" s="9" t="str">
        <f>_xlfn.XLOOKUP(C635,'De-Para_Estado_Regiao'!$B$3:$B$29,'De-Para_Estado_Regiao'!$C$3:$C$29)</f>
        <v>Sul</v>
      </c>
      <c r="C635" s="12" t="s">
        <v>59</v>
      </c>
      <c r="D635" s="12">
        <v>2841</v>
      </c>
    </row>
    <row r="636" spans="1:4" hidden="1" x14ac:dyDescent="0.25">
      <c r="A636" s="9" t="s">
        <v>581</v>
      </c>
      <c r="B636" s="9" t="str">
        <f>_xlfn.XLOOKUP(C636,'De-Para_Estado_Regiao'!$B$3:$B$29,'De-Para_Estado_Regiao'!$C$3:$C$29)</f>
        <v>Sudeste</v>
      </c>
      <c r="C636" s="9" t="s">
        <v>7</v>
      </c>
      <c r="D636" s="9">
        <v>1638</v>
      </c>
    </row>
    <row r="637" spans="1:4" x14ac:dyDescent="0.25">
      <c r="A637" s="12" t="s">
        <v>1299</v>
      </c>
      <c r="B637" s="9" t="str">
        <f>_xlfn.XLOOKUP(C637,'De-Para_Estado_Regiao'!$B$3:$B$29,'De-Para_Estado_Regiao'!$C$3:$C$29)</f>
        <v>Nordeste</v>
      </c>
      <c r="C637" s="12" t="s">
        <v>31</v>
      </c>
      <c r="D637" s="12">
        <v>4723</v>
      </c>
    </row>
    <row r="638" spans="1:4" hidden="1" x14ac:dyDescent="0.25">
      <c r="A638" s="9" t="s">
        <v>582</v>
      </c>
      <c r="B638" s="9" t="str">
        <f>_xlfn.XLOOKUP(C638,'De-Para_Estado_Regiao'!$B$3:$B$29,'De-Para_Estado_Regiao'!$C$3:$C$29)</f>
        <v>Sudeste</v>
      </c>
      <c r="C638" s="9" t="s">
        <v>7</v>
      </c>
      <c r="D638" s="9">
        <v>1335</v>
      </c>
    </row>
    <row r="639" spans="1:4" hidden="1" x14ac:dyDescent="0.25">
      <c r="A639" s="12" t="s">
        <v>583</v>
      </c>
      <c r="B639" s="9" t="str">
        <f>_xlfn.XLOOKUP(C639,'De-Para_Estado_Regiao'!$B$3:$B$29,'De-Para_Estado_Regiao'!$C$3:$C$29)</f>
        <v>Sudeste</v>
      </c>
      <c r="C639" s="12" t="s">
        <v>16</v>
      </c>
      <c r="D639" s="12">
        <v>2684</v>
      </c>
    </row>
    <row r="640" spans="1:4" hidden="1" x14ac:dyDescent="0.25">
      <c r="A640" s="9" t="s">
        <v>584</v>
      </c>
      <c r="B640" s="9" t="str">
        <f>_xlfn.XLOOKUP(C640,'De-Para_Estado_Regiao'!$B$3:$B$29,'De-Para_Estado_Regiao'!$C$3:$C$29)</f>
        <v>Sudeste</v>
      </c>
      <c r="C640" s="9" t="s">
        <v>7</v>
      </c>
      <c r="D640" s="9">
        <v>524</v>
      </c>
    </row>
    <row r="641" spans="1:4" hidden="1" x14ac:dyDescent="0.25">
      <c r="A641" s="12" t="s">
        <v>585</v>
      </c>
      <c r="B641" s="9" t="str">
        <f>_xlfn.XLOOKUP(C641,'De-Para_Estado_Regiao'!$B$3:$B$29,'De-Para_Estado_Regiao'!$C$3:$C$29)</f>
        <v>Centro-Oeste</v>
      </c>
      <c r="C641" s="12" t="s">
        <v>33</v>
      </c>
      <c r="D641" s="12">
        <v>11866</v>
      </c>
    </row>
    <row r="642" spans="1:4" hidden="1" x14ac:dyDescent="0.25">
      <c r="A642" s="9" t="s">
        <v>586</v>
      </c>
      <c r="B642" s="9" t="str">
        <f>_xlfn.XLOOKUP(C642,'De-Para_Estado_Regiao'!$B$3:$B$29,'De-Para_Estado_Regiao'!$C$3:$C$29)</f>
        <v>Sudeste</v>
      </c>
      <c r="C642" s="9" t="s">
        <v>10</v>
      </c>
      <c r="D642" s="9">
        <v>1988</v>
      </c>
    </row>
    <row r="643" spans="1:4" hidden="1" x14ac:dyDescent="0.25">
      <c r="A643" s="12" t="s">
        <v>587</v>
      </c>
      <c r="B643" s="9" t="str">
        <f>_xlfn.XLOOKUP(C643,'De-Para_Estado_Regiao'!$B$3:$B$29,'De-Para_Estado_Regiao'!$C$3:$C$29)</f>
        <v>Sul</v>
      </c>
      <c r="C643" s="12" t="s">
        <v>14</v>
      </c>
      <c r="D643" s="12">
        <v>1155</v>
      </c>
    </row>
    <row r="644" spans="1:4" hidden="1" x14ac:dyDescent="0.25">
      <c r="A644" s="9" t="s">
        <v>588</v>
      </c>
      <c r="B644" s="9" t="str">
        <f>_xlfn.XLOOKUP(C644,'De-Para_Estado_Regiao'!$B$3:$B$29,'De-Para_Estado_Regiao'!$C$3:$C$29)</f>
        <v>Sudeste</v>
      </c>
      <c r="C644" s="9" t="s">
        <v>16</v>
      </c>
      <c r="D644" s="9">
        <v>1995</v>
      </c>
    </row>
    <row r="645" spans="1:4" hidden="1" x14ac:dyDescent="0.25">
      <c r="A645" s="12" t="s">
        <v>589</v>
      </c>
      <c r="B645" s="9" t="str">
        <f>_xlfn.XLOOKUP(C645,'De-Para_Estado_Regiao'!$B$3:$B$29,'De-Para_Estado_Regiao'!$C$3:$C$29)</f>
        <v>Sudeste</v>
      </c>
      <c r="C645" s="12" t="s">
        <v>10</v>
      </c>
      <c r="D645" s="12">
        <v>899</v>
      </c>
    </row>
    <row r="646" spans="1:4" hidden="1" x14ac:dyDescent="0.25">
      <c r="A646" s="9" t="s">
        <v>590</v>
      </c>
      <c r="B646" s="9" t="str">
        <f>_xlfn.XLOOKUP(C646,'De-Para_Estado_Regiao'!$B$3:$B$29,'De-Para_Estado_Regiao'!$C$3:$C$29)</f>
        <v>Sul</v>
      </c>
      <c r="C646" s="9" t="s">
        <v>59</v>
      </c>
      <c r="D646" s="9">
        <v>2030</v>
      </c>
    </row>
    <row r="647" spans="1:4" x14ac:dyDescent="0.25">
      <c r="A647" s="9" t="s">
        <v>409</v>
      </c>
      <c r="B647" s="9" t="str">
        <f>_xlfn.XLOOKUP(C647,'De-Para_Estado_Regiao'!$B$3:$B$29,'De-Para_Estado_Regiao'!$C$3:$C$29)</f>
        <v>Nordeste</v>
      </c>
      <c r="C647" s="9" t="s">
        <v>24</v>
      </c>
      <c r="D647" s="9">
        <v>4578</v>
      </c>
    </row>
    <row r="648" spans="1:4" hidden="1" x14ac:dyDescent="0.25">
      <c r="A648" s="9" t="s">
        <v>592</v>
      </c>
      <c r="B648" s="9" t="str">
        <f>_xlfn.XLOOKUP(C648,'De-Para_Estado_Regiao'!$B$3:$B$29,'De-Para_Estado_Regiao'!$C$3:$C$29)</f>
        <v>Sul</v>
      </c>
      <c r="C648" s="9" t="s">
        <v>59</v>
      </c>
      <c r="D648" s="9">
        <v>2307</v>
      </c>
    </row>
    <row r="649" spans="1:4" hidden="1" x14ac:dyDescent="0.25">
      <c r="A649" s="12" t="s">
        <v>593</v>
      </c>
      <c r="B649" s="9" t="str">
        <f>_xlfn.XLOOKUP(C649,'De-Para_Estado_Regiao'!$B$3:$B$29,'De-Para_Estado_Regiao'!$C$3:$C$29)</f>
        <v>Sudeste</v>
      </c>
      <c r="C649" s="12" t="s">
        <v>10</v>
      </c>
      <c r="D649" s="12">
        <v>1603</v>
      </c>
    </row>
    <row r="650" spans="1:4" hidden="1" x14ac:dyDescent="0.25">
      <c r="A650" s="9" t="s">
        <v>594</v>
      </c>
      <c r="B650" s="9" t="str">
        <f>_xlfn.XLOOKUP(C650,'De-Para_Estado_Regiao'!$B$3:$B$29,'De-Para_Estado_Regiao'!$C$3:$C$29)</f>
        <v>Sudeste</v>
      </c>
      <c r="C650" s="9" t="s">
        <v>16</v>
      </c>
      <c r="D650" s="9">
        <v>1267</v>
      </c>
    </row>
    <row r="651" spans="1:4" hidden="1" x14ac:dyDescent="0.25">
      <c r="A651" s="12" t="s">
        <v>595</v>
      </c>
      <c r="B651" s="9" t="str">
        <f>_xlfn.XLOOKUP(C651,'De-Para_Estado_Regiao'!$B$3:$B$29,'De-Para_Estado_Regiao'!$C$3:$C$29)</f>
        <v>Sul</v>
      </c>
      <c r="C651" s="12" t="s">
        <v>14</v>
      </c>
      <c r="D651" s="12">
        <v>802</v>
      </c>
    </row>
    <row r="652" spans="1:4" x14ac:dyDescent="0.25">
      <c r="A652" s="12" t="s">
        <v>2277</v>
      </c>
      <c r="B652" s="9" t="str">
        <f>_xlfn.XLOOKUP(C652,'De-Para_Estado_Regiao'!$B$3:$B$29,'De-Para_Estado_Regiao'!$C$3:$C$29)</f>
        <v>Nordeste</v>
      </c>
      <c r="C652" s="12" t="s">
        <v>114</v>
      </c>
      <c r="D652" s="12">
        <v>4562</v>
      </c>
    </row>
    <row r="653" spans="1:4" hidden="1" x14ac:dyDescent="0.25">
      <c r="A653" s="12" t="s">
        <v>597</v>
      </c>
      <c r="B653" s="9" t="str">
        <f>_xlfn.XLOOKUP(C653,'De-Para_Estado_Regiao'!$B$3:$B$29,'De-Para_Estado_Regiao'!$C$3:$C$29)</f>
        <v>Sudeste</v>
      </c>
      <c r="C653" s="12" t="s">
        <v>7</v>
      </c>
      <c r="D653" s="12">
        <v>1645</v>
      </c>
    </row>
    <row r="654" spans="1:4" hidden="1" x14ac:dyDescent="0.25">
      <c r="A654" s="9" t="s">
        <v>598</v>
      </c>
      <c r="B654" s="9" t="str">
        <f>_xlfn.XLOOKUP(C654,'De-Para_Estado_Regiao'!$B$3:$B$29,'De-Para_Estado_Regiao'!$C$3:$C$29)</f>
        <v>Sudeste</v>
      </c>
      <c r="C654" s="9" t="s">
        <v>7</v>
      </c>
      <c r="D654" s="9">
        <v>1971</v>
      </c>
    </row>
    <row r="655" spans="1:4" hidden="1" x14ac:dyDescent="0.25">
      <c r="A655" s="12" t="s">
        <v>599</v>
      </c>
      <c r="B655" s="9" t="str">
        <f>_xlfn.XLOOKUP(C655,'De-Para_Estado_Regiao'!$B$3:$B$29,'De-Para_Estado_Regiao'!$C$3:$C$29)</f>
        <v>Sudeste</v>
      </c>
      <c r="C655" s="12" t="s">
        <v>16</v>
      </c>
      <c r="D655" s="12">
        <v>995</v>
      </c>
    </row>
    <row r="656" spans="1:4" x14ac:dyDescent="0.25">
      <c r="A656" s="9" t="s">
        <v>928</v>
      </c>
      <c r="B656" s="9" t="str">
        <f>_xlfn.XLOOKUP(C656,'De-Para_Estado_Regiao'!$B$3:$B$29,'De-Para_Estado_Regiao'!$C$3:$C$29)</f>
        <v>Nordeste</v>
      </c>
      <c r="C656" s="9" t="s">
        <v>24</v>
      </c>
      <c r="D656" s="9">
        <v>4482</v>
      </c>
    </row>
    <row r="657" spans="1:4" hidden="1" x14ac:dyDescent="0.25">
      <c r="A657" s="12" t="s">
        <v>601</v>
      </c>
      <c r="B657" s="9" t="str">
        <f>_xlfn.XLOOKUP(C657,'De-Para_Estado_Regiao'!$B$3:$B$29,'De-Para_Estado_Regiao'!$C$3:$C$29)</f>
        <v>Sudeste</v>
      </c>
      <c r="C657" s="12" t="s">
        <v>7</v>
      </c>
      <c r="D657" s="12">
        <v>734</v>
      </c>
    </row>
    <row r="658" spans="1:4" hidden="1" x14ac:dyDescent="0.25">
      <c r="A658" s="9" t="s">
        <v>602</v>
      </c>
      <c r="B658" s="9" t="str">
        <f>_xlfn.XLOOKUP(C658,'De-Para_Estado_Regiao'!$B$3:$B$29,'De-Para_Estado_Regiao'!$C$3:$C$29)</f>
        <v>Sudeste</v>
      </c>
      <c r="C658" s="9" t="s">
        <v>7</v>
      </c>
      <c r="D658" s="9">
        <v>2389</v>
      </c>
    </row>
    <row r="659" spans="1:4" hidden="1" x14ac:dyDescent="0.25">
      <c r="A659" s="12" t="s">
        <v>603</v>
      </c>
      <c r="B659" s="9" t="str">
        <f>_xlfn.XLOOKUP(C659,'De-Para_Estado_Regiao'!$B$3:$B$29,'De-Para_Estado_Regiao'!$C$3:$C$29)</f>
        <v>Sudeste</v>
      </c>
      <c r="C659" s="12" t="s">
        <v>16</v>
      </c>
      <c r="D659" s="12">
        <v>1042</v>
      </c>
    </row>
    <row r="660" spans="1:4" hidden="1" x14ac:dyDescent="0.25">
      <c r="A660" s="9" t="s">
        <v>604</v>
      </c>
      <c r="B660" s="9" t="str">
        <f>_xlfn.XLOOKUP(C660,'De-Para_Estado_Regiao'!$B$3:$B$29,'De-Para_Estado_Regiao'!$C$3:$C$29)</f>
        <v>Sudeste</v>
      </c>
      <c r="C660" s="9" t="s">
        <v>16</v>
      </c>
      <c r="D660" s="9">
        <v>1280</v>
      </c>
    </row>
    <row r="661" spans="1:4" hidden="1" x14ac:dyDescent="0.25">
      <c r="A661" s="12" t="s">
        <v>110</v>
      </c>
      <c r="B661" s="9" t="str">
        <f>_xlfn.XLOOKUP(C661,'De-Para_Estado_Regiao'!$B$3:$B$29,'De-Para_Estado_Regiao'!$C$3:$C$29)</f>
        <v>Sul</v>
      </c>
      <c r="C661" s="12" t="s">
        <v>22</v>
      </c>
      <c r="D661" s="12">
        <v>2950</v>
      </c>
    </row>
    <row r="662" spans="1:4" hidden="1" x14ac:dyDescent="0.25">
      <c r="A662" s="9" t="s">
        <v>605</v>
      </c>
      <c r="B662" s="9" t="str">
        <f>_xlfn.XLOOKUP(C662,'De-Para_Estado_Regiao'!$B$3:$B$29,'De-Para_Estado_Regiao'!$C$3:$C$29)</f>
        <v>Sudeste</v>
      </c>
      <c r="C662" s="9" t="s">
        <v>7</v>
      </c>
      <c r="D662" s="9">
        <v>1153</v>
      </c>
    </row>
    <row r="663" spans="1:4" hidden="1" x14ac:dyDescent="0.25">
      <c r="A663" s="12" t="s">
        <v>606</v>
      </c>
      <c r="B663" s="9" t="str">
        <f>_xlfn.XLOOKUP(C663,'De-Para_Estado_Regiao'!$B$3:$B$29,'De-Para_Estado_Regiao'!$C$3:$C$29)</f>
        <v>Sudeste</v>
      </c>
      <c r="C663" s="12" t="s">
        <v>7</v>
      </c>
      <c r="D663" s="12">
        <v>361</v>
      </c>
    </row>
    <row r="664" spans="1:4" hidden="1" x14ac:dyDescent="0.25">
      <c r="A664" s="9" t="s">
        <v>607</v>
      </c>
      <c r="B664" s="9" t="str">
        <f>_xlfn.XLOOKUP(C664,'De-Para_Estado_Regiao'!$B$3:$B$29,'De-Para_Estado_Regiao'!$C$3:$C$29)</f>
        <v>Sudeste</v>
      </c>
      <c r="C664" s="9" t="s">
        <v>10</v>
      </c>
      <c r="D664" s="9">
        <v>2786</v>
      </c>
    </row>
    <row r="665" spans="1:4" hidden="1" x14ac:dyDescent="0.25">
      <c r="A665" s="12" t="s">
        <v>608</v>
      </c>
      <c r="B665" s="9" t="str">
        <f>_xlfn.XLOOKUP(C665,'De-Para_Estado_Regiao'!$B$3:$B$29,'De-Para_Estado_Regiao'!$C$3:$C$29)</f>
        <v>Sul</v>
      </c>
      <c r="C665" s="12" t="s">
        <v>14</v>
      </c>
      <c r="D665" s="12">
        <v>1325</v>
      </c>
    </row>
    <row r="666" spans="1:4" hidden="1" x14ac:dyDescent="0.25">
      <c r="A666" s="9" t="s">
        <v>609</v>
      </c>
      <c r="B666" s="9" t="str">
        <f>_xlfn.XLOOKUP(C666,'De-Para_Estado_Regiao'!$B$3:$B$29,'De-Para_Estado_Regiao'!$C$3:$C$29)</f>
        <v>Sudeste</v>
      </c>
      <c r="C666" s="9" t="s">
        <v>16</v>
      </c>
      <c r="D666" s="9">
        <v>3932</v>
      </c>
    </row>
    <row r="667" spans="1:4" x14ac:dyDescent="0.25">
      <c r="A667" s="9" t="s">
        <v>600</v>
      </c>
      <c r="B667" s="9" t="str">
        <f>_xlfn.XLOOKUP(C667,'De-Para_Estado_Regiao'!$B$3:$B$29,'De-Para_Estado_Regiao'!$C$3:$C$29)</f>
        <v>Nordeste</v>
      </c>
      <c r="C667" s="9" t="s">
        <v>31</v>
      </c>
      <c r="D667" s="9">
        <v>4471</v>
      </c>
    </row>
    <row r="668" spans="1:4" x14ac:dyDescent="0.25">
      <c r="A668" s="12" t="s">
        <v>718</v>
      </c>
      <c r="B668" s="9" t="str">
        <f>_xlfn.XLOOKUP(C668,'De-Para_Estado_Regiao'!$B$3:$B$29,'De-Para_Estado_Regiao'!$C$3:$C$29)</f>
        <v>Nordeste</v>
      </c>
      <c r="C668" s="12" t="s">
        <v>19</v>
      </c>
      <c r="D668" s="12">
        <v>4405</v>
      </c>
    </row>
    <row r="669" spans="1:4" hidden="1" x14ac:dyDescent="0.25">
      <c r="A669" s="12" t="s">
        <v>612</v>
      </c>
      <c r="B669" s="9" t="str">
        <f>_xlfn.XLOOKUP(C669,'De-Para_Estado_Regiao'!$B$3:$B$29,'De-Para_Estado_Regiao'!$C$3:$C$29)</f>
        <v>Sudeste</v>
      </c>
      <c r="C669" s="12" t="s">
        <v>7</v>
      </c>
      <c r="D669" s="12">
        <v>1049</v>
      </c>
    </row>
    <row r="670" spans="1:4" hidden="1" x14ac:dyDescent="0.25">
      <c r="A670" s="9" t="s">
        <v>613</v>
      </c>
      <c r="B670" s="9" t="str">
        <f>_xlfn.XLOOKUP(C670,'De-Para_Estado_Regiao'!$B$3:$B$29,'De-Para_Estado_Regiao'!$C$3:$C$29)</f>
        <v>Sudeste</v>
      </c>
      <c r="C670" s="9" t="s">
        <v>7</v>
      </c>
      <c r="D670" s="9">
        <v>965</v>
      </c>
    </row>
    <row r="671" spans="1:4" hidden="1" x14ac:dyDescent="0.25">
      <c r="A671" s="12" t="s">
        <v>614</v>
      </c>
      <c r="B671" s="9" t="str">
        <f>_xlfn.XLOOKUP(C671,'De-Para_Estado_Regiao'!$B$3:$B$29,'De-Para_Estado_Regiao'!$C$3:$C$29)</f>
        <v>Sul</v>
      </c>
      <c r="C671" s="12" t="s">
        <v>59</v>
      </c>
      <c r="D671" s="12">
        <v>2716</v>
      </c>
    </row>
    <row r="672" spans="1:4" hidden="1" x14ac:dyDescent="0.25">
      <c r="A672" s="9" t="s">
        <v>615</v>
      </c>
      <c r="B672" s="9" t="str">
        <f>_xlfn.XLOOKUP(C672,'De-Para_Estado_Regiao'!$B$3:$B$29,'De-Para_Estado_Regiao'!$C$3:$C$29)</f>
        <v>Norte</v>
      </c>
      <c r="C672" s="9" t="s">
        <v>148</v>
      </c>
      <c r="D672" s="9">
        <v>4224</v>
      </c>
    </row>
    <row r="673" spans="1:4" hidden="1" x14ac:dyDescent="0.25">
      <c r="A673" s="12" t="s">
        <v>616</v>
      </c>
      <c r="B673" s="9" t="str">
        <f>_xlfn.XLOOKUP(C673,'De-Para_Estado_Regiao'!$B$3:$B$29,'De-Para_Estado_Regiao'!$C$3:$C$29)</f>
        <v>Sudeste</v>
      </c>
      <c r="C673" s="12" t="s">
        <v>7</v>
      </c>
      <c r="D673" s="12">
        <v>605</v>
      </c>
    </row>
    <row r="674" spans="1:4" x14ac:dyDescent="0.25">
      <c r="A674" s="9" t="s">
        <v>1399</v>
      </c>
      <c r="B674" s="9" t="str">
        <f>_xlfn.XLOOKUP(C674,'De-Para_Estado_Regiao'!$B$3:$B$29,'De-Para_Estado_Regiao'!$C$3:$C$29)</f>
        <v>Nordeste</v>
      </c>
      <c r="C674" s="9" t="s">
        <v>87</v>
      </c>
      <c r="D674" s="9">
        <v>4298</v>
      </c>
    </row>
    <row r="675" spans="1:4" hidden="1" x14ac:dyDescent="0.25">
      <c r="A675" s="12" t="s">
        <v>618</v>
      </c>
      <c r="B675" s="9" t="str">
        <f>_xlfn.XLOOKUP(C675,'De-Para_Estado_Regiao'!$B$3:$B$29,'De-Para_Estado_Regiao'!$C$3:$C$29)</f>
        <v>Sudeste</v>
      </c>
      <c r="C675" s="12" t="s">
        <v>16</v>
      </c>
      <c r="D675" s="12">
        <v>9706</v>
      </c>
    </row>
    <row r="676" spans="1:4" x14ac:dyDescent="0.25">
      <c r="A676" s="12" t="s">
        <v>2264</v>
      </c>
      <c r="B676" s="9" t="str">
        <f>_xlfn.XLOOKUP(C676,'De-Para_Estado_Regiao'!$B$3:$B$29,'De-Para_Estado_Regiao'!$C$3:$C$29)</f>
        <v>Nordeste</v>
      </c>
      <c r="C676" s="12" t="s">
        <v>94</v>
      </c>
      <c r="D676" s="12">
        <v>4296</v>
      </c>
    </row>
    <row r="677" spans="1:4" hidden="1" x14ac:dyDescent="0.25">
      <c r="A677" s="12" t="s">
        <v>620</v>
      </c>
      <c r="B677" s="9" t="str">
        <f>_xlfn.XLOOKUP(C677,'De-Para_Estado_Regiao'!$B$3:$B$29,'De-Para_Estado_Regiao'!$C$3:$C$29)</f>
        <v>Sudeste</v>
      </c>
      <c r="C677" s="12" t="s">
        <v>16</v>
      </c>
      <c r="D677" s="12">
        <v>1026</v>
      </c>
    </row>
    <row r="678" spans="1:4" hidden="1" x14ac:dyDescent="0.25">
      <c r="A678" s="9" t="s">
        <v>621</v>
      </c>
      <c r="B678" s="9" t="str">
        <f>_xlfn.XLOOKUP(C678,'De-Para_Estado_Regiao'!$B$3:$B$29,'De-Para_Estado_Regiao'!$C$3:$C$29)</f>
        <v>Centro-Oeste</v>
      </c>
      <c r="C678" s="9" t="s">
        <v>33</v>
      </c>
      <c r="D678" s="9">
        <v>2197</v>
      </c>
    </row>
    <row r="679" spans="1:4" hidden="1" x14ac:dyDescent="0.25">
      <c r="A679" s="12" t="s">
        <v>622</v>
      </c>
      <c r="B679" s="9" t="str">
        <f>_xlfn.XLOOKUP(C679,'De-Para_Estado_Regiao'!$B$3:$B$29,'De-Para_Estado_Regiao'!$C$3:$C$29)</f>
        <v>Sul</v>
      </c>
      <c r="C679" s="12" t="s">
        <v>22</v>
      </c>
      <c r="D679" s="12">
        <v>2402</v>
      </c>
    </row>
    <row r="680" spans="1:4" x14ac:dyDescent="0.25">
      <c r="A680" s="12" t="s">
        <v>182</v>
      </c>
      <c r="B680" s="9" t="str">
        <f>_xlfn.XLOOKUP(C680,'De-Para_Estado_Regiao'!$B$3:$B$29,'De-Para_Estado_Regiao'!$C$3:$C$29)</f>
        <v>Nordeste</v>
      </c>
      <c r="C680" s="12" t="s">
        <v>24</v>
      </c>
      <c r="D680" s="12">
        <v>4282</v>
      </c>
    </row>
    <row r="681" spans="1:4" hidden="1" x14ac:dyDescent="0.25">
      <c r="A681" s="12" t="s">
        <v>624</v>
      </c>
      <c r="B681" s="9" t="str">
        <f>_xlfn.XLOOKUP(C681,'De-Para_Estado_Regiao'!$B$3:$B$29,'De-Para_Estado_Regiao'!$C$3:$C$29)</f>
        <v>Sudeste</v>
      </c>
      <c r="C681" s="12" t="s">
        <v>7</v>
      </c>
      <c r="D681" s="12">
        <v>399</v>
      </c>
    </row>
    <row r="682" spans="1:4" x14ac:dyDescent="0.25">
      <c r="A682" s="12" t="s">
        <v>525</v>
      </c>
      <c r="B682" s="9" t="str">
        <f>_xlfn.XLOOKUP(C682,'De-Para_Estado_Regiao'!$B$3:$B$29,'De-Para_Estado_Regiao'!$C$3:$C$29)</f>
        <v>Nordeste</v>
      </c>
      <c r="C682" s="12" t="s">
        <v>19</v>
      </c>
      <c r="D682" s="12">
        <v>4117</v>
      </c>
    </row>
    <row r="683" spans="1:4" x14ac:dyDescent="0.25">
      <c r="A683" s="9" t="s">
        <v>906</v>
      </c>
      <c r="B683" s="9" t="str">
        <f>_xlfn.XLOOKUP(C683,'De-Para_Estado_Regiao'!$B$3:$B$29,'De-Para_Estado_Regiao'!$C$3:$C$29)</f>
        <v>Nordeste</v>
      </c>
      <c r="C683" s="9" t="s">
        <v>24</v>
      </c>
      <c r="D683" s="9">
        <v>4112</v>
      </c>
    </row>
    <row r="684" spans="1:4" hidden="1" x14ac:dyDescent="0.25">
      <c r="A684" s="9" t="s">
        <v>627</v>
      </c>
      <c r="B684" s="9" t="str">
        <f>_xlfn.XLOOKUP(C684,'De-Para_Estado_Regiao'!$B$3:$B$29,'De-Para_Estado_Regiao'!$C$3:$C$29)</f>
        <v>Sudeste</v>
      </c>
      <c r="C684" s="9" t="s">
        <v>7</v>
      </c>
      <c r="D684" s="9">
        <v>1022</v>
      </c>
    </row>
    <row r="685" spans="1:4" hidden="1" x14ac:dyDescent="0.25">
      <c r="A685" s="12" t="s">
        <v>628</v>
      </c>
      <c r="B685" s="9" t="str">
        <f>_xlfn.XLOOKUP(C685,'De-Para_Estado_Regiao'!$B$3:$B$29,'De-Para_Estado_Regiao'!$C$3:$C$29)</f>
        <v>Sudeste</v>
      </c>
      <c r="C685" s="12" t="s">
        <v>16</v>
      </c>
      <c r="D685" s="12">
        <v>2060</v>
      </c>
    </row>
    <row r="686" spans="1:4" hidden="1" x14ac:dyDescent="0.25">
      <c r="A686" s="9" t="s">
        <v>629</v>
      </c>
      <c r="B686" s="9" t="str">
        <f>_xlfn.XLOOKUP(C686,'De-Para_Estado_Regiao'!$B$3:$B$29,'De-Para_Estado_Regiao'!$C$3:$C$29)</f>
        <v>Sul</v>
      </c>
      <c r="C686" s="9" t="s">
        <v>22</v>
      </c>
      <c r="D686" s="9">
        <v>1412</v>
      </c>
    </row>
    <row r="687" spans="1:4" hidden="1" x14ac:dyDescent="0.25">
      <c r="A687" s="12" t="s">
        <v>630</v>
      </c>
      <c r="B687" s="9" t="str">
        <f>_xlfn.XLOOKUP(C687,'De-Para_Estado_Regiao'!$B$3:$B$29,'De-Para_Estado_Regiao'!$C$3:$C$29)</f>
        <v>Sudeste</v>
      </c>
      <c r="C687" s="12" t="s">
        <v>7</v>
      </c>
      <c r="D687" s="12">
        <v>383</v>
      </c>
    </row>
    <row r="688" spans="1:4" hidden="1" x14ac:dyDescent="0.25">
      <c r="A688" s="9" t="s">
        <v>631</v>
      </c>
      <c r="B688" s="9" t="str">
        <f>_xlfn.XLOOKUP(C688,'De-Para_Estado_Regiao'!$B$3:$B$29,'De-Para_Estado_Regiao'!$C$3:$C$29)</f>
        <v>Sudeste</v>
      </c>
      <c r="C688" s="9" t="s">
        <v>7</v>
      </c>
      <c r="D688" s="9">
        <v>1258</v>
      </c>
    </row>
    <row r="689" spans="1:4" hidden="1" x14ac:dyDescent="0.25">
      <c r="A689" s="12" t="s">
        <v>632</v>
      </c>
      <c r="B689" s="9" t="str">
        <f>_xlfn.XLOOKUP(C689,'De-Para_Estado_Regiao'!$B$3:$B$29,'De-Para_Estado_Regiao'!$C$3:$C$29)</f>
        <v>Sudeste</v>
      </c>
      <c r="C689" s="12" t="s">
        <v>7</v>
      </c>
      <c r="D689" s="12">
        <v>293</v>
      </c>
    </row>
    <row r="690" spans="1:4" hidden="1" x14ac:dyDescent="0.25">
      <c r="A690" s="9" t="s">
        <v>633</v>
      </c>
      <c r="B690" s="9" t="str">
        <f>_xlfn.XLOOKUP(C690,'De-Para_Estado_Regiao'!$B$3:$B$29,'De-Para_Estado_Regiao'!$C$3:$C$29)</f>
        <v>Sul</v>
      </c>
      <c r="C690" s="9" t="s">
        <v>59</v>
      </c>
      <c r="D690" s="9">
        <v>767</v>
      </c>
    </row>
    <row r="691" spans="1:4" hidden="1" x14ac:dyDescent="0.25">
      <c r="A691" s="12" t="s">
        <v>634</v>
      </c>
      <c r="B691" s="9" t="str">
        <f>_xlfn.XLOOKUP(C691,'De-Para_Estado_Regiao'!$B$3:$B$29,'De-Para_Estado_Regiao'!$C$3:$C$29)</f>
        <v>Sudeste</v>
      </c>
      <c r="C691" s="12" t="s">
        <v>7</v>
      </c>
      <c r="D691" s="12">
        <v>1767</v>
      </c>
    </row>
    <row r="692" spans="1:4" hidden="1" x14ac:dyDescent="0.25">
      <c r="A692" s="9" t="s">
        <v>635</v>
      </c>
      <c r="B692" s="9" t="str">
        <f>_xlfn.XLOOKUP(C692,'De-Para_Estado_Regiao'!$B$3:$B$29,'De-Para_Estado_Regiao'!$C$3:$C$29)</f>
        <v>Sudeste</v>
      </c>
      <c r="C692" s="9" t="s">
        <v>7</v>
      </c>
      <c r="D692" s="9">
        <v>989</v>
      </c>
    </row>
    <row r="693" spans="1:4" hidden="1" x14ac:dyDescent="0.25">
      <c r="A693" s="12" t="s">
        <v>636</v>
      </c>
      <c r="B693" s="9" t="str">
        <f>_xlfn.XLOOKUP(C693,'De-Para_Estado_Regiao'!$B$3:$B$29,'De-Para_Estado_Regiao'!$C$3:$C$29)</f>
        <v>Sul</v>
      </c>
      <c r="C693" s="12" t="s">
        <v>59</v>
      </c>
      <c r="D693" s="12">
        <v>543</v>
      </c>
    </row>
    <row r="694" spans="1:4" hidden="1" x14ac:dyDescent="0.25">
      <c r="A694" s="9" t="s">
        <v>637</v>
      </c>
      <c r="B694" s="9" t="str">
        <f>_xlfn.XLOOKUP(C694,'De-Para_Estado_Regiao'!$B$3:$B$29,'De-Para_Estado_Regiao'!$C$3:$C$29)</f>
        <v>Sul</v>
      </c>
      <c r="C694" s="9" t="s">
        <v>59</v>
      </c>
      <c r="D694" s="9">
        <v>2507</v>
      </c>
    </row>
    <row r="695" spans="1:4" hidden="1" x14ac:dyDescent="0.25">
      <c r="A695" s="12" t="s">
        <v>638</v>
      </c>
      <c r="B695" s="9" t="str">
        <f>_xlfn.XLOOKUP(C695,'De-Para_Estado_Regiao'!$B$3:$B$29,'De-Para_Estado_Regiao'!$C$3:$C$29)</f>
        <v>Sul</v>
      </c>
      <c r="C695" s="12" t="s">
        <v>22</v>
      </c>
      <c r="D695" s="12">
        <v>1479</v>
      </c>
    </row>
    <row r="696" spans="1:4" hidden="1" x14ac:dyDescent="0.25">
      <c r="A696" s="9" t="s">
        <v>639</v>
      </c>
      <c r="B696" s="9" t="str">
        <f>_xlfn.XLOOKUP(C696,'De-Para_Estado_Regiao'!$B$3:$B$29,'De-Para_Estado_Regiao'!$C$3:$C$29)</f>
        <v>Sudeste</v>
      </c>
      <c r="C696" s="9" t="s">
        <v>7</v>
      </c>
      <c r="D696" s="9">
        <v>233</v>
      </c>
    </row>
    <row r="697" spans="1:4" hidden="1" x14ac:dyDescent="0.25">
      <c r="A697" s="12" t="s">
        <v>640</v>
      </c>
      <c r="B697" s="9" t="str">
        <f>_xlfn.XLOOKUP(C697,'De-Para_Estado_Regiao'!$B$3:$B$29,'De-Para_Estado_Regiao'!$C$3:$C$29)</f>
        <v>Sudeste</v>
      </c>
      <c r="C697" s="12" t="s">
        <v>16</v>
      </c>
      <c r="D697" s="12">
        <v>1407</v>
      </c>
    </row>
    <row r="698" spans="1:4" hidden="1" x14ac:dyDescent="0.25">
      <c r="A698" s="9" t="s">
        <v>641</v>
      </c>
      <c r="B698" s="9" t="str">
        <f>_xlfn.XLOOKUP(C698,'De-Para_Estado_Regiao'!$B$3:$B$29,'De-Para_Estado_Regiao'!$C$3:$C$29)</f>
        <v>Sudeste</v>
      </c>
      <c r="C698" s="9" t="s">
        <v>10</v>
      </c>
      <c r="D698" s="9">
        <v>1241</v>
      </c>
    </row>
    <row r="699" spans="1:4" hidden="1" x14ac:dyDescent="0.25">
      <c r="A699" s="12" t="s">
        <v>642</v>
      </c>
      <c r="B699" s="9" t="str">
        <f>_xlfn.XLOOKUP(C699,'De-Para_Estado_Regiao'!$B$3:$B$29,'De-Para_Estado_Regiao'!$C$3:$C$29)</f>
        <v>Sudeste</v>
      </c>
      <c r="C699" s="12" t="s">
        <v>16</v>
      </c>
      <c r="D699" s="12">
        <v>165</v>
      </c>
    </row>
    <row r="700" spans="1:4" hidden="1" x14ac:dyDescent="0.25">
      <c r="A700" s="9" t="s">
        <v>643</v>
      </c>
      <c r="B700" s="9" t="str">
        <f>_xlfn.XLOOKUP(C700,'De-Para_Estado_Regiao'!$B$3:$B$29,'De-Para_Estado_Regiao'!$C$3:$C$29)</f>
        <v>Sul</v>
      </c>
      <c r="C700" s="9" t="s">
        <v>14</v>
      </c>
      <c r="D700" s="9">
        <v>2834</v>
      </c>
    </row>
    <row r="701" spans="1:4" hidden="1" x14ac:dyDescent="0.25">
      <c r="A701" s="12" t="s">
        <v>644</v>
      </c>
      <c r="B701" s="9" t="str">
        <f>_xlfn.XLOOKUP(C701,'De-Para_Estado_Regiao'!$B$3:$B$29,'De-Para_Estado_Regiao'!$C$3:$C$29)</f>
        <v>Centro-Oeste</v>
      </c>
      <c r="C701" s="12" t="s">
        <v>53</v>
      </c>
      <c r="D701" s="12">
        <v>2208</v>
      </c>
    </row>
    <row r="702" spans="1:4" hidden="1" x14ac:dyDescent="0.25">
      <c r="A702" s="9" t="s">
        <v>645</v>
      </c>
      <c r="B702" s="9" t="str">
        <f>_xlfn.XLOOKUP(C702,'De-Para_Estado_Regiao'!$B$3:$B$29,'De-Para_Estado_Regiao'!$C$3:$C$29)</f>
        <v>Sul</v>
      </c>
      <c r="C702" s="9" t="s">
        <v>14</v>
      </c>
      <c r="D702" s="9">
        <v>733</v>
      </c>
    </row>
    <row r="703" spans="1:4" hidden="1" x14ac:dyDescent="0.25">
      <c r="A703" s="12" t="s">
        <v>646</v>
      </c>
      <c r="B703" s="9" t="str">
        <f>_xlfn.XLOOKUP(C703,'De-Para_Estado_Regiao'!$B$3:$B$29,'De-Para_Estado_Regiao'!$C$3:$C$29)</f>
        <v>Sudeste</v>
      </c>
      <c r="C703" s="12" t="s">
        <v>16</v>
      </c>
      <c r="D703" s="12">
        <v>3346</v>
      </c>
    </row>
    <row r="704" spans="1:4" hidden="1" x14ac:dyDescent="0.25">
      <c r="A704" s="9" t="s">
        <v>647</v>
      </c>
      <c r="B704" s="9" t="str">
        <f>_xlfn.XLOOKUP(C704,'De-Para_Estado_Regiao'!$B$3:$B$29,'De-Para_Estado_Regiao'!$C$3:$C$29)</f>
        <v>Sudeste</v>
      </c>
      <c r="C704" s="9" t="s">
        <v>7</v>
      </c>
      <c r="D704" s="9">
        <v>2063</v>
      </c>
    </row>
    <row r="705" spans="1:4" hidden="1" x14ac:dyDescent="0.25">
      <c r="A705" s="12" t="s">
        <v>648</v>
      </c>
      <c r="B705" s="9" t="str">
        <f>_xlfn.XLOOKUP(C705,'De-Para_Estado_Regiao'!$B$3:$B$29,'De-Para_Estado_Regiao'!$C$3:$C$29)</f>
        <v>Sudeste</v>
      </c>
      <c r="C705" s="12" t="s">
        <v>7</v>
      </c>
      <c r="D705" s="12">
        <v>1253</v>
      </c>
    </row>
    <row r="706" spans="1:4" hidden="1" x14ac:dyDescent="0.25">
      <c r="A706" s="9" t="s">
        <v>649</v>
      </c>
      <c r="B706" s="9" t="str">
        <f>_xlfn.XLOOKUP(C706,'De-Para_Estado_Regiao'!$B$3:$B$29,'De-Para_Estado_Regiao'!$C$3:$C$29)</f>
        <v>Sul</v>
      </c>
      <c r="C706" s="9" t="s">
        <v>22</v>
      </c>
      <c r="D706" s="9">
        <v>3297</v>
      </c>
    </row>
    <row r="707" spans="1:4" hidden="1" x14ac:dyDescent="0.25">
      <c r="A707" s="12" t="s">
        <v>650</v>
      </c>
      <c r="B707" s="9" t="str">
        <f>_xlfn.XLOOKUP(C707,'De-Para_Estado_Regiao'!$B$3:$B$29,'De-Para_Estado_Regiao'!$C$3:$C$29)</f>
        <v>Sudeste</v>
      </c>
      <c r="C707" s="12" t="s">
        <v>64</v>
      </c>
      <c r="D707" s="12">
        <v>4069</v>
      </c>
    </row>
    <row r="708" spans="1:4" hidden="1" x14ac:dyDescent="0.25">
      <c r="A708" s="9" t="s">
        <v>651</v>
      </c>
      <c r="B708" s="9" t="str">
        <f>_xlfn.XLOOKUP(C708,'De-Para_Estado_Regiao'!$B$3:$B$29,'De-Para_Estado_Regiao'!$C$3:$C$29)</f>
        <v>Sudeste</v>
      </c>
      <c r="C708" s="9" t="s">
        <v>7</v>
      </c>
      <c r="D708" s="9">
        <v>965</v>
      </c>
    </row>
    <row r="709" spans="1:4" hidden="1" x14ac:dyDescent="0.25">
      <c r="A709" s="12" t="s">
        <v>652</v>
      </c>
      <c r="B709" s="9" t="str">
        <f>_xlfn.XLOOKUP(C709,'De-Para_Estado_Regiao'!$B$3:$B$29,'De-Para_Estado_Regiao'!$C$3:$C$29)</f>
        <v>Sudeste</v>
      </c>
      <c r="C709" s="12" t="s">
        <v>7</v>
      </c>
      <c r="D709" s="12">
        <v>1001</v>
      </c>
    </row>
    <row r="710" spans="1:4" hidden="1" x14ac:dyDescent="0.25">
      <c r="A710" s="9" t="s">
        <v>653</v>
      </c>
      <c r="B710" s="9" t="str">
        <f>_xlfn.XLOOKUP(C710,'De-Para_Estado_Regiao'!$B$3:$B$29,'De-Para_Estado_Regiao'!$C$3:$C$29)</f>
        <v>Sudeste</v>
      </c>
      <c r="C710" s="9" t="s">
        <v>7</v>
      </c>
      <c r="D710" s="9">
        <v>374</v>
      </c>
    </row>
    <row r="711" spans="1:4" hidden="1" x14ac:dyDescent="0.25">
      <c r="A711" s="12" t="s">
        <v>654</v>
      </c>
      <c r="B711" s="9" t="str">
        <f>_xlfn.XLOOKUP(C711,'De-Para_Estado_Regiao'!$B$3:$B$29,'De-Para_Estado_Regiao'!$C$3:$C$29)</f>
        <v>Sudeste</v>
      </c>
      <c r="C711" s="12" t="s">
        <v>10</v>
      </c>
      <c r="D711" s="12">
        <v>3991</v>
      </c>
    </row>
    <row r="712" spans="1:4" x14ac:dyDescent="0.25">
      <c r="A712" s="12" t="s">
        <v>1539</v>
      </c>
      <c r="B712" s="9" t="str">
        <f>_xlfn.XLOOKUP(C712,'De-Para_Estado_Regiao'!$B$3:$B$29,'De-Para_Estado_Regiao'!$C$3:$C$29)</f>
        <v>Nordeste</v>
      </c>
      <c r="C712" s="12" t="s">
        <v>31</v>
      </c>
      <c r="D712" s="12">
        <v>4102</v>
      </c>
    </row>
    <row r="713" spans="1:4" x14ac:dyDescent="0.25">
      <c r="A713" s="9" t="s">
        <v>814</v>
      </c>
      <c r="B713" s="9" t="str">
        <f>_xlfn.XLOOKUP(C713,'De-Para_Estado_Regiao'!$B$3:$B$29,'De-Para_Estado_Regiao'!$C$3:$C$29)</f>
        <v>Nordeste</v>
      </c>
      <c r="C713" s="9" t="s">
        <v>114</v>
      </c>
      <c r="D713" s="9">
        <v>4074</v>
      </c>
    </row>
    <row r="714" spans="1:4" hidden="1" x14ac:dyDescent="0.25">
      <c r="A714" s="9" t="s">
        <v>657</v>
      </c>
      <c r="B714" s="9" t="str">
        <f>_xlfn.XLOOKUP(C714,'De-Para_Estado_Regiao'!$B$3:$B$29,'De-Para_Estado_Regiao'!$C$3:$C$29)</f>
        <v>Sudeste</v>
      </c>
      <c r="C714" s="9" t="s">
        <v>7</v>
      </c>
      <c r="D714" s="9">
        <v>175</v>
      </c>
    </row>
    <row r="715" spans="1:4" hidden="1" x14ac:dyDescent="0.25">
      <c r="A715" s="12" t="s">
        <v>658</v>
      </c>
      <c r="B715" s="9" t="str">
        <f>_xlfn.XLOOKUP(C715,'De-Para_Estado_Regiao'!$B$3:$B$29,'De-Para_Estado_Regiao'!$C$3:$C$29)</f>
        <v>Sudeste</v>
      </c>
      <c r="C715" s="12" t="s">
        <v>7</v>
      </c>
      <c r="D715" s="12">
        <v>1749</v>
      </c>
    </row>
    <row r="716" spans="1:4" hidden="1" x14ac:dyDescent="0.25">
      <c r="A716" s="9" t="s">
        <v>659</v>
      </c>
      <c r="B716" s="9" t="str">
        <f>_xlfn.XLOOKUP(C716,'De-Para_Estado_Regiao'!$B$3:$B$29,'De-Para_Estado_Regiao'!$C$3:$C$29)</f>
        <v>Sudeste</v>
      </c>
      <c r="C716" s="9" t="s">
        <v>7</v>
      </c>
      <c r="D716" s="9">
        <v>886</v>
      </c>
    </row>
    <row r="717" spans="1:4" hidden="1" x14ac:dyDescent="0.25">
      <c r="A717" s="12" t="s">
        <v>660</v>
      </c>
      <c r="B717" s="9" t="str">
        <f>_xlfn.XLOOKUP(C717,'De-Para_Estado_Regiao'!$B$3:$B$29,'De-Para_Estado_Regiao'!$C$3:$C$29)</f>
        <v>Centro-Oeste</v>
      </c>
      <c r="C717" s="12" t="s">
        <v>33</v>
      </c>
      <c r="D717" s="12">
        <v>5804</v>
      </c>
    </row>
    <row r="718" spans="1:4" hidden="1" x14ac:dyDescent="0.25">
      <c r="A718" s="9" t="s">
        <v>661</v>
      </c>
      <c r="B718" s="9" t="str">
        <f>_xlfn.XLOOKUP(C718,'De-Para_Estado_Regiao'!$B$3:$B$29,'De-Para_Estado_Regiao'!$C$3:$C$29)</f>
        <v>Sudeste</v>
      </c>
      <c r="C718" s="9" t="s">
        <v>7</v>
      </c>
      <c r="D718" s="9">
        <v>530</v>
      </c>
    </row>
    <row r="719" spans="1:4" hidden="1" x14ac:dyDescent="0.25">
      <c r="A719" s="12" t="s">
        <v>662</v>
      </c>
      <c r="B719" s="9" t="str">
        <f>_xlfn.XLOOKUP(C719,'De-Para_Estado_Regiao'!$B$3:$B$29,'De-Para_Estado_Regiao'!$C$3:$C$29)</f>
        <v>Sudeste</v>
      </c>
      <c r="C719" s="12" t="s">
        <v>7</v>
      </c>
      <c r="D719" s="12">
        <v>257</v>
      </c>
    </row>
    <row r="720" spans="1:4" hidden="1" x14ac:dyDescent="0.25">
      <c r="A720" s="9" t="s">
        <v>663</v>
      </c>
      <c r="B720" s="9" t="str">
        <f>_xlfn.XLOOKUP(C720,'De-Para_Estado_Regiao'!$B$3:$B$29,'De-Para_Estado_Regiao'!$C$3:$C$29)</f>
        <v>Sudeste</v>
      </c>
      <c r="C720" s="9" t="s">
        <v>7</v>
      </c>
      <c r="D720" s="9">
        <v>1281</v>
      </c>
    </row>
    <row r="721" spans="1:4" hidden="1" x14ac:dyDescent="0.25">
      <c r="A721" s="12" t="s">
        <v>664</v>
      </c>
      <c r="B721" s="9" t="str">
        <f>_xlfn.XLOOKUP(C721,'De-Para_Estado_Regiao'!$B$3:$B$29,'De-Para_Estado_Regiao'!$C$3:$C$29)</f>
        <v>Sudeste</v>
      </c>
      <c r="C721" s="12" t="s">
        <v>7</v>
      </c>
      <c r="D721" s="12">
        <v>489</v>
      </c>
    </row>
    <row r="722" spans="1:4" hidden="1" x14ac:dyDescent="0.25">
      <c r="A722" s="9" t="s">
        <v>665</v>
      </c>
      <c r="B722" s="9" t="str">
        <f>_xlfn.XLOOKUP(C722,'De-Para_Estado_Regiao'!$B$3:$B$29,'De-Para_Estado_Regiao'!$C$3:$C$29)</f>
        <v>Sul</v>
      </c>
      <c r="C722" s="9" t="s">
        <v>14</v>
      </c>
      <c r="D722" s="9">
        <v>490</v>
      </c>
    </row>
    <row r="723" spans="1:4" x14ac:dyDescent="0.25">
      <c r="A723" s="9" t="s">
        <v>472</v>
      </c>
      <c r="B723" s="9" t="str">
        <f>_xlfn.XLOOKUP(C723,'De-Para_Estado_Regiao'!$B$3:$B$29,'De-Para_Estado_Regiao'!$C$3:$C$29)</f>
        <v>Nordeste</v>
      </c>
      <c r="C723" s="9" t="s">
        <v>19</v>
      </c>
      <c r="D723" s="9">
        <v>4069</v>
      </c>
    </row>
    <row r="724" spans="1:4" hidden="1" x14ac:dyDescent="0.25">
      <c r="A724" s="9" t="s">
        <v>667</v>
      </c>
      <c r="B724" s="9" t="str">
        <f>_xlfn.XLOOKUP(C724,'De-Para_Estado_Regiao'!$B$3:$B$29,'De-Para_Estado_Regiao'!$C$3:$C$29)</f>
        <v>Sudeste</v>
      </c>
      <c r="C724" s="9" t="s">
        <v>7</v>
      </c>
      <c r="D724" s="9">
        <v>874</v>
      </c>
    </row>
    <row r="725" spans="1:4" hidden="1" x14ac:dyDescent="0.25">
      <c r="A725" s="12" t="s">
        <v>668</v>
      </c>
      <c r="B725" s="9" t="str">
        <f>_xlfn.XLOOKUP(C725,'De-Para_Estado_Regiao'!$B$3:$B$29,'De-Para_Estado_Regiao'!$C$3:$C$29)</f>
        <v>Sul</v>
      </c>
      <c r="C725" s="12" t="s">
        <v>14</v>
      </c>
      <c r="D725" s="12">
        <v>855</v>
      </c>
    </row>
    <row r="726" spans="1:4" hidden="1" x14ac:dyDescent="0.25">
      <c r="A726" s="9" t="s">
        <v>669</v>
      </c>
      <c r="B726" s="9" t="str">
        <f>_xlfn.XLOOKUP(C726,'De-Para_Estado_Regiao'!$B$3:$B$29,'De-Para_Estado_Regiao'!$C$3:$C$29)</f>
        <v>Norte</v>
      </c>
      <c r="C726" s="9" t="s">
        <v>49</v>
      </c>
      <c r="D726" s="9">
        <v>2288</v>
      </c>
    </row>
    <row r="727" spans="1:4" hidden="1" x14ac:dyDescent="0.25">
      <c r="A727" s="12" t="s">
        <v>670</v>
      </c>
      <c r="B727" s="9" t="str">
        <f>_xlfn.XLOOKUP(C727,'De-Para_Estado_Regiao'!$B$3:$B$29,'De-Para_Estado_Regiao'!$C$3:$C$29)</f>
        <v>Sul</v>
      </c>
      <c r="C727" s="12" t="s">
        <v>59</v>
      </c>
      <c r="D727" s="12">
        <v>2212</v>
      </c>
    </row>
    <row r="728" spans="1:4" hidden="1" x14ac:dyDescent="0.25">
      <c r="A728" s="9" t="s">
        <v>671</v>
      </c>
      <c r="B728" s="9" t="str">
        <f>_xlfn.XLOOKUP(C728,'De-Para_Estado_Regiao'!$B$3:$B$29,'De-Para_Estado_Regiao'!$C$3:$C$29)</f>
        <v>Sudeste</v>
      </c>
      <c r="C728" s="9" t="s">
        <v>10</v>
      </c>
      <c r="D728" s="9">
        <v>1467</v>
      </c>
    </row>
    <row r="729" spans="1:4" hidden="1" x14ac:dyDescent="0.25">
      <c r="A729" s="12" t="s">
        <v>672</v>
      </c>
      <c r="B729" s="9" t="str">
        <f>_xlfn.XLOOKUP(C729,'De-Para_Estado_Regiao'!$B$3:$B$29,'De-Para_Estado_Regiao'!$C$3:$C$29)</f>
        <v>Norte</v>
      </c>
      <c r="C729" s="12" t="s">
        <v>49</v>
      </c>
      <c r="D729" s="12">
        <v>2112</v>
      </c>
    </row>
    <row r="730" spans="1:4" hidden="1" x14ac:dyDescent="0.25">
      <c r="A730" s="9" t="s">
        <v>673</v>
      </c>
      <c r="B730" s="9" t="str">
        <f>_xlfn.XLOOKUP(C730,'De-Para_Estado_Regiao'!$B$3:$B$29,'De-Para_Estado_Regiao'!$C$3:$C$29)</f>
        <v>Sudeste</v>
      </c>
      <c r="C730" s="9" t="s">
        <v>16</v>
      </c>
      <c r="D730" s="9">
        <v>1595</v>
      </c>
    </row>
    <row r="731" spans="1:4" hidden="1" x14ac:dyDescent="0.25">
      <c r="A731" s="12" t="s">
        <v>674</v>
      </c>
      <c r="B731" s="9" t="str">
        <f>_xlfn.XLOOKUP(C731,'De-Para_Estado_Regiao'!$B$3:$B$29,'De-Para_Estado_Regiao'!$C$3:$C$29)</f>
        <v>Sudeste</v>
      </c>
      <c r="C731" s="12" t="s">
        <v>10</v>
      </c>
      <c r="D731" s="12">
        <v>2039</v>
      </c>
    </row>
    <row r="732" spans="1:4" hidden="1" x14ac:dyDescent="0.25">
      <c r="A732" s="9" t="s">
        <v>675</v>
      </c>
      <c r="B732" s="9" t="str">
        <f>_xlfn.XLOOKUP(C732,'De-Para_Estado_Regiao'!$B$3:$B$29,'De-Para_Estado_Regiao'!$C$3:$C$29)</f>
        <v>Sudeste</v>
      </c>
      <c r="C732" s="9" t="s">
        <v>16</v>
      </c>
      <c r="D732" s="9">
        <v>1031</v>
      </c>
    </row>
    <row r="733" spans="1:4" hidden="1" x14ac:dyDescent="0.25">
      <c r="A733" s="12" t="s">
        <v>676</v>
      </c>
      <c r="B733" s="9" t="str">
        <f>_xlfn.XLOOKUP(C733,'De-Para_Estado_Regiao'!$B$3:$B$29,'De-Para_Estado_Regiao'!$C$3:$C$29)</f>
        <v>Sul</v>
      </c>
      <c r="C733" s="12" t="s">
        <v>14</v>
      </c>
      <c r="D733" s="12">
        <v>1230</v>
      </c>
    </row>
    <row r="734" spans="1:4" hidden="1" x14ac:dyDescent="0.25">
      <c r="A734" s="9" t="s">
        <v>677</v>
      </c>
      <c r="B734" s="9" t="str">
        <f>_xlfn.XLOOKUP(C734,'De-Para_Estado_Regiao'!$B$3:$B$29,'De-Para_Estado_Regiao'!$C$3:$C$29)</f>
        <v>Sul</v>
      </c>
      <c r="C734" s="9" t="s">
        <v>22</v>
      </c>
      <c r="D734" s="9">
        <v>1447</v>
      </c>
    </row>
    <row r="735" spans="1:4" hidden="1" x14ac:dyDescent="0.25">
      <c r="A735" s="12" t="s">
        <v>678</v>
      </c>
      <c r="B735" s="9" t="str">
        <f>_xlfn.XLOOKUP(C735,'De-Para_Estado_Regiao'!$B$3:$B$29,'De-Para_Estado_Regiao'!$C$3:$C$29)</f>
        <v>Sudeste</v>
      </c>
      <c r="C735" s="12" t="s">
        <v>16</v>
      </c>
      <c r="D735" s="12">
        <v>1618</v>
      </c>
    </row>
    <row r="736" spans="1:4" hidden="1" x14ac:dyDescent="0.25">
      <c r="A736" s="9" t="s">
        <v>679</v>
      </c>
      <c r="B736" s="9" t="str">
        <f>_xlfn.XLOOKUP(C736,'De-Para_Estado_Regiao'!$B$3:$B$29,'De-Para_Estado_Regiao'!$C$3:$C$29)</f>
        <v>Centro-Oeste</v>
      </c>
      <c r="C736" s="9" t="s">
        <v>33</v>
      </c>
      <c r="D736" s="9">
        <v>2087</v>
      </c>
    </row>
    <row r="737" spans="1:4" x14ac:dyDescent="0.25">
      <c r="A737" s="12" t="s">
        <v>524</v>
      </c>
      <c r="B737" s="9" t="str">
        <f>_xlfn.XLOOKUP(C737,'De-Para_Estado_Regiao'!$B$3:$B$29,'De-Para_Estado_Regiao'!$C$3:$C$29)</f>
        <v>Nordeste</v>
      </c>
      <c r="C737" s="12" t="s">
        <v>72</v>
      </c>
      <c r="D737" s="12">
        <v>4044</v>
      </c>
    </row>
    <row r="738" spans="1:4" hidden="1" x14ac:dyDescent="0.25">
      <c r="A738" s="9" t="s">
        <v>681</v>
      </c>
      <c r="B738" s="9" t="str">
        <f>_xlfn.XLOOKUP(C738,'De-Para_Estado_Regiao'!$B$3:$B$29,'De-Para_Estado_Regiao'!$C$3:$C$29)</f>
        <v>Sudeste</v>
      </c>
      <c r="C738" s="9" t="s">
        <v>7</v>
      </c>
      <c r="D738" s="9">
        <v>287</v>
      </c>
    </row>
    <row r="739" spans="1:4" hidden="1" x14ac:dyDescent="0.25">
      <c r="A739" s="12" t="s">
        <v>682</v>
      </c>
      <c r="B739" s="9" t="str">
        <f>_xlfn.XLOOKUP(C739,'De-Para_Estado_Regiao'!$B$3:$B$29,'De-Para_Estado_Regiao'!$C$3:$C$29)</f>
        <v>Sudeste</v>
      </c>
      <c r="C739" s="12" t="s">
        <v>7</v>
      </c>
      <c r="D739" s="12">
        <v>686</v>
      </c>
    </row>
    <row r="740" spans="1:4" x14ac:dyDescent="0.25">
      <c r="A740" s="9" t="s">
        <v>470</v>
      </c>
      <c r="B740" s="9" t="str">
        <f>_xlfn.XLOOKUP(C740,'De-Para_Estado_Regiao'!$B$3:$B$29,'De-Para_Estado_Regiao'!$C$3:$C$29)</f>
        <v>Nordeste</v>
      </c>
      <c r="C740" s="9" t="s">
        <v>19</v>
      </c>
      <c r="D740" s="9">
        <v>3984</v>
      </c>
    </row>
    <row r="741" spans="1:4" x14ac:dyDescent="0.25">
      <c r="A741" s="9" t="s">
        <v>611</v>
      </c>
      <c r="B741" s="9" t="str">
        <f>_xlfn.XLOOKUP(C741,'De-Para_Estado_Regiao'!$B$3:$B$29,'De-Para_Estado_Regiao'!$C$3:$C$29)</f>
        <v>Nordeste</v>
      </c>
      <c r="C741" s="9" t="s">
        <v>24</v>
      </c>
      <c r="D741" s="9">
        <v>3983</v>
      </c>
    </row>
    <row r="742" spans="1:4" hidden="1" x14ac:dyDescent="0.25">
      <c r="A742" s="9" t="s">
        <v>685</v>
      </c>
      <c r="B742" s="9" t="str">
        <f>_xlfn.XLOOKUP(C742,'De-Para_Estado_Regiao'!$B$3:$B$29,'De-Para_Estado_Regiao'!$C$3:$C$29)</f>
        <v>Sul</v>
      </c>
      <c r="C742" s="9" t="s">
        <v>59</v>
      </c>
      <c r="D742" s="9">
        <v>164</v>
      </c>
    </row>
    <row r="743" spans="1:4" hidden="1" x14ac:dyDescent="0.25">
      <c r="A743" s="12" t="s">
        <v>686</v>
      </c>
      <c r="B743" s="9" t="str">
        <f>_xlfn.XLOOKUP(C743,'De-Para_Estado_Regiao'!$B$3:$B$29,'De-Para_Estado_Regiao'!$C$3:$C$29)</f>
        <v>Sul</v>
      </c>
      <c r="C743" s="12" t="s">
        <v>22</v>
      </c>
      <c r="D743" s="12">
        <v>1550</v>
      </c>
    </row>
    <row r="744" spans="1:4" hidden="1" x14ac:dyDescent="0.25">
      <c r="A744" s="9" t="s">
        <v>687</v>
      </c>
      <c r="B744" s="9" t="str">
        <f>_xlfn.XLOOKUP(C744,'De-Para_Estado_Regiao'!$B$3:$B$29,'De-Para_Estado_Regiao'!$C$3:$C$29)</f>
        <v>Sudeste</v>
      </c>
      <c r="C744" s="9" t="s">
        <v>16</v>
      </c>
      <c r="D744" s="9">
        <v>2129</v>
      </c>
    </row>
    <row r="745" spans="1:4" hidden="1" x14ac:dyDescent="0.25">
      <c r="A745" s="12" t="s">
        <v>688</v>
      </c>
      <c r="B745" s="9" t="str">
        <f>_xlfn.XLOOKUP(C745,'De-Para_Estado_Regiao'!$B$3:$B$29,'De-Para_Estado_Regiao'!$C$3:$C$29)</f>
        <v>Sudeste</v>
      </c>
      <c r="C745" s="12" t="s">
        <v>7</v>
      </c>
      <c r="D745" s="12">
        <v>1039</v>
      </c>
    </row>
    <row r="746" spans="1:4" x14ac:dyDescent="0.25">
      <c r="A746" s="9" t="s">
        <v>1139</v>
      </c>
      <c r="B746" s="9" t="str">
        <f>_xlfn.XLOOKUP(C746,'De-Para_Estado_Regiao'!$B$3:$B$29,'De-Para_Estado_Regiao'!$C$3:$C$29)</f>
        <v>Nordeste</v>
      </c>
      <c r="C746" s="9" t="s">
        <v>87</v>
      </c>
      <c r="D746" s="9">
        <v>3860</v>
      </c>
    </row>
    <row r="747" spans="1:4" hidden="1" x14ac:dyDescent="0.25">
      <c r="A747" s="12" t="s">
        <v>690</v>
      </c>
      <c r="B747" s="9" t="str">
        <f>_xlfn.XLOOKUP(C747,'De-Para_Estado_Regiao'!$B$3:$B$29,'De-Para_Estado_Regiao'!$C$3:$C$29)</f>
        <v>Sudeste</v>
      </c>
      <c r="C747" s="12" t="s">
        <v>7</v>
      </c>
      <c r="D747" s="12">
        <v>782</v>
      </c>
    </row>
    <row r="748" spans="1:4" x14ac:dyDescent="0.25">
      <c r="A748" s="9" t="s">
        <v>498</v>
      </c>
      <c r="B748" s="9" t="str">
        <f>_xlfn.XLOOKUP(C748,'De-Para_Estado_Regiao'!$B$3:$B$29,'De-Para_Estado_Regiao'!$C$3:$C$29)</f>
        <v>Nordeste</v>
      </c>
      <c r="C748" s="9" t="s">
        <v>24</v>
      </c>
      <c r="D748" s="9">
        <v>3831</v>
      </c>
    </row>
    <row r="749" spans="1:4" hidden="1" x14ac:dyDescent="0.25">
      <c r="A749" s="12" t="s">
        <v>692</v>
      </c>
      <c r="B749" s="9" t="str">
        <f>_xlfn.XLOOKUP(C749,'De-Para_Estado_Regiao'!$B$3:$B$29,'De-Para_Estado_Regiao'!$C$3:$C$29)</f>
        <v>Sudeste</v>
      </c>
      <c r="C749" s="12" t="s">
        <v>16</v>
      </c>
      <c r="D749" s="12">
        <v>1004</v>
      </c>
    </row>
    <row r="750" spans="1:4" hidden="1" x14ac:dyDescent="0.25">
      <c r="A750" s="9" t="s">
        <v>693</v>
      </c>
      <c r="B750" s="9" t="str">
        <f>_xlfn.XLOOKUP(C750,'De-Para_Estado_Regiao'!$B$3:$B$29,'De-Para_Estado_Regiao'!$C$3:$C$29)</f>
        <v>Sul</v>
      </c>
      <c r="C750" s="9" t="s">
        <v>14</v>
      </c>
      <c r="D750" s="9">
        <v>1200</v>
      </c>
    </row>
    <row r="751" spans="1:4" hidden="1" x14ac:dyDescent="0.25">
      <c r="A751" s="12" t="s">
        <v>694</v>
      </c>
      <c r="B751" s="9" t="str">
        <f>_xlfn.XLOOKUP(C751,'De-Para_Estado_Regiao'!$B$3:$B$29,'De-Para_Estado_Regiao'!$C$3:$C$29)</f>
        <v>Sudeste</v>
      </c>
      <c r="C751" s="12" t="s">
        <v>16</v>
      </c>
      <c r="D751" s="12">
        <v>1285</v>
      </c>
    </row>
    <row r="752" spans="1:4" hidden="1" x14ac:dyDescent="0.25">
      <c r="A752" s="9" t="s">
        <v>695</v>
      </c>
      <c r="B752" s="9" t="str">
        <f>_xlfn.XLOOKUP(C752,'De-Para_Estado_Regiao'!$B$3:$B$29,'De-Para_Estado_Regiao'!$C$3:$C$29)</f>
        <v>Sudeste</v>
      </c>
      <c r="C752" s="9" t="s">
        <v>16</v>
      </c>
      <c r="D752" s="9">
        <v>784</v>
      </c>
    </row>
    <row r="753" spans="1:4" hidden="1" x14ac:dyDescent="0.25">
      <c r="A753" s="12" t="s">
        <v>696</v>
      </c>
      <c r="B753" s="9" t="str">
        <f>_xlfn.XLOOKUP(C753,'De-Para_Estado_Regiao'!$B$3:$B$29,'De-Para_Estado_Regiao'!$C$3:$C$29)</f>
        <v>Sul</v>
      </c>
      <c r="C753" s="12" t="s">
        <v>59</v>
      </c>
      <c r="D753" s="12">
        <v>1853</v>
      </c>
    </row>
    <row r="754" spans="1:4" hidden="1" x14ac:dyDescent="0.25">
      <c r="A754" s="9" t="s">
        <v>697</v>
      </c>
      <c r="B754" s="9" t="str">
        <f>_xlfn.XLOOKUP(C754,'De-Para_Estado_Regiao'!$B$3:$B$29,'De-Para_Estado_Regiao'!$C$3:$C$29)</f>
        <v>Sudeste</v>
      </c>
      <c r="C754" s="9" t="s">
        <v>7</v>
      </c>
      <c r="D754" s="9">
        <v>493</v>
      </c>
    </row>
    <row r="755" spans="1:4" hidden="1" x14ac:dyDescent="0.25">
      <c r="A755" s="12" t="s">
        <v>698</v>
      </c>
      <c r="B755" s="9" t="str">
        <f>_xlfn.XLOOKUP(C755,'De-Para_Estado_Regiao'!$B$3:$B$29,'De-Para_Estado_Regiao'!$C$3:$C$29)</f>
        <v>Sudeste</v>
      </c>
      <c r="C755" s="12" t="s">
        <v>7</v>
      </c>
      <c r="D755" s="12">
        <v>646</v>
      </c>
    </row>
    <row r="756" spans="1:4" hidden="1" x14ac:dyDescent="0.25">
      <c r="A756" s="9" t="s">
        <v>699</v>
      </c>
      <c r="B756" s="9" t="str">
        <f>_xlfn.XLOOKUP(C756,'De-Para_Estado_Regiao'!$B$3:$B$29,'De-Para_Estado_Regiao'!$C$3:$C$29)</f>
        <v>Sudeste</v>
      </c>
      <c r="C756" s="9" t="s">
        <v>7</v>
      </c>
      <c r="D756" s="9">
        <v>1762</v>
      </c>
    </row>
    <row r="757" spans="1:4" hidden="1" x14ac:dyDescent="0.25">
      <c r="A757" s="12" t="s">
        <v>700</v>
      </c>
      <c r="B757" s="9" t="str">
        <f>_xlfn.XLOOKUP(C757,'De-Para_Estado_Regiao'!$B$3:$B$29,'De-Para_Estado_Regiao'!$C$3:$C$29)</f>
        <v>Sudeste</v>
      </c>
      <c r="C757" s="12" t="s">
        <v>7</v>
      </c>
      <c r="D757" s="12">
        <v>1377</v>
      </c>
    </row>
    <row r="758" spans="1:4" hidden="1" x14ac:dyDescent="0.25">
      <c r="A758" s="9" t="s">
        <v>701</v>
      </c>
      <c r="B758" s="9" t="str">
        <f>_xlfn.XLOOKUP(C758,'De-Para_Estado_Regiao'!$B$3:$B$29,'De-Para_Estado_Regiao'!$C$3:$C$29)</f>
        <v>Sudeste</v>
      </c>
      <c r="C758" s="9" t="s">
        <v>7</v>
      </c>
      <c r="D758" s="9">
        <v>781</v>
      </c>
    </row>
    <row r="759" spans="1:4" hidden="1" x14ac:dyDescent="0.25">
      <c r="A759" s="12" t="s">
        <v>702</v>
      </c>
      <c r="B759" s="9" t="str">
        <f>_xlfn.XLOOKUP(C759,'De-Para_Estado_Regiao'!$B$3:$B$29,'De-Para_Estado_Regiao'!$C$3:$C$29)</f>
        <v>Sul</v>
      </c>
      <c r="C759" s="12" t="s">
        <v>59</v>
      </c>
      <c r="D759" s="12">
        <v>1353</v>
      </c>
    </row>
    <row r="760" spans="1:4" hidden="1" x14ac:dyDescent="0.25">
      <c r="A760" s="9" t="s">
        <v>703</v>
      </c>
      <c r="B760" s="9" t="str">
        <f>_xlfn.XLOOKUP(C760,'De-Para_Estado_Regiao'!$B$3:$B$29,'De-Para_Estado_Regiao'!$C$3:$C$29)</f>
        <v>Sudeste</v>
      </c>
      <c r="C760" s="9" t="s">
        <v>7</v>
      </c>
      <c r="D760" s="9">
        <v>1120</v>
      </c>
    </row>
    <row r="761" spans="1:4" hidden="1" x14ac:dyDescent="0.25">
      <c r="A761" s="12" t="s">
        <v>704</v>
      </c>
      <c r="B761" s="9" t="str">
        <f>_xlfn.XLOOKUP(C761,'De-Para_Estado_Regiao'!$B$3:$B$29,'De-Para_Estado_Regiao'!$C$3:$C$29)</f>
        <v>Sul</v>
      </c>
      <c r="C761" s="12" t="s">
        <v>22</v>
      </c>
      <c r="D761" s="12">
        <v>957</v>
      </c>
    </row>
    <row r="762" spans="1:4" hidden="1" x14ac:dyDescent="0.25">
      <c r="A762" s="9" t="s">
        <v>705</v>
      </c>
      <c r="B762" s="9" t="str">
        <f>_xlfn.XLOOKUP(C762,'De-Para_Estado_Regiao'!$B$3:$B$29,'De-Para_Estado_Regiao'!$C$3:$C$29)</f>
        <v>Sul</v>
      </c>
      <c r="C762" s="9" t="s">
        <v>22</v>
      </c>
      <c r="D762" s="9">
        <v>4792</v>
      </c>
    </row>
    <row r="763" spans="1:4" x14ac:dyDescent="0.25">
      <c r="A763" s="12" t="s">
        <v>1428</v>
      </c>
      <c r="B763" s="9" t="str">
        <f>_xlfn.XLOOKUP(C763,'De-Para_Estado_Regiao'!$B$3:$B$29,'De-Para_Estado_Regiao'!$C$3:$C$29)</f>
        <v>Nordeste</v>
      </c>
      <c r="C763" s="12" t="s">
        <v>94</v>
      </c>
      <c r="D763" s="12">
        <v>3784</v>
      </c>
    </row>
    <row r="764" spans="1:4" hidden="1" x14ac:dyDescent="0.25">
      <c r="A764" s="9" t="s">
        <v>707</v>
      </c>
      <c r="B764" s="9" t="str">
        <f>_xlfn.XLOOKUP(C764,'De-Para_Estado_Regiao'!$B$3:$B$29,'De-Para_Estado_Regiao'!$C$3:$C$29)</f>
        <v>Sudeste</v>
      </c>
      <c r="C764" s="9" t="s">
        <v>7</v>
      </c>
      <c r="D764" s="9">
        <v>1617</v>
      </c>
    </row>
    <row r="765" spans="1:4" hidden="1" x14ac:dyDescent="0.25">
      <c r="A765" s="12" t="s">
        <v>708</v>
      </c>
      <c r="B765" s="9" t="str">
        <f>_xlfn.XLOOKUP(C765,'De-Para_Estado_Regiao'!$B$3:$B$29,'De-Para_Estado_Regiao'!$C$3:$C$29)</f>
        <v>Sudeste</v>
      </c>
      <c r="C765" s="12" t="s">
        <v>7</v>
      </c>
      <c r="D765" s="12">
        <v>688</v>
      </c>
    </row>
    <row r="766" spans="1:4" hidden="1" x14ac:dyDescent="0.25">
      <c r="A766" s="9" t="s">
        <v>709</v>
      </c>
      <c r="B766" s="9" t="str">
        <f>_xlfn.XLOOKUP(C766,'De-Para_Estado_Regiao'!$B$3:$B$29,'De-Para_Estado_Regiao'!$C$3:$C$29)</f>
        <v>Sudeste</v>
      </c>
      <c r="C766" s="9" t="s">
        <v>7</v>
      </c>
      <c r="D766" s="9">
        <v>336</v>
      </c>
    </row>
    <row r="767" spans="1:4" hidden="1" x14ac:dyDescent="0.25">
      <c r="A767" s="12" t="s">
        <v>710</v>
      </c>
      <c r="B767" s="9" t="str">
        <f>_xlfn.XLOOKUP(C767,'De-Para_Estado_Regiao'!$B$3:$B$29,'De-Para_Estado_Regiao'!$C$3:$C$29)</f>
        <v>Centro-Oeste</v>
      </c>
      <c r="C767" s="12" t="s">
        <v>29</v>
      </c>
      <c r="D767" s="12">
        <v>2443</v>
      </c>
    </row>
    <row r="768" spans="1:4" hidden="1" x14ac:dyDescent="0.25">
      <c r="A768" s="9" t="s">
        <v>711</v>
      </c>
      <c r="B768" s="9" t="str">
        <f>_xlfn.XLOOKUP(C768,'De-Para_Estado_Regiao'!$B$3:$B$29,'De-Para_Estado_Regiao'!$C$3:$C$29)</f>
        <v>Sudeste</v>
      </c>
      <c r="C768" s="9" t="s">
        <v>16</v>
      </c>
      <c r="D768" s="9">
        <v>1181</v>
      </c>
    </row>
    <row r="769" spans="1:4" hidden="1" x14ac:dyDescent="0.25">
      <c r="A769" s="12" t="s">
        <v>712</v>
      </c>
      <c r="B769" s="9" t="str">
        <f>_xlfn.XLOOKUP(C769,'De-Para_Estado_Regiao'!$B$3:$B$29,'De-Para_Estado_Regiao'!$C$3:$C$29)</f>
        <v>Sudeste</v>
      </c>
      <c r="C769" s="12" t="s">
        <v>7</v>
      </c>
      <c r="D769" s="12">
        <v>313</v>
      </c>
    </row>
    <row r="770" spans="1:4" hidden="1" x14ac:dyDescent="0.25">
      <c r="A770" s="9" t="s">
        <v>713</v>
      </c>
      <c r="B770" s="9" t="str">
        <f>_xlfn.XLOOKUP(C770,'De-Para_Estado_Regiao'!$B$3:$B$29,'De-Para_Estado_Regiao'!$C$3:$C$29)</f>
        <v>Sudeste</v>
      </c>
      <c r="C770" s="9" t="s">
        <v>7</v>
      </c>
      <c r="D770" s="9">
        <v>405</v>
      </c>
    </row>
    <row r="771" spans="1:4" x14ac:dyDescent="0.25">
      <c r="A771" s="9" t="s">
        <v>490</v>
      </c>
      <c r="B771" s="9" t="str">
        <f>_xlfn.XLOOKUP(C771,'De-Para_Estado_Regiao'!$B$3:$B$29,'De-Para_Estado_Regiao'!$C$3:$C$29)</f>
        <v>Nordeste</v>
      </c>
      <c r="C771" s="9" t="s">
        <v>19</v>
      </c>
      <c r="D771" s="9">
        <v>3670</v>
      </c>
    </row>
    <row r="772" spans="1:4" hidden="1" x14ac:dyDescent="0.25">
      <c r="A772" s="9" t="s">
        <v>715</v>
      </c>
      <c r="B772" s="9" t="str">
        <f>_xlfn.XLOOKUP(C772,'De-Para_Estado_Regiao'!$B$3:$B$29,'De-Para_Estado_Regiao'!$C$3:$C$29)</f>
        <v>Norte</v>
      </c>
      <c r="C772" s="9" t="s">
        <v>148</v>
      </c>
      <c r="D772" s="9">
        <v>4383</v>
      </c>
    </row>
    <row r="773" spans="1:4" hidden="1" x14ac:dyDescent="0.25">
      <c r="A773" s="12" t="s">
        <v>716</v>
      </c>
      <c r="B773" s="9" t="str">
        <f>_xlfn.XLOOKUP(C773,'De-Para_Estado_Regiao'!$B$3:$B$29,'De-Para_Estado_Regiao'!$C$3:$C$29)</f>
        <v>Sudeste</v>
      </c>
      <c r="C773" s="12" t="s">
        <v>7</v>
      </c>
      <c r="D773" s="12">
        <v>198</v>
      </c>
    </row>
    <row r="774" spans="1:4" hidden="1" x14ac:dyDescent="0.25">
      <c r="A774" s="9" t="s">
        <v>717</v>
      </c>
      <c r="B774" s="9" t="str">
        <f>_xlfn.XLOOKUP(C774,'De-Para_Estado_Regiao'!$B$3:$B$29,'De-Para_Estado_Regiao'!$C$3:$C$29)</f>
        <v>Sudeste</v>
      </c>
      <c r="C774" s="9" t="s">
        <v>10</v>
      </c>
      <c r="D774" s="9">
        <v>1110</v>
      </c>
    </row>
    <row r="775" spans="1:4" x14ac:dyDescent="0.25">
      <c r="A775" s="9" t="s">
        <v>1090</v>
      </c>
      <c r="B775" s="9" t="str">
        <f>_xlfn.XLOOKUP(C775,'De-Para_Estado_Regiao'!$B$3:$B$29,'De-Para_Estado_Regiao'!$C$3:$C$29)</f>
        <v>Nordeste</v>
      </c>
      <c r="C775" s="9" t="s">
        <v>31</v>
      </c>
      <c r="D775" s="9">
        <v>3666</v>
      </c>
    </row>
    <row r="776" spans="1:4" x14ac:dyDescent="0.25">
      <c r="A776" s="12" t="s">
        <v>373</v>
      </c>
      <c r="B776" s="9" t="str">
        <f>_xlfn.XLOOKUP(C776,'De-Para_Estado_Regiao'!$B$3:$B$29,'De-Para_Estado_Regiao'!$C$3:$C$29)</f>
        <v>Nordeste</v>
      </c>
      <c r="C776" s="12" t="s">
        <v>24</v>
      </c>
      <c r="D776" s="12">
        <v>3661</v>
      </c>
    </row>
    <row r="777" spans="1:4" hidden="1" x14ac:dyDescent="0.25">
      <c r="A777" s="12" t="s">
        <v>720</v>
      </c>
      <c r="B777" s="9" t="str">
        <f>_xlfn.XLOOKUP(C777,'De-Para_Estado_Regiao'!$B$3:$B$29,'De-Para_Estado_Regiao'!$C$3:$C$29)</f>
        <v>Sudeste</v>
      </c>
      <c r="C777" s="12" t="s">
        <v>16</v>
      </c>
      <c r="D777" s="12">
        <v>2015</v>
      </c>
    </row>
    <row r="778" spans="1:4" hidden="1" x14ac:dyDescent="0.25">
      <c r="A778" s="9" t="s">
        <v>721</v>
      </c>
      <c r="B778" s="9" t="str">
        <f>_xlfn.XLOOKUP(C778,'De-Para_Estado_Regiao'!$B$3:$B$29,'De-Para_Estado_Regiao'!$C$3:$C$29)</f>
        <v>Sudeste</v>
      </c>
      <c r="C778" s="9" t="s">
        <v>7</v>
      </c>
      <c r="D778" s="9">
        <v>418</v>
      </c>
    </row>
    <row r="779" spans="1:4" hidden="1" x14ac:dyDescent="0.25">
      <c r="A779" s="12" t="s">
        <v>722</v>
      </c>
      <c r="B779" s="9" t="str">
        <f>_xlfn.XLOOKUP(C779,'De-Para_Estado_Regiao'!$B$3:$B$29,'De-Para_Estado_Regiao'!$C$3:$C$29)</f>
        <v>Sudeste</v>
      </c>
      <c r="C779" s="12" t="s">
        <v>7</v>
      </c>
      <c r="D779" s="12">
        <v>1829</v>
      </c>
    </row>
    <row r="780" spans="1:4" x14ac:dyDescent="0.25">
      <c r="A780" s="9" t="s">
        <v>804</v>
      </c>
      <c r="B780" s="9" t="str">
        <f>_xlfn.XLOOKUP(C780,'De-Para_Estado_Regiao'!$B$3:$B$29,'De-Para_Estado_Regiao'!$C$3:$C$29)</f>
        <v>Nordeste</v>
      </c>
      <c r="C780" s="9" t="s">
        <v>19</v>
      </c>
      <c r="D780" s="9">
        <v>3646</v>
      </c>
    </row>
    <row r="781" spans="1:4" hidden="1" x14ac:dyDescent="0.25">
      <c r="A781" s="12" t="s">
        <v>724</v>
      </c>
      <c r="B781" s="9" t="str">
        <f>_xlfn.XLOOKUP(C781,'De-Para_Estado_Regiao'!$B$3:$B$29,'De-Para_Estado_Regiao'!$C$3:$C$29)</f>
        <v>Sudeste</v>
      </c>
      <c r="C781" s="12" t="s">
        <v>7</v>
      </c>
      <c r="D781" s="12">
        <v>2082</v>
      </c>
    </row>
    <row r="782" spans="1:4" hidden="1" x14ac:dyDescent="0.25">
      <c r="A782" s="9" t="s">
        <v>725</v>
      </c>
      <c r="B782" s="9" t="str">
        <f>_xlfn.XLOOKUP(C782,'De-Para_Estado_Regiao'!$B$3:$B$29,'De-Para_Estado_Regiao'!$C$3:$C$29)</f>
        <v>Sudeste</v>
      </c>
      <c r="C782" s="9" t="s">
        <v>7</v>
      </c>
      <c r="D782" s="9">
        <v>678</v>
      </c>
    </row>
    <row r="783" spans="1:4" hidden="1" x14ac:dyDescent="0.25">
      <c r="A783" s="12" t="s">
        <v>726</v>
      </c>
      <c r="B783" s="9" t="str">
        <f>_xlfn.XLOOKUP(C783,'De-Para_Estado_Regiao'!$B$3:$B$29,'De-Para_Estado_Regiao'!$C$3:$C$29)</f>
        <v>Sudeste</v>
      </c>
      <c r="C783" s="12" t="s">
        <v>7</v>
      </c>
      <c r="D783" s="12">
        <v>938</v>
      </c>
    </row>
    <row r="784" spans="1:4" hidden="1" x14ac:dyDescent="0.25">
      <c r="A784" s="9" t="s">
        <v>728</v>
      </c>
      <c r="B784" s="9" t="str">
        <f>_xlfn.XLOOKUP(C784,'De-Para_Estado_Regiao'!$B$3:$B$29,'De-Para_Estado_Regiao'!$C$3:$C$29)</f>
        <v>Sudeste</v>
      </c>
      <c r="C784" s="9" t="s">
        <v>16</v>
      </c>
      <c r="D784" s="9">
        <v>1743</v>
      </c>
    </row>
    <row r="785" spans="1:4" hidden="1" x14ac:dyDescent="0.25">
      <c r="A785" s="12" t="s">
        <v>729</v>
      </c>
      <c r="B785" s="9" t="str">
        <f>_xlfn.XLOOKUP(C785,'De-Para_Estado_Regiao'!$B$3:$B$29,'De-Para_Estado_Regiao'!$C$3:$C$29)</f>
        <v>Sul</v>
      </c>
      <c r="C785" s="12" t="s">
        <v>22</v>
      </c>
      <c r="D785" s="12">
        <v>1873</v>
      </c>
    </row>
    <row r="786" spans="1:4" hidden="1" x14ac:dyDescent="0.25">
      <c r="A786" s="9" t="s">
        <v>730</v>
      </c>
      <c r="B786" s="9" t="str">
        <f>_xlfn.XLOOKUP(C786,'De-Para_Estado_Regiao'!$B$3:$B$29,'De-Para_Estado_Regiao'!$C$3:$C$29)</f>
        <v>Sudeste</v>
      </c>
      <c r="C786" s="9" t="s">
        <v>16</v>
      </c>
      <c r="D786" s="9">
        <v>1233</v>
      </c>
    </row>
    <row r="787" spans="1:4" hidden="1" x14ac:dyDescent="0.25">
      <c r="A787" s="12" t="s">
        <v>731</v>
      </c>
      <c r="B787" s="9" t="str">
        <f>_xlfn.XLOOKUP(C787,'De-Para_Estado_Regiao'!$B$3:$B$29,'De-Para_Estado_Regiao'!$C$3:$C$29)</f>
        <v>Sul</v>
      </c>
      <c r="C787" s="12" t="s">
        <v>59</v>
      </c>
      <c r="D787" s="12">
        <v>2156</v>
      </c>
    </row>
    <row r="788" spans="1:4" hidden="1" x14ac:dyDescent="0.25">
      <c r="A788" s="9" t="s">
        <v>732</v>
      </c>
      <c r="B788" s="9" t="str">
        <f>_xlfn.XLOOKUP(C788,'De-Para_Estado_Regiao'!$B$3:$B$29,'De-Para_Estado_Regiao'!$C$3:$C$29)</f>
        <v>Sudeste</v>
      </c>
      <c r="C788" s="9" t="s">
        <v>7</v>
      </c>
      <c r="D788" s="9">
        <v>371</v>
      </c>
    </row>
    <row r="789" spans="1:4" hidden="1" x14ac:dyDescent="0.25">
      <c r="A789" s="12" t="s">
        <v>733</v>
      </c>
      <c r="B789" s="9" t="str">
        <f>_xlfn.XLOOKUP(C789,'De-Para_Estado_Regiao'!$B$3:$B$29,'De-Para_Estado_Regiao'!$C$3:$C$29)</f>
        <v>Sudeste</v>
      </c>
      <c r="C789" s="12" t="s">
        <v>7</v>
      </c>
      <c r="D789" s="12">
        <v>987</v>
      </c>
    </row>
    <row r="790" spans="1:4" hidden="1" x14ac:dyDescent="0.25">
      <c r="A790" s="9" t="s">
        <v>734</v>
      </c>
      <c r="B790" s="9" t="str">
        <f>_xlfn.XLOOKUP(C790,'De-Para_Estado_Regiao'!$B$3:$B$29,'De-Para_Estado_Regiao'!$C$3:$C$29)</f>
        <v>Sudeste</v>
      </c>
      <c r="C790" s="9" t="s">
        <v>10</v>
      </c>
      <c r="D790" s="9">
        <v>967</v>
      </c>
    </row>
    <row r="791" spans="1:4" hidden="1" x14ac:dyDescent="0.25">
      <c r="A791" s="12" t="s">
        <v>735</v>
      </c>
      <c r="B791" s="9" t="str">
        <f>_xlfn.XLOOKUP(C791,'De-Para_Estado_Regiao'!$B$3:$B$29,'De-Para_Estado_Regiao'!$C$3:$C$29)</f>
        <v>Sudeste</v>
      </c>
      <c r="C791" s="12" t="s">
        <v>7</v>
      </c>
      <c r="D791" s="12">
        <v>612</v>
      </c>
    </row>
    <row r="792" spans="1:4" x14ac:dyDescent="0.25">
      <c r="A792" s="9" t="s">
        <v>520</v>
      </c>
      <c r="B792" s="9" t="str">
        <f>_xlfn.XLOOKUP(C792,'De-Para_Estado_Regiao'!$B$3:$B$29,'De-Para_Estado_Regiao'!$C$3:$C$29)</f>
        <v>Nordeste</v>
      </c>
      <c r="C792" s="9" t="s">
        <v>19</v>
      </c>
      <c r="D792" s="9">
        <v>3618</v>
      </c>
    </row>
    <row r="793" spans="1:4" hidden="1" x14ac:dyDescent="0.25">
      <c r="A793" s="12" t="s">
        <v>737</v>
      </c>
      <c r="B793" s="9" t="str">
        <f>_xlfn.XLOOKUP(C793,'De-Para_Estado_Regiao'!$B$3:$B$29,'De-Para_Estado_Regiao'!$C$3:$C$29)</f>
        <v>Sudeste</v>
      </c>
      <c r="C793" s="12" t="s">
        <v>16</v>
      </c>
      <c r="D793" s="12">
        <v>1643</v>
      </c>
    </row>
    <row r="794" spans="1:4" hidden="1" x14ac:dyDescent="0.25">
      <c r="A794" s="9" t="s">
        <v>738</v>
      </c>
      <c r="B794" s="9" t="str">
        <f>_xlfn.XLOOKUP(C794,'De-Para_Estado_Regiao'!$B$3:$B$29,'De-Para_Estado_Regiao'!$C$3:$C$29)</f>
        <v>Sudeste</v>
      </c>
      <c r="C794" s="9" t="s">
        <v>7</v>
      </c>
      <c r="D794" s="9">
        <v>728</v>
      </c>
    </row>
    <row r="795" spans="1:4" hidden="1" x14ac:dyDescent="0.25">
      <c r="A795" s="12" t="s">
        <v>739</v>
      </c>
      <c r="B795" s="9" t="str">
        <f>_xlfn.XLOOKUP(C795,'De-Para_Estado_Regiao'!$B$3:$B$29,'De-Para_Estado_Regiao'!$C$3:$C$29)</f>
        <v>Norte</v>
      </c>
      <c r="C795" s="12" t="s">
        <v>49</v>
      </c>
      <c r="D795" s="12">
        <v>5302</v>
      </c>
    </row>
    <row r="796" spans="1:4" hidden="1" x14ac:dyDescent="0.25">
      <c r="A796" s="9" t="s">
        <v>740</v>
      </c>
      <c r="B796" s="9" t="str">
        <f>_xlfn.XLOOKUP(C796,'De-Para_Estado_Regiao'!$B$3:$B$29,'De-Para_Estado_Regiao'!$C$3:$C$29)</f>
        <v>Sudeste</v>
      </c>
      <c r="C796" s="9" t="s">
        <v>7</v>
      </c>
      <c r="D796" s="9">
        <v>1024</v>
      </c>
    </row>
    <row r="797" spans="1:4" hidden="1" x14ac:dyDescent="0.25">
      <c r="A797" s="12" t="s">
        <v>741</v>
      </c>
      <c r="B797" s="9" t="str">
        <f>_xlfn.XLOOKUP(C797,'De-Para_Estado_Regiao'!$B$3:$B$29,'De-Para_Estado_Regiao'!$C$3:$C$29)</f>
        <v>Sul</v>
      </c>
      <c r="C797" s="12" t="s">
        <v>59</v>
      </c>
      <c r="D797" s="12">
        <v>2022</v>
      </c>
    </row>
    <row r="798" spans="1:4" hidden="1" x14ac:dyDescent="0.25">
      <c r="A798" s="9" t="s">
        <v>742</v>
      </c>
      <c r="B798" s="9" t="str">
        <f>_xlfn.XLOOKUP(C798,'De-Para_Estado_Regiao'!$B$3:$B$29,'De-Para_Estado_Regiao'!$C$3:$C$29)</f>
        <v>Sudeste</v>
      </c>
      <c r="C798" s="9" t="s">
        <v>16</v>
      </c>
      <c r="D798" s="9">
        <v>3287</v>
      </c>
    </row>
    <row r="799" spans="1:4" x14ac:dyDescent="0.25">
      <c r="A799" s="12" t="s">
        <v>551</v>
      </c>
      <c r="B799" s="9" t="str">
        <f>_xlfn.XLOOKUP(C799,'De-Para_Estado_Regiao'!$B$3:$B$29,'De-Para_Estado_Regiao'!$C$3:$C$29)</f>
        <v>Nordeste</v>
      </c>
      <c r="C799" s="12" t="s">
        <v>24</v>
      </c>
      <c r="D799" s="12">
        <v>3603</v>
      </c>
    </row>
    <row r="800" spans="1:4" hidden="1" x14ac:dyDescent="0.25">
      <c r="A800" s="9" t="s">
        <v>744</v>
      </c>
      <c r="B800" s="9" t="str">
        <f>_xlfn.XLOOKUP(C800,'De-Para_Estado_Regiao'!$B$3:$B$29,'De-Para_Estado_Regiao'!$C$3:$C$29)</f>
        <v>Sudeste</v>
      </c>
      <c r="C800" s="9" t="s">
        <v>16</v>
      </c>
      <c r="D800" s="9">
        <v>1954</v>
      </c>
    </row>
    <row r="801" spans="1:4" hidden="1" x14ac:dyDescent="0.25">
      <c r="A801" s="12" t="s">
        <v>745</v>
      </c>
      <c r="B801" s="9" t="str">
        <f>_xlfn.XLOOKUP(C801,'De-Para_Estado_Regiao'!$B$3:$B$29,'De-Para_Estado_Regiao'!$C$3:$C$29)</f>
        <v>Sudeste</v>
      </c>
      <c r="C801" s="12" t="s">
        <v>10</v>
      </c>
      <c r="D801" s="12">
        <v>964</v>
      </c>
    </row>
    <row r="802" spans="1:4" hidden="1" x14ac:dyDescent="0.25">
      <c r="A802" s="9" t="s">
        <v>746</v>
      </c>
      <c r="B802" s="9" t="str">
        <f>_xlfn.XLOOKUP(C802,'De-Para_Estado_Regiao'!$B$3:$B$29,'De-Para_Estado_Regiao'!$C$3:$C$29)</f>
        <v>Sudeste</v>
      </c>
      <c r="C802" s="9" t="s">
        <v>16</v>
      </c>
      <c r="D802" s="9">
        <v>1078</v>
      </c>
    </row>
    <row r="803" spans="1:4" hidden="1" x14ac:dyDescent="0.25">
      <c r="A803" s="12" t="s">
        <v>747</v>
      </c>
      <c r="B803" s="9" t="str">
        <f>_xlfn.XLOOKUP(C803,'De-Para_Estado_Regiao'!$B$3:$B$29,'De-Para_Estado_Regiao'!$C$3:$C$29)</f>
        <v>Sudeste</v>
      </c>
      <c r="C803" s="12" t="s">
        <v>7</v>
      </c>
      <c r="D803" s="12">
        <v>605</v>
      </c>
    </row>
    <row r="804" spans="1:4" x14ac:dyDescent="0.25">
      <c r="A804" s="12" t="s">
        <v>787</v>
      </c>
      <c r="B804" s="9" t="str">
        <f>_xlfn.XLOOKUP(C804,'De-Para_Estado_Regiao'!$B$3:$B$29,'De-Para_Estado_Regiao'!$C$3:$C$29)</f>
        <v>Nordeste</v>
      </c>
      <c r="C804" s="12" t="s">
        <v>24</v>
      </c>
      <c r="D804" s="12">
        <v>3590</v>
      </c>
    </row>
    <row r="805" spans="1:4" hidden="1" x14ac:dyDescent="0.25">
      <c r="A805" s="12" t="s">
        <v>749</v>
      </c>
      <c r="B805" s="9" t="str">
        <f>_xlfn.XLOOKUP(C805,'De-Para_Estado_Regiao'!$B$3:$B$29,'De-Para_Estado_Regiao'!$C$3:$C$29)</f>
        <v>Sudeste</v>
      </c>
      <c r="C805" s="12" t="s">
        <v>7</v>
      </c>
      <c r="D805" s="12">
        <v>650</v>
      </c>
    </row>
    <row r="806" spans="1:4" x14ac:dyDescent="0.25">
      <c r="A806" s="12" t="s">
        <v>2235</v>
      </c>
      <c r="B806" s="9" t="str">
        <f>_xlfn.XLOOKUP(C806,'De-Para_Estado_Regiao'!$B$3:$B$29,'De-Para_Estado_Regiao'!$C$3:$C$29)</f>
        <v>Nordeste</v>
      </c>
      <c r="C806" s="12" t="s">
        <v>94</v>
      </c>
      <c r="D806" s="12">
        <v>3491</v>
      </c>
    </row>
    <row r="807" spans="1:4" hidden="1" x14ac:dyDescent="0.25">
      <c r="A807" s="12" t="s">
        <v>751</v>
      </c>
      <c r="B807" s="9" t="str">
        <f>_xlfn.XLOOKUP(C807,'De-Para_Estado_Regiao'!$B$3:$B$29,'De-Para_Estado_Regiao'!$C$3:$C$29)</f>
        <v>Norte</v>
      </c>
      <c r="C807" s="12" t="s">
        <v>148</v>
      </c>
      <c r="D807" s="12">
        <v>3599</v>
      </c>
    </row>
    <row r="808" spans="1:4" hidden="1" x14ac:dyDescent="0.25">
      <c r="A808" s="9" t="s">
        <v>752</v>
      </c>
      <c r="B808" s="9" t="str">
        <f>_xlfn.XLOOKUP(C808,'De-Para_Estado_Regiao'!$B$3:$B$29,'De-Para_Estado_Regiao'!$C$3:$C$29)</f>
        <v>Sul</v>
      </c>
      <c r="C808" s="9" t="s">
        <v>22</v>
      </c>
      <c r="D808" s="9">
        <v>1482</v>
      </c>
    </row>
    <row r="809" spans="1:4" hidden="1" x14ac:dyDescent="0.25">
      <c r="A809" s="12" t="s">
        <v>753</v>
      </c>
      <c r="B809" s="9" t="str">
        <f>_xlfn.XLOOKUP(C809,'De-Para_Estado_Regiao'!$B$3:$B$29,'De-Para_Estado_Regiao'!$C$3:$C$29)</f>
        <v>Sul</v>
      </c>
      <c r="C809" s="12" t="s">
        <v>59</v>
      </c>
      <c r="D809" s="12">
        <v>876</v>
      </c>
    </row>
    <row r="810" spans="1:4" hidden="1" x14ac:dyDescent="0.25">
      <c r="A810" s="9" t="s">
        <v>754</v>
      </c>
      <c r="B810" s="9" t="str">
        <f>_xlfn.XLOOKUP(C810,'De-Para_Estado_Regiao'!$B$3:$B$29,'De-Para_Estado_Regiao'!$C$3:$C$29)</f>
        <v>Sul</v>
      </c>
      <c r="C810" s="9" t="s">
        <v>14</v>
      </c>
      <c r="D810" s="9">
        <v>1849</v>
      </c>
    </row>
    <row r="811" spans="1:4" hidden="1" x14ac:dyDescent="0.25">
      <c r="A811" s="12" t="s">
        <v>755</v>
      </c>
      <c r="B811" s="9" t="str">
        <f>_xlfn.XLOOKUP(C811,'De-Para_Estado_Regiao'!$B$3:$B$29,'De-Para_Estado_Regiao'!$C$3:$C$29)</f>
        <v>Centro-Oeste</v>
      </c>
      <c r="C811" s="12" t="s">
        <v>29</v>
      </c>
      <c r="D811" s="12">
        <v>1897</v>
      </c>
    </row>
    <row r="812" spans="1:4" hidden="1" x14ac:dyDescent="0.25">
      <c r="A812" s="9" t="s">
        <v>756</v>
      </c>
      <c r="B812" s="9" t="str">
        <f>_xlfn.XLOOKUP(C812,'De-Para_Estado_Regiao'!$B$3:$B$29,'De-Para_Estado_Regiao'!$C$3:$C$29)</f>
        <v>Sudeste</v>
      </c>
      <c r="C812" s="9" t="s">
        <v>7</v>
      </c>
      <c r="D812" s="9">
        <v>858</v>
      </c>
    </row>
    <row r="813" spans="1:4" hidden="1" x14ac:dyDescent="0.25">
      <c r="A813" s="12" t="s">
        <v>757</v>
      </c>
      <c r="B813" s="9" t="str">
        <f>_xlfn.XLOOKUP(C813,'De-Para_Estado_Regiao'!$B$3:$B$29,'De-Para_Estado_Regiao'!$C$3:$C$29)</f>
        <v>Sudeste</v>
      </c>
      <c r="C813" s="12" t="s">
        <v>7</v>
      </c>
      <c r="D813" s="12">
        <v>300</v>
      </c>
    </row>
    <row r="814" spans="1:4" hidden="1" x14ac:dyDescent="0.25">
      <c r="A814" s="9" t="s">
        <v>758</v>
      </c>
      <c r="B814" s="9" t="str">
        <f>_xlfn.XLOOKUP(C814,'De-Para_Estado_Regiao'!$B$3:$B$29,'De-Para_Estado_Regiao'!$C$3:$C$29)</f>
        <v>Sudeste</v>
      </c>
      <c r="C814" s="9" t="s">
        <v>10</v>
      </c>
      <c r="D814" s="9">
        <v>1338</v>
      </c>
    </row>
    <row r="815" spans="1:4" hidden="1" x14ac:dyDescent="0.25">
      <c r="A815" s="12" t="s">
        <v>759</v>
      </c>
      <c r="B815" s="9" t="str">
        <f>_xlfn.XLOOKUP(C815,'De-Para_Estado_Regiao'!$B$3:$B$29,'De-Para_Estado_Regiao'!$C$3:$C$29)</f>
        <v>Sudeste</v>
      </c>
      <c r="C815" s="12" t="s">
        <v>7</v>
      </c>
      <c r="D815" s="12">
        <v>1013</v>
      </c>
    </row>
    <row r="816" spans="1:4" hidden="1" x14ac:dyDescent="0.25">
      <c r="A816" s="9" t="s">
        <v>760</v>
      </c>
      <c r="B816" s="9" t="str">
        <f>_xlfn.XLOOKUP(C816,'De-Para_Estado_Regiao'!$B$3:$B$29,'De-Para_Estado_Regiao'!$C$3:$C$29)</f>
        <v>Sudeste</v>
      </c>
      <c r="C816" s="9" t="s">
        <v>16</v>
      </c>
      <c r="D816" s="9">
        <v>1466</v>
      </c>
    </row>
    <row r="817" spans="1:4" hidden="1" x14ac:dyDescent="0.25">
      <c r="A817" s="12" t="s">
        <v>761</v>
      </c>
      <c r="B817" s="9" t="str">
        <f>_xlfn.XLOOKUP(C817,'De-Para_Estado_Regiao'!$B$3:$B$29,'De-Para_Estado_Regiao'!$C$3:$C$29)</f>
        <v>Sudeste</v>
      </c>
      <c r="C817" s="12" t="s">
        <v>7</v>
      </c>
      <c r="D817" s="12">
        <v>179</v>
      </c>
    </row>
    <row r="818" spans="1:4" hidden="1" x14ac:dyDescent="0.25">
      <c r="A818" s="9" t="s">
        <v>762</v>
      </c>
      <c r="B818" s="9" t="str">
        <f>_xlfn.XLOOKUP(C818,'De-Para_Estado_Regiao'!$B$3:$B$29,'De-Para_Estado_Regiao'!$C$3:$C$29)</f>
        <v>Centro-Oeste</v>
      </c>
      <c r="C818" s="9" t="s">
        <v>33</v>
      </c>
      <c r="D818" s="9">
        <v>2783</v>
      </c>
    </row>
    <row r="819" spans="1:4" hidden="1" x14ac:dyDescent="0.25">
      <c r="A819" s="12" t="s">
        <v>763</v>
      </c>
      <c r="B819" s="9" t="str">
        <f>_xlfn.XLOOKUP(C819,'De-Para_Estado_Regiao'!$B$3:$B$29,'De-Para_Estado_Regiao'!$C$3:$C$29)</f>
        <v>Sudeste</v>
      </c>
      <c r="C819" s="12" t="s">
        <v>10</v>
      </c>
      <c r="D819" s="12">
        <v>1551</v>
      </c>
    </row>
    <row r="820" spans="1:4" hidden="1" x14ac:dyDescent="0.25">
      <c r="A820" s="9" t="s">
        <v>764</v>
      </c>
      <c r="B820" s="9" t="str">
        <f>_xlfn.XLOOKUP(C820,'De-Para_Estado_Regiao'!$B$3:$B$29,'De-Para_Estado_Regiao'!$C$3:$C$29)</f>
        <v>Sudeste</v>
      </c>
      <c r="C820" s="9" t="s">
        <v>16</v>
      </c>
      <c r="D820" s="9">
        <v>1698</v>
      </c>
    </row>
    <row r="821" spans="1:4" x14ac:dyDescent="0.25">
      <c r="A821" s="9" t="s">
        <v>1473</v>
      </c>
      <c r="B821" s="9" t="str">
        <f>_xlfn.XLOOKUP(C821,'De-Para_Estado_Regiao'!$B$3:$B$29,'De-Para_Estado_Regiao'!$C$3:$C$29)</f>
        <v>Nordeste</v>
      </c>
      <c r="C821" s="9" t="s">
        <v>82</v>
      </c>
      <c r="D821" s="9">
        <v>3428</v>
      </c>
    </row>
    <row r="822" spans="1:4" x14ac:dyDescent="0.25">
      <c r="A822" s="9" t="s">
        <v>1120</v>
      </c>
      <c r="B822" s="9" t="str">
        <f>_xlfn.XLOOKUP(C822,'De-Para_Estado_Regiao'!$B$3:$B$29,'De-Para_Estado_Regiao'!$C$3:$C$29)</f>
        <v>Nordeste</v>
      </c>
      <c r="C822" s="9" t="s">
        <v>114</v>
      </c>
      <c r="D822" s="9">
        <v>3410</v>
      </c>
    </row>
    <row r="823" spans="1:4" hidden="1" x14ac:dyDescent="0.25">
      <c r="A823" s="12" t="s">
        <v>767</v>
      </c>
      <c r="B823" s="9" t="str">
        <f>_xlfn.XLOOKUP(C823,'De-Para_Estado_Regiao'!$B$3:$B$29,'De-Para_Estado_Regiao'!$C$3:$C$29)</f>
        <v>Sudeste</v>
      </c>
      <c r="C823" s="12" t="s">
        <v>7</v>
      </c>
      <c r="D823" s="12">
        <v>1302</v>
      </c>
    </row>
    <row r="824" spans="1:4" hidden="1" x14ac:dyDescent="0.25">
      <c r="A824" s="9" t="s">
        <v>768</v>
      </c>
      <c r="B824" s="9" t="str">
        <f>_xlfn.XLOOKUP(C824,'De-Para_Estado_Regiao'!$B$3:$B$29,'De-Para_Estado_Regiao'!$C$3:$C$29)</f>
        <v>Sul</v>
      </c>
      <c r="C824" s="9" t="s">
        <v>14</v>
      </c>
      <c r="D824" s="9">
        <v>866</v>
      </c>
    </row>
    <row r="825" spans="1:4" hidden="1" x14ac:dyDescent="0.25">
      <c r="A825" s="12" t="s">
        <v>769</v>
      </c>
      <c r="B825" s="9" t="str">
        <f>_xlfn.XLOOKUP(C825,'De-Para_Estado_Regiao'!$B$3:$B$29,'De-Para_Estado_Regiao'!$C$3:$C$29)</f>
        <v>Sul</v>
      </c>
      <c r="C825" s="12" t="s">
        <v>59</v>
      </c>
      <c r="D825" s="12">
        <v>810</v>
      </c>
    </row>
    <row r="826" spans="1:4" hidden="1" x14ac:dyDescent="0.25">
      <c r="A826" s="9" t="s">
        <v>770</v>
      </c>
      <c r="B826" s="9" t="str">
        <f>_xlfn.XLOOKUP(C826,'De-Para_Estado_Regiao'!$B$3:$B$29,'De-Para_Estado_Regiao'!$C$3:$C$29)</f>
        <v>Sul</v>
      </c>
      <c r="C826" s="9" t="s">
        <v>59</v>
      </c>
      <c r="D826" s="9">
        <v>1985</v>
      </c>
    </row>
    <row r="827" spans="1:4" hidden="1" x14ac:dyDescent="0.25">
      <c r="A827" s="12" t="s">
        <v>771</v>
      </c>
      <c r="B827" s="9" t="str">
        <f>_xlfn.XLOOKUP(C827,'De-Para_Estado_Regiao'!$B$3:$B$29,'De-Para_Estado_Regiao'!$C$3:$C$29)</f>
        <v>Sudeste</v>
      </c>
      <c r="C827" s="12" t="s">
        <v>7</v>
      </c>
      <c r="D827" s="12">
        <v>463</v>
      </c>
    </row>
    <row r="828" spans="1:4" hidden="1" x14ac:dyDescent="0.25">
      <c r="A828" s="9" t="s">
        <v>772</v>
      </c>
      <c r="B828" s="9" t="str">
        <f>_xlfn.XLOOKUP(C828,'De-Para_Estado_Regiao'!$B$3:$B$29,'De-Para_Estado_Regiao'!$C$3:$C$29)</f>
        <v>Sudeste</v>
      </c>
      <c r="C828" s="9" t="s">
        <v>7</v>
      </c>
      <c r="D828" s="9">
        <v>2700</v>
      </c>
    </row>
    <row r="829" spans="1:4" hidden="1" x14ac:dyDescent="0.25">
      <c r="A829" s="12" t="s">
        <v>773</v>
      </c>
      <c r="B829" s="9" t="str">
        <f>_xlfn.XLOOKUP(C829,'De-Para_Estado_Regiao'!$B$3:$B$29,'De-Para_Estado_Regiao'!$C$3:$C$29)</f>
        <v>Centro-Oeste</v>
      </c>
      <c r="C829" s="12" t="s">
        <v>33</v>
      </c>
      <c r="D829" s="12">
        <v>2565</v>
      </c>
    </row>
    <row r="830" spans="1:4" hidden="1" x14ac:dyDescent="0.25">
      <c r="A830" s="9" t="s">
        <v>774</v>
      </c>
      <c r="B830" s="9" t="str">
        <f>_xlfn.XLOOKUP(C830,'De-Para_Estado_Regiao'!$B$3:$B$29,'De-Para_Estado_Regiao'!$C$3:$C$29)</f>
        <v>Sul</v>
      </c>
      <c r="C830" s="9" t="s">
        <v>22</v>
      </c>
      <c r="D830" s="9">
        <v>1692</v>
      </c>
    </row>
    <row r="831" spans="1:4" hidden="1" x14ac:dyDescent="0.25">
      <c r="A831" s="12" t="s">
        <v>775</v>
      </c>
      <c r="B831" s="9" t="str">
        <f>_xlfn.XLOOKUP(C831,'De-Para_Estado_Regiao'!$B$3:$B$29,'De-Para_Estado_Regiao'!$C$3:$C$29)</f>
        <v>Centro-Oeste</v>
      </c>
      <c r="C831" s="12" t="s">
        <v>33</v>
      </c>
      <c r="D831" s="12">
        <v>1883</v>
      </c>
    </row>
    <row r="832" spans="1:4" hidden="1" x14ac:dyDescent="0.25">
      <c r="A832" s="9" t="s">
        <v>776</v>
      </c>
      <c r="B832" s="9" t="str">
        <f>_xlfn.XLOOKUP(C832,'De-Para_Estado_Regiao'!$B$3:$B$29,'De-Para_Estado_Regiao'!$C$3:$C$29)</f>
        <v>Sudeste</v>
      </c>
      <c r="C832" s="9" t="s">
        <v>10</v>
      </c>
      <c r="D832" s="9">
        <v>814</v>
      </c>
    </row>
    <row r="833" spans="1:4" hidden="1" x14ac:dyDescent="0.25">
      <c r="A833" s="12" t="s">
        <v>777</v>
      </c>
      <c r="B833" s="9" t="str">
        <f>_xlfn.XLOOKUP(C833,'De-Para_Estado_Regiao'!$B$3:$B$29,'De-Para_Estado_Regiao'!$C$3:$C$29)</f>
        <v>Sul</v>
      </c>
      <c r="C833" s="12" t="s">
        <v>22</v>
      </c>
      <c r="D833" s="12">
        <v>1252</v>
      </c>
    </row>
    <row r="834" spans="1:4" hidden="1" x14ac:dyDescent="0.25">
      <c r="A834" s="9" t="s">
        <v>778</v>
      </c>
      <c r="B834" s="9" t="str">
        <f>_xlfn.XLOOKUP(C834,'De-Para_Estado_Regiao'!$B$3:$B$29,'De-Para_Estado_Regiao'!$C$3:$C$29)</f>
        <v>Sudeste</v>
      </c>
      <c r="C834" s="9" t="s">
        <v>16</v>
      </c>
      <c r="D834" s="9">
        <v>474</v>
      </c>
    </row>
    <row r="835" spans="1:4" hidden="1" x14ac:dyDescent="0.25">
      <c r="A835" s="12" t="s">
        <v>779</v>
      </c>
      <c r="B835" s="9" t="str">
        <f>_xlfn.XLOOKUP(C835,'De-Para_Estado_Regiao'!$B$3:$B$29,'De-Para_Estado_Regiao'!$C$3:$C$29)</f>
        <v>Sudeste</v>
      </c>
      <c r="C835" s="12" t="s">
        <v>7</v>
      </c>
      <c r="D835" s="12">
        <v>661</v>
      </c>
    </row>
    <row r="836" spans="1:4" hidden="1" x14ac:dyDescent="0.25">
      <c r="A836" s="9" t="s">
        <v>780</v>
      </c>
      <c r="B836" s="9" t="str">
        <f>_xlfn.XLOOKUP(C836,'De-Para_Estado_Regiao'!$B$3:$B$29,'De-Para_Estado_Regiao'!$C$3:$C$29)</f>
        <v>Sudeste</v>
      </c>
      <c r="C836" s="9" t="s">
        <v>7</v>
      </c>
      <c r="D836" s="9">
        <v>744</v>
      </c>
    </row>
    <row r="837" spans="1:4" hidden="1" x14ac:dyDescent="0.25">
      <c r="A837" s="12" t="s">
        <v>781</v>
      </c>
      <c r="B837" s="9" t="str">
        <f>_xlfn.XLOOKUP(C837,'De-Para_Estado_Regiao'!$B$3:$B$29,'De-Para_Estado_Regiao'!$C$3:$C$29)</f>
        <v>Norte</v>
      </c>
      <c r="C837" s="12" t="s">
        <v>49</v>
      </c>
      <c r="D837" s="12">
        <v>3295</v>
      </c>
    </row>
    <row r="838" spans="1:4" hidden="1" x14ac:dyDescent="0.25">
      <c r="A838" s="9" t="s">
        <v>782</v>
      </c>
      <c r="B838" s="9" t="str">
        <f>_xlfn.XLOOKUP(C838,'De-Para_Estado_Regiao'!$B$3:$B$29,'De-Para_Estado_Regiao'!$C$3:$C$29)</f>
        <v>Sudeste</v>
      </c>
      <c r="C838" s="9" t="s">
        <v>16</v>
      </c>
      <c r="D838" s="9">
        <v>432</v>
      </c>
    </row>
    <row r="839" spans="1:4" hidden="1" x14ac:dyDescent="0.25">
      <c r="A839" s="12" t="s">
        <v>783</v>
      </c>
      <c r="B839" s="9" t="str">
        <f>_xlfn.XLOOKUP(C839,'De-Para_Estado_Regiao'!$B$3:$B$29,'De-Para_Estado_Regiao'!$C$3:$C$29)</f>
        <v>Sudeste</v>
      </c>
      <c r="C839" s="12" t="s">
        <v>7</v>
      </c>
      <c r="D839" s="12">
        <v>210</v>
      </c>
    </row>
    <row r="840" spans="1:4" hidden="1" x14ac:dyDescent="0.25">
      <c r="A840" s="9" t="s">
        <v>784</v>
      </c>
      <c r="B840" s="9" t="str">
        <f>_xlfn.XLOOKUP(C840,'De-Para_Estado_Regiao'!$B$3:$B$29,'De-Para_Estado_Regiao'!$C$3:$C$29)</f>
        <v>Sudeste</v>
      </c>
      <c r="C840" s="9" t="s">
        <v>7</v>
      </c>
      <c r="D840" s="9">
        <v>2641</v>
      </c>
    </row>
    <row r="841" spans="1:4" hidden="1" x14ac:dyDescent="0.25">
      <c r="A841" s="12" t="s">
        <v>785</v>
      </c>
      <c r="B841" s="9" t="str">
        <f>_xlfn.XLOOKUP(C841,'De-Para_Estado_Regiao'!$B$3:$B$29,'De-Para_Estado_Regiao'!$C$3:$C$29)</f>
        <v>Centro-Oeste</v>
      </c>
      <c r="C841" s="12" t="s">
        <v>33</v>
      </c>
      <c r="D841" s="12">
        <v>9321</v>
      </c>
    </row>
    <row r="842" spans="1:4" hidden="1" x14ac:dyDescent="0.25">
      <c r="A842" s="9" t="s">
        <v>786</v>
      </c>
      <c r="B842" s="9" t="str">
        <f>_xlfn.XLOOKUP(C842,'De-Para_Estado_Regiao'!$B$3:$B$29,'De-Para_Estado_Regiao'!$C$3:$C$29)</f>
        <v>Sudeste</v>
      </c>
      <c r="C842" s="9" t="s">
        <v>10</v>
      </c>
      <c r="D842" s="9">
        <v>1009</v>
      </c>
    </row>
    <row r="843" spans="1:4" x14ac:dyDescent="0.25">
      <c r="A843" s="9" t="s">
        <v>617</v>
      </c>
      <c r="B843" s="9" t="str">
        <f>_xlfn.XLOOKUP(C843,'De-Para_Estado_Regiao'!$B$3:$B$29,'De-Para_Estado_Regiao'!$C$3:$C$29)</f>
        <v>Nordeste</v>
      </c>
      <c r="C843" s="9" t="s">
        <v>24</v>
      </c>
      <c r="D843" s="9">
        <v>3363</v>
      </c>
    </row>
    <row r="844" spans="1:4" x14ac:dyDescent="0.25">
      <c r="A844" s="9" t="s">
        <v>1200</v>
      </c>
      <c r="B844" s="9" t="str">
        <f>_xlfn.XLOOKUP(C844,'De-Para_Estado_Regiao'!$B$3:$B$29,'De-Para_Estado_Regiao'!$C$3:$C$29)</f>
        <v>Nordeste</v>
      </c>
      <c r="C844" s="9" t="s">
        <v>87</v>
      </c>
      <c r="D844" s="9">
        <v>3348</v>
      </c>
    </row>
    <row r="845" spans="1:4" hidden="1" x14ac:dyDescent="0.25">
      <c r="A845" s="12" t="s">
        <v>789</v>
      </c>
      <c r="B845" s="9" t="str">
        <f>_xlfn.XLOOKUP(C845,'De-Para_Estado_Regiao'!$B$3:$B$29,'De-Para_Estado_Regiao'!$C$3:$C$29)</f>
        <v>Sudeste</v>
      </c>
      <c r="C845" s="12" t="s">
        <v>7</v>
      </c>
      <c r="D845" s="12">
        <v>324</v>
      </c>
    </row>
    <row r="846" spans="1:4" hidden="1" x14ac:dyDescent="0.25">
      <c r="A846" s="9" t="s">
        <v>790</v>
      </c>
      <c r="B846" s="9" t="str">
        <f>_xlfn.XLOOKUP(C846,'De-Para_Estado_Regiao'!$B$3:$B$29,'De-Para_Estado_Regiao'!$C$3:$C$29)</f>
        <v>Sudeste</v>
      </c>
      <c r="C846" s="9" t="s">
        <v>16</v>
      </c>
      <c r="D846" s="9">
        <v>3657</v>
      </c>
    </row>
    <row r="847" spans="1:4" x14ac:dyDescent="0.25">
      <c r="A847" s="9" t="s">
        <v>554</v>
      </c>
      <c r="B847" s="9" t="str">
        <f>_xlfn.XLOOKUP(C847,'De-Para_Estado_Regiao'!$B$3:$B$29,'De-Para_Estado_Regiao'!$C$3:$C$29)</f>
        <v>Nordeste</v>
      </c>
      <c r="C847" s="9" t="s">
        <v>118</v>
      </c>
      <c r="D847" s="9">
        <v>3342</v>
      </c>
    </row>
    <row r="848" spans="1:4" hidden="1" x14ac:dyDescent="0.25">
      <c r="A848" s="9" t="s">
        <v>792</v>
      </c>
      <c r="B848" s="9" t="str">
        <f>_xlfn.XLOOKUP(C848,'De-Para_Estado_Regiao'!$B$3:$B$29,'De-Para_Estado_Regiao'!$C$3:$C$29)</f>
        <v>Sudeste</v>
      </c>
      <c r="C848" s="9" t="s">
        <v>10</v>
      </c>
      <c r="D848" s="9">
        <v>1394</v>
      </c>
    </row>
    <row r="849" spans="1:4" x14ac:dyDescent="0.25">
      <c r="A849" s="9" t="s">
        <v>1106</v>
      </c>
      <c r="B849" s="9" t="str">
        <f>_xlfn.XLOOKUP(C849,'De-Para_Estado_Regiao'!$B$3:$B$29,'De-Para_Estado_Regiao'!$C$3:$C$29)</f>
        <v>Nordeste</v>
      </c>
      <c r="C849" s="9" t="s">
        <v>94</v>
      </c>
      <c r="D849" s="9">
        <v>3329</v>
      </c>
    </row>
    <row r="850" spans="1:4" hidden="1" x14ac:dyDescent="0.25">
      <c r="A850" s="9" t="s">
        <v>794</v>
      </c>
      <c r="B850" s="9" t="str">
        <f>_xlfn.XLOOKUP(C850,'De-Para_Estado_Regiao'!$B$3:$B$29,'De-Para_Estado_Regiao'!$C$3:$C$29)</f>
        <v>Sudeste</v>
      </c>
      <c r="C850" s="9" t="s">
        <v>7</v>
      </c>
      <c r="D850" s="9">
        <v>1077</v>
      </c>
    </row>
    <row r="851" spans="1:4" hidden="1" x14ac:dyDescent="0.25">
      <c r="A851" s="12" t="s">
        <v>795</v>
      </c>
      <c r="B851" s="9" t="str">
        <f>_xlfn.XLOOKUP(C851,'De-Para_Estado_Regiao'!$B$3:$B$29,'De-Para_Estado_Regiao'!$C$3:$C$29)</f>
        <v>Sul</v>
      </c>
      <c r="C851" s="12" t="s">
        <v>59</v>
      </c>
      <c r="D851" s="12">
        <v>1029</v>
      </c>
    </row>
    <row r="852" spans="1:4" hidden="1" x14ac:dyDescent="0.25">
      <c r="A852" s="9" t="s">
        <v>796</v>
      </c>
      <c r="B852" s="9" t="str">
        <f>_xlfn.XLOOKUP(C852,'De-Para_Estado_Regiao'!$B$3:$B$29,'De-Para_Estado_Regiao'!$C$3:$C$29)</f>
        <v>Sudeste</v>
      </c>
      <c r="C852" s="9" t="s">
        <v>7</v>
      </c>
      <c r="D852" s="9">
        <v>396</v>
      </c>
    </row>
    <row r="853" spans="1:4" x14ac:dyDescent="0.25">
      <c r="A853" s="12" t="s">
        <v>1391</v>
      </c>
      <c r="B853" s="9" t="str">
        <f>_xlfn.XLOOKUP(C853,'De-Para_Estado_Regiao'!$B$3:$B$29,'De-Para_Estado_Regiao'!$C$3:$C$29)</f>
        <v>Nordeste</v>
      </c>
      <c r="C853" s="12" t="s">
        <v>87</v>
      </c>
      <c r="D853" s="12">
        <v>3322</v>
      </c>
    </row>
    <row r="854" spans="1:4" hidden="1" x14ac:dyDescent="0.25">
      <c r="A854" s="9" t="s">
        <v>798</v>
      </c>
      <c r="B854" s="9" t="str">
        <f>_xlfn.XLOOKUP(C854,'De-Para_Estado_Regiao'!$B$3:$B$29,'De-Para_Estado_Regiao'!$C$3:$C$29)</f>
        <v>Sudeste</v>
      </c>
      <c r="C854" s="9" t="s">
        <v>7</v>
      </c>
      <c r="D854" s="9">
        <v>328</v>
      </c>
    </row>
    <row r="855" spans="1:4" hidden="1" x14ac:dyDescent="0.25">
      <c r="A855" s="12" t="s">
        <v>799</v>
      </c>
      <c r="B855" s="9" t="str">
        <f>_xlfn.XLOOKUP(C855,'De-Para_Estado_Regiao'!$B$3:$B$29,'De-Para_Estado_Regiao'!$C$3:$C$29)</f>
        <v>Sul</v>
      </c>
      <c r="C855" s="12" t="s">
        <v>14</v>
      </c>
      <c r="D855" s="12">
        <v>2092</v>
      </c>
    </row>
    <row r="856" spans="1:4" hidden="1" x14ac:dyDescent="0.25">
      <c r="A856" s="9" t="s">
        <v>800</v>
      </c>
      <c r="B856" s="9" t="str">
        <f>_xlfn.XLOOKUP(C856,'De-Para_Estado_Regiao'!$B$3:$B$29,'De-Para_Estado_Regiao'!$C$3:$C$29)</f>
        <v>Sudeste</v>
      </c>
      <c r="C856" s="9" t="s">
        <v>7</v>
      </c>
      <c r="D856" s="9">
        <v>646</v>
      </c>
    </row>
    <row r="857" spans="1:4" x14ac:dyDescent="0.25">
      <c r="A857" s="12" t="s">
        <v>610</v>
      </c>
      <c r="B857" s="9" t="str">
        <f>_xlfn.XLOOKUP(C857,'De-Para_Estado_Regiao'!$B$3:$B$29,'De-Para_Estado_Regiao'!$C$3:$C$29)</f>
        <v>Nordeste</v>
      </c>
      <c r="C857" s="12" t="s">
        <v>19</v>
      </c>
      <c r="D857" s="12">
        <v>3306</v>
      </c>
    </row>
    <row r="858" spans="1:4" hidden="1" x14ac:dyDescent="0.25">
      <c r="A858" s="9" t="s">
        <v>802</v>
      </c>
      <c r="B858" s="9" t="str">
        <f>_xlfn.XLOOKUP(C858,'De-Para_Estado_Regiao'!$B$3:$B$29,'De-Para_Estado_Regiao'!$C$3:$C$29)</f>
        <v>Sudeste</v>
      </c>
      <c r="C858" s="9" t="s">
        <v>16</v>
      </c>
      <c r="D858" s="9">
        <v>866</v>
      </c>
    </row>
    <row r="859" spans="1:4" hidden="1" x14ac:dyDescent="0.25">
      <c r="A859" s="12" t="s">
        <v>803</v>
      </c>
      <c r="B859" s="9" t="str">
        <f>_xlfn.XLOOKUP(C859,'De-Para_Estado_Regiao'!$B$3:$B$29,'De-Para_Estado_Regiao'!$C$3:$C$29)</f>
        <v>Sul</v>
      </c>
      <c r="C859" s="12" t="s">
        <v>14</v>
      </c>
      <c r="D859" s="12">
        <v>1568</v>
      </c>
    </row>
    <row r="860" spans="1:4" x14ac:dyDescent="0.25">
      <c r="A860" s="12" t="s">
        <v>948</v>
      </c>
      <c r="B860" s="9" t="str">
        <f>_xlfn.XLOOKUP(C860,'De-Para_Estado_Regiao'!$B$3:$B$29,'De-Para_Estado_Regiao'!$C$3:$C$29)</f>
        <v>Nordeste</v>
      </c>
      <c r="C860" s="12" t="s">
        <v>87</v>
      </c>
      <c r="D860" s="12">
        <v>3301</v>
      </c>
    </row>
    <row r="861" spans="1:4" hidden="1" x14ac:dyDescent="0.25">
      <c r="A861" s="12" t="s">
        <v>805</v>
      </c>
      <c r="B861" s="9" t="str">
        <f>_xlfn.XLOOKUP(C861,'De-Para_Estado_Regiao'!$B$3:$B$29,'De-Para_Estado_Regiao'!$C$3:$C$29)</f>
        <v>Sul</v>
      </c>
      <c r="C861" s="12" t="s">
        <v>59</v>
      </c>
      <c r="D861" s="12">
        <v>451</v>
      </c>
    </row>
    <row r="862" spans="1:4" hidden="1" x14ac:dyDescent="0.25">
      <c r="A862" s="9" t="s">
        <v>806</v>
      </c>
      <c r="B862" s="9" t="str">
        <f>_xlfn.XLOOKUP(C862,'De-Para_Estado_Regiao'!$B$3:$B$29,'De-Para_Estado_Regiao'!$C$3:$C$29)</f>
        <v>Sul</v>
      </c>
      <c r="C862" s="9" t="s">
        <v>14</v>
      </c>
      <c r="D862" s="9">
        <v>649</v>
      </c>
    </row>
    <row r="863" spans="1:4" hidden="1" x14ac:dyDescent="0.25">
      <c r="A863" s="12" t="s">
        <v>807</v>
      </c>
      <c r="B863" s="9" t="str">
        <f>_xlfn.XLOOKUP(C863,'De-Para_Estado_Regiao'!$B$3:$B$29,'De-Para_Estado_Regiao'!$C$3:$C$29)</f>
        <v>Sudeste</v>
      </c>
      <c r="C863" s="12" t="s">
        <v>16</v>
      </c>
      <c r="D863" s="12">
        <v>113</v>
      </c>
    </row>
    <row r="864" spans="1:4" hidden="1" x14ac:dyDescent="0.25">
      <c r="A864" s="9" t="s">
        <v>808</v>
      </c>
      <c r="B864" s="9" t="str">
        <f>_xlfn.XLOOKUP(C864,'De-Para_Estado_Regiao'!$B$3:$B$29,'De-Para_Estado_Regiao'!$C$3:$C$29)</f>
        <v>Norte</v>
      </c>
      <c r="C864" s="9" t="s">
        <v>49</v>
      </c>
      <c r="D864" s="9">
        <v>6295</v>
      </c>
    </row>
    <row r="865" spans="1:4" hidden="1" x14ac:dyDescent="0.25">
      <c r="A865" s="12" t="s">
        <v>809</v>
      </c>
      <c r="B865" s="9" t="str">
        <f>_xlfn.XLOOKUP(C865,'De-Para_Estado_Regiao'!$B$3:$B$29,'De-Para_Estado_Regiao'!$C$3:$C$29)</f>
        <v>Sudeste</v>
      </c>
      <c r="C865" s="12" t="s">
        <v>16</v>
      </c>
      <c r="D865" s="12">
        <v>1741</v>
      </c>
    </row>
    <row r="866" spans="1:4" hidden="1" x14ac:dyDescent="0.25">
      <c r="A866" s="9" t="s">
        <v>810</v>
      </c>
      <c r="B866" s="9" t="str">
        <f>_xlfn.XLOOKUP(C866,'De-Para_Estado_Regiao'!$B$3:$B$29,'De-Para_Estado_Regiao'!$C$3:$C$29)</f>
        <v>Norte</v>
      </c>
      <c r="C866" s="9" t="s">
        <v>111</v>
      </c>
      <c r="D866" s="9">
        <v>2285</v>
      </c>
    </row>
    <row r="867" spans="1:4" hidden="1" x14ac:dyDescent="0.25">
      <c r="A867" s="12" t="s">
        <v>811</v>
      </c>
      <c r="B867" s="9" t="str">
        <f>_xlfn.XLOOKUP(C867,'De-Para_Estado_Regiao'!$B$3:$B$29,'De-Para_Estado_Regiao'!$C$3:$C$29)</f>
        <v>Sudeste</v>
      </c>
      <c r="C867" s="12" t="s">
        <v>16</v>
      </c>
      <c r="D867" s="12">
        <v>1431</v>
      </c>
    </row>
    <row r="868" spans="1:4" hidden="1" x14ac:dyDescent="0.25">
      <c r="A868" s="9" t="s">
        <v>812</v>
      </c>
      <c r="B868" s="9" t="str">
        <f>_xlfn.XLOOKUP(C868,'De-Para_Estado_Regiao'!$B$3:$B$29,'De-Para_Estado_Regiao'!$C$3:$C$29)</f>
        <v>Sudeste</v>
      </c>
      <c r="C868" s="9" t="s">
        <v>7</v>
      </c>
      <c r="D868" s="9">
        <v>350</v>
      </c>
    </row>
    <row r="869" spans="1:4" hidden="1" x14ac:dyDescent="0.25">
      <c r="A869" s="12" t="s">
        <v>813</v>
      </c>
      <c r="B869" s="9" t="str">
        <f>_xlfn.XLOOKUP(C869,'De-Para_Estado_Regiao'!$B$3:$B$29,'De-Para_Estado_Regiao'!$C$3:$C$29)</f>
        <v>Sudeste</v>
      </c>
      <c r="C869" s="12" t="s">
        <v>7</v>
      </c>
      <c r="D869" s="12">
        <v>1053</v>
      </c>
    </row>
    <row r="870" spans="1:4" x14ac:dyDescent="0.25">
      <c r="A870" s="9" t="s">
        <v>1028</v>
      </c>
      <c r="B870" s="9" t="str">
        <f>_xlfn.XLOOKUP(C870,'De-Para_Estado_Regiao'!$B$3:$B$29,'De-Para_Estado_Regiao'!$C$3:$C$29)</f>
        <v>Nordeste</v>
      </c>
      <c r="C870" s="9" t="s">
        <v>87</v>
      </c>
      <c r="D870" s="9">
        <v>3296</v>
      </c>
    </row>
    <row r="871" spans="1:4" x14ac:dyDescent="0.25">
      <c r="A871" s="9" t="s">
        <v>1247</v>
      </c>
      <c r="B871" s="9" t="str">
        <f>_xlfn.XLOOKUP(C871,'De-Para_Estado_Regiao'!$B$3:$B$29,'De-Para_Estado_Regiao'!$C$3:$C$29)</f>
        <v>Nordeste</v>
      </c>
      <c r="C871" s="9" t="s">
        <v>31</v>
      </c>
      <c r="D871" s="9">
        <v>3254</v>
      </c>
    </row>
    <row r="872" spans="1:4" hidden="1" x14ac:dyDescent="0.25">
      <c r="A872" s="9" t="s">
        <v>816</v>
      </c>
      <c r="B872" s="9" t="str">
        <f>_xlfn.XLOOKUP(C872,'De-Para_Estado_Regiao'!$B$3:$B$29,'De-Para_Estado_Regiao'!$C$3:$C$29)</f>
        <v>Sul</v>
      </c>
      <c r="C872" s="9" t="s">
        <v>22</v>
      </c>
      <c r="D872" s="9">
        <v>1434</v>
      </c>
    </row>
    <row r="873" spans="1:4" hidden="1" x14ac:dyDescent="0.25">
      <c r="A873" s="12" t="s">
        <v>817</v>
      </c>
      <c r="B873" s="9" t="str">
        <f>_xlfn.XLOOKUP(C873,'De-Para_Estado_Regiao'!$B$3:$B$29,'De-Para_Estado_Regiao'!$C$3:$C$29)</f>
        <v>Sudeste</v>
      </c>
      <c r="C873" s="12" t="s">
        <v>16</v>
      </c>
      <c r="D873" s="12">
        <v>2256</v>
      </c>
    </row>
    <row r="874" spans="1:4" hidden="1" x14ac:dyDescent="0.25">
      <c r="A874" s="9" t="s">
        <v>818</v>
      </c>
      <c r="B874" s="9" t="str">
        <f>_xlfn.XLOOKUP(C874,'De-Para_Estado_Regiao'!$B$3:$B$29,'De-Para_Estado_Regiao'!$C$3:$C$29)</f>
        <v>Sudeste</v>
      </c>
      <c r="C874" s="9" t="s">
        <v>7</v>
      </c>
      <c r="D874" s="9">
        <v>599</v>
      </c>
    </row>
    <row r="875" spans="1:4" hidden="1" x14ac:dyDescent="0.25">
      <c r="A875" s="12" t="s">
        <v>819</v>
      </c>
      <c r="B875" s="9" t="str">
        <f>_xlfn.XLOOKUP(C875,'De-Para_Estado_Regiao'!$B$3:$B$29,'De-Para_Estado_Regiao'!$C$3:$C$29)</f>
        <v>Sudeste</v>
      </c>
      <c r="C875" s="12" t="s">
        <v>7</v>
      </c>
      <c r="D875" s="12">
        <v>310</v>
      </c>
    </row>
    <row r="876" spans="1:4" hidden="1" x14ac:dyDescent="0.25">
      <c r="A876" s="9" t="s">
        <v>820</v>
      </c>
      <c r="B876" s="9" t="str">
        <f>_xlfn.XLOOKUP(C876,'De-Para_Estado_Regiao'!$B$3:$B$29,'De-Para_Estado_Regiao'!$C$3:$C$29)</f>
        <v>Sudeste</v>
      </c>
      <c r="C876" s="9" t="s">
        <v>16</v>
      </c>
      <c r="D876" s="9">
        <v>1124</v>
      </c>
    </row>
    <row r="877" spans="1:4" x14ac:dyDescent="0.25">
      <c r="A877" s="9" t="s">
        <v>1743</v>
      </c>
      <c r="B877" s="9" t="str">
        <f>_xlfn.XLOOKUP(C877,'De-Para_Estado_Regiao'!$B$3:$B$29,'De-Para_Estado_Regiao'!$C$3:$C$29)</f>
        <v>Nordeste</v>
      </c>
      <c r="C877" s="9" t="s">
        <v>94</v>
      </c>
      <c r="D877" s="9">
        <v>3226</v>
      </c>
    </row>
    <row r="878" spans="1:4" hidden="1" x14ac:dyDescent="0.25">
      <c r="A878" s="9" t="s">
        <v>822</v>
      </c>
      <c r="B878" s="9" t="str">
        <f>_xlfn.XLOOKUP(C878,'De-Para_Estado_Regiao'!$B$3:$B$29,'De-Para_Estado_Regiao'!$C$3:$C$29)</f>
        <v>Sul</v>
      </c>
      <c r="C878" s="9" t="s">
        <v>59</v>
      </c>
      <c r="D878" s="9">
        <v>1535</v>
      </c>
    </row>
    <row r="879" spans="1:4" hidden="1" x14ac:dyDescent="0.25">
      <c r="A879" s="12" t="s">
        <v>823</v>
      </c>
      <c r="B879" s="9" t="str">
        <f>_xlfn.XLOOKUP(C879,'De-Para_Estado_Regiao'!$B$3:$B$29,'De-Para_Estado_Regiao'!$C$3:$C$29)</f>
        <v>Centro-Oeste</v>
      </c>
      <c r="C879" s="12" t="s">
        <v>33</v>
      </c>
      <c r="D879" s="12">
        <v>2098</v>
      </c>
    </row>
    <row r="880" spans="1:4" hidden="1" x14ac:dyDescent="0.25">
      <c r="A880" s="9" t="s">
        <v>824</v>
      </c>
      <c r="B880" s="9" t="str">
        <f>_xlfn.XLOOKUP(C880,'De-Para_Estado_Regiao'!$B$3:$B$29,'De-Para_Estado_Regiao'!$C$3:$C$29)</f>
        <v>Sudeste</v>
      </c>
      <c r="C880" s="9" t="s">
        <v>16</v>
      </c>
      <c r="D880" s="9">
        <v>2230</v>
      </c>
    </row>
    <row r="881" spans="1:4" hidden="1" x14ac:dyDescent="0.25">
      <c r="A881" s="12" t="s">
        <v>825</v>
      </c>
      <c r="B881" s="9" t="str">
        <f>_xlfn.XLOOKUP(C881,'De-Para_Estado_Regiao'!$B$3:$B$29,'De-Para_Estado_Regiao'!$C$3:$C$29)</f>
        <v>Centro-Oeste</v>
      </c>
      <c r="C881" s="12" t="s">
        <v>33</v>
      </c>
      <c r="D881" s="12">
        <v>1636</v>
      </c>
    </row>
    <row r="882" spans="1:4" x14ac:dyDescent="0.25">
      <c r="A882" s="12" t="s">
        <v>855</v>
      </c>
      <c r="B882" s="9" t="str">
        <f>_xlfn.XLOOKUP(C882,'De-Para_Estado_Regiao'!$B$3:$B$29,'De-Para_Estado_Regiao'!$C$3:$C$29)</f>
        <v>Nordeste</v>
      </c>
      <c r="C882" s="12" t="s">
        <v>31</v>
      </c>
      <c r="D882" s="12">
        <v>3217</v>
      </c>
    </row>
    <row r="883" spans="1:4" hidden="1" x14ac:dyDescent="0.25">
      <c r="A883" s="12" t="s">
        <v>827</v>
      </c>
      <c r="B883" s="9" t="str">
        <f>_xlfn.XLOOKUP(C883,'De-Para_Estado_Regiao'!$B$3:$B$29,'De-Para_Estado_Regiao'!$C$3:$C$29)</f>
        <v>Sul</v>
      </c>
      <c r="C883" s="12" t="s">
        <v>22</v>
      </c>
      <c r="D883" s="12">
        <v>1679</v>
      </c>
    </row>
    <row r="884" spans="1:4" hidden="1" x14ac:dyDescent="0.25">
      <c r="A884" s="9" t="s">
        <v>828</v>
      </c>
      <c r="B884" s="9" t="str">
        <f>_xlfn.XLOOKUP(C884,'De-Para_Estado_Regiao'!$B$3:$B$29,'De-Para_Estado_Regiao'!$C$3:$C$29)</f>
        <v>Sudeste</v>
      </c>
      <c r="C884" s="9" t="s">
        <v>10</v>
      </c>
      <c r="D884" s="9">
        <v>781</v>
      </c>
    </row>
    <row r="885" spans="1:4" x14ac:dyDescent="0.25">
      <c r="A885" s="9" t="s">
        <v>1368</v>
      </c>
      <c r="B885" s="9" t="str">
        <f>_xlfn.XLOOKUP(C885,'De-Para_Estado_Regiao'!$B$3:$B$29,'De-Para_Estado_Regiao'!$C$3:$C$29)</f>
        <v>Nordeste</v>
      </c>
      <c r="C885" s="9" t="s">
        <v>94</v>
      </c>
      <c r="D885" s="9">
        <v>3189</v>
      </c>
    </row>
    <row r="886" spans="1:4" hidden="1" x14ac:dyDescent="0.25">
      <c r="A886" s="9" t="s">
        <v>830</v>
      </c>
      <c r="B886" s="9" t="str">
        <f>_xlfn.XLOOKUP(C886,'De-Para_Estado_Regiao'!$B$3:$B$29,'De-Para_Estado_Regiao'!$C$3:$C$29)</f>
        <v>Sudeste</v>
      </c>
      <c r="C886" s="9" t="s">
        <v>7</v>
      </c>
      <c r="D886" s="9">
        <v>488</v>
      </c>
    </row>
    <row r="887" spans="1:4" x14ac:dyDescent="0.25">
      <c r="A887" s="12" t="s">
        <v>503</v>
      </c>
      <c r="B887" s="9" t="str">
        <f>_xlfn.XLOOKUP(C887,'De-Para_Estado_Regiao'!$B$3:$B$29,'De-Para_Estado_Regiao'!$C$3:$C$29)</f>
        <v>Nordeste</v>
      </c>
      <c r="C887" s="12" t="s">
        <v>82</v>
      </c>
      <c r="D887" s="12">
        <v>3178</v>
      </c>
    </row>
    <row r="888" spans="1:4" x14ac:dyDescent="0.25">
      <c r="A888" s="9" t="s">
        <v>570</v>
      </c>
      <c r="B888" s="9" t="str">
        <f>_xlfn.XLOOKUP(C888,'De-Para_Estado_Regiao'!$B$3:$B$29,'De-Para_Estado_Regiao'!$C$3:$C$29)</f>
        <v>Nordeste</v>
      </c>
      <c r="C888" s="9" t="s">
        <v>19</v>
      </c>
      <c r="D888" s="9">
        <v>3159</v>
      </c>
    </row>
    <row r="889" spans="1:4" hidden="1" x14ac:dyDescent="0.25">
      <c r="A889" s="12" t="s">
        <v>833</v>
      </c>
      <c r="B889" s="9" t="str">
        <f>_xlfn.XLOOKUP(C889,'De-Para_Estado_Regiao'!$B$3:$B$29,'De-Para_Estado_Regiao'!$C$3:$C$29)</f>
        <v>Centro-Oeste</v>
      </c>
      <c r="C889" s="12" t="s">
        <v>53</v>
      </c>
      <c r="D889" s="12">
        <v>2464</v>
      </c>
    </row>
    <row r="890" spans="1:4" x14ac:dyDescent="0.25">
      <c r="A890" s="12" t="s">
        <v>1201</v>
      </c>
      <c r="B890" s="9" t="str">
        <f>_xlfn.XLOOKUP(C890,'De-Para_Estado_Regiao'!$B$3:$B$29,'De-Para_Estado_Regiao'!$C$3:$C$29)</f>
        <v>Nordeste</v>
      </c>
      <c r="C890" s="12" t="s">
        <v>87</v>
      </c>
      <c r="D890" s="12">
        <v>3146</v>
      </c>
    </row>
    <row r="891" spans="1:4" hidden="1" x14ac:dyDescent="0.25">
      <c r="A891" s="12" t="s">
        <v>835</v>
      </c>
      <c r="B891" s="9" t="str">
        <f>_xlfn.XLOOKUP(C891,'De-Para_Estado_Regiao'!$B$3:$B$29,'De-Para_Estado_Regiao'!$C$3:$C$29)</f>
        <v>Sudeste</v>
      </c>
      <c r="C891" s="12" t="s">
        <v>16</v>
      </c>
      <c r="D891" s="12">
        <v>1070</v>
      </c>
    </row>
    <row r="892" spans="1:4" hidden="1" x14ac:dyDescent="0.25">
      <c r="A892" s="9" t="s">
        <v>836</v>
      </c>
      <c r="B892" s="9" t="str">
        <f>_xlfn.XLOOKUP(C892,'De-Para_Estado_Regiao'!$B$3:$B$29,'De-Para_Estado_Regiao'!$C$3:$C$29)</f>
        <v>Sul</v>
      </c>
      <c r="C892" s="9" t="s">
        <v>22</v>
      </c>
      <c r="D892" s="9">
        <v>1337</v>
      </c>
    </row>
    <row r="893" spans="1:4" hidden="1" x14ac:dyDescent="0.25">
      <c r="A893" s="12" t="s">
        <v>837</v>
      </c>
      <c r="B893" s="9" t="str">
        <f>_xlfn.XLOOKUP(C893,'De-Para_Estado_Regiao'!$B$3:$B$29,'De-Para_Estado_Regiao'!$C$3:$C$29)</f>
        <v>Sudeste</v>
      </c>
      <c r="C893" s="12" t="s">
        <v>7</v>
      </c>
      <c r="D893" s="12">
        <v>1134</v>
      </c>
    </row>
    <row r="894" spans="1:4" hidden="1" x14ac:dyDescent="0.25">
      <c r="A894" s="9" t="s">
        <v>838</v>
      </c>
      <c r="B894" s="9" t="str">
        <f>_xlfn.XLOOKUP(C894,'De-Para_Estado_Regiao'!$B$3:$B$29,'De-Para_Estado_Regiao'!$C$3:$C$29)</f>
        <v>Sudeste</v>
      </c>
      <c r="C894" s="9" t="s">
        <v>7</v>
      </c>
      <c r="D894" s="9">
        <v>625</v>
      </c>
    </row>
    <row r="895" spans="1:4" hidden="1" x14ac:dyDescent="0.25">
      <c r="A895" s="12" t="s">
        <v>839</v>
      </c>
      <c r="B895" s="9" t="str">
        <f>_xlfn.XLOOKUP(C895,'De-Para_Estado_Regiao'!$B$3:$B$29,'De-Para_Estado_Regiao'!$C$3:$C$29)</f>
        <v>Centro-Oeste</v>
      </c>
      <c r="C895" s="12" t="s">
        <v>29</v>
      </c>
      <c r="D895" s="12">
        <v>4966</v>
      </c>
    </row>
    <row r="896" spans="1:4" hidden="1" x14ac:dyDescent="0.25">
      <c r="A896" s="9" t="s">
        <v>840</v>
      </c>
      <c r="B896" s="9" t="str">
        <f>_xlfn.XLOOKUP(C896,'De-Para_Estado_Regiao'!$B$3:$B$29,'De-Para_Estado_Regiao'!$C$3:$C$29)</f>
        <v>Sul</v>
      </c>
      <c r="C896" s="9" t="s">
        <v>22</v>
      </c>
      <c r="D896" s="9">
        <v>927</v>
      </c>
    </row>
    <row r="897" spans="1:4" hidden="1" x14ac:dyDescent="0.25">
      <c r="A897" s="12" t="s">
        <v>841</v>
      </c>
      <c r="B897" s="9" t="str">
        <f>_xlfn.XLOOKUP(C897,'De-Para_Estado_Regiao'!$B$3:$B$29,'De-Para_Estado_Regiao'!$C$3:$C$29)</f>
        <v>Sudeste</v>
      </c>
      <c r="C897" s="12" t="s">
        <v>7</v>
      </c>
      <c r="D897" s="12">
        <v>2034</v>
      </c>
    </row>
    <row r="898" spans="1:4" hidden="1" x14ac:dyDescent="0.25">
      <c r="A898" s="9" t="s">
        <v>842</v>
      </c>
      <c r="B898" s="9" t="str">
        <f>_xlfn.XLOOKUP(C898,'De-Para_Estado_Regiao'!$B$3:$B$29,'De-Para_Estado_Regiao'!$C$3:$C$29)</f>
        <v>Sudeste</v>
      </c>
      <c r="C898" s="9" t="s">
        <v>7</v>
      </c>
      <c r="D898" s="9">
        <v>98</v>
      </c>
    </row>
    <row r="899" spans="1:4" hidden="1" x14ac:dyDescent="0.25">
      <c r="A899" s="12" t="s">
        <v>843</v>
      </c>
      <c r="B899" s="9" t="str">
        <f>_xlfn.XLOOKUP(C899,'De-Para_Estado_Regiao'!$B$3:$B$29,'De-Para_Estado_Regiao'!$C$3:$C$29)</f>
        <v>Centro-Oeste</v>
      </c>
      <c r="C899" s="12" t="s">
        <v>33</v>
      </c>
      <c r="D899" s="12">
        <v>900</v>
      </c>
    </row>
    <row r="900" spans="1:4" hidden="1" x14ac:dyDescent="0.25">
      <c r="A900" s="9" t="s">
        <v>844</v>
      </c>
      <c r="B900" s="9" t="str">
        <f>_xlfn.XLOOKUP(C900,'De-Para_Estado_Regiao'!$B$3:$B$29,'De-Para_Estado_Regiao'!$C$3:$C$29)</f>
        <v>Sul</v>
      </c>
      <c r="C900" s="9" t="s">
        <v>22</v>
      </c>
      <c r="D900" s="9">
        <v>2029</v>
      </c>
    </row>
    <row r="901" spans="1:4" hidden="1" x14ac:dyDescent="0.25">
      <c r="A901" s="12" t="s">
        <v>845</v>
      </c>
      <c r="B901" s="9" t="str">
        <f>_xlfn.XLOOKUP(C901,'De-Para_Estado_Regiao'!$B$3:$B$29,'De-Para_Estado_Regiao'!$C$3:$C$29)</f>
        <v>Sudeste</v>
      </c>
      <c r="C901" s="12" t="s">
        <v>7</v>
      </c>
      <c r="D901" s="12">
        <v>617</v>
      </c>
    </row>
    <row r="902" spans="1:4" x14ac:dyDescent="0.25">
      <c r="A902" s="9" t="s">
        <v>1009</v>
      </c>
      <c r="B902" s="9" t="str">
        <f>_xlfn.XLOOKUP(C902,'De-Para_Estado_Regiao'!$B$3:$B$29,'De-Para_Estado_Regiao'!$C$3:$C$29)</f>
        <v>Nordeste</v>
      </c>
      <c r="C902" s="9" t="s">
        <v>24</v>
      </c>
      <c r="D902" s="9">
        <v>3140</v>
      </c>
    </row>
    <row r="903" spans="1:4" hidden="1" x14ac:dyDescent="0.25">
      <c r="A903" s="12" t="s">
        <v>847</v>
      </c>
      <c r="B903" s="9" t="str">
        <f>_xlfn.XLOOKUP(C903,'De-Para_Estado_Regiao'!$B$3:$B$29,'De-Para_Estado_Regiao'!$C$3:$C$29)</f>
        <v>Centro-Oeste</v>
      </c>
      <c r="C903" s="12" t="s">
        <v>33</v>
      </c>
      <c r="D903" s="12">
        <v>2130</v>
      </c>
    </row>
    <row r="904" spans="1:4" x14ac:dyDescent="0.25">
      <c r="A904" s="9" t="s">
        <v>854</v>
      </c>
      <c r="B904" s="9" t="str">
        <f>_xlfn.XLOOKUP(C904,'De-Para_Estado_Regiao'!$B$3:$B$29,'De-Para_Estado_Regiao'!$C$3:$C$29)</f>
        <v>Nordeste</v>
      </c>
      <c r="C904" s="9" t="s">
        <v>24</v>
      </c>
      <c r="D904" s="9">
        <v>3129</v>
      </c>
    </row>
    <row r="905" spans="1:4" hidden="1" x14ac:dyDescent="0.25">
      <c r="A905" s="12" t="s">
        <v>849</v>
      </c>
      <c r="B905" s="9" t="str">
        <f>_xlfn.XLOOKUP(C905,'De-Para_Estado_Regiao'!$B$3:$B$29,'De-Para_Estado_Regiao'!$C$3:$C$29)</f>
        <v>Sul</v>
      </c>
      <c r="C905" s="12" t="s">
        <v>22</v>
      </c>
      <c r="D905" s="12">
        <v>2142</v>
      </c>
    </row>
    <row r="906" spans="1:4" hidden="1" x14ac:dyDescent="0.25">
      <c r="A906" s="9" t="s">
        <v>850</v>
      </c>
      <c r="B906" s="9" t="str">
        <f>_xlfn.XLOOKUP(C906,'De-Para_Estado_Regiao'!$B$3:$B$29,'De-Para_Estado_Regiao'!$C$3:$C$29)</f>
        <v>Sul</v>
      </c>
      <c r="C906" s="9" t="s">
        <v>59</v>
      </c>
      <c r="D906" s="9">
        <v>2831</v>
      </c>
    </row>
    <row r="907" spans="1:4" hidden="1" x14ac:dyDescent="0.25">
      <c r="A907" s="12" t="s">
        <v>851</v>
      </c>
      <c r="B907" s="9" t="str">
        <f>_xlfn.XLOOKUP(C907,'De-Para_Estado_Regiao'!$B$3:$B$29,'De-Para_Estado_Regiao'!$C$3:$C$29)</f>
        <v>Sudeste</v>
      </c>
      <c r="C907" s="12" t="s">
        <v>16</v>
      </c>
      <c r="D907" s="12">
        <v>1633</v>
      </c>
    </row>
    <row r="908" spans="1:4" hidden="1" x14ac:dyDescent="0.25">
      <c r="A908" s="9" t="s">
        <v>852</v>
      </c>
      <c r="B908" s="9" t="str">
        <f>_xlfn.XLOOKUP(C908,'De-Para_Estado_Regiao'!$B$3:$B$29,'De-Para_Estado_Regiao'!$C$3:$C$29)</f>
        <v>Sudeste</v>
      </c>
      <c r="C908" s="9" t="s">
        <v>7</v>
      </c>
      <c r="D908" s="9">
        <v>501</v>
      </c>
    </row>
    <row r="909" spans="1:4" hidden="1" x14ac:dyDescent="0.25">
      <c r="A909" s="12" t="s">
        <v>853</v>
      </c>
      <c r="B909" s="9" t="str">
        <f>_xlfn.XLOOKUP(C909,'De-Para_Estado_Regiao'!$B$3:$B$29,'De-Para_Estado_Regiao'!$C$3:$C$29)</f>
        <v>Sudeste</v>
      </c>
      <c r="C909" s="12" t="s">
        <v>7</v>
      </c>
      <c r="D909" s="12">
        <v>426</v>
      </c>
    </row>
    <row r="910" spans="1:4" x14ac:dyDescent="0.25">
      <c r="A910" s="9" t="s">
        <v>2250</v>
      </c>
      <c r="B910" s="9" t="str">
        <f>_xlfn.XLOOKUP(C910,'De-Para_Estado_Regiao'!$B$3:$B$29,'De-Para_Estado_Regiao'!$C$3:$C$29)</f>
        <v>Nordeste</v>
      </c>
      <c r="C910" s="9" t="s">
        <v>94</v>
      </c>
      <c r="D910" s="9">
        <v>3052</v>
      </c>
    </row>
    <row r="911" spans="1:4" x14ac:dyDescent="0.25">
      <c r="A911" s="9" t="s">
        <v>2099</v>
      </c>
      <c r="B911" s="9" t="str">
        <f>_xlfn.XLOOKUP(C911,'De-Para_Estado_Regiao'!$B$3:$B$29,'De-Para_Estado_Regiao'!$C$3:$C$29)</f>
        <v>Nordeste</v>
      </c>
      <c r="C911" s="9" t="s">
        <v>72</v>
      </c>
      <c r="D911" s="9">
        <v>3020</v>
      </c>
    </row>
    <row r="912" spans="1:4" hidden="1" x14ac:dyDescent="0.25">
      <c r="A912" s="9" t="s">
        <v>856</v>
      </c>
      <c r="B912" s="9" t="str">
        <f>_xlfn.XLOOKUP(C912,'De-Para_Estado_Regiao'!$B$3:$B$29,'De-Para_Estado_Regiao'!$C$3:$C$29)</f>
        <v>Sul</v>
      </c>
      <c r="C912" s="9" t="s">
        <v>59</v>
      </c>
      <c r="D912" s="9">
        <v>3124</v>
      </c>
    </row>
    <row r="913" spans="1:4" hidden="1" x14ac:dyDescent="0.25">
      <c r="A913" s="12" t="s">
        <v>857</v>
      </c>
      <c r="B913" s="9" t="str">
        <f>_xlfn.XLOOKUP(C913,'De-Para_Estado_Regiao'!$B$3:$B$29,'De-Para_Estado_Regiao'!$C$3:$C$29)</f>
        <v>Sul</v>
      </c>
      <c r="C913" s="12" t="s">
        <v>22</v>
      </c>
      <c r="D913" s="12">
        <v>664</v>
      </c>
    </row>
    <row r="914" spans="1:4" hidden="1" x14ac:dyDescent="0.25">
      <c r="A914" s="9" t="s">
        <v>858</v>
      </c>
      <c r="B914" s="9" t="str">
        <f>_xlfn.XLOOKUP(C914,'De-Para_Estado_Regiao'!$B$3:$B$29,'De-Para_Estado_Regiao'!$C$3:$C$29)</f>
        <v>Sudeste</v>
      </c>
      <c r="C914" s="9" t="s">
        <v>7</v>
      </c>
      <c r="D914" s="9">
        <v>471</v>
      </c>
    </row>
    <row r="915" spans="1:4" x14ac:dyDescent="0.25">
      <c r="A915" s="9" t="s">
        <v>544</v>
      </c>
      <c r="B915" s="9" t="str">
        <f>_xlfn.XLOOKUP(C915,'De-Para_Estado_Regiao'!$B$3:$B$29,'De-Para_Estado_Regiao'!$C$3:$C$29)</f>
        <v>Nordeste</v>
      </c>
      <c r="C915" s="9" t="s">
        <v>19</v>
      </c>
      <c r="D915" s="9">
        <v>3017</v>
      </c>
    </row>
    <row r="916" spans="1:4" hidden="1" x14ac:dyDescent="0.25">
      <c r="A916" s="9" t="s">
        <v>860</v>
      </c>
      <c r="B916" s="9" t="str">
        <f>_xlfn.XLOOKUP(C916,'De-Para_Estado_Regiao'!$B$3:$B$29,'De-Para_Estado_Regiao'!$C$3:$C$29)</f>
        <v>Sudeste</v>
      </c>
      <c r="C916" s="9" t="s">
        <v>7</v>
      </c>
      <c r="D916" s="9">
        <v>695</v>
      </c>
    </row>
    <row r="917" spans="1:4" x14ac:dyDescent="0.25">
      <c r="A917" s="9" t="s">
        <v>846</v>
      </c>
      <c r="B917" s="9" t="str">
        <f>_xlfn.XLOOKUP(C917,'De-Para_Estado_Regiao'!$B$3:$B$29,'De-Para_Estado_Regiao'!$C$3:$C$29)</f>
        <v>Nordeste</v>
      </c>
      <c r="C917" s="9" t="s">
        <v>24</v>
      </c>
      <c r="D917" s="9">
        <v>3013</v>
      </c>
    </row>
    <row r="918" spans="1:4" x14ac:dyDescent="0.25">
      <c r="A918" s="9" t="s">
        <v>1259</v>
      </c>
      <c r="B918" s="9" t="str">
        <f>_xlfn.XLOOKUP(C918,'De-Para_Estado_Regiao'!$B$3:$B$29,'De-Para_Estado_Regiao'!$C$3:$C$29)</f>
        <v>Nordeste</v>
      </c>
      <c r="C918" s="9" t="s">
        <v>31</v>
      </c>
      <c r="D918" s="9">
        <v>3002</v>
      </c>
    </row>
    <row r="919" spans="1:4" hidden="1" x14ac:dyDescent="0.25">
      <c r="A919" s="12" t="s">
        <v>863</v>
      </c>
      <c r="B919" s="9" t="str">
        <f>_xlfn.XLOOKUP(C919,'De-Para_Estado_Regiao'!$B$3:$B$29,'De-Para_Estado_Regiao'!$C$3:$C$29)</f>
        <v>Sudeste</v>
      </c>
      <c r="C919" s="12" t="s">
        <v>7</v>
      </c>
      <c r="D919" s="12">
        <v>673</v>
      </c>
    </row>
    <row r="920" spans="1:4" hidden="1" x14ac:dyDescent="0.25">
      <c r="A920" s="9" t="s">
        <v>864</v>
      </c>
      <c r="B920" s="9" t="str">
        <f>_xlfn.XLOOKUP(C920,'De-Para_Estado_Regiao'!$B$3:$B$29,'De-Para_Estado_Regiao'!$C$3:$C$29)</f>
        <v>Sul</v>
      </c>
      <c r="C920" s="9" t="s">
        <v>22</v>
      </c>
      <c r="D920" s="9">
        <v>668</v>
      </c>
    </row>
    <row r="921" spans="1:4" hidden="1" x14ac:dyDescent="0.25">
      <c r="A921" s="12" t="s">
        <v>865</v>
      </c>
      <c r="B921" s="9" t="str">
        <f>_xlfn.XLOOKUP(C921,'De-Para_Estado_Regiao'!$B$3:$B$29,'De-Para_Estado_Regiao'!$C$3:$C$29)</f>
        <v>Sudeste</v>
      </c>
      <c r="C921" s="12" t="s">
        <v>7</v>
      </c>
      <c r="D921" s="12">
        <v>941</v>
      </c>
    </row>
    <row r="922" spans="1:4" x14ac:dyDescent="0.25">
      <c r="A922" s="9" t="s">
        <v>576</v>
      </c>
      <c r="B922" s="9" t="str">
        <f>_xlfn.XLOOKUP(C922,'De-Para_Estado_Regiao'!$B$3:$B$29,'De-Para_Estado_Regiao'!$C$3:$C$29)</f>
        <v>Nordeste</v>
      </c>
      <c r="C922" s="9" t="s">
        <v>82</v>
      </c>
      <c r="D922" s="9">
        <v>2959</v>
      </c>
    </row>
    <row r="923" spans="1:4" x14ac:dyDescent="0.25">
      <c r="A923" s="9" t="s">
        <v>832</v>
      </c>
      <c r="B923" s="9" t="str">
        <f>_xlfn.XLOOKUP(C923,'De-Para_Estado_Regiao'!$B$3:$B$29,'De-Para_Estado_Regiao'!$C$3:$C$29)</f>
        <v>Nordeste</v>
      </c>
      <c r="C923" s="9" t="s">
        <v>72</v>
      </c>
      <c r="D923" s="9">
        <v>2948</v>
      </c>
    </row>
    <row r="924" spans="1:4" hidden="1" x14ac:dyDescent="0.25">
      <c r="A924" s="9" t="s">
        <v>868</v>
      </c>
      <c r="B924" s="9" t="str">
        <f>_xlfn.XLOOKUP(C924,'De-Para_Estado_Regiao'!$B$3:$B$29,'De-Para_Estado_Regiao'!$C$3:$C$29)</f>
        <v>Sudeste</v>
      </c>
      <c r="C924" s="9" t="s">
        <v>16</v>
      </c>
      <c r="D924" s="9">
        <v>766</v>
      </c>
    </row>
    <row r="925" spans="1:4" hidden="1" x14ac:dyDescent="0.25">
      <c r="A925" s="12" t="s">
        <v>869</v>
      </c>
      <c r="B925" s="9" t="str">
        <f>_xlfn.XLOOKUP(C925,'De-Para_Estado_Regiao'!$B$3:$B$29,'De-Para_Estado_Regiao'!$C$3:$C$29)</f>
        <v>Sul</v>
      </c>
      <c r="C925" s="12" t="s">
        <v>22</v>
      </c>
      <c r="D925" s="12">
        <v>979</v>
      </c>
    </row>
    <row r="926" spans="1:4" hidden="1" x14ac:dyDescent="0.25">
      <c r="A926" s="9" t="s">
        <v>870</v>
      </c>
      <c r="B926" s="9" t="str">
        <f>_xlfn.XLOOKUP(C926,'De-Para_Estado_Regiao'!$B$3:$B$29,'De-Para_Estado_Regiao'!$C$3:$C$29)</f>
        <v>Sul</v>
      </c>
      <c r="C926" s="9" t="s">
        <v>22</v>
      </c>
      <c r="D926" s="9">
        <v>1893</v>
      </c>
    </row>
    <row r="927" spans="1:4" hidden="1" x14ac:dyDescent="0.25">
      <c r="A927" s="12" t="s">
        <v>871</v>
      </c>
      <c r="B927" s="9" t="str">
        <f>_xlfn.XLOOKUP(C927,'De-Para_Estado_Regiao'!$B$3:$B$29,'De-Para_Estado_Regiao'!$C$3:$C$29)</f>
        <v>Sudeste</v>
      </c>
      <c r="C927" s="12" t="s">
        <v>7</v>
      </c>
      <c r="D927" s="12">
        <v>874</v>
      </c>
    </row>
    <row r="928" spans="1:4" hidden="1" x14ac:dyDescent="0.25">
      <c r="A928" s="9" t="s">
        <v>872</v>
      </c>
      <c r="B928" s="9" t="str">
        <f>_xlfn.XLOOKUP(C928,'De-Para_Estado_Regiao'!$B$3:$B$29,'De-Para_Estado_Regiao'!$C$3:$C$29)</f>
        <v>Sudeste</v>
      </c>
      <c r="C928" s="9" t="s">
        <v>7</v>
      </c>
      <c r="D928" s="9">
        <v>628</v>
      </c>
    </row>
    <row r="929" spans="1:4" hidden="1" x14ac:dyDescent="0.25">
      <c r="A929" s="12" t="s">
        <v>873</v>
      </c>
      <c r="B929" s="9" t="str">
        <f>_xlfn.XLOOKUP(C929,'De-Para_Estado_Regiao'!$B$3:$B$29,'De-Para_Estado_Regiao'!$C$3:$C$29)</f>
        <v>Sudeste</v>
      </c>
      <c r="C929" s="12" t="s">
        <v>16</v>
      </c>
      <c r="D929" s="12">
        <v>1968</v>
      </c>
    </row>
    <row r="930" spans="1:4" hidden="1" x14ac:dyDescent="0.25">
      <c r="A930" s="9" t="s">
        <v>874</v>
      </c>
      <c r="B930" s="9" t="str">
        <f>_xlfn.XLOOKUP(C930,'De-Para_Estado_Regiao'!$B$3:$B$29,'De-Para_Estado_Regiao'!$C$3:$C$29)</f>
        <v>Sul</v>
      </c>
      <c r="C930" s="9" t="s">
        <v>22</v>
      </c>
      <c r="D930" s="9">
        <v>6034</v>
      </c>
    </row>
    <row r="931" spans="1:4" hidden="1" x14ac:dyDescent="0.25">
      <c r="A931" s="12" t="s">
        <v>875</v>
      </c>
      <c r="B931" s="9" t="str">
        <f>_xlfn.XLOOKUP(C931,'De-Para_Estado_Regiao'!$B$3:$B$29,'De-Para_Estado_Regiao'!$C$3:$C$29)</f>
        <v>Norte</v>
      </c>
      <c r="C931" s="12" t="s">
        <v>49</v>
      </c>
      <c r="D931" s="12">
        <v>7484</v>
      </c>
    </row>
    <row r="932" spans="1:4" hidden="1" x14ac:dyDescent="0.25">
      <c r="A932" s="9" t="s">
        <v>876</v>
      </c>
      <c r="B932" s="9" t="str">
        <f>_xlfn.XLOOKUP(C932,'De-Para_Estado_Regiao'!$B$3:$B$29,'De-Para_Estado_Regiao'!$C$3:$C$29)</f>
        <v>Sudeste</v>
      </c>
      <c r="C932" s="9" t="s">
        <v>16</v>
      </c>
      <c r="D932" s="9">
        <v>1624</v>
      </c>
    </row>
    <row r="933" spans="1:4" hidden="1" x14ac:dyDescent="0.25">
      <c r="A933" s="12" t="s">
        <v>877</v>
      </c>
      <c r="B933" s="9" t="str">
        <f>_xlfn.XLOOKUP(C933,'De-Para_Estado_Regiao'!$B$3:$B$29,'De-Para_Estado_Regiao'!$C$3:$C$29)</f>
        <v>Sudeste</v>
      </c>
      <c r="C933" s="12" t="s">
        <v>7</v>
      </c>
      <c r="D933" s="12">
        <v>662</v>
      </c>
    </row>
    <row r="934" spans="1:4" hidden="1" x14ac:dyDescent="0.25">
      <c r="A934" s="9" t="s">
        <v>878</v>
      </c>
      <c r="B934" s="9" t="str">
        <f>_xlfn.XLOOKUP(C934,'De-Para_Estado_Regiao'!$B$3:$B$29,'De-Para_Estado_Regiao'!$C$3:$C$29)</f>
        <v>Sudeste</v>
      </c>
      <c r="C934" s="9" t="s">
        <v>7</v>
      </c>
      <c r="D934" s="9">
        <v>825</v>
      </c>
    </row>
    <row r="935" spans="1:4" hidden="1" x14ac:dyDescent="0.25">
      <c r="A935" s="12" t="s">
        <v>879</v>
      </c>
      <c r="B935" s="9" t="str">
        <f>_xlfn.XLOOKUP(C935,'De-Para_Estado_Regiao'!$B$3:$B$29,'De-Para_Estado_Regiao'!$C$3:$C$29)</f>
        <v>Sul</v>
      </c>
      <c r="C935" s="12" t="s">
        <v>22</v>
      </c>
      <c r="D935" s="12">
        <v>1204</v>
      </c>
    </row>
    <row r="936" spans="1:4" hidden="1" x14ac:dyDescent="0.25">
      <c r="A936" s="9" t="s">
        <v>880</v>
      </c>
      <c r="B936" s="9" t="str">
        <f>_xlfn.XLOOKUP(C936,'De-Para_Estado_Regiao'!$B$3:$B$29,'De-Para_Estado_Regiao'!$C$3:$C$29)</f>
        <v>Sul</v>
      </c>
      <c r="C936" s="9" t="s">
        <v>22</v>
      </c>
      <c r="D936" s="9">
        <v>731</v>
      </c>
    </row>
    <row r="937" spans="1:4" hidden="1" x14ac:dyDescent="0.25">
      <c r="A937" s="12" t="s">
        <v>881</v>
      </c>
      <c r="B937" s="9" t="str">
        <f>_xlfn.XLOOKUP(C937,'De-Para_Estado_Regiao'!$B$3:$B$29,'De-Para_Estado_Regiao'!$C$3:$C$29)</f>
        <v>Sudeste</v>
      </c>
      <c r="C937" s="12" t="s">
        <v>10</v>
      </c>
      <c r="D937" s="12">
        <v>1174</v>
      </c>
    </row>
    <row r="938" spans="1:4" hidden="1" x14ac:dyDescent="0.25">
      <c r="A938" s="9" t="s">
        <v>882</v>
      </c>
      <c r="B938" s="9" t="str">
        <f>_xlfn.XLOOKUP(C938,'De-Para_Estado_Regiao'!$B$3:$B$29,'De-Para_Estado_Regiao'!$C$3:$C$29)</f>
        <v>Sudeste</v>
      </c>
      <c r="C938" s="9" t="s">
        <v>7</v>
      </c>
      <c r="D938" s="9">
        <v>499</v>
      </c>
    </row>
    <row r="939" spans="1:4" x14ac:dyDescent="0.25">
      <c r="A939" s="12" t="s">
        <v>1373</v>
      </c>
      <c r="B939" s="9" t="str">
        <f>_xlfn.XLOOKUP(C939,'De-Para_Estado_Regiao'!$B$3:$B$29,'De-Para_Estado_Regiao'!$C$3:$C$29)</f>
        <v>Nordeste</v>
      </c>
      <c r="C939" s="12" t="s">
        <v>31</v>
      </c>
      <c r="D939" s="12">
        <v>2939</v>
      </c>
    </row>
    <row r="940" spans="1:4" hidden="1" x14ac:dyDescent="0.25">
      <c r="A940" s="9" t="s">
        <v>884</v>
      </c>
      <c r="B940" s="9" t="str">
        <f>_xlfn.XLOOKUP(C940,'De-Para_Estado_Regiao'!$B$3:$B$29,'De-Para_Estado_Regiao'!$C$3:$C$29)</f>
        <v>Sudeste</v>
      </c>
      <c r="C940" s="9" t="s">
        <v>64</v>
      </c>
      <c r="D940" s="9">
        <v>722</v>
      </c>
    </row>
    <row r="941" spans="1:4" hidden="1" x14ac:dyDescent="0.25">
      <c r="A941" s="12" t="s">
        <v>885</v>
      </c>
      <c r="B941" s="9" t="str">
        <f>_xlfn.XLOOKUP(C941,'De-Para_Estado_Regiao'!$B$3:$B$29,'De-Para_Estado_Regiao'!$C$3:$C$29)</f>
        <v>Centro-Oeste</v>
      </c>
      <c r="C941" s="12" t="s">
        <v>33</v>
      </c>
      <c r="D941" s="12">
        <v>3270</v>
      </c>
    </row>
    <row r="942" spans="1:4" hidden="1" x14ac:dyDescent="0.25">
      <c r="A942" s="9" t="s">
        <v>886</v>
      </c>
      <c r="B942" s="9" t="str">
        <f>_xlfn.XLOOKUP(C942,'De-Para_Estado_Regiao'!$B$3:$B$29,'De-Para_Estado_Regiao'!$C$3:$C$29)</f>
        <v>Centro-Oeste</v>
      </c>
      <c r="C942" s="9" t="s">
        <v>33</v>
      </c>
      <c r="D942" s="9">
        <v>1669</v>
      </c>
    </row>
    <row r="943" spans="1:4" hidden="1" x14ac:dyDescent="0.25">
      <c r="A943" s="12" t="s">
        <v>887</v>
      </c>
      <c r="B943" s="9" t="str">
        <f>_xlfn.XLOOKUP(C943,'De-Para_Estado_Regiao'!$B$3:$B$29,'De-Para_Estado_Regiao'!$C$3:$C$29)</f>
        <v>Sudeste</v>
      </c>
      <c r="C943" s="12" t="s">
        <v>16</v>
      </c>
      <c r="D943" s="12">
        <v>1035</v>
      </c>
    </row>
    <row r="944" spans="1:4" hidden="1" x14ac:dyDescent="0.25">
      <c r="A944" s="9" t="s">
        <v>888</v>
      </c>
      <c r="B944" s="9" t="str">
        <f>_xlfn.XLOOKUP(C944,'De-Para_Estado_Regiao'!$B$3:$B$29,'De-Para_Estado_Regiao'!$C$3:$C$29)</f>
        <v>Sudeste</v>
      </c>
      <c r="C944" s="9" t="s">
        <v>16</v>
      </c>
      <c r="D944" s="9">
        <v>1202</v>
      </c>
    </row>
    <row r="945" spans="1:4" hidden="1" x14ac:dyDescent="0.25">
      <c r="A945" s="12" t="s">
        <v>889</v>
      </c>
      <c r="B945" s="9" t="str">
        <f>_xlfn.XLOOKUP(C945,'De-Para_Estado_Regiao'!$B$3:$B$29,'De-Para_Estado_Regiao'!$C$3:$C$29)</f>
        <v>Centro-Oeste</v>
      </c>
      <c r="C945" s="12" t="s">
        <v>33</v>
      </c>
      <c r="D945" s="12">
        <v>1913</v>
      </c>
    </row>
    <row r="946" spans="1:4" hidden="1" x14ac:dyDescent="0.25">
      <c r="A946" s="9" t="s">
        <v>890</v>
      </c>
      <c r="B946" s="9" t="str">
        <f>_xlfn.XLOOKUP(C946,'De-Para_Estado_Regiao'!$B$3:$B$29,'De-Para_Estado_Regiao'!$C$3:$C$29)</f>
        <v>Sul</v>
      </c>
      <c r="C946" s="9" t="s">
        <v>22</v>
      </c>
      <c r="D946" s="9">
        <v>1157</v>
      </c>
    </row>
    <row r="947" spans="1:4" hidden="1" x14ac:dyDescent="0.25">
      <c r="A947" s="12" t="s">
        <v>891</v>
      </c>
      <c r="B947" s="9" t="str">
        <f>_xlfn.XLOOKUP(C947,'De-Para_Estado_Regiao'!$B$3:$B$29,'De-Para_Estado_Regiao'!$C$3:$C$29)</f>
        <v>Sul</v>
      </c>
      <c r="C947" s="12" t="s">
        <v>22</v>
      </c>
      <c r="D947" s="12">
        <v>880</v>
      </c>
    </row>
    <row r="948" spans="1:4" hidden="1" x14ac:dyDescent="0.25">
      <c r="A948" s="9" t="s">
        <v>892</v>
      </c>
      <c r="B948" s="9" t="str">
        <f>_xlfn.XLOOKUP(C948,'De-Para_Estado_Regiao'!$B$3:$B$29,'De-Para_Estado_Regiao'!$C$3:$C$29)</f>
        <v>Sul</v>
      </c>
      <c r="C948" s="9" t="s">
        <v>22</v>
      </c>
      <c r="D948" s="9">
        <v>894</v>
      </c>
    </row>
    <row r="949" spans="1:4" hidden="1" x14ac:dyDescent="0.25">
      <c r="A949" s="12" t="s">
        <v>893</v>
      </c>
      <c r="B949" s="9" t="str">
        <f>_xlfn.XLOOKUP(C949,'De-Para_Estado_Regiao'!$B$3:$B$29,'De-Para_Estado_Regiao'!$C$3:$C$29)</f>
        <v>Centro-Oeste</v>
      </c>
      <c r="C949" s="12" t="s">
        <v>33</v>
      </c>
      <c r="D949" s="12">
        <v>1290</v>
      </c>
    </row>
    <row r="950" spans="1:4" hidden="1" x14ac:dyDescent="0.25">
      <c r="A950" s="9" t="s">
        <v>894</v>
      </c>
      <c r="B950" s="9" t="str">
        <f>_xlfn.XLOOKUP(C950,'De-Para_Estado_Regiao'!$B$3:$B$29,'De-Para_Estado_Regiao'!$C$3:$C$29)</f>
        <v>Sudeste</v>
      </c>
      <c r="C950" s="9" t="s">
        <v>10</v>
      </c>
      <c r="D950" s="9">
        <v>936</v>
      </c>
    </row>
    <row r="951" spans="1:4" hidden="1" x14ac:dyDescent="0.25">
      <c r="A951" s="12" t="s">
        <v>895</v>
      </c>
      <c r="B951" s="9" t="str">
        <f>_xlfn.XLOOKUP(C951,'De-Para_Estado_Regiao'!$B$3:$B$29,'De-Para_Estado_Regiao'!$C$3:$C$29)</f>
        <v>Sul</v>
      </c>
      <c r="C951" s="12" t="s">
        <v>22</v>
      </c>
      <c r="D951" s="12">
        <v>674</v>
      </c>
    </row>
    <row r="952" spans="1:4" hidden="1" x14ac:dyDescent="0.25">
      <c r="A952" s="9" t="s">
        <v>896</v>
      </c>
      <c r="B952" s="9" t="str">
        <f>_xlfn.XLOOKUP(C952,'De-Para_Estado_Regiao'!$B$3:$B$29,'De-Para_Estado_Regiao'!$C$3:$C$29)</f>
        <v>Norte</v>
      </c>
      <c r="C952" s="9" t="s">
        <v>148</v>
      </c>
      <c r="D952" s="9">
        <v>2432</v>
      </c>
    </row>
    <row r="953" spans="1:4" hidden="1" x14ac:dyDescent="0.25">
      <c r="A953" s="12" t="s">
        <v>897</v>
      </c>
      <c r="B953" s="9" t="str">
        <f>_xlfn.XLOOKUP(C953,'De-Para_Estado_Regiao'!$B$3:$B$29,'De-Para_Estado_Regiao'!$C$3:$C$29)</f>
        <v>Sul</v>
      </c>
      <c r="C953" s="12" t="s">
        <v>59</v>
      </c>
      <c r="D953" s="12">
        <v>1214</v>
      </c>
    </row>
    <row r="954" spans="1:4" hidden="1" x14ac:dyDescent="0.25">
      <c r="A954" s="9" t="s">
        <v>898</v>
      </c>
      <c r="B954" s="9" t="str">
        <f>_xlfn.XLOOKUP(C954,'De-Para_Estado_Regiao'!$B$3:$B$29,'De-Para_Estado_Regiao'!$C$3:$C$29)</f>
        <v>Sudeste</v>
      </c>
      <c r="C954" s="9" t="s">
        <v>16</v>
      </c>
      <c r="D954" s="9">
        <v>173</v>
      </c>
    </row>
    <row r="955" spans="1:4" hidden="1" x14ac:dyDescent="0.25">
      <c r="A955" s="12" t="s">
        <v>899</v>
      </c>
      <c r="B955" s="9" t="str">
        <f>_xlfn.XLOOKUP(C955,'De-Para_Estado_Regiao'!$B$3:$B$29,'De-Para_Estado_Regiao'!$C$3:$C$29)</f>
        <v>Sudeste</v>
      </c>
      <c r="C955" s="12" t="s">
        <v>16</v>
      </c>
      <c r="D955" s="12">
        <v>163</v>
      </c>
    </row>
    <row r="956" spans="1:4" hidden="1" x14ac:dyDescent="0.25">
      <c r="A956" s="9" t="s">
        <v>900</v>
      </c>
      <c r="B956" s="9" t="str">
        <f>_xlfn.XLOOKUP(C956,'De-Para_Estado_Regiao'!$B$3:$B$29,'De-Para_Estado_Regiao'!$C$3:$C$29)</f>
        <v>Sudeste</v>
      </c>
      <c r="C956" s="9" t="s">
        <v>7</v>
      </c>
      <c r="D956" s="9">
        <v>516</v>
      </c>
    </row>
    <row r="957" spans="1:4" hidden="1" x14ac:dyDescent="0.25">
      <c r="A957" s="12" t="s">
        <v>901</v>
      </c>
      <c r="B957" s="9" t="str">
        <f>_xlfn.XLOOKUP(C957,'De-Para_Estado_Regiao'!$B$3:$B$29,'De-Para_Estado_Regiao'!$C$3:$C$29)</f>
        <v>Sudeste</v>
      </c>
      <c r="C957" s="12" t="s">
        <v>7</v>
      </c>
      <c r="D957" s="12">
        <v>397</v>
      </c>
    </row>
    <row r="958" spans="1:4" hidden="1" x14ac:dyDescent="0.25">
      <c r="A958" s="9" t="s">
        <v>902</v>
      </c>
      <c r="B958" s="9" t="str">
        <f>_xlfn.XLOOKUP(C958,'De-Para_Estado_Regiao'!$B$3:$B$29,'De-Para_Estado_Regiao'!$C$3:$C$29)</f>
        <v>Sudeste</v>
      </c>
      <c r="C958" s="9" t="s">
        <v>7</v>
      </c>
      <c r="D958" s="9">
        <v>473</v>
      </c>
    </row>
    <row r="959" spans="1:4" hidden="1" x14ac:dyDescent="0.25">
      <c r="A959" s="12" t="s">
        <v>903</v>
      </c>
      <c r="B959" s="9" t="str">
        <f>_xlfn.XLOOKUP(C959,'De-Para_Estado_Regiao'!$B$3:$B$29,'De-Para_Estado_Regiao'!$C$3:$C$29)</f>
        <v>Sudeste</v>
      </c>
      <c r="C959" s="12" t="s">
        <v>10</v>
      </c>
      <c r="D959" s="12">
        <v>454</v>
      </c>
    </row>
    <row r="960" spans="1:4" hidden="1" x14ac:dyDescent="0.25">
      <c r="A960" s="9" t="s">
        <v>904</v>
      </c>
      <c r="B960" s="9" t="str">
        <f>_xlfn.XLOOKUP(C960,'De-Para_Estado_Regiao'!$B$3:$B$29,'De-Para_Estado_Regiao'!$C$3:$C$29)</f>
        <v>Centro-Oeste</v>
      </c>
      <c r="C960" s="9" t="s">
        <v>29</v>
      </c>
      <c r="D960" s="9">
        <v>926</v>
      </c>
    </row>
    <row r="961" spans="1:4" hidden="1" x14ac:dyDescent="0.25">
      <c r="A961" s="12" t="s">
        <v>905</v>
      </c>
      <c r="B961" s="9" t="str">
        <f>_xlfn.XLOOKUP(C961,'De-Para_Estado_Regiao'!$B$3:$B$29,'De-Para_Estado_Regiao'!$C$3:$C$29)</f>
        <v>Centro-Oeste</v>
      </c>
      <c r="C961" s="12" t="s">
        <v>33</v>
      </c>
      <c r="D961" s="12">
        <v>1368</v>
      </c>
    </row>
    <row r="962" spans="1:4" x14ac:dyDescent="0.25">
      <c r="A962" s="9" t="s">
        <v>2291</v>
      </c>
      <c r="B962" s="9" t="str">
        <f>_xlfn.XLOOKUP(C962,'De-Para_Estado_Regiao'!$B$3:$B$29,'De-Para_Estado_Regiao'!$C$3:$C$29)</f>
        <v>Nordeste</v>
      </c>
      <c r="C962" s="9" t="s">
        <v>94</v>
      </c>
      <c r="D962" s="9">
        <v>2895</v>
      </c>
    </row>
    <row r="963" spans="1:4" hidden="1" x14ac:dyDescent="0.25">
      <c r="A963" s="12" t="s">
        <v>907</v>
      </c>
      <c r="B963" s="9" t="str">
        <f>_xlfn.XLOOKUP(C963,'De-Para_Estado_Regiao'!$B$3:$B$29,'De-Para_Estado_Regiao'!$C$3:$C$29)</f>
        <v>Sudeste</v>
      </c>
      <c r="C963" s="12" t="s">
        <v>7</v>
      </c>
      <c r="D963" s="12">
        <v>481</v>
      </c>
    </row>
    <row r="964" spans="1:4" x14ac:dyDescent="0.25">
      <c r="A964" s="9" t="s">
        <v>1219</v>
      </c>
      <c r="B964" s="9" t="str">
        <f>_xlfn.XLOOKUP(C964,'De-Para_Estado_Regiao'!$B$3:$B$29,'De-Para_Estado_Regiao'!$C$3:$C$29)</f>
        <v>Nordeste</v>
      </c>
      <c r="C964" s="9" t="s">
        <v>24</v>
      </c>
      <c r="D964" s="9">
        <v>2894</v>
      </c>
    </row>
    <row r="965" spans="1:4" hidden="1" x14ac:dyDescent="0.25">
      <c r="A965" s="12" t="s">
        <v>909</v>
      </c>
      <c r="B965" s="9" t="str">
        <f>_xlfn.XLOOKUP(C965,'De-Para_Estado_Regiao'!$B$3:$B$29,'De-Para_Estado_Regiao'!$C$3:$C$29)</f>
        <v>Sudeste</v>
      </c>
      <c r="C965" s="12" t="s">
        <v>64</v>
      </c>
      <c r="D965" s="12">
        <v>3492</v>
      </c>
    </row>
    <row r="966" spans="1:4" hidden="1" x14ac:dyDescent="0.25">
      <c r="A966" s="9" t="s">
        <v>910</v>
      </c>
      <c r="B966" s="9" t="str">
        <f>_xlfn.XLOOKUP(C966,'De-Para_Estado_Regiao'!$B$3:$B$29,'De-Para_Estado_Regiao'!$C$3:$C$29)</f>
        <v>Norte</v>
      </c>
      <c r="C966" s="9" t="s">
        <v>49</v>
      </c>
      <c r="D966" s="9">
        <v>3229</v>
      </c>
    </row>
    <row r="967" spans="1:4" hidden="1" x14ac:dyDescent="0.25">
      <c r="A967" s="12" t="s">
        <v>911</v>
      </c>
      <c r="B967" s="9" t="str">
        <f>_xlfn.XLOOKUP(C967,'De-Para_Estado_Regiao'!$B$3:$B$29,'De-Para_Estado_Regiao'!$C$3:$C$29)</f>
        <v>Sudeste</v>
      </c>
      <c r="C967" s="12" t="s">
        <v>7</v>
      </c>
      <c r="D967" s="12">
        <v>536</v>
      </c>
    </row>
    <row r="968" spans="1:4" hidden="1" x14ac:dyDescent="0.25">
      <c r="A968" s="9" t="s">
        <v>912</v>
      </c>
      <c r="B968" s="9" t="str">
        <f>_xlfn.XLOOKUP(C968,'De-Para_Estado_Regiao'!$B$3:$B$29,'De-Para_Estado_Regiao'!$C$3:$C$29)</f>
        <v>Sudeste</v>
      </c>
      <c r="C968" s="9" t="s">
        <v>16</v>
      </c>
      <c r="D968" s="9">
        <v>221</v>
      </c>
    </row>
    <row r="969" spans="1:4" x14ac:dyDescent="0.25">
      <c r="A969" s="9" t="s">
        <v>1674</v>
      </c>
      <c r="B969" s="9" t="str">
        <f>_xlfn.XLOOKUP(C969,'De-Para_Estado_Regiao'!$B$3:$B$29,'De-Para_Estado_Regiao'!$C$3:$C$29)</f>
        <v>Nordeste</v>
      </c>
      <c r="C969" s="9" t="s">
        <v>31</v>
      </c>
      <c r="D969" s="9">
        <v>2892</v>
      </c>
    </row>
    <row r="970" spans="1:4" hidden="1" x14ac:dyDescent="0.25">
      <c r="A970" s="9" t="s">
        <v>914</v>
      </c>
      <c r="B970" s="9" t="str">
        <f>_xlfn.XLOOKUP(C970,'De-Para_Estado_Regiao'!$B$3:$B$29,'De-Para_Estado_Regiao'!$C$3:$C$29)</f>
        <v>Sudeste</v>
      </c>
      <c r="C970" s="9" t="s">
        <v>7</v>
      </c>
      <c r="D970" s="9">
        <v>576</v>
      </c>
    </row>
    <row r="971" spans="1:4" hidden="1" x14ac:dyDescent="0.25">
      <c r="A971" s="12" t="s">
        <v>915</v>
      </c>
      <c r="B971" s="9" t="str">
        <f>_xlfn.XLOOKUP(C971,'De-Para_Estado_Regiao'!$B$3:$B$29,'De-Para_Estado_Regiao'!$C$3:$C$29)</f>
        <v>Sul</v>
      </c>
      <c r="C971" s="12" t="s">
        <v>14</v>
      </c>
      <c r="D971" s="12">
        <v>906</v>
      </c>
    </row>
    <row r="972" spans="1:4" x14ac:dyDescent="0.25">
      <c r="A972" s="12" t="s">
        <v>1142</v>
      </c>
      <c r="B972" s="9" t="str">
        <f>_xlfn.XLOOKUP(C972,'De-Para_Estado_Regiao'!$B$3:$B$29,'De-Para_Estado_Regiao'!$C$3:$C$29)</f>
        <v>Nordeste</v>
      </c>
      <c r="C972" s="12" t="s">
        <v>114</v>
      </c>
      <c r="D972" s="12">
        <v>2886</v>
      </c>
    </row>
    <row r="973" spans="1:4" x14ac:dyDescent="0.25">
      <c r="A973" s="12" t="s">
        <v>956</v>
      </c>
      <c r="B973" s="9" t="str">
        <f>_xlfn.XLOOKUP(C973,'De-Para_Estado_Regiao'!$B$3:$B$29,'De-Para_Estado_Regiao'!$C$3:$C$29)</f>
        <v>Nordeste</v>
      </c>
      <c r="C973" s="12" t="s">
        <v>87</v>
      </c>
      <c r="D973" s="12">
        <v>2881</v>
      </c>
    </row>
    <row r="974" spans="1:4" hidden="1" x14ac:dyDescent="0.25">
      <c r="A974" s="9" t="s">
        <v>918</v>
      </c>
      <c r="B974" s="9" t="str">
        <f>_xlfn.XLOOKUP(C974,'De-Para_Estado_Regiao'!$B$3:$B$29,'De-Para_Estado_Regiao'!$C$3:$C$29)</f>
        <v>Sudeste</v>
      </c>
      <c r="C974" s="9" t="s">
        <v>7</v>
      </c>
      <c r="D974" s="9">
        <v>482</v>
      </c>
    </row>
    <row r="975" spans="1:4" x14ac:dyDescent="0.25">
      <c r="A975" s="12" t="s">
        <v>1476</v>
      </c>
      <c r="B975" s="9" t="str">
        <f>_xlfn.XLOOKUP(C975,'De-Para_Estado_Regiao'!$B$3:$B$29,'De-Para_Estado_Regiao'!$C$3:$C$29)</f>
        <v>Nordeste</v>
      </c>
      <c r="C975" s="12" t="s">
        <v>31</v>
      </c>
      <c r="D975" s="12">
        <v>2847</v>
      </c>
    </row>
    <row r="976" spans="1:4" hidden="1" x14ac:dyDescent="0.25">
      <c r="A976" s="9" t="s">
        <v>920</v>
      </c>
      <c r="B976" s="9" t="str">
        <f>_xlfn.XLOOKUP(C976,'De-Para_Estado_Regiao'!$B$3:$B$29,'De-Para_Estado_Regiao'!$C$3:$C$29)</f>
        <v>Sul</v>
      </c>
      <c r="C976" s="9" t="s">
        <v>59</v>
      </c>
      <c r="D976" s="9">
        <v>1871</v>
      </c>
    </row>
    <row r="977" spans="1:4" hidden="1" x14ac:dyDescent="0.25">
      <c r="A977" s="12" t="s">
        <v>921</v>
      </c>
      <c r="B977" s="9" t="str">
        <f>_xlfn.XLOOKUP(C977,'De-Para_Estado_Regiao'!$B$3:$B$29,'De-Para_Estado_Regiao'!$C$3:$C$29)</f>
        <v>Sudeste</v>
      </c>
      <c r="C977" s="12" t="s">
        <v>7</v>
      </c>
      <c r="D977" s="12">
        <v>549</v>
      </c>
    </row>
    <row r="978" spans="1:4" hidden="1" x14ac:dyDescent="0.25">
      <c r="A978" s="9" t="s">
        <v>922</v>
      </c>
      <c r="B978" s="9" t="str">
        <f>_xlfn.XLOOKUP(C978,'De-Para_Estado_Regiao'!$B$3:$B$29,'De-Para_Estado_Regiao'!$C$3:$C$29)</f>
        <v>Sudeste</v>
      </c>
      <c r="C978" s="9" t="s">
        <v>7</v>
      </c>
      <c r="D978" s="9">
        <v>832</v>
      </c>
    </row>
    <row r="979" spans="1:4" hidden="1" x14ac:dyDescent="0.25">
      <c r="A979" s="12" t="s">
        <v>923</v>
      </c>
      <c r="B979" s="9" t="str">
        <f>_xlfn.XLOOKUP(C979,'De-Para_Estado_Regiao'!$B$3:$B$29,'De-Para_Estado_Regiao'!$C$3:$C$29)</f>
        <v>Sul</v>
      </c>
      <c r="C979" s="12" t="s">
        <v>22</v>
      </c>
      <c r="D979" s="12">
        <v>5929</v>
      </c>
    </row>
    <row r="980" spans="1:4" hidden="1" x14ac:dyDescent="0.25">
      <c r="A980" s="9" t="s">
        <v>924</v>
      </c>
      <c r="B980" s="9" t="str">
        <f>_xlfn.XLOOKUP(C980,'De-Para_Estado_Regiao'!$B$3:$B$29,'De-Para_Estado_Regiao'!$C$3:$C$29)</f>
        <v>Sudeste</v>
      </c>
      <c r="C980" s="9" t="s">
        <v>10</v>
      </c>
      <c r="D980" s="9">
        <v>1281</v>
      </c>
    </row>
    <row r="981" spans="1:4" x14ac:dyDescent="0.25">
      <c r="A981" s="9" t="s">
        <v>623</v>
      </c>
      <c r="B981" s="9" t="str">
        <f>_xlfn.XLOOKUP(C981,'De-Para_Estado_Regiao'!$B$3:$B$29,'De-Para_Estado_Regiao'!$C$3:$C$29)</f>
        <v>Nordeste</v>
      </c>
      <c r="C981" s="9" t="s">
        <v>24</v>
      </c>
      <c r="D981" s="9">
        <v>2838</v>
      </c>
    </row>
    <row r="982" spans="1:4" hidden="1" x14ac:dyDescent="0.25">
      <c r="A982" s="9" t="s">
        <v>926</v>
      </c>
      <c r="B982" s="9" t="str">
        <f>_xlfn.XLOOKUP(C982,'De-Para_Estado_Regiao'!$B$3:$B$29,'De-Para_Estado_Regiao'!$C$3:$C$29)</f>
        <v>Sudeste</v>
      </c>
      <c r="C982" s="9" t="s">
        <v>16</v>
      </c>
      <c r="D982" s="9">
        <v>448</v>
      </c>
    </row>
    <row r="983" spans="1:4" hidden="1" x14ac:dyDescent="0.25">
      <c r="A983" s="12" t="s">
        <v>927</v>
      </c>
      <c r="B983" s="9" t="str">
        <f>_xlfn.XLOOKUP(C983,'De-Para_Estado_Regiao'!$B$3:$B$29,'De-Para_Estado_Regiao'!$C$3:$C$29)</f>
        <v>Sudeste</v>
      </c>
      <c r="C983" s="12" t="s">
        <v>7</v>
      </c>
      <c r="D983" s="12">
        <v>655</v>
      </c>
    </row>
    <row r="984" spans="1:4" x14ac:dyDescent="0.25">
      <c r="A984" s="9" t="s">
        <v>568</v>
      </c>
      <c r="B984" s="9" t="str">
        <f>_xlfn.XLOOKUP(C984,'De-Para_Estado_Regiao'!$B$3:$B$29,'De-Para_Estado_Regiao'!$C$3:$C$29)</f>
        <v>Nordeste</v>
      </c>
      <c r="C984" s="9" t="s">
        <v>19</v>
      </c>
      <c r="D984" s="9">
        <v>2805</v>
      </c>
    </row>
    <row r="985" spans="1:4" hidden="1" x14ac:dyDescent="0.25">
      <c r="A985" s="12" t="s">
        <v>929</v>
      </c>
      <c r="B985" s="9" t="str">
        <f>_xlfn.XLOOKUP(C985,'De-Para_Estado_Regiao'!$B$3:$B$29,'De-Para_Estado_Regiao'!$C$3:$C$29)</f>
        <v>Sul</v>
      </c>
      <c r="C985" s="12" t="s">
        <v>59</v>
      </c>
      <c r="D985" s="12">
        <v>1186</v>
      </c>
    </row>
    <row r="986" spans="1:4" hidden="1" x14ac:dyDescent="0.25">
      <c r="A986" s="9" t="s">
        <v>930</v>
      </c>
      <c r="B986" s="9" t="str">
        <f>_xlfn.XLOOKUP(C986,'De-Para_Estado_Regiao'!$B$3:$B$29,'De-Para_Estado_Regiao'!$C$3:$C$29)</f>
        <v>Sudeste</v>
      </c>
      <c r="C986" s="9" t="s">
        <v>10</v>
      </c>
      <c r="D986" s="9">
        <v>5580</v>
      </c>
    </row>
    <row r="987" spans="1:4" hidden="1" x14ac:dyDescent="0.25">
      <c r="A987" s="12" t="s">
        <v>931</v>
      </c>
      <c r="B987" s="9" t="str">
        <f>_xlfn.XLOOKUP(C987,'De-Para_Estado_Regiao'!$B$3:$B$29,'De-Para_Estado_Regiao'!$C$3:$C$29)</f>
        <v>Sul</v>
      </c>
      <c r="C987" s="12" t="s">
        <v>22</v>
      </c>
      <c r="D987" s="12">
        <v>719</v>
      </c>
    </row>
    <row r="988" spans="1:4" hidden="1" x14ac:dyDescent="0.25">
      <c r="A988" s="9" t="s">
        <v>932</v>
      </c>
      <c r="B988" s="9" t="str">
        <f>_xlfn.XLOOKUP(C988,'De-Para_Estado_Regiao'!$B$3:$B$29,'De-Para_Estado_Regiao'!$C$3:$C$29)</f>
        <v>Sudeste</v>
      </c>
      <c r="C988" s="9" t="s">
        <v>7</v>
      </c>
      <c r="D988" s="9">
        <v>423</v>
      </c>
    </row>
    <row r="989" spans="1:4" hidden="1" x14ac:dyDescent="0.25">
      <c r="A989" s="12" t="s">
        <v>933</v>
      </c>
      <c r="B989" s="9" t="str">
        <f>_xlfn.XLOOKUP(C989,'De-Para_Estado_Regiao'!$B$3:$B$29,'De-Para_Estado_Regiao'!$C$3:$C$29)</f>
        <v>Sudeste</v>
      </c>
      <c r="C989" s="12" t="s">
        <v>7</v>
      </c>
      <c r="D989" s="12">
        <v>295</v>
      </c>
    </row>
    <row r="990" spans="1:4" hidden="1" x14ac:dyDescent="0.25">
      <c r="A990" s="9" t="s">
        <v>934</v>
      </c>
      <c r="B990" s="9" t="str">
        <f>_xlfn.XLOOKUP(C990,'De-Para_Estado_Regiao'!$B$3:$B$29,'De-Para_Estado_Regiao'!$C$3:$C$29)</f>
        <v>Sul</v>
      </c>
      <c r="C990" s="9" t="s">
        <v>22</v>
      </c>
      <c r="D990" s="9">
        <v>306</v>
      </c>
    </row>
    <row r="991" spans="1:4" x14ac:dyDescent="0.25">
      <c r="A991" s="12" t="s">
        <v>521</v>
      </c>
      <c r="B991" s="9" t="str">
        <f>_xlfn.XLOOKUP(C991,'De-Para_Estado_Regiao'!$B$3:$B$29,'De-Para_Estado_Regiao'!$C$3:$C$29)</f>
        <v>Nordeste</v>
      </c>
      <c r="C991" s="12" t="s">
        <v>82</v>
      </c>
      <c r="D991" s="12">
        <v>2804</v>
      </c>
    </row>
    <row r="992" spans="1:4" x14ac:dyDescent="0.25">
      <c r="A992" s="9" t="s">
        <v>908</v>
      </c>
      <c r="B992" s="9" t="str">
        <f>_xlfn.XLOOKUP(C992,'De-Para_Estado_Regiao'!$B$3:$B$29,'De-Para_Estado_Regiao'!$C$3:$C$29)</f>
        <v>Nordeste</v>
      </c>
      <c r="C992" s="9" t="s">
        <v>118</v>
      </c>
      <c r="D992" s="9">
        <v>2787</v>
      </c>
    </row>
    <row r="993" spans="1:4" hidden="1" x14ac:dyDescent="0.25">
      <c r="A993" s="12" t="s">
        <v>936</v>
      </c>
      <c r="B993" s="9" t="str">
        <f>_xlfn.XLOOKUP(C993,'De-Para_Estado_Regiao'!$B$3:$B$29,'De-Para_Estado_Regiao'!$C$3:$C$29)</f>
        <v>Centro-Oeste</v>
      </c>
      <c r="C993" s="12" t="s">
        <v>33</v>
      </c>
      <c r="D993" s="12">
        <v>1327</v>
      </c>
    </row>
    <row r="994" spans="1:4" hidden="1" x14ac:dyDescent="0.25">
      <c r="A994" s="9" t="s">
        <v>937</v>
      </c>
      <c r="B994" s="9" t="str">
        <f>_xlfn.XLOOKUP(C994,'De-Para_Estado_Regiao'!$B$3:$B$29,'De-Para_Estado_Regiao'!$C$3:$C$29)</f>
        <v>Sul</v>
      </c>
      <c r="C994" s="9" t="s">
        <v>59</v>
      </c>
      <c r="D994" s="9">
        <v>1738</v>
      </c>
    </row>
    <row r="995" spans="1:4" x14ac:dyDescent="0.25">
      <c r="A995" s="12" t="s">
        <v>626</v>
      </c>
      <c r="B995" s="9" t="str">
        <f>_xlfn.XLOOKUP(C995,'De-Para_Estado_Regiao'!$B$3:$B$29,'De-Para_Estado_Regiao'!$C$3:$C$29)</f>
        <v>Nordeste</v>
      </c>
      <c r="C995" s="12" t="s">
        <v>24</v>
      </c>
      <c r="D995" s="12">
        <v>2719</v>
      </c>
    </row>
    <row r="996" spans="1:4" hidden="1" x14ac:dyDescent="0.25">
      <c r="A996" s="9" t="s">
        <v>939</v>
      </c>
      <c r="B996" s="9" t="str">
        <f>_xlfn.XLOOKUP(C996,'De-Para_Estado_Regiao'!$B$3:$B$29,'De-Para_Estado_Regiao'!$C$3:$C$29)</f>
        <v>Sudeste</v>
      </c>
      <c r="C996" s="9" t="s">
        <v>7</v>
      </c>
      <c r="D996" s="9">
        <v>314</v>
      </c>
    </row>
    <row r="997" spans="1:4" hidden="1" x14ac:dyDescent="0.25">
      <c r="A997" s="12" t="s">
        <v>940</v>
      </c>
      <c r="B997" s="9" t="str">
        <f>_xlfn.XLOOKUP(C997,'De-Para_Estado_Regiao'!$B$3:$B$29,'De-Para_Estado_Regiao'!$C$3:$C$29)</f>
        <v>Sudeste</v>
      </c>
      <c r="C997" s="12" t="s">
        <v>16</v>
      </c>
      <c r="D997" s="12">
        <v>473</v>
      </c>
    </row>
    <row r="998" spans="1:4" hidden="1" x14ac:dyDescent="0.25">
      <c r="A998" s="9" t="s">
        <v>941</v>
      </c>
      <c r="B998" s="9" t="str">
        <f>_xlfn.XLOOKUP(C998,'De-Para_Estado_Regiao'!$B$3:$B$29,'De-Para_Estado_Regiao'!$C$3:$C$29)</f>
        <v>Sudeste</v>
      </c>
      <c r="C998" s="9" t="s">
        <v>16</v>
      </c>
      <c r="D998" s="9">
        <v>205</v>
      </c>
    </row>
    <row r="999" spans="1:4" hidden="1" x14ac:dyDescent="0.25">
      <c r="A999" s="12" t="s">
        <v>942</v>
      </c>
      <c r="B999" s="9" t="str">
        <f>_xlfn.XLOOKUP(C999,'De-Para_Estado_Regiao'!$B$3:$B$29,'De-Para_Estado_Regiao'!$C$3:$C$29)</f>
        <v>Norte</v>
      </c>
      <c r="C999" s="12" t="s">
        <v>148</v>
      </c>
      <c r="D999" s="12">
        <v>1722</v>
      </c>
    </row>
    <row r="1000" spans="1:4" hidden="1" x14ac:dyDescent="0.25">
      <c r="A1000" s="9" t="s">
        <v>943</v>
      </c>
      <c r="B1000" s="9" t="str">
        <f>_xlfn.XLOOKUP(C1000,'De-Para_Estado_Regiao'!$B$3:$B$29,'De-Para_Estado_Regiao'!$C$3:$C$29)</f>
        <v>Sudeste</v>
      </c>
      <c r="C1000" s="9" t="s">
        <v>10</v>
      </c>
      <c r="D1000" s="9">
        <v>949</v>
      </c>
    </row>
    <row r="1001" spans="1:4" hidden="1" x14ac:dyDescent="0.25">
      <c r="A1001" s="12" t="s">
        <v>944</v>
      </c>
      <c r="B1001" s="9" t="str">
        <f>_xlfn.XLOOKUP(C1001,'De-Para_Estado_Regiao'!$B$3:$B$29,'De-Para_Estado_Regiao'!$C$3:$C$29)</f>
        <v>Sul</v>
      </c>
      <c r="C1001" s="12" t="s">
        <v>22</v>
      </c>
      <c r="D1001" s="12">
        <v>821</v>
      </c>
    </row>
    <row r="1002" spans="1:4" hidden="1" x14ac:dyDescent="0.25">
      <c r="A1002" s="9" t="s">
        <v>945</v>
      </c>
      <c r="B1002" s="9" t="str">
        <f>_xlfn.XLOOKUP(C1002,'De-Para_Estado_Regiao'!$B$3:$B$29,'De-Para_Estado_Regiao'!$C$3:$C$29)</f>
        <v>Sudeste</v>
      </c>
      <c r="C1002" s="9" t="s">
        <v>16</v>
      </c>
      <c r="D1002" s="9">
        <v>1332</v>
      </c>
    </row>
    <row r="1003" spans="1:4" hidden="1" x14ac:dyDescent="0.25">
      <c r="A1003" s="12" t="s">
        <v>946</v>
      </c>
      <c r="B1003" s="9" t="str">
        <f>_xlfn.XLOOKUP(C1003,'De-Para_Estado_Regiao'!$B$3:$B$29,'De-Para_Estado_Regiao'!$C$3:$C$29)</f>
        <v>Sudeste</v>
      </c>
      <c r="C1003" s="12" t="s">
        <v>7</v>
      </c>
      <c r="D1003" s="12">
        <v>478</v>
      </c>
    </row>
    <row r="1004" spans="1:4" hidden="1" x14ac:dyDescent="0.25">
      <c r="A1004" s="9" t="s">
        <v>947</v>
      </c>
      <c r="B1004" s="9" t="str">
        <f>_xlfn.XLOOKUP(C1004,'De-Para_Estado_Regiao'!$B$3:$B$29,'De-Para_Estado_Regiao'!$C$3:$C$29)</f>
        <v>Sudeste</v>
      </c>
      <c r="C1004" s="9" t="s">
        <v>7</v>
      </c>
      <c r="D1004" s="9">
        <v>515</v>
      </c>
    </row>
    <row r="1005" spans="1:4" x14ac:dyDescent="0.25">
      <c r="A1005" s="9" t="s">
        <v>1886</v>
      </c>
      <c r="B1005" s="9" t="str">
        <f>_xlfn.XLOOKUP(C1005,'De-Para_Estado_Regiao'!$B$3:$B$29,'De-Para_Estado_Regiao'!$C$3:$C$29)</f>
        <v>Nordeste</v>
      </c>
      <c r="C1005" s="9" t="s">
        <v>31</v>
      </c>
      <c r="D1005" s="9">
        <v>2709</v>
      </c>
    </row>
    <row r="1006" spans="1:4" x14ac:dyDescent="0.25">
      <c r="A1006" s="12" t="s">
        <v>549</v>
      </c>
      <c r="B1006" s="9" t="str">
        <f>_xlfn.XLOOKUP(C1006,'De-Para_Estado_Regiao'!$B$3:$B$29,'De-Para_Estado_Regiao'!$C$3:$C$29)</f>
        <v>Nordeste</v>
      </c>
      <c r="C1006" s="12" t="s">
        <v>19</v>
      </c>
      <c r="D1006" s="12">
        <v>2687</v>
      </c>
    </row>
    <row r="1007" spans="1:4" x14ac:dyDescent="0.25">
      <c r="A1007" s="9" t="s">
        <v>1052</v>
      </c>
      <c r="B1007" s="9" t="str">
        <f>_xlfn.XLOOKUP(C1007,'De-Para_Estado_Regiao'!$B$3:$B$29,'De-Para_Estado_Regiao'!$C$3:$C$29)</f>
        <v>Nordeste</v>
      </c>
      <c r="C1007" s="9" t="s">
        <v>24</v>
      </c>
      <c r="D1007" s="9">
        <v>2677</v>
      </c>
    </row>
    <row r="1008" spans="1:4" hidden="1" x14ac:dyDescent="0.25">
      <c r="A1008" s="9" t="s">
        <v>951</v>
      </c>
      <c r="B1008" s="9" t="str">
        <f>_xlfn.XLOOKUP(C1008,'De-Para_Estado_Regiao'!$B$3:$B$29,'De-Para_Estado_Regiao'!$C$3:$C$29)</f>
        <v>Sul</v>
      </c>
      <c r="C1008" s="9" t="s">
        <v>22</v>
      </c>
      <c r="D1008" s="9">
        <v>1139</v>
      </c>
    </row>
    <row r="1009" spans="1:4" hidden="1" x14ac:dyDescent="0.25">
      <c r="A1009" s="12" t="s">
        <v>952</v>
      </c>
      <c r="B1009" s="9" t="str">
        <f>_xlfn.XLOOKUP(C1009,'De-Para_Estado_Regiao'!$B$3:$B$29,'De-Para_Estado_Regiao'!$C$3:$C$29)</f>
        <v>Sudeste</v>
      </c>
      <c r="C1009" s="12" t="s">
        <v>7</v>
      </c>
      <c r="D1009" s="12">
        <v>1122</v>
      </c>
    </row>
    <row r="1010" spans="1:4" hidden="1" x14ac:dyDescent="0.25">
      <c r="A1010" s="9" t="s">
        <v>953</v>
      </c>
      <c r="B1010" s="9" t="str">
        <f>_xlfn.XLOOKUP(C1010,'De-Para_Estado_Regiao'!$B$3:$B$29,'De-Para_Estado_Regiao'!$C$3:$C$29)</f>
        <v>Norte</v>
      </c>
      <c r="C1010" s="9" t="s">
        <v>111</v>
      </c>
      <c r="D1010" s="9">
        <v>2039</v>
      </c>
    </row>
    <row r="1011" spans="1:4" hidden="1" x14ac:dyDescent="0.25">
      <c r="A1011" s="12" t="s">
        <v>954</v>
      </c>
      <c r="B1011" s="9" t="str">
        <f>_xlfn.XLOOKUP(C1011,'De-Para_Estado_Regiao'!$B$3:$B$29,'De-Para_Estado_Regiao'!$C$3:$C$29)</f>
        <v>Centro-Oeste</v>
      </c>
      <c r="C1011" s="12" t="s">
        <v>29</v>
      </c>
      <c r="D1011" s="12">
        <v>1372</v>
      </c>
    </row>
    <row r="1012" spans="1:4" hidden="1" x14ac:dyDescent="0.25">
      <c r="A1012" s="9" t="s">
        <v>955</v>
      </c>
      <c r="B1012" s="9" t="str">
        <f>_xlfn.XLOOKUP(C1012,'De-Para_Estado_Regiao'!$B$3:$B$29,'De-Para_Estado_Regiao'!$C$3:$C$29)</f>
        <v>Norte</v>
      </c>
      <c r="C1012" s="9" t="s">
        <v>49</v>
      </c>
      <c r="D1012" s="9">
        <v>2941</v>
      </c>
    </row>
    <row r="1013" spans="1:4" x14ac:dyDescent="0.25">
      <c r="A1013" s="12" t="s">
        <v>1503</v>
      </c>
      <c r="B1013" s="9" t="str">
        <f>_xlfn.XLOOKUP(C1013,'De-Para_Estado_Regiao'!$B$3:$B$29,'De-Para_Estado_Regiao'!$C$3:$C$29)</f>
        <v>Nordeste</v>
      </c>
      <c r="C1013" s="12" t="s">
        <v>31</v>
      </c>
      <c r="D1013" s="12">
        <v>2649</v>
      </c>
    </row>
    <row r="1014" spans="1:4" hidden="1" x14ac:dyDescent="0.25">
      <c r="A1014" s="9" t="s">
        <v>957</v>
      </c>
      <c r="B1014" s="9" t="str">
        <f>_xlfn.XLOOKUP(C1014,'De-Para_Estado_Regiao'!$B$3:$B$29,'De-Para_Estado_Regiao'!$C$3:$C$29)</f>
        <v>Sudeste</v>
      </c>
      <c r="C1014" s="9" t="s">
        <v>16</v>
      </c>
      <c r="D1014" s="9">
        <v>641</v>
      </c>
    </row>
    <row r="1015" spans="1:4" hidden="1" x14ac:dyDescent="0.25">
      <c r="A1015" s="12" t="s">
        <v>958</v>
      </c>
      <c r="B1015" s="9" t="str">
        <f>_xlfn.XLOOKUP(C1015,'De-Para_Estado_Regiao'!$B$3:$B$29,'De-Para_Estado_Regiao'!$C$3:$C$29)</f>
        <v>Centro-Oeste</v>
      </c>
      <c r="C1015" s="12" t="s">
        <v>29</v>
      </c>
      <c r="D1015" s="12">
        <v>1385</v>
      </c>
    </row>
    <row r="1016" spans="1:4" x14ac:dyDescent="0.25">
      <c r="A1016" s="12" t="s">
        <v>684</v>
      </c>
      <c r="B1016" s="9" t="str">
        <f>_xlfn.XLOOKUP(C1016,'De-Para_Estado_Regiao'!$B$3:$B$29,'De-Para_Estado_Regiao'!$C$3:$C$29)</f>
        <v>Nordeste</v>
      </c>
      <c r="C1016" s="12" t="s">
        <v>19</v>
      </c>
      <c r="D1016" s="12">
        <v>2603</v>
      </c>
    </row>
    <row r="1017" spans="1:4" hidden="1" x14ac:dyDescent="0.25">
      <c r="A1017" s="12" t="s">
        <v>960</v>
      </c>
      <c r="B1017" s="9" t="str">
        <f>_xlfn.XLOOKUP(C1017,'De-Para_Estado_Regiao'!$B$3:$B$29,'De-Para_Estado_Regiao'!$C$3:$C$29)</f>
        <v>Norte</v>
      </c>
      <c r="C1017" s="12" t="s">
        <v>210</v>
      </c>
      <c r="D1017" s="12">
        <v>6822</v>
      </c>
    </row>
    <row r="1018" spans="1:4" hidden="1" x14ac:dyDescent="0.25">
      <c r="A1018" s="9" t="s">
        <v>961</v>
      </c>
      <c r="B1018" s="9" t="str">
        <f>_xlfn.XLOOKUP(C1018,'De-Para_Estado_Regiao'!$B$3:$B$29,'De-Para_Estado_Regiao'!$C$3:$C$29)</f>
        <v>Sudeste</v>
      </c>
      <c r="C1018" s="9" t="s">
        <v>7</v>
      </c>
      <c r="D1018" s="9">
        <v>1231</v>
      </c>
    </row>
    <row r="1019" spans="1:4" x14ac:dyDescent="0.25">
      <c r="A1019" s="12" t="s">
        <v>1214</v>
      </c>
      <c r="B1019" s="9" t="str">
        <f>_xlfn.XLOOKUP(C1019,'De-Para_Estado_Regiao'!$B$3:$B$29,'De-Para_Estado_Regiao'!$C$3:$C$29)</f>
        <v>Nordeste</v>
      </c>
      <c r="C1019" s="12" t="s">
        <v>31</v>
      </c>
      <c r="D1019" s="12">
        <v>2572</v>
      </c>
    </row>
    <row r="1020" spans="1:4" hidden="1" x14ac:dyDescent="0.25">
      <c r="A1020" s="9" t="s">
        <v>963</v>
      </c>
      <c r="B1020" s="9" t="str">
        <f>_xlfn.XLOOKUP(C1020,'De-Para_Estado_Regiao'!$B$3:$B$29,'De-Para_Estado_Regiao'!$C$3:$C$29)</f>
        <v>Sul</v>
      </c>
      <c r="C1020" s="9" t="s">
        <v>22</v>
      </c>
      <c r="D1020" s="9">
        <v>1242</v>
      </c>
    </row>
    <row r="1021" spans="1:4" hidden="1" x14ac:dyDescent="0.25">
      <c r="A1021" s="12" t="s">
        <v>964</v>
      </c>
      <c r="B1021" s="9" t="str">
        <f>_xlfn.XLOOKUP(C1021,'De-Para_Estado_Regiao'!$B$3:$B$29,'De-Para_Estado_Regiao'!$C$3:$C$29)</f>
        <v>Sul</v>
      </c>
      <c r="C1021" s="12" t="s">
        <v>59</v>
      </c>
      <c r="D1021" s="12">
        <v>504</v>
      </c>
    </row>
    <row r="1022" spans="1:4" hidden="1" x14ac:dyDescent="0.25">
      <c r="A1022" s="9" t="s">
        <v>965</v>
      </c>
      <c r="B1022" s="9" t="str">
        <f>_xlfn.XLOOKUP(C1022,'De-Para_Estado_Regiao'!$B$3:$B$29,'De-Para_Estado_Regiao'!$C$3:$C$29)</f>
        <v>Sudeste</v>
      </c>
      <c r="C1022" s="9" t="s">
        <v>16</v>
      </c>
      <c r="D1022" s="9">
        <v>709</v>
      </c>
    </row>
    <row r="1023" spans="1:4" hidden="1" x14ac:dyDescent="0.25">
      <c r="A1023" s="12" t="s">
        <v>966</v>
      </c>
      <c r="B1023" s="9" t="str">
        <f>_xlfn.XLOOKUP(C1023,'De-Para_Estado_Regiao'!$B$3:$B$29,'De-Para_Estado_Regiao'!$C$3:$C$29)</f>
        <v>Centro-Oeste</v>
      </c>
      <c r="C1023" s="12" t="s">
        <v>33</v>
      </c>
      <c r="D1023" s="12">
        <v>5768</v>
      </c>
    </row>
    <row r="1024" spans="1:4" hidden="1" x14ac:dyDescent="0.25">
      <c r="A1024" s="9" t="s">
        <v>967</v>
      </c>
      <c r="B1024" s="9" t="str">
        <f>_xlfn.XLOOKUP(C1024,'De-Para_Estado_Regiao'!$B$3:$B$29,'De-Para_Estado_Regiao'!$C$3:$C$29)</f>
        <v>Sudeste</v>
      </c>
      <c r="C1024" s="9" t="s">
        <v>7</v>
      </c>
      <c r="D1024" s="9">
        <v>242</v>
      </c>
    </row>
    <row r="1025" spans="1:4" hidden="1" x14ac:dyDescent="0.25">
      <c r="A1025" s="12" t="s">
        <v>968</v>
      </c>
      <c r="B1025" s="9" t="str">
        <f>_xlfn.XLOOKUP(C1025,'De-Para_Estado_Regiao'!$B$3:$B$29,'De-Para_Estado_Regiao'!$C$3:$C$29)</f>
        <v>Sudeste</v>
      </c>
      <c r="C1025" s="12" t="s">
        <v>7</v>
      </c>
      <c r="D1025" s="12">
        <v>128</v>
      </c>
    </row>
    <row r="1026" spans="1:4" hidden="1" x14ac:dyDescent="0.25">
      <c r="A1026" s="9" t="s">
        <v>969</v>
      </c>
      <c r="B1026" s="9" t="str">
        <f>_xlfn.XLOOKUP(C1026,'De-Para_Estado_Regiao'!$B$3:$B$29,'De-Para_Estado_Regiao'!$C$3:$C$29)</f>
        <v>Sudeste</v>
      </c>
      <c r="C1026" s="9" t="s">
        <v>7</v>
      </c>
      <c r="D1026" s="9">
        <v>160</v>
      </c>
    </row>
    <row r="1027" spans="1:4" hidden="1" x14ac:dyDescent="0.25">
      <c r="A1027" s="12" t="s">
        <v>970</v>
      </c>
      <c r="B1027" s="9" t="str">
        <f>_xlfn.XLOOKUP(C1027,'De-Para_Estado_Regiao'!$B$3:$B$29,'De-Para_Estado_Regiao'!$C$3:$C$29)</f>
        <v>Sudeste</v>
      </c>
      <c r="C1027" s="12" t="s">
        <v>16</v>
      </c>
      <c r="D1027" s="12">
        <v>2671</v>
      </c>
    </row>
    <row r="1028" spans="1:4" hidden="1" x14ac:dyDescent="0.25">
      <c r="A1028" s="9" t="s">
        <v>971</v>
      </c>
      <c r="B1028" s="9" t="str">
        <f>_xlfn.XLOOKUP(C1028,'De-Para_Estado_Regiao'!$B$3:$B$29,'De-Para_Estado_Regiao'!$C$3:$C$29)</f>
        <v>Sudeste</v>
      </c>
      <c r="C1028" s="9" t="s">
        <v>7</v>
      </c>
      <c r="D1028" s="9">
        <v>939</v>
      </c>
    </row>
    <row r="1029" spans="1:4" hidden="1" x14ac:dyDescent="0.25">
      <c r="A1029" s="12" t="s">
        <v>972</v>
      </c>
      <c r="B1029" s="9" t="str">
        <f>_xlfn.XLOOKUP(C1029,'De-Para_Estado_Regiao'!$B$3:$B$29,'De-Para_Estado_Regiao'!$C$3:$C$29)</f>
        <v>Sudeste</v>
      </c>
      <c r="C1029" s="12" t="s">
        <v>7</v>
      </c>
      <c r="D1029" s="12">
        <v>623</v>
      </c>
    </row>
    <row r="1030" spans="1:4" hidden="1" x14ac:dyDescent="0.25">
      <c r="A1030" s="9" t="s">
        <v>973</v>
      </c>
      <c r="B1030" s="9" t="str">
        <f>_xlfn.XLOOKUP(C1030,'De-Para_Estado_Regiao'!$B$3:$B$29,'De-Para_Estado_Regiao'!$C$3:$C$29)</f>
        <v>Norte</v>
      </c>
      <c r="C1030" s="9" t="s">
        <v>39</v>
      </c>
      <c r="D1030" s="9">
        <v>4688</v>
      </c>
    </row>
    <row r="1031" spans="1:4" hidden="1" x14ac:dyDescent="0.25">
      <c r="A1031" s="12" t="s">
        <v>974</v>
      </c>
      <c r="B1031" s="9" t="str">
        <f>_xlfn.XLOOKUP(C1031,'De-Para_Estado_Regiao'!$B$3:$B$29,'De-Para_Estado_Regiao'!$C$3:$C$29)</f>
        <v>Sudeste</v>
      </c>
      <c r="C1031" s="12" t="s">
        <v>16</v>
      </c>
      <c r="D1031" s="12">
        <v>994</v>
      </c>
    </row>
    <row r="1032" spans="1:4" hidden="1" x14ac:dyDescent="0.25">
      <c r="A1032" s="9" t="s">
        <v>975</v>
      </c>
      <c r="B1032" s="9" t="str">
        <f>_xlfn.XLOOKUP(C1032,'De-Para_Estado_Regiao'!$B$3:$B$29,'De-Para_Estado_Regiao'!$C$3:$C$29)</f>
        <v>Centro-Oeste</v>
      </c>
      <c r="C1032" s="9" t="s">
        <v>33</v>
      </c>
      <c r="D1032" s="9">
        <v>887</v>
      </c>
    </row>
    <row r="1033" spans="1:4" hidden="1" x14ac:dyDescent="0.25">
      <c r="A1033" s="12" t="s">
        <v>976</v>
      </c>
      <c r="B1033" s="9" t="str">
        <f>_xlfn.XLOOKUP(C1033,'De-Para_Estado_Regiao'!$B$3:$B$29,'De-Para_Estado_Regiao'!$C$3:$C$29)</f>
        <v>Sul</v>
      </c>
      <c r="C1033" s="12" t="s">
        <v>59</v>
      </c>
      <c r="D1033" s="12">
        <v>771</v>
      </c>
    </row>
    <row r="1034" spans="1:4" hidden="1" x14ac:dyDescent="0.25">
      <c r="A1034" s="9" t="s">
        <v>977</v>
      </c>
      <c r="B1034" s="9" t="str">
        <f>_xlfn.XLOOKUP(C1034,'De-Para_Estado_Regiao'!$B$3:$B$29,'De-Para_Estado_Regiao'!$C$3:$C$29)</f>
        <v>Sudeste</v>
      </c>
      <c r="C1034" s="9" t="s">
        <v>10</v>
      </c>
      <c r="D1034" s="9">
        <v>1067</v>
      </c>
    </row>
    <row r="1035" spans="1:4" x14ac:dyDescent="0.25">
      <c r="A1035" s="9" t="s">
        <v>1021</v>
      </c>
      <c r="B1035" s="9" t="str">
        <f>_xlfn.XLOOKUP(C1035,'De-Para_Estado_Regiao'!$B$3:$B$29,'De-Para_Estado_Regiao'!$C$3:$C$29)</f>
        <v>Nordeste</v>
      </c>
      <c r="C1035" s="9" t="s">
        <v>31</v>
      </c>
      <c r="D1035" s="9">
        <v>2558</v>
      </c>
    </row>
    <row r="1036" spans="1:4" hidden="1" x14ac:dyDescent="0.25">
      <c r="A1036" s="9" t="s">
        <v>979</v>
      </c>
      <c r="B1036" s="9" t="str">
        <f>_xlfn.XLOOKUP(C1036,'De-Para_Estado_Regiao'!$B$3:$B$29,'De-Para_Estado_Regiao'!$C$3:$C$29)</f>
        <v>Sudeste</v>
      </c>
      <c r="C1036" s="9" t="s">
        <v>7</v>
      </c>
      <c r="D1036" s="9">
        <v>807</v>
      </c>
    </row>
    <row r="1037" spans="1:4" hidden="1" x14ac:dyDescent="0.25">
      <c r="A1037" s="12" t="s">
        <v>980</v>
      </c>
      <c r="B1037" s="9" t="str">
        <f>_xlfn.XLOOKUP(C1037,'De-Para_Estado_Regiao'!$B$3:$B$29,'De-Para_Estado_Regiao'!$C$3:$C$29)</f>
        <v>Sudeste</v>
      </c>
      <c r="C1037" s="12" t="s">
        <v>16</v>
      </c>
      <c r="D1037" s="12">
        <v>689</v>
      </c>
    </row>
    <row r="1038" spans="1:4" hidden="1" x14ac:dyDescent="0.25">
      <c r="A1038" s="9" t="s">
        <v>981</v>
      </c>
      <c r="B1038" s="9" t="str">
        <f>_xlfn.XLOOKUP(C1038,'De-Para_Estado_Regiao'!$B$3:$B$29,'De-Para_Estado_Regiao'!$C$3:$C$29)</f>
        <v>Centro-Oeste</v>
      </c>
      <c r="C1038" s="9" t="s">
        <v>29</v>
      </c>
      <c r="D1038" s="9">
        <v>1829</v>
      </c>
    </row>
    <row r="1039" spans="1:4" hidden="1" x14ac:dyDescent="0.25">
      <c r="A1039" s="12" t="s">
        <v>982</v>
      </c>
      <c r="B1039" s="9" t="str">
        <f>_xlfn.XLOOKUP(C1039,'De-Para_Estado_Regiao'!$B$3:$B$29,'De-Para_Estado_Regiao'!$C$3:$C$29)</f>
        <v>Sudeste</v>
      </c>
      <c r="C1039" s="12" t="s">
        <v>7</v>
      </c>
      <c r="D1039" s="12">
        <v>283</v>
      </c>
    </row>
    <row r="1040" spans="1:4" x14ac:dyDescent="0.25">
      <c r="A1040" s="12" t="s">
        <v>591</v>
      </c>
      <c r="B1040" s="9" t="str">
        <f>_xlfn.XLOOKUP(C1040,'De-Para_Estado_Regiao'!$B$3:$B$29,'De-Para_Estado_Regiao'!$C$3:$C$29)</f>
        <v>Nordeste</v>
      </c>
      <c r="C1040" s="12" t="s">
        <v>24</v>
      </c>
      <c r="D1040" s="12">
        <v>2553</v>
      </c>
    </row>
    <row r="1041" spans="1:4" hidden="1" x14ac:dyDescent="0.25">
      <c r="A1041" s="12" t="s">
        <v>984</v>
      </c>
      <c r="B1041" s="9" t="str">
        <f>_xlfn.XLOOKUP(C1041,'De-Para_Estado_Regiao'!$B$3:$B$29,'De-Para_Estado_Regiao'!$C$3:$C$29)</f>
        <v>Sudeste</v>
      </c>
      <c r="C1041" s="12" t="s">
        <v>16</v>
      </c>
      <c r="D1041" s="12">
        <v>684</v>
      </c>
    </row>
    <row r="1042" spans="1:4" hidden="1" x14ac:dyDescent="0.25">
      <c r="A1042" s="9" t="s">
        <v>985</v>
      </c>
      <c r="B1042" s="9" t="str">
        <f>_xlfn.XLOOKUP(C1042,'De-Para_Estado_Regiao'!$B$3:$B$29,'De-Para_Estado_Regiao'!$C$3:$C$29)</f>
        <v>Sudeste</v>
      </c>
      <c r="C1042" s="9" t="s">
        <v>7</v>
      </c>
      <c r="D1042" s="9">
        <v>371</v>
      </c>
    </row>
    <row r="1043" spans="1:4" hidden="1" x14ac:dyDescent="0.25">
      <c r="A1043" s="12" t="s">
        <v>986</v>
      </c>
      <c r="B1043" s="9" t="str">
        <f>_xlfn.XLOOKUP(C1043,'De-Para_Estado_Regiao'!$B$3:$B$29,'De-Para_Estado_Regiao'!$C$3:$C$29)</f>
        <v>Sudeste</v>
      </c>
      <c r="C1043" s="12" t="s">
        <v>7</v>
      </c>
      <c r="D1043" s="12">
        <v>248</v>
      </c>
    </row>
    <row r="1044" spans="1:4" x14ac:dyDescent="0.25">
      <c r="A1044" s="12" t="s">
        <v>1209</v>
      </c>
      <c r="B1044" s="9" t="str">
        <f>_xlfn.XLOOKUP(C1044,'De-Para_Estado_Regiao'!$B$3:$B$29,'De-Para_Estado_Regiao'!$C$3:$C$29)</f>
        <v>Nordeste</v>
      </c>
      <c r="C1044" s="12" t="s">
        <v>72</v>
      </c>
      <c r="D1044" s="12">
        <v>2546</v>
      </c>
    </row>
    <row r="1045" spans="1:4" hidden="1" x14ac:dyDescent="0.25">
      <c r="A1045" s="12" t="s">
        <v>988</v>
      </c>
      <c r="B1045" s="9" t="str">
        <f>_xlfn.XLOOKUP(C1045,'De-Para_Estado_Regiao'!$B$3:$B$29,'De-Para_Estado_Regiao'!$C$3:$C$29)</f>
        <v>Sudeste</v>
      </c>
      <c r="C1045" s="12" t="s">
        <v>7</v>
      </c>
      <c r="D1045" s="12">
        <v>271</v>
      </c>
    </row>
    <row r="1046" spans="1:4" x14ac:dyDescent="0.25">
      <c r="A1046" s="9" t="s">
        <v>959</v>
      </c>
      <c r="B1046" s="9" t="str">
        <f>_xlfn.XLOOKUP(C1046,'De-Para_Estado_Regiao'!$B$3:$B$29,'De-Para_Estado_Regiao'!$C$3:$C$29)</f>
        <v>Nordeste</v>
      </c>
      <c r="C1046" s="9" t="s">
        <v>31</v>
      </c>
      <c r="D1046" s="9">
        <v>2535</v>
      </c>
    </row>
    <row r="1047" spans="1:4" hidden="1" x14ac:dyDescent="0.25">
      <c r="A1047" s="12" t="s">
        <v>990</v>
      </c>
      <c r="B1047" s="9" t="str">
        <f>_xlfn.XLOOKUP(C1047,'De-Para_Estado_Regiao'!$B$3:$B$29,'De-Para_Estado_Regiao'!$C$3:$C$29)</f>
        <v>Sudeste</v>
      </c>
      <c r="C1047" s="12" t="s">
        <v>7</v>
      </c>
      <c r="D1047" s="12">
        <v>231</v>
      </c>
    </row>
    <row r="1048" spans="1:4" hidden="1" x14ac:dyDescent="0.25">
      <c r="A1048" s="9" t="s">
        <v>991</v>
      </c>
      <c r="B1048" s="9" t="str">
        <f>_xlfn.XLOOKUP(C1048,'De-Para_Estado_Regiao'!$B$3:$B$29,'De-Para_Estado_Regiao'!$C$3:$C$29)</f>
        <v>Sudeste</v>
      </c>
      <c r="C1048" s="9" t="s">
        <v>7</v>
      </c>
      <c r="D1048" s="9">
        <v>446</v>
      </c>
    </row>
    <row r="1049" spans="1:4" x14ac:dyDescent="0.25">
      <c r="A1049" s="12" t="s">
        <v>2009</v>
      </c>
      <c r="B1049" s="9" t="str">
        <f>_xlfn.XLOOKUP(C1049,'De-Para_Estado_Regiao'!$B$3:$B$29,'De-Para_Estado_Regiao'!$C$3:$C$29)</f>
        <v>Nordeste</v>
      </c>
      <c r="C1049" s="12" t="s">
        <v>118</v>
      </c>
      <c r="D1049" s="12">
        <v>2532</v>
      </c>
    </row>
    <row r="1050" spans="1:4" hidden="1" x14ac:dyDescent="0.25">
      <c r="A1050" s="9" t="s">
        <v>993</v>
      </c>
      <c r="B1050" s="9" t="str">
        <f>_xlfn.XLOOKUP(C1050,'De-Para_Estado_Regiao'!$B$3:$B$29,'De-Para_Estado_Regiao'!$C$3:$C$29)</f>
        <v>Sudeste</v>
      </c>
      <c r="C1050" s="9" t="s">
        <v>10</v>
      </c>
      <c r="D1050" s="9">
        <v>1321</v>
      </c>
    </row>
    <row r="1051" spans="1:4" hidden="1" x14ac:dyDescent="0.25">
      <c r="A1051" s="12" t="s">
        <v>994</v>
      </c>
      <c r="B1051" s="9" t="str">
        <f>_xlfn.XLOOKUP(C1051,'De-Para_Estado_Regiao'!$B$3:$B$29,'De-Para_Estado_Regiao'!$C$3:$C$29)</f>
        <v>Sul</v>
      </c>
      <c r="C1051" s="12" t="s">
        <v>22</v>
      </c>
      <c r="D1051" s="12">
        <v>998</v>
      </c>
    </row>
    <row r="1052" spans="1:4" hidden="1" x14ac:dyDescent="0.25">
      <c r="A1052" s="9" t="s">
        <v>995</v>
      </c>
      <c r="B1052" s="9" t="str">
        <f>_xlfn.XLOOKUP(C1052,'De-Para_Estado_Regiao'!$B$3:$B$29,'De-Para_Estado_Regiao'!$C$3:$C$29)</f>
        <v>Sudeste</v>
      </c>
      <c r="C1052" s="9" t="s">
        <v>16</v>
      </c>
      <c r="D1052" s="9">
        <v>390</v>
      </c>
    </row>
    <row r="1053" spans="1:4" hidden="1" x14ac:dyDescent="0.25">
      <c r="A1053" s="12" t="s">
        <v>996</v>
      </c>
      <c r="B1053" s="9" t="str">
        <f>_xlfn.XLOOKUP(C1053,'De-Para_Estado_Regiao'!$B$3:$B$29,'De-Para_Estado_Regiao'!$C$3:$C$29)</f>
        <v>Sul</v>
      </c>
      <c r="C1053" s="12" t="s">
        <v>22</v>
      </c>
      <c r="D1053" s="12">
        <v>876</v>
      </c>
    </row>
    <row r="1054" spans="1:4" hidden="1" x14ac:dyDescent="0.25">
      <c r="A1054" s="9" t="s">
        <v>997</v>
      </c>
      <c r="B1054" s="9" t="str">
        <f>_xlfn.XLOOKUP(C1054,'De-Para_Estado_Regiao'!$B$3:$B$29,'De-Para_Estado_Regiao'!$C$3:$C$29)</f>
        <v>Sudeste</v>
      </c>
      <c r="C1054" s="9" t="s">
        <v>10</v>
      </c>
      <c r="D1054" s="9">
        <v>1479</v>
      </c>
    </row>
    <row r="1055" spans="1:4" hidden="1" x14ac:dyDescent="0.25">
      <c r="A1055" s="12" t="s">
        <v>998</v>
      </c>
      <c r="B1055" s="9" t="str">
        <f>_xlfn.XLOOKUP(C1055,'De-Para_Estado_Regiao'!$B$3:$B$29,'De-Para_Estado_Regiao'!$C$3:$C$29)</f>
        <v>Centro-Oeste</v>
      </c>
      <c r="C1055" s="12" t="s">
        <v>33</v>
      </c>
      <c r="D1055" s="12">
        <v>2072</v>
      </c>
    </row>
    <row r="1056" spans="1:4" hidden="1" x14ac:dyDescent="0.25">
      <c r="A1056" s="9" t="s">
        <v>999</v>
      </c>
      <c r="B1056" s="9" t="str">
        <f>_xlfn.XLOOKUP(C1056,'De-Para_Estado_Regiao'!$B$3:$B$29,'De-Para_Estado_Regiao'!$C$3:$C$29)</f>
        <v>Centro-Oeste</v>
      </c>
      <c r="C1056" s="9" t="s">
        <v>33</v>
      </c>
      <c r="D1056" s="9">
        <v>443</v>
      </c>
    </row>
    <row r="1057" spans="1:4" hidden="1" x14ac:dyDescent="0.25">
      <c r="A1057" s="12" t="s">
        <v>1000</v>
      </c>
      <c r="B1057" s="9" t="str">
        <f>_xlfn.XLOOKUP(C1057,'De-Para_Estado_Regiao'!$B$3:$B$29,'De-Para_Estado_Regiao'!$C$3:$C$29)</f>
        <v>Sul</v>
      </c>
      <c r="C1057" s="12" t="s">
        <v>22</v>
      </c>
      <c r="D1057" s="12">
        <v>1104</v>
      </c>
    </row>
    <row r="1058" spans="1:4" hidden="1" x14ac:dyDescent="0.25">
      <c r="A1058" s="9" t="s">
        <v>1001</v>
      </c>
      <c r="B1058" s="9" t="str">
        <f>_xlfn.XLOOKUP(C1058,'De-Para_Estado_Regiao'!$B$3:$B$29,'De-Para_Estado_Regiao'!$C$3:$C$29)</f>
        <v>Sudeste</v>
      </c>
      <c r="C1058" s="9" t="s">
        <v>7</v>
      </c>
      <c r="D1058" s="9">
        <v>301</v>
      </c>
    </row>
    <row r="1059" spans="1:4" hidden="1" x14ac:dyDescent="0.25">
      <c r="A1059" s="12" t="s">
        <v>1002</v>
      </c>
      <c r="B1059" s="9" t="str">
        <f>_xlfn.XLOOKUP(C1059,'De-Para_Estado_Regiao'!$B$3:$B$29,'De-Para_Estado_Regiao'!$C$3:$C$29)</f>
        <v>Centro-Oeste</v>
      </c>
      <c r="C1059" s="12" t="s">
        <v>29</v>
      </c>
      <c r="D1059" s="12">
        <v>2290</v>
      </c>
    </row>
    <row r="1060" spans="1:4" hidden="1" x14ac:dyDescent="0.25">
      <c r="A1060" s="9" t="s">
        <v>1003</v>
      </c>
      <c r="B1060" s="9" t="str">
        <f>_xlfn.XLOOKUP(C1060,'De-Para_Estado_Regiao'!$B$3:$B$29,'De-Para_Estado_Regiao'!$C$3:$C$29)</f>
        <v>Sudeste</v>
      </c>
      <c r="C1060" s="9" t="s">
        <v>16</v>
      </c>
      <c r="D1060" s="9">
        <v>1214</v>
      </c>
    </row>
    <row r="1061" spans="1:4" hidden="1" x14ac:dyDescent="0.25">
      <c r="A1061" s="12" t="s">
        <v>1004</v>
      </c>
      <c r="B1061" s="9" t="str">
        <f>_xlfn.XLOOKUP(C1061,'De-Para_Estado_Regiao'!$B$3:$B$29,'De-Para_Estado_Regiao'!$C$3:$C$29)</f>
        <v>Sudeste</v>
      </c>
      <c r="C1061" s="12" t="s">
        <v>7</v>
      </c>
      <c r="D1061" s="12">
        <v>392</v>
      </c>
    </row>
    <row r="1062" spans="1:4" hidden="1" x14ac:dyDescent="0.25">
      <c r="A1062" s="9" t="s">
        <v>1005</v>
      </c>
      <c r="B1062" s="9" t="str">
        <f>_xlfn.XLOOKUP(C1062,'De-Para_Estado_Regiao'!$B$3:$B$29,'De-Para_Estado_Regiao'!$C$3:$C$29)</f>
        <v>Norte</v>
      </c>
      <c r="C1062" s="9" t="s">
        <v>148</v>
      </c>
      <c r="D1062" s="9">
        <v>2569</v>
      </c>
    </row>
    <row r="1063" spans="1:4" x14ac:dyDescent="0.25">
      <c r="A1063" s="12" t="s">
        <v>1757</v>
      </c>
      <c r="B1063" s="9" t="str">
        <f>_xlfn.XLOOKUP(C1063,'De-Para_Estado_Regiao'!$B$3:$B$29,'De-Para_Estado_Regiao'!$C$3:$C$29)</f>
        <v>Nordeste</v>
      </c>
      <c r="C1063" s="12" t="s">
        <v>19</v>
      </c>
      <c r="D1063" s="12">
        <v>2518</v>
      </c>
    </row>
    <row r="1064" spans="1:4" hidden="1" x14ac:dyDescent="0.25">
      <c r="A1064" s="9" t="s">
        <v>1007</v>
      </c>
      <c r="B1064" s="9" t="str">
        <f>_xlfn.XLOOKUP(C1064,'De-Para_Estado_Regiao'!$B$3:$B$29,'De-Para_Estado_Regiao'!$C$3:$C$29)</f>
        <v>Sul</v>
      </c>
      <c r="C1064" s="9" t="s">
        <v>59</v>
      </c>
      <c r="D1064" s="9">
        <v>753</v>
      </c>
    </row>
    <row r="1065" spans="1:4" x14ac:dyDescent="0.25">
      <c r="A1065" s="12" t="s">
        <v>791</v>
      </c>
      <c r="B1065" s="9" t="str">
        <f>_xlfn.XLOOKUP(C1065,'De-Para_Estado_Regiao'!$B$3:$B$29,'De-Para_Estado_Regiao'!$C$3:$C$29)</f>
        <v>Nordeste</v>
      </c>
      <c r="C1065" s="12" t="s">
        <v>24</v>
      </c>
      <c r="D1065" s="12">
        <v>2498</v>
      </c>
    </row>
    <row r="1066" spans="1:4" x14ac:dyDescent="0.25">
      <c r="A1066" s="9" t="s">
        <v>1927</v>
      </c>
      <c r="B1066" s="9" t="str">
        <f>_xlfn.XLOOKUP(C1066,'De-Para_Estado_Regiao'!$B$3:$B$29,'De-Para_Estado_Regiao'!$C$3:$C$29)</f>
        <v>Nordeste</v>
      </c>
      <c r="C1066" s="9" t="s">
        <v>94</v>
      </c>
      <c r="D1066" s="9">
        <v>2477</v>
      </c>
    </row>
    <row r="1067" spans="1:4" hidden="1" x14ac:dyDescent="0.25">
      <c r="A1067" s="12" t="s">
        <v>1010</v>
      </c>
      <c r="B1067" s="9" t="str">
        <f>_xlfn.XLOOKUP(C1067,'De-Para_Estado_Regiao'!$B$3:$B$29,'De-Para_Estado_Regiao'!$C$3:$C$29)</f>
        <v>Centro-Oeste</v>
      </c>
      <c r="C1067" s="12" t="s">
        <v>33</v>
      </c>
      <c r="D1067" s="12">
        <v>694</v>
      </c>
    </row>
    <row r="1068" spans="1:4" hidden="1" x14ac:dyDescent="0.25">
      <c r="A1068" s="9" t="s">
        <v>1011</v>
      </c>
      <c r="B1068" s="9" t="str">
        <f>_xlfn.XLOOKUP(C1068,'De-Para_Estado_Regiao'!$B$3:$B$29,'De-Para_Estado_Regiao'!$C$3:$C$29)</f>
        <v>Sudeste</v>
      </c>
      <c r="C1068" s="9" t="s">
        <v>7</v>
      </c>
      <c r="D1068" s="9">
        <v>94</v>
      </c>
    </row>
    <row r="1069" spans="1:4" hidden="1" x14ac:dyDescent="0.25">
      <c r="A1069" s="12" t="s">
        <v>1012</v>
      </c>
      <c r="B1069" s="9" t="str">
        <f>_xlfn.XLOOKUP(C1069,'De-Para_Estado_Regiao'!$B$3:$B$29,'De-Para_Estado_Regiao'!$C$3:$C$29)</f>
        <v>Sul</v>
      </c>
      <c r="C1069" s="12" t="s">
        <v>22</v>
      </c>
      <c r="D1069" s="12">
        <v>1393</v>
      </c>
    </row>
    <row r="1070" spans="1:4" hidden="1" x14ac:dyDescent="0.25">
      <c r="A1070" s="9" t="s">
        <v>1013</v>
      </c>
      <c r="B1070" s="9" t="str">
        <f>_xlfn.XLOOKUP(C1070,'De-Para_Estado_Regiao'!$B$3:$B$29,'De-Para_Estado_Regiao'!$C$3:$C$29)</f>
        <v>Sudeste</v>
      </c>
      <c r="C1070" s="9" t="s">
        <v>64</v>
      </c>
      <c r="D1070" s="9">
        <v>977</v>
      </c>
    </row>
    <row r="1071" spans="1:4" hidden="1" x14ac:dyDescent="0.25">
      <c r="A1071" s="12" t="s">
        <v>1014</v>
      </c>
      <c r="B1071" s="9" t="str">
        <f>_xlfn.XLOOKUP(C1071,'De-Para_Estado_Regiao'!$B$3:$B$29,'De-Para_Estado_Regiao'!$C$3:$C$29)</f>
        <v>Sudeste</v>
      </c>
      <c r="C1071" s="12" t="s">
        <v>7</v>
      </c>
      <c r="D1071" s="12">
        <v>411</v>
      </c>
    </row>
    <row r="1072" spans="1:4" hidden="1" x14ac:dyDescent="0.25">
      <c r="A1072" s="9" t="s">
        <v>1015</v>
      </c>
      <c r="B1072" s="9" t="str">
        <f>_xlfn.XLOOKUP(C1072,'De-Para_Estado_Regiao'!$B$3:$B$29,'De-Para_Estado_Regiao'!$C$3:$C$29)</f>
        <v>Sudeste</v>
      </c>
      <c r="C1072" s="9" t="s">
        <v>7</v>
      </c>
      <c r="D1072" s="9">
        <v>526</v>
      </c>
    </row>
    <row r="1073" spans="1:4" hidden="1" x14ac:dyDescent="0.25">
      <c r="A1073" s="12" t="s">
        <v>1016</v>
      </c>
      <c r="B1073" s="9" t="str">
        <f>_xlfn.XLOOKUP(C1073,'De-Para_Estado_Regiao'!$B$3:$B$29,'De-Para_Estado_Regiao'!$C$3:$C$29)</f>
        <v>Norte</v>
      </c>
      <c r="C1073" s="12" t="s">
        <v>39</v>
      </c>
      <c r="D1073" s="12">
        <v>4975</v>
      </c>
    </row>
    <row r="1074" spans="1:4" hidden="1" x14ac:dyDescent="0.25">
      <c r="A1074" s="9" t="s">
        <v>1017</v>
      </c>
      <c r="B1074" s="9" t="str">
        <f>_xlfn.XLOOKUP(C1074,'De-Para_Estado_Regiao'!$B$3:$B$29,'De-Para_Estado_Regiao'!$C$3:$C$29)</f>
        <v>Sul</v>
      </c>
      <c r="C1074" s="9" t="s">
        <v>14</v>
      </c>
      <c r="D1074" s="9">
        <v>937</v>
      </c>
    </row>
    <row r="1075" spans="1:4" x14ac:dyDescent="0.25">
      <c r="A1075" s="12" t="s">
        <v>2042</v>
      </c>
      <c r="B1075" s="9" t="str">
        <f>_xlfn.XLOOKUP(C1075,'De-Para_Estado_Regiao'!$B$3:$B$29,'De-Para_Estado_Regiao'!$C$3:$C$29)</f>
        <v>Nordeste</v>
      </c>
      <c r="C1075" s="12" t="s">
        <v>19</v>
      </c>
      <c r="D1075" s="12">
        <v>2476</v>
      </c>
    </row>
    <row r="1076" spans="1:4" x14ac:dyDescent="0.25">
      <c r="A1076" s="12" t="s">
        <v>656</v>
      </c>
      <c r="B1076" s="9" t="str">
        <f>_xlfn.XLOOKUP(C1076,'De-Para_Estado_Regiao'!$B$3:$B$29,'De-Para_Estado_Regiao'!$C$3:$C$29)</f>
        <v>Nordeste</v>
      </c>
      <c r="C1076" s="12" t="s">
        <v>19</v>
      </c>
      <c r="D1076" s="12">
        <v>2465</v>
      </c>
    </row>
    <row r="1077" spans="1:4" hidden="1" x14ac:dyDescent="0.25">
      <c r="A1077" s="12" t="s">
        <v>1020</v>
      </c>
      <c r="B1077" s="9" t="str">
        <f>_xlfn.XLOOKUP(C1077,'De-Para_Estado_Regiao'!$B$3:$B$29,'De-Para_Estado_Regiao'!$C$3:$C$29)</f>
        <v>Centro-Oeste</v>
      </c>
      <c r="C1077" s="12" t="s">
        <v>33</v>
      </c>
      <c r="D1077" s="12">
        <v>1258</v>
      </c>
    </row>
    <row r="1078" spans="1:4" x14ac:dyDescent="0.25">
      <c r="A1078" s="9" t="s">
        <v>1401</v>
      </c>
      <c r="B1078" s="9" t="str">
        <f>_xlfn.XLOOKUP(C1078,'De-Para_Estado_Regiao'!$B$3:$B$29,'De-Para_Estado_Regiao'!$C$3:$C$29)</f>
        <v>Nordeste</v>
      </c>
      <c r="C1078" s="9" t="s">
        <v>24</v>
      </c>
      <c r="D1078" s="9">
        <v>2455</v>
      </c>
    </row>
    <row r="1079" spans="1:4" hidden="1" x14ac:dyDescent="0.25">
      <c r="A1079" s="12" t="s">
        <v>1022</v>
      </c>
      <c r="B1079" s="9" t="str">
        <f>_xlfn.XLOOKUP(C1079,'De-Para_Estado_Regiao'!$B$3:$B$29,'De-Para_Estado_Regiao'!$C$3:$C$29)</f>
        <v>Sul</v>
      </c>
      <c r="C1079" s="12" t="s">
        <v>22</v>
      </c>
      <c r="D1079" s="12">
        <v>1262</v>
      </c>
    </row>
    <row r="1080" spans="1:4" hidden="1" x14ac:dyDescent="0.25">
      <c r="A1080" s="9" t="s">
        <v>1023</v>
      </c>
      <c r="B1080" s="9" t="str">
        <f>_xlfn.XLOOKUP(C1080,'De-Para_Estado_Regiao'!$B$3:$B$29,'De-Para_Estado_Regiao'!$C$3:$C$29)</f>
        <v>Sudeste</v>
      </c>
      <c r="C1080" s="9" t="s">
        <v>7</v>
      </c>
      <c r="D1080" s="9">
        <v>488</v>
      </c>
    </row>
    <row r="1081" spans="1:4" hidden="1" x14ac:dyDescent="0.25">
      <c r="A1081" s="12" t="s">
        <v>1024</v>
      </c>
      <c r="B1081" s="9" t="str">
        <f>_xlfn.XLOOKUP(C1081,'De-Para_Estado_Regiao'!$B$3:$B$29,'De-Para_Estado_Regiao'!$C$3:$C$29)</f>
        <v>Norte</v>
      </c>
      <c r="C1081" s="12" t="s">
        <v>39</v>
      </c>
      <c r="D1081" s="12">
        <v>4353</v>
      </c>
    </row>
    <row r="1082" spans="1:4" hidden="1" x14ac:dyDescent="0.25">
      <c r="A1082" s="9" t="s">
        <v>1025</v>
      </c>
      <c r="B1082" s="9" t="str">
        <f>_xlfn.XLOOKUP(C1082,'De-Para_Estado_Regiao'!$B$3:$B$29,'De-Para_Estado_Regiao'!$C$3:$C$29)</f>
        <v>Sudeste</v>
      </c>
      <c r="C1082" s="9" t="s">
        <v>16</v>
      </c>
      <c r="D1082" s="9">
        <v>651</v>
      </c>
    </row>
    <row r="1083" spans="1:4" hidden="1" x14ac:dyDescent="0.25">
      <c r="A1083" s="12" t="s">
        <v>1026</v>
      </c>
      <c r="B1083" s="9" t="str">
        <f>_xlfn.XLOOKUP(C1083,'De-Para_Estado_Regiao'!$B$3:$B$29,'De-Para_Estado_Regiao'!$C$3:$C$29)</f>
        <v>Sudeste</v>
      </c>
      <c r="C1083" s="12" t="s">
        <v>7</v>
      </c>
      <c r="D1083" s="12">
        <v>890</v>
      </c>
    </row>
    <row r="1084" spans="1:4" x14ac:dyDescent="0.25">
      <c r="A1084" s="9" t="s">
        <v>989</v>
      </c>
      <c r="B1084" s="9" t="str">
        <f>_xlfn.XLOOKUP(C1084,'De-Para_Estado_Regiao'!$B$3:$B$29,'De-Para_Estado_Regiao'!$C$3:$C$29)</f>
        <v>Nordeste</v>
      </c>
      <c r="C1084" s="9" t="s">
        <v>82</v>
      </c>
      <c r="D1084" s="9">
        <v>2454</v>
      </c>
    </row>
    <row r="1085" spans="1:4" x14ac:dyDescent="0.25">
      <c r="A1085" s="12" t="s">
        <v>801</v>
      </c>
      <c r="B1085" s="9" t="str">
        <f>_xlfn.XLOOKUP(C1085,'De-Para_Estado_Regiao'!$B$3:$B$29,'De-Para_Estado_Regiao'!$C$3:$C$29)</f>
        <v>Nordeste</v>
      </c>
      <c r="C1085" s="12" t="s">
        <v>19</v>
      </c>
      <c r="D1085" s="12">
        <v>2427</v>
      </c>
    </row>
    <row r="1086" spans="1:4" x14ac:dyDescent="0.25">
      <c r="A1086" s="9" t="s">
        <v>719</v>
      </c>
      <c r="B1086" s="9" t="str">
        <f>_xlfn.XLOOKUP(C1086,'De-Para_Estado_Regiao'!$B$3:$B$29,'De-Para_Estado_Regiao'!$C$3:$C$29)</f>
        <v>Nordeste</v>
      </c>
      <c r="C1086" s="9" t="s">
        <v>24</v>
      </c>
      <c r="D1086" s="9">
        <v>2418</v>
      </c>
    </row>
    <row r="1087" spans="1:4" hidden="1" x14ac:dyDescent="0.25">
      <c r="A1087" s="12" t="s">
        <v>1029</v>
      </c>
      <c r="B1087" s="9" t="str">
        <f>_xlfn.XLOOKUP(C1087,'De-Para_Estado_Regiao'!$B$3:$B$29,'De-Para_Estado_Regiao'!$C$3:$C$29)</f>
        <v>Sudeste</v>
      </c>
      <c r="C1087" s="12" t="s">
        <v>7</v>
      </c>
      <c r="D1087" s="12">
        <v>455</v>
      </c>
    </row>
    <row r="1088" spans="1:4" x14ac:dyDescent="0.25">
      <c r="A1088" s="9" t="s">
        <v>2410</v>
      </c>
      <c r="B1088" s="9" t="str">
        <f>_xlfn.XLOOKUP(C1088,'De-Para_Estado_Regiao'!$B$3:$B$29,'De-Para_Estado_Regiao'!$C$3:$C$29)</f>
        <v>Nordeste</v>
      </c>
      <c r="C1088" s="9" t="s">
        <v>94</v>
      </c>
      <c r="D1088" s="9">
        <v>2412</v>
      </c>
    </row>
    <row r="1089" spans="1:4" x14ac:dyDescent="0.25">
      <c r="A1089" s="9" t="s">
        <v>1745</v>
      </c>
      <c r="B1089" s="9" t="str">
        <f>_xlfn.XLOOKUP(C1089,'De-Para_Estado_Regiao'!$B$3:$B$29,'De-Para_Estado_Regiao'!$C$3:$C$29)</f>
        <v>Nordeste</v>
      </c>
      <c r="C1089" s="9" t="s">
        <v>72</v>
      </c>
      <c r="D1089" s="9">
        <v>2411</v>
      </c>
    </row>
    <row r="1090" spans="1:4" hidden="1" x14ac:dyDescent="0.25">
      <c r="A1090" s="9" t="s">
        <v>1032</v>
      </c>
      <c r="B1090" s="9" t="str">
        <f>_xlfn.XLOOKUP(C1090,'De-Para_Estado_Regiao'!$B$3:$B$29,'De-Para_Estado_Regiao'!$C$3:$C$29)</f>
        <v>Sudeste</v>
      </c>
      <c r="C1090" s="9" t="s">
        <v>10</v>
      </c>
      <c r="D1090" s="9">
        <v>742</v>
      </c>
    </row>
    <row r="1091" spans="1:4" hidden="1" x14ac:dyDescent="0.25">
      <c r="A1091" s="12" t="s">
        <v>1033</v>
      </c>
      <c r="B1091" s="9" t="str">
        <f>_xlfn.XLOOKUP(C1091,'De-Para_Estado_Regiao'!$B$3:$B$29,'De-Para_Estado_Regiao'!$C$3:$C$29)</f>
        <v>Sul</v>
      </c>
      <c r="C1091" s="12" t="s">
        <v>59</v>
      </c>
      <c r="D1091" s="12">
        <v>592</v>
      </c>
    </row>
    <row r="1092" spans="1:4" hidden="1" x14ac:dyDescent="0.25">
      <c r="A1092" s="9" t="s">
        <v>1034</v>
      </c>
      <c r="B1092" s="9" t="str">
        <f>_xlfn.XLOOKUP(C1092,'De-Para_Estado_Regiao'!$B$3:$B$29,'De-Para_Estado_Regiao'!$C$3:$C$29)</f>
        <v>Sudeste</v>
      </c>
      <c r="C1092" s="9" t="s">
        <v>16</v>
      </c>
      <c r="D1092" s="9">
        <v>1838</v>
      </c>
    </row>
    <row r="1093" spans="1:4" hidden="1" x14ac:dyDescent="0.25">
      <c r="A1093" s="12" t="s">
        <v>316</v>
      </c>
      <c r="B1093" s="9" t="str">
        <f>_xlfn.XLOOKUP(C1093,'De-Para_Estado_Regiao'!$B$3:$B$29,'De-Para_Estado_Regiao'!$C$3:$C$29)</f>
        <v>Sul</v>
      </c>
      <c r="C1093" s="12" t="s">
        <v>22</v>
      </c>
      <c r="D1093" s="12">
        <v>1753</v>
      </c>
    </row>
    <row r="1094" spans="1:4" hidden="1" x14ac:dyDescent="0.25">
      <c r="A1094" s="9" t="s">
        <v>1035</v>
      </c>
      <c r="B1094" s="9" t="str">
        <f>_xlfn.XLOOKUP(C1094,'De-Para_Estado_Regiao'!$B$3:$B$29,'De-Para_Estado_Regiao'!$C$3:$C$29)</f>
        <v>Sul</v>
      </c>
      <c r="C1094" s="9" t="s">
        <v>14</v>
      </c>
      <c r="D1094" s="9">
        <v>440</v>
      </c>
    </row>
    <row r="1095" spans="1:4" hidden="1" x14ac:dyDescent="0.25">
      <c r="A1095" s="12" t="s">
        <v>1036</v>
      </c>
      <c r="B1095" s="9" t="str">
        <f>_xlfn.XLOOKUP(C1095,'De-Para_Estado_Regiao'!$B$3:$B$29,'De-Para_Estado_Regiao'!$C$3:$C$29)</f>
        <v>Sul</v>
      </c>
      <c r="C1095" s="12" t="s">
        <v>14</v>
      </c>
      <c r="D1095" s="12">
        <v>1196</v>
      </c>
    </row>
    <row r="1096" spans="1:4" hidden="1" x14ac:dyDescent="0.25">
      <c r="A1096" s="9" t="s">
        <v>1037</v>
      </c>
      <c r="B1096" s="9" t="str">
        <f>_xlfn.XLOOKUP(C1096,'De-Para_Estado_Regiao'!$B$3:$B$29,'De-Para_Estado_Regiao'!$C$3:$C$29)</f>
        <v>Sul</v>
      </c>
      <c r="C1096" s="9" t="s">
        <v>59</v>
      </c>
      <c r="D1096" s="9">
        <v>684</v>
      </c>
    </row>
    <row r="1097" spans="1:4" hidden="1" x14ac:dyDescent="0.25">
      <c r="A1097" s="12" t="s">
        <v>1038</v>
      </c>
      <c r="B1097" s="9" t="str">
        <f>_xlfn.XLOOKUP(C1097,'De-Para_Estado_Regiao'!$B$3:$B$29,'De-Para_Estado_Regiao'!$C$3:$C$29)</f>
        <v>Centro-Oeste</v>
      </c>
      <c r="C1097" s="12" t="s">
        <v>33</v>
      </c>
      <c r="D1097" s="12">
        <v>614</v>
      </c>
    </row>
    <row r="1098" spans="1:4" hidden="1" x14ac:dyDescent="0.25">
      <c r="A1098" s="9" t="s">
        <v>1039</v>
      </c>
      <c r="B1098" s="9" t="str">
        <f>_xlfn.XLOOKUP(C1098,'De-Para_Estado_Regiao'!$B$3:$B$29,'De-Para_Estado_Regiao'!$C$3:$C$29)</f>
        <v>Sudeste</v>
      </c>
      <c r="C1098" s="9" t="s">
        <v>7</v>
      </c>
      <c r="D1098" s="9">
        <v>659</v>
      </c>
    </row>
    <row r="1099" spans="1:4" hidden="1" x14ac:dyDescent="0.25">
      <c r="A1099" s="12" t="s">
        <v>1040</v>
      </c>
      <c r="B1099" s="9" t="str">
        <f>_xlfn.XLOOKUP(C1099,'De-Para_Estado_Regiao'!$B$3:$B$29,'De-Para_Estado_Regiao'!$C$3:$C$29)</f>
        <v>Norte</v>
      </c>
      <c r="C1099" s="12" t="s">
        <v>49</v>
      </c>
      <c r="D1099" s="12">
        <v>1514</v>
      </c>
    </row>
    <row r="1100" spans="1:4" hidden="1" x14ac:dyDescent="0.25">
      <c r="A1100" s="9" t="s">
        <v>1041</v>
      </c>
      <c r="B1100" s="9" t="str">
        <f>_xlfn.XLOOKUP(C1100,'De-Para_Estado_Regiao'!$B$3:$B$29,'De-Para_Estado_Regiao'!$C$3:$C$29)</f>
        <v>Sul</v>
      </c>
      <c r="C1100" s="9" t="s">
        <v>22</v>
      </c>
      <c r="D1100" s="9">
        <v>1148</v>
      </c>
    </row>
    <row r="1101" spans="1:4" x14ac:dyDescent="0.25">
      <c r="A1101" s="12" t="s">
        <v>1071</v>
      </c>
      <c r="B1101" s="9" t="str">
        <f>_xlfn.XLOOKUP(C1101,'De-Para_Estado_Regiao'!$B$3:$B$29,'De-Para_Estado_Regiao'!$C$3:$C$29)</f>
        <v>Nordeste</v>
      </c>
      <c r="C1101" s="12" t="s">
        <v>87</v>
      </c>
      <c r="D1101" s="12">
        <v>2402</v>
      </c>
    </row>
    <row r="1102" spans="1:4" hidden="1" x14ac:dyDescent="0.25">
      <c r="A1102" s="9" t="s">
        <v>1043</v>
      </c>
      <c r="B1102" s="9" t="str">
        <f>_xlfn.XLOOKUP(C1102,'De-Para_Estado_Regiao'!$B$3:$B$29,'De-Para_Estado_Regiao'!$C$3:$C$29)</f>
        <v>Sul</v>
      </c>
      <c r="C1102" s="9" t="s">
        <v>22</v>
      </c>
      <c r="D1102" s="9">
        <v>932</v>
      </c>
    </row>
    <row r="1103" spans="1:4" hidden="1" x14ac:dyDescent="0.25">
      <c r="A1103" s="12" t="s">
        <v>1044</v>
      </c>
      <c r="B1103" s="9" t="str">
        <f>_xlfn.XLOOKUP(C1103,'De-Para_Estado_Regiao'!$B$3:$B$29,'De-Para_Estado_Regiao'!$C$3:$C$29)</f>
        <v>Sul</v>
      </c>
      <c r="C1103" s="12" t="s">
        <v>22</v>
      </c>
      <c r="D1103" s="12">
        <v>1745</v>
      </c>
    </row>
    <row r="1104" spans="1:4" hidden="1" x14ac:dyDescent="0.25">
      <c r="A1104" s="9" t="s">
        <v>1045</v>
      </c>
      <c r="B1104" s="9" t="str">
        <f>_xlfn.XLOOKUP(C1104,'De-Para_Estado_Regiao'!$B$3:$B$29,'De-Para_Estado_Regiao'!$C$3:$C$29)</f>
        <v>Sudeste</v>
      </c>
      <c r="C1104" s="9" t="s">
        <v>16</v>
      </c>
      <c r="D1104" s="9">
        <v>903</v>
      </c>
    </row>
    <row r="1105" spans="1:4" x14ac:dyDescent="0.25">
      <c r="A1105" s="12" t="s">
        <v>2361</v>
      </c>
      <c r="B1105" s="9" t="str">
        <f>_xlfn.XLOOKUP(C1105,'De-Para_Estado_Regiao'!$B$3:$B$29,'De-Para_Estado_Regiao'!$C$3:$C$29)</f>
        <v>Nordeste</v>
      </c>
      <c r="C1105" s="12" t="s">
        <v>31</v>
      </c>
      <c r="D1105" s="12">
        <v>2392</v>
      </c>
    </row>
    <row r="1106" spans="1:4" hidden="1" x14ac:dyDescent="0.25">
      <c r="A1106" s="9" t="s">
        <v>1047</v>
      </c>
      <c r="B1106" s="9" t="str">
        <f>_xlfn.XLOOKUP(C1106,'De-Para_Estado_Regiao'!$B$3:$B$29,'De-Para_Estado_Regiao'!$C$3:$C$29)</f>
        <v>Sudeste</v>
      </c>
      <c r="C1106" s="9" t="s">
        <v>16</v>
      </c>
      <c r="D1106" s="9">
        <v>344</v>
      </c>
    </row>
    <row r="1107" spans="1:4" hidden="1" x14ac:dyDescent="0.25">
      <c r="A1107" s="12" t="s">
        <v>1048</v>
      </c>
      <c r="B1107" s="9" t="str">
        <f>_xlfn.XLOOKUP(C1107,'De-Para_Estado_Regiao'!$B$3:$B$29,'De-Para_Estado_Regiao'!$C$3:$C$29)</f>
        <v>Sudeste</v>
      </c>
      <c r="C1107" s="12" t="s">
        <v>7</v>
      </c>
      <c r="D1107" s="12">
        <v>242</v>
      </c>
    </row>
    <row r="1108" spans="1:4" hidden="1" x14ac:dyDescent="0.25">
      <c r="A1108" s="9" t="s">
        <v>1049</v>
      </c>
      <c r="B1108" s="9" t="str">
        <f>_xlfn.XLOOKUP(C1108,'De-Para_Estado_Regiao'!$B$3:$B$29,'De-Para_Estado_Regiao'!$C$3:$C$29)</f>
        <v>Sul</v>
      </c>
      <c r="C1108" s="9" t="s">
        <v>22</v>
      </c>
      <c r="D1108" s="9">
        <v>1318</v>
      </c>
    </row>
    <row r="1109" spans="1:4" x14ac:dyDescent="0.25">
      <c r="A1109" s="12" t="s">
        <v>1642</v>
      </c>
      <c r="B1109" s="9" t="str">
        <f>_xlfn.XLOOKUP(C1109,'De-Para_Estado_Regiao'!$B$3:$B$29,'De-Para_Estado_Regiao'!$C$3:$C$29)</f>
        <v>Nordeste</v>
      </c>
      <c r="C1109" s="12" t="s">
        <v>87</v>
      </c>
      <c r="D1109" s="12">
        <v>2366</v>
      </c>
    </row>
    <row r="1110" spans="1:4" hidden="1" x14ac:dyDescent="0.25">
      <c r="A1110" s="9" t="s">
        <v>1050</v>
      </c>
      <c r="B1110" s="9" t="str">
        <f>_xlfn.XLOOKUP(C1110,'De-Para_Estado_Regiao'!$B$3:$B$29,'De-Para_Estado_Regiao'!$C$3:$C$29)</f>
        <v>Sul</v>
      </c>
      <c r="C1110" s="9" t="s">
        <v>59</v>
      </c>
      <c r="D1110" s="9">
        <v>635</v>
      </c>
    </row>
    <row r="1111" spans="1:4" hidden="1" x14ac:dyDescent="0.25">
      <c r="A1111" s="12" t="s">
        <v>1051</v>
      </c>
      <c r="B1111" s="9" t="str">
        <f>_xlfn.XLOOKUP(C1111,'De-Para_Estado_Regiao'!$B$3:$B$29,'De-Para_Estado_Regiao'!$C$3:$C$29)</f>
        <v>Sudeste</v>
      </c>
      <c r="C1111" s="12" t="s">
        <v>16</v>
      </c>
      <c r="D1111" s="12">
        <v>824</v>
      </c>
    </row>
    <row r="1112" spans="1:4" x14ac:dyDescent="0.25">
      <c r="A1112" s="9" t="s">
        <v>1157</v>
      </c>
      <c r="B1112" s="9" t="str">
        <f>_xlfn.XLOOKUP(C1112,'De-Para_Estado_Regiao'!$B$3:$B$29,'De-Para_Estado_Regiao'!$C$3:$C$29)</f>
        <v>Nordeste</v>
      </c>
      <c r="C1112" s="9" t="s">
        <v>24</v>
      </c>
      <c r="D1112" s="9">
        <v>2362</v>
      </c>
    </row>
    <row r="1113" spans="1:4" x14ac:dyDescent="0.25">
      <c r="A1113" s="9" t="s">
        <v>723</v>
      </c>
      <c r="B1113" s="9" t="str">
        <f>_xlfn.XLOOKUP(C1113,'De-Para_Estado_Regiao'!$B$3:$B$29,'De-Para_Estado_Regiao'!$C$3:$C$29)</f>
        <v>Nordeste</v>
      </c>
      <c r="C1113" s="9" t="s">
        <v>19</v>
      </c>
      <c r="D1113" s="9">
        <v>2342</v>
      </c>
    </row>
    <row r="1114" spans="1:4" hidden="1" x14ac:dyDescent="0.25">
      <c r="A1114" s="9" t="s">
        <v>1054</v>
      </c>
      <c r="B1114" s="9" t="str">
        <f>_xlfn.XLOOKUP(C1114,'De-Para_Estado_Regiao'!$B$3:$B$29,'De-Para_Estado_Regiao'!$C$3:$C$29)</f>
        <v>Sudeste</v>
      </c>
      <c r="C1114" s="9" t="s">
        <v>16</v>
      </c>
      <c r="D1114" s="9">
        <v>1109</v>
      </c>
    </row>
    <row r="1115" spans="1:4" hidden="1" x14ac:dyDescent="0.25">
      <c r="A1115" s="12" t="s">
        <v>1055</v>
      </c>
      <c r="B1115" s="9" t="str">
        <f>_xlfn.XLOOKUP(C1115,'De-Para_Estado_Regiao'!$B$3:$B$29,'De-Para_Estado_Regiao'!$C$3:$C$29)</f>
        <v>Centro-Oeste</v>
      </c>
      <c r="C1115" s="12" t="s">
        <v>33</v>
      </c>
      <c r="D1115" s="12">
        <v>622</v>
      </c>
    </row>
    <row r="1116" spans="1:4" hidden="1" x14ac:dyDescent="0.25">
      <c r="A1116" s="9" t="s">
        <v>1056</v>
      </c>
      <c r="B1116" s="9" t="str">
        <f>_xlfn.XLOOKUP(C1116,'De-Para_Estado_Regiao'!$B$3:$B$29,'De-Para_Estado_Regiao'!$C$3:$C$29)</f>
        <v>Sudeste</v>
      </c>
      <c r="C1116" s="9" t="s">
        <v>7</v>
      </c>
      <c r="D1116" s="9">
        <v>670</v>
      </c>
    </row>
    <row r="1117" spans="1:4" hidden="1" x14ac:dyDescent="0.25">
      <c r="A1117" s="12" t="s">
        <v>1057</v>
      </c>
      <c r="B1117" s="9" t="str">
        <f>_xlfn.XLOOKUP(C1117,'De-Para_Estado_Regiao'!$B$3:$B$29,'De-Para_Estado_Regiao'!$C$3:$C$29)</f>
        <v>Sudeste</v>
      </c>
      <c r="C1117" s="12" t="s">
        <v>16</v>
      </c>
      <c r="D1117" s="12">
        <v>821</v>
      </c>
    </row>
    <row r="1118" spans="1:4" hidden="1" x14ac:dyDescent="0.25">
      <c r="A1118" s="9" t="s">
        <v>1058</v>
      </c>
      <c r="B1118" s="9" t="str">
        <f>_xlfn.XLOOKUP(C1118,'De-Para_Estado_Regiao'!$B$3:$B$29,'De-Para_Estado_Regiao'!$C$3:$C$29)</f>
        <v>Sudeste</v>
      </c>
      <c r="C1118" s="9" t="s">
        <v>16</v>
      </c>
      <c r="D1118" s="9">
        <v>147</v>
      </c>
    </row>
    <row r="1119" spans="1:4" hidden="1" x14ac:dyDescent="0.25">
      <c r="A1119" s="12" t="s">
        <v>1059</v>
      </c>
      <c r="B1119" s="9" t="str">
        <f>_xlfn.XLOOKUP(C1119,'De-Para_Estado_Regiao'!$B$3:$B$29,'De-Para_Estado_Regiao'!$C$3:$C$29)</f>
        <v>Sudeste</v>
      </c>
      <c r="C1119" s="12" t="s">
        <v>7</v>
      </c>
      <c r="D1119" s="12">
        <v>255</v>
      </c>
    </row>
    <row r="1120" spans="1:4" hidden="1" x14ac:dyDescent="0.25">
      <c r="A1120" s="9" t="s">
        <v>1060</v>
      </c>
      <c r="B1120" s="9" t="str">
        <f>_xlfn.XLOOKUP(C1120,'De-Para_Estado_Regiao'!$B$3:$B$29,'De-Para_Estado_Regiao'!$C$3:$C$29)</f>
        <v>Sudeste</v>
      </c>
      <c r="C1120" s="9" t="s">
        <v>16</v>
      </c>
      <c r="D1120" s="9">
        <v>1030</v>
      </c>
    </row>
    <row r="1121" spans="1:4" hidden="1" x14ac:dyDescent="0.25">
      <c r="A1121" s="12" t="s">
        <v>1061</v>
      </c>
      <c r="B1121" s="9" t="str">
        <f>_xlfn.XLOOKUP(C1121,'De-Para_Estado_Regiao'!$B$3:$B$29,'De-Para_Estado_Regiao'!$C$3:$C$29)</f>
        <v>Sudeste</v>
      </c>
      <c r="C1121" s="12" t="s">
        <v>7</v>
      </c>
      <c r="D1121" s="12">
        <v>733</v>
      </c>
    </row>
    <row r="1122" spans="1:4" hidden="1" x14ac:dyDescent="0.25">
      <c r="A1122" s="9" t="s">
        <v>1062</v>
      </c>
      <c r="B1122" s="9" t="str">
        <f>_xlfn.XLOOKUP(C1122,'De-Para_Estado_Regiao'!$B$3:$B$29,'De-Para_Estado_Regiao'!$C$3:$C$29)</f>
        <v>Sudeste</v>
      </c>
      <c r="C1122" s="9" t="s">
        <v>7</v>
      </c>
      <c r="D1122" s="9">
        <v>167</v>
      </c>
    </row>
    <row r="1123" spans="1:4" hidden="1" x14ac:dyDescent="0.25">
      <c r="A1123" s="12" t="s">
        <v>1063</v>
      </c>
      <c r="B1123" s="9" t="str">
        <f>_xlfn.XLOOKUP(C1123,'De-Para_Estado_Regiao'!$B$3:$B$29,'De-Para_Estado_Regiao'!$C$3:$C$29)</f>
        <v>Centro-Oeste</v>
      </c>
      <c r="C1123" s="12" t="s">
        <v>29</v>
      </c>
      <c r="D1123" s="12">
        <v>1186</v>
      </c>
    </row>
    <row r="1124" spans="1:4" hidden="1" x14ac:dyDescent="0.25">
      <c r="A1124" s="9" t="s">
        <v>1064</v>
      </c>
      <c r="B1124" s="9" t="str">
        <f>_xlfn.XLOOKUP(C1124,'De-Para_Estado_Regiao'!$B$3:$B$29,'De-Para_Estado_Regiao'!$C$3:$C$29)</f>
        <v>Sudeste</v>
      </c>
      <c r="C1124" s="9" t="s">
        <v>16</v>
      </c>
      <c r="D1124" s="9">
        <v>1171</v>
      </c>
    </row>
    <row r="1125" spans="1:4" x14ac:dyDescent="0.25">
      <c r="A1125" s="12" t="s">
        <v>992</v>
      </c>
      <c r="B1125" s="9" t="str">
        <f>_xlfn.XLOOKUP(C1125,'De-Para_Estado_Regiao'!$B$3:$B$29,'De-Para_Estado_Regiao'!$C$3:$C$29)</f>
        <v>Nordeste</v>
      </c>
      <c r="C1125" s="12" t="s">
        <v>24</v>
      </c>
      <c r="D1125" s="12">
        <v>2335</v>
      </c>
    </row>
    <row r="1126" spans="1:4" hidden="1" x14ac:dyDescent="0.25">
      <c r="A1126" s="9" t="s">
        <v>1066</v>
      </c>
      <c r="B1126" s="9" t="str">
        <f>_xlfn.XLOOKUP(C1126,'De-Para_Estado_Regiao'!$B$3:$B$29,'De-Para_Estado_Regiao'!$C$3:$C$29)</f>
        <v>Sul</v>
      </c>
      <c r="C1126" s="9" t="s">
        <v>22</v>
      </c>
      <c r="D1126" s="9">
        <v>556</v>
      </c>
    </row>
    <row r="1127" spans="1:4" hidden="1" x14ac:dyDescent="0.25">
      <c r="A1127" s="12" t="s">
        <v>1067</v>
      </c>
      <c r="B1127" s="9" t="str">
        <f>_xlfn.XLOOKUP(C1127,'De-Para_Estado_Regiao'!$B$3:$B$29,'De-Para_Estado_Regiao'!$C$3:$C$29)</f>
        <v>Sul</v>
      </c>
      <c r="C1127" s="12" t="s">
        <v>22</v>
      </c>
      <c r="D1127" s="12">
        <v>468</v>
      </c>
    </row>
    <row r="1128" spans="1:4" hidden="1" x14ac:dyDescent="0.25">
      <c r="A1128" s="9" t="s">
        <v>1068</v>
      </c>
      <c r="B1128" s="9" t="str">
        <f>_xlfn.XLOOKUP(C1128,'De-Para_Estado_Regiao'!$B$3:$B$29,'De-Para_Estado_Regiao'!$C$3:$C$29)</f>
        <v>Norte</v>
      </c>
      <c r="C1128" s="9" t="s">
        <v>49</v>
      </c>
      <c r="D1128" s="9">
        <v>3552</v>
      </c>
    </row>
    <row r="1129" spans="1:4" x14ac:dyDescent="0.25">
      <c r="A1129" s="9" t="s">
        <v>1084</v>
      </c>
      <c r="B1129" s="9" t="str">
        <f>_xlfn.XLOOKUP(C1129,'De-Para_Estado_Regiao'!$B$3:$B$29,'De-Para_Estado_Regiao'!$C$3:$C$29)</f>
        <v>Nordeste</v>
      </c>
      <c r="C1129" s="9" t="s">
        <v>82</v>
      </c>
      <c r="D1129" s="9">
        <v>2322</v>
      </c>
    </row>
    <row r="1130" spans="1:4" hidden="1" x14ac:dyDescent="0.25">
      <c r="A1130" s="9" t="s">
        <v>1070</v>
      </c>
      <c r="B1130" s="9" t="str">
        <f>_xlfn.XLOOKUP(C1130,'De-Para_Estado_Regiao'!$B$3:$B$29,'De-Para_Estado_Regiao'!$C$3:$C$29)</f>
        <v>Sul</v>
      </c>
      <c r="C1130" s="9" t="s">
        <v>22</v>
      </c>
      <c r="D1130" s="9">
        <v>1574</v>
      </c>
    </row>
    <row r="1131" spans="1:4" x14ac:dyDescent="0.25">
      <c r="A1131" s="12" t="s">
        <v>1363</v>
      </c>
      <c r="B1131" s="9" t="str">
        <f>_xlfn.XLOOKUP(C1131,'De-Para_Estado_Regiao'!$B$3:$B$29,'De-Para_Estado_Regiao'!$C$3:$C$29)</f>
        <v>Nordeste</v>
      </c>
      <c r="C1131" s="12" t="s">
        <v>24</v>
      </c>
      <c r="D1131" s="12">
        <v>2318</v>
      </c>
    </row>
    <row r="1132" spans="1:4" hidden="1" x14ac:dyDescent="0.25">
      <c r="A1132" s="9" t="s">
        <v>1072</v>
      </c>
      <c r="B1132" s="9" t="str">
        <f>_xlfn.XLOOKUP(C1132,'De-Para_Estado_Regiao'!$B$3:$B$29,'De-Para_Estado_Regiao'!$C$3:$C$29)</f>
        <v>Sudeste</v>
      </c>
      <c r="C1132" s="9" t="s">
        <v>7</v>
      </c>
      <c r="D1132" s="9">
        <v>1801</v>
      </c>
    </row>
    <row r="1133" spans="1:4" hidden="1" x14ac:dyDescent="0.25">
      <c r="A1133" s="12" t="s">
        <v>1073</v>
      </c>
      <c r="B1133" s="9" t="str">
        <f>_xlfn.XLOOKUP(C1133,'De-Para_Estado_Regiao'!$B$3:$B$29,'De-Para_Estado_Regiao'!$C$3:$C$29)</f>
        <v>Sudeste</v>
      </c>
      <c r="C1133" s="12" t="s">
        <v>16</v>
      </c>
      <c r="D1133" s="12">
        <v>258</v>
      </c>
    </row>
    <row r="1134" spans="1:4" hidden="1" x14ac:dyDescent="0.25">
      <c r="A1134" s="9" t="s">
        <v>1074</v>
      </c>
      <c r="B1134" s="9" t="str">
        <f>_xlfn.XLOOKUP(C1134,'De-Para_Estado_Regiao'!$B$3:$B$29,'De-Para_Estado_Regiao'!$C$3:$C$29)</f>
        <v>Centro-Oeste</v>
      </c>
      <c r="C1134" s="9" t="s">
        <v>33</v>
      </c>
      <c r="D1134" s="9">
        <v>1008</v>
      </c>
    </row>
    <row r="1135" spans="1:4" hidden="1" x14ac:dyDescent="0.25">
      <c r="A1135" s="12" t="s">
        <v>1075</v>
      </c>
      <c r="B1135" s="9" t="str">
        <f>_xlfn.XLOOKUP(C1135,'De-Para_Estado_Regiao'!$B$3:$B$29,'De-Para_Estado_Regiao'!$C$3:$C$29)</f>
        <v>Norte</v>
      </c>
      <c r="C1135" s="12" t="s">
        <v>39</v>
      </c>
      <c r="D1135" s="12">
        <v>5108</v>
      </c>
    </row>
    <row r="1136" spans="1:4" hidden="1" x14ac:dyDescent="0.25">
      <c r="A1136" s="9" t="s">
        <v>1076</v>
      </c>
      <c r="B1136" s="9" t="str">
        <f>_xlfn.XLOOKUP(C1136,'De-Para_Estado_Regiao'!$B$3:$B$29,'De-Para_Estado_Regiao'!$C$3:$C$29)</f>
        <v>Centro-Oeste</v>
      </c>
      <c r="C1136" s="9" t="s">
        <v>53</v>
      </c>
      <c r="D1136" s="9">
        <v>1489</v>
      </c>
    </row>
    <row r="1137" spans="1:4" x14ac:dyDescent="0.25">
      <c r="A1137" s="12" t="s">
        <v>919</v>
      </c>
      <c r="B1137" s="9" t="str">
        <f>_xlfn.XLOOKUP(C1137,'De-Para_Estado_Regiao'!$B$3:$B$29,'De-Para_Estado_Regiao'!$C$3:$C$29)</f>
        <v>Nordeste</v>
      </c>
      <c r="C1137" s="12" t="s">
        <v>24</v>
      </c>
      <c r="D1137" s="12">
        <v>2310</v>
      </c>
    </row>
    <row r="1138" spans="1:4" hidden="1" x14ac:dyDescent="0.25">
      <c r="A1138" s="9" t="s">
        <v>1078</v>
      </c>
      <c r="B1138" s="9" t="str">
        <f>_xlfn.XLOOKUP(C1138,'De-Para_Estado_Regiao'!$B$3:$B$29,'De-Para_Estado_Regiao'!$C$3:$C$29)</f>
        <v>Sudeste</v>
      </c>
      <c r="C1138" s="9" t="s">
        <v>16</v>
      </c>
      <c r="D1138" s="9">
        <v>699</v>
      </c>
    </row>
    <row r="1139" spans="1:4" hidden="1" x14ac:dyDescent="0.25">
      <c r="A1139" s="12" t="s">
        <v>1079</v>
      </c>
      <c r="B1139" s="9" t="str">
        <f>_xlfn.XLOOKUP(C1139,'De-Para_Estado_Regiao'!$B$3:$B$29,'De-Para_Estado_Regiao'!$C$3:$C$29)</f>
        <v>Sul</v>
      </c>
      <c r="C1139" s="12" t="s">
        <v>22</v>
      </c>
      <c r="D1139" s="12">
        <v>327</v>
      </c>
    </row>
    <row r="1140" spans="1:4" x14ac:dyDescent="0.25">
      <c r="A1140" s="9" t="s">
        <v>987</v>
      </c>
      <c r="B1140" s="9" t="str">
        <f>_xlfn.XLOOKUP(C1140,'De-Para_Estado_Regiao'!$B$3:$B$29,'De-Para_Estado_Regiao'!$C$3:$C$29)</f>
        <v>Nordeste</v>
      </c>
      <c r="C1140" s="9" t="s">
        <v>19</v>
      </c>
      <c r="D1140" s="9">
        <v>2305</v>
      </c>
    </row>
    <row r="1141" spans="1:4" hidden="1" x14ac:dyDescent="0.25">
      <c r="A1141" s="12" t="s">
        <v>1081</v>
      </c>
      <c r="B1141" s="9" t="str">
        <f>_xlfn.XLOOKUP(C1141,'De-Para_Estado_Regiao'!$B$3:$B$29,'De-Para_Estado_Regiao'!$C$3:$C$29)</f>
        <v>Sudeste</v>
      </c>
      <c r="C1141" s="12" t="s">
        <v>10</v>
      </c>
      <c r="D1141" s="12">
        <v>808</v>
      </c>
    </row>
    <row r="1142" spans="1:4" x14ac:dyDescent="0.25">
      <c r="A1142" s="12" t="s">
        <v>1494</v>
      </c>
      <c r="B1142" s="9" t="str">
        <f>_xlfn.XLOOKUP(C1142,'De-Para_Estado_Regiao'!$B$3:$B$29,'De-Para_Estado_Regiao'!$C$3:$C$29)</f>
        <v>Nordeste</v>
      </c>
      <c r="C1142" s="12" t="s">
        <v>87</v>
      </c>
      <c r="D1142" s="12">
        <v>2268</v>
      </c>
    </row>
    <row r="1143" spans="1:4" hidden="1" x14ac:dyDescent="0.25">
      <c r="A1143" s="12" t="s">
        <v>1083</v>
      </c>
      <c r="B1143" s="9" t="str">
        <f>_xlfn.XLOOKUP(C1143,'De-Para_Estado_Regiao'!$B$3:$B$29,'De-Para_Estado_Regiao'!$C$3:$C$29)</f>
        <v>Centro-Oeste</v>
      </c>
      <c r="C1143" s="12" t="s">
        <v>53</v>
      </c>
      <c r="D1143" s="12">
        <v>2631</v>
      </c>
    </row>
    <row r="1144" spans="1:4" x14ac:dyDescent="0.25">
      <c r="A1144" s="9" t="s">
        <v>1027</v>
      </c>
      <c r="B1144" s="9" t="str">
        <f>_xlfn.XLOOKUP(C1144,'De-Para_Estado_Regiao'!$B$3:$B$29,'De-Para_Estado_Regiao'!$C$3:$C$29)</f>
        <v>Nordeste</v>
      </c>
      <c r="C1144" s="9" t="s">
        <v>87</v>
      </c>
      <c r="D1144" s="9">
        <v>2259</v>
      </c>
    </row>
    <row r="1145" spans="1:4" hidden="1" x14ac:dyDescent="0.25">
      <c r="A1145" s="12" t="s">
        <v>1085</v>
      </c>
      <c r="B1145" s="9" t="str">
        <f>_xlfn.XLOOKUP(C1145,'De-Para_Estado_Regiao'!$B$3:$B$29,'De-Para_Estado_Regiao'!$C$3:$C$29)</f>
        <v>Centro-Oeste</v>
      </c>
      <c r="C1145" s="12" t="s">
        <v>53</v>
      </c>
      <c r="D1145" s="12">
        <v>1537</v>
      </c>
    </row>
    <row r="1146" spans="1:4" hidden="1" x14ac:dyDescent="0.25">
      <c r="A1146" s="9" t="s">
        <v>1086</v>
      </c>
      <c r="B1146" s="9" t="str">
        <f>_xlfn.XLOOKUP(C1146,'De-Para_Estado_Regiao'!$B$3:$B$29,'De-Para_Estado_Regiao'!$C$3:$C$29)</f>
        <v>Sudeste</v>
      </c>
      <c r="C1146" s="9" t="s">
        <v>16</v>
      </c>
      <c r="D1146" s="9">
        <v>291</v>
      </c>
    </row>
    <row r="1147" spans="1:4" hidden="1" x14ac:dyDescent="0.25">
      <c r="A1147" s="12" t="s">
        <v>1087</v>
      </c>
      <c r="B1147" s="9" t="str">
        <f>_xlfn.XLOOKUP(C1147,'De-Para_Estado_Regiao'!$B$3:$B$29,'De-Para_Estado_Regiao'!$C$3:$C$29)</f>
        <v>Sul</v>
      </c>
      <c r="C1147" s="12" t="s">
        <v>14</v>
      </c>
      <c r="D1147" s="12">
        <v>850</v>
      </c>
    </row>
    <row r="1148" spans="1:4" hidden="1" x14ac:dyDescent="0.25">
      <c r="A1148" s="9" t="s">
        <v>1088</v>
      </c>
      <c r="B1148" s="9" t="str">
        <f>_xlfn.XLOOKUP(C1148,'De-Para_Estado_Regiao'!$B$3:$B$29,'De-Para_Estado_Regiao'!$C$3:$C$29)</f>
        <v>Sul</v>
      </c>
      <c r="C1148" s="9" t="s">
        <v>22</v>
      </c>
      <c r="D1148" s="9">
        <v>309</v>
      </c>
    </row>
    <row r="1149" spans="1:4" hidden="1" x14ac:dyDescent="0.25">
      <c r="A1149" s="12" t="s">
        <v>1089</v>
      </c>
      <c r="B1149" s="9" t="str">
        <f>_xlfn.XLOOKUP(C1149,'De-Para_Estado_Regiao'!$B$3:$B$29,'De-Para_Estado_Regiao'!$C$3:$C$29)</f>
        <v>Sul</v>
      </c>
      <c r="C1149" s="12" t="s">
        <v>22</v>
      </c>
      <c r="D1149" s="12">
        <v>825</v>
      </c>
    </row>
    <row r="1150" spans="1:4" x14ac:dyDescent="0.25">
      <c r="A1150" s="12" t="s">
        <v>1122</v>
      </c>
      <c r="B1150" s="9" t="str">
        <f>_xlfn.XLOOKUP(C1150,'De-Para_Estado_Regiao'!$B$3:$B$29,'De-Para_Estado_Regiao'!$C$3:$C$29)</f>
        <v>Nordeste</v>
      </c>
      <c r="C1150" s="12" t="s">
        <v>87</v>
      </c>
      <c r="D1150" s="12">
        <v>2258</v>
      </c>
    </row>
    <row r="1151" spans="1:4" hidden="1" x14ac:dyDescent="0.25">
      <c r="A1151" s="12" t="s">
        <v>1091</v>
      </c>
      <c r="B1151" s="9" t="str">
        <f>_xlfn.XLOOKUP(C1151,'De-Para_Estado_Regiao'!$B$3:$B$29,'De-Para_Estado_Regiao'!$C$3:$C$29)</f>
        <v>Centro-Oeste</v>
      </c>
      <c r="C1151" s="12" t="s">
        <v>29</v>
      </c>
      <c r="D1151" s="12">
        <v>496</v>
      </c>
    </row>
    <row r="1152" spans="1:4" hidden="1" x14ac:dyDescent="0.25">
      <c r="A1152" s="9" t="s">
        <v>1092</v>
      </c>
      <c r="B1152" s="9" t="str">
        <f>_xlfn.XLOOKUP(C1152,'De-Para_Estado_Regiao'!$B$3:$B$29,'De-Para_Estado_Regiao'!$C$3:$C$29)</f>
        <v>Sudeste</v>
      </c>
      <c r="C1152" s="9" t="s">
        <v>7</v>
      </c>
      <c r="D1152" s="9">
        <v>465</v>
      </c>
    </row>
    <row r="1153" spans="1:4" hidden="1" x14ac:dyDescent="0.25">
      <c r="A1153" s="12" t="s">
        <v>1093</v>
      </c>
      <c r="B1153" s="9" t="str">
        <f>_xlfn.XLOOKUP(C1153,'De-Para_Estado_Regiao'!$B$3:$B$29,'De-Para_Estado_Regiao'!$C$3:$C$29)</f>
        <v>Sudeste</v>
      </c>
      <c r="C1153" s="12" t="s">
        <v>7</v>
      </c>
      <c r="D1153" s="12">
        <v>408</v>
      </c>
    </row>
    <row r="1154" spans="1:4" hidden="1" x14ac:dyDescent="0.25">
      <c r="A1154" s="9" t="s">
        <v>1094</v>
      </c>
      <c r="B1154" s="9" t="str">
        <f>_xlfn.XLOOKUP(C1154,'De-Para_Estado_Regiao'!$B$3:$B$29,'De-Para_Estado_Regiao'!$C$3:$C$29)</f>
        <v>Sudeste</v>
      </c>
      <c r="C1154" s="9" t="s">
        <v>16</v>
      </c>
      <c r="D1154" s="9">
        <v>983</v>
      </c>
    </row>
    <row r="1155" spans="1:4" x14ac:dyDescent="0.25">
      <c r="A1155" s="12" t="s">
        <v>1345</v>
      </c>
      <c r="B1155" s="9" t="str">
        <f>_xlfn.XLOOKUP(C1155,'De-Para_Estado_Regiao'!$B$3:$B$29,'De-Para_Estado_Regiao'!$C$3:$C$29)</f>
        <v>Nordeste</v>
      </c>
      <c r="C1155" s="12" t="s">
        <v>19</v>
      </c>
      <c r="D1155" s="12">
        <v>2252</v>
      </c>
    </row>
    <row r="1156" spans="1:4" hidden="1" x14ac:dyDescent="0.25">
      <c r="A1156" s="9" t="s">
        <v>1096</v>
      </c>
      <c r="B1156" s="9" t="str">
        <f>_xlfn.XLOOKUP(C1156,'De-Para_Estado_Regiao'!$B$3:$B$29,'De-Para_Estado_Regiao'!$C$3:$C$29)</f>
        <v>Sudeste</v>
      </c>
      <c r="C1156" s="9" t="s">
        <v>10</v>
      </c>
      <c r="D1156" s="9">
        <v>1419</v>
      </c>
    </row>
    <row r="1157" spans="1:4" hidden="1" x14ac:dyDescent="0.25">
      <c r="A1157" s="12" t="s">
        <v>1097</v>
      </c>
      <c r="B1157" s="9" t="str">
        <f>_xlfn.XLOOKUP(C1157,'De-Para_Estado_Regiao'!$B$3:$B$29,'De-Para_Estado_Regiao'!$C$3:$C$29)</f>
        <v>Centro-Oeste</v>
      </c>
      <c r="C1157" s="12" t="s">
        <v>33</v>
      </c>
      <c r="D1157" s="12">
        <v>1290</v>
      </c>
    </row>
    <row r="1158" spans="1:4" hidden="1" x14ac:dyDescent="0.25">
      <c r="A1158" s="9" t="s">
        <v>1098</v>
      </c>
      <c r="B1158" s="9" t="str">
        <f>_xlfn.XLOOKUP(C1158,'De-Para_Estado_Regiao'!$B$3:$B$29,'De-Para_Estado_Regiao'!$C$3:$C$29)</f>
        <v>Sudeste</v>
      </c>
      <c r="C1158" s="9" t="s">
        <v>16</v>
      </c>
      <c r="D1158" s="9">
        <v>461</v>
      </c>
    </row>
    <row r="1159" spans="1:4" hidden="1" x14ac:dyDescent="0.25">
      <c r="A1159" s="12" t="s">
        <v>1099</v>
      </c>
      <c r="B1159" s="9" t="str">
        <f>_xlfn.XLOOKUP(C1159,'De-Para_Estado_Regiao'!$B$3:$B$29,'De-Para_Estado_Regiao'!$C$3:$C$29)</f>
        <v>Sul</v>
      </c>
      <c r="C1159" s="12" t="s">
        <v>22</v>
      </c>
      <c r="D1159" s="12">
        <v>513</v>
      </c>
    </row>
    <row r="1160" spans="1:4" hidden="1" x14ac:dyDescent="0.25">
      <c r="A1160" s="9" t="s">
        <v>1100</v>
      </c>
      <c r="B1160" s="9" t="str">
        <f>_xlfn.XLOOKUP(C1160,'De-Para_Estado_Regiao'!$B$3:$B$29,'De-Para_Estado_Regiao'!$C$3:$C$29)</f>
        <v>Sudeste</v>
      </c>
      <c r="C1160" s="9" t="s">
        <v>7</v>
      </c>
      <c r="D1160" s="9">
        <v>249</v>
      </c>
    </row>
    <row r="1161" spans="1:4" hidden="1" x14ac:dyDescent="0.25">
      <c r="A1161" s="12" t="s">
        <v>1101</v>
      </c>
      <c r="B1161" s="9" t="str">
        <f>_xlfn.XLOOKUP(C1161,'De-Para_Estado_Regiao'!$B$3:$B$29,'De-Para_Estado_Regiao'!$C$3:$C$29)</f>
        <v>Sul</v>
      </c>
      <c r="C1161" s="12" t="s">
        <v>22</v>
      </c>
      <c r="D1161" s="12">
        <v>340</v>
      </c>
    </row>
    <row r="1162" spans="1:4" hidden="1" x14ac:dyDescent="0.25">
      <c r="A1162" s="9" t="s">
        <v>1102</v>
      </c>
      <c r="B1162" s="9" t="str">
        <f>_xlfn.XLOOKUP(C1162,'De-Para_Estado_Regiao'!$B$3:$B$29,'De-Para_Estado_Regiao'!$C$3:$C$29)</f>
        <v>Sudeste</v>
      </c>
      <c r="C1162" s="9" t="s">
        <v>7</v>
      </c>
      <c r="D1162" s="9">
        <v>424</v>
      </c>
    </row>
    <row r="1163" spans="1:4" hidden="1" x14ac:dyDescent="0.25">
      <c r="A1163" s="12" t="s">
        <v>1103</v>
      </c>
      <c r="B1163" s="9" t="str">
        <f>_xlfn.XLOOKUP(C1163,'De-Para_Estado_Regiao'!$B$3:$B$29,'De-Para_Estado_Regiao'!$C$3:$C$29)</f>
        <v>Centro-Oeste</v>
      </c>
      <c r="C1163" s="12" t="s">
        <v>29</v>
      </c>
      <c r="D1163" s="12">
        <v>1386</v>
      </c>
    </row>
    <row r="1164" spans="1:4" x14ac:dyDescent="0.25">
      <c r="A1164" s="9" t="s">
        <v>1396</v>
      </c>
      <c r="B1164" s="9" t="str">
        <f>_xlfn.XLOOKUP(C1164,'De-Para_Estado_Regiao'!$B$3:$B$29,'De-Para_Estado_Regiao'!$C$3:$C$29)</f>
        <v>Nordeste</v>
      </c>
      <c r="C1164" s="9" t="s">
        <v>31</v>
      </c>
      <c r="D1164" s="9">
        <v>2249</v>
      </c>
    </row>
    <row r="1165" spans="1:4" hidden="1" x14ac:dyDescent="0.25">
      <c r="A1165" s="12" t="s">
        <v>1105</v>
      </c>
      <c r="B1165" s="9" t="str">
        <f>_xlfn.XLOOKUP(C1165,'De-Para_Estado_Regiao'!$B$3:$B$29,'De-Para_Estado_Regiao'!$C$3:$C$29)</f>
        <v>Sul</v>
      </c>
      <c r="C1165" s="12" t="s">
        <v>22</v>
      </c>
      <c r="D1165" s="12">
        <v>1169</v>
      </c>
    </row>
    <row r="1166" spans="1:4" x14ac:dyDescent="0.25">
      <c r="A1166" s="9" t="s">
        <v>1692</v>
      </c>
      <c r="B1166" s="9" t="str">
        <f>_xlfn.XLOOKUP(C1166,'De-Para_Estado_Regiao'!$B$3:$B$29,'De-Para_Estado_Regiao'!$C$3:$C$29)</f>
        <v>Nordeste</v>
      </c>
      <c r="C1166" s="9" t="s">
        <v>87</v>
      </c>
      <c r="D1166" s="9">
        <v>2247</v>
      </c>
    </row>
    <row r="1167" spans="1:4" hidden="1" x14ac:dyDescent="0.25">
      <c r="A1167" s="12" t="s">
        <v>1107</v>
      </c>
      <c r="B1167" s="9" t="str">
        <f>_xlfn.XLOOKUP(C1167,'De-Para_Estado_Regiao'!$B$3:$B$29,'De-Para_Estado_Regiao'!$C$3:$C$29)</f>
        <v>Sudeste</v>
      </c>
      <c r="C1167" s="12" t="s">
        <v>7</v>
      </c>
      <c r="D1167" s="12">
        <v>77</v>
      </c>
    </row>
    <row r="1168" spans="1:4" x14ac:dyDescent="0.25">
      <c r="A1168" s="9" t="s">
        <v>76</v>
      </c>
      <c r="B1168" s="9" t="str">
        <f>_xlfn.XLOOKUP(C1168,'De-Para_Estado_Regiao'!$B$3:$B$29,'De-Para_Estado_Regiao'!$C$3:$C$29)</f>
        <v>Nordeste</v>
      </c>
      <c r="C1168" s="9" t="s">
        <v>31</v>
      </c>
      <c r="D1168" s="9">
        <v>2200</v>
      </c>
    </row>
    <row r="1169" spans="1:4" hidden="1" x14ac:dyDescent="0.25">
      <c r="A1169" s="12" t="s">
        <v>1109</v>
      </c>
      <c r="B1169" s="9" t="str">
        <f>_xlfn.XLOOKUP(C1169,'De-Para_Estado_Regiao'!$B$3:$B$29,'De-Para_Estado_Regiao'!$C$3:$C$29)</f>
        <v>Centro-Oeste</v>
      </c>
      <c r="C1169" s="12" t="s">
        <v>53</v>
      </c>
      <c r="D1169" s="12">
        <v>1032</v>
      </c>
    </row>
    <row r="1170" spans="1:4" hidden="1" x14ac:dyDescent="0.25">
      <c r="A1170" s="9" t="s">
        <v>1110</v>
      </c>
      <c r="B1170" s="9" t="str">
        <f>_xlfn.XLOOKUP(C1170,'De-Para_Estado_Regiao'!$B$3:$B$29,'De-Para_Estado_Regiao'!$C$3:$C$29)</f>
        <v>Sudeste</v>
      </c>
      <c r="C1170" s="9" t="s">
        <v>7</v>
      </c>
      <c r="D1170" s="9">
        <v>221</v>
      </c>
    </row>
    <row r="1171" spans="1:4" x14ac:dyDescent="0.25">
      <c r="A1171" s="12" t="s">
        <v>797</v>
      </c>
      <c r="B1171" s="9" t="str">
        <f>_xlfn.XLOOKUP(C1171,'De-Para_Estado_Regiao'!$B$3:$B$29,'De-Para_Estado_Regiao'!$C$3:$C$29)</f>
        <v>Nordeste</v>
      </c>
      <c r="C1171" s="12" t="s">
        <v>19</v>
      </c>
      <c r="D1171" s="12">
        <v>2168</v>
      </c>
    </row>
    <row r="1172" spans="1:4" x14ac:dyDescent="0.25">
      <c r="A1172" s="12" t="s">
        <v>1113</v>
      </c>
      <c r="B1172" s="9" t="str">
        <f>_xlfn.XLOOKUP(C1172,'De-Para_Estado_Regiao'!$B$3:$B$29,'De-Para_Estado_Regiao'!$C$3:$C$29)</f>
        <v>Nordeste</v>
      </c>
      <c r="C1172" s="12" t="s">
        <v>19</v>
      </c>
      <c r="D1172" s="12">
        <v>2160</v>
      </c>
    </row>
    <row r="1173" spans="1:4" x14ac:dyDescent="0.25">
      <c r="A1173" s="12" t="s">
        <v>336</v>
      </c>
      <c r="B1173" s="9" t="str">
        <f>_xlfn.XLOOKUP(C1173,'De-Para_Estado_Regiao'!$B$3:$B$29,'De-Para_Estado_Regiao'!$C$3:$C$29)</f>
        <v>Nordeste</v>
      </c>
      <c r="C1173" s="12" t="s">
        <v>87</v>
      </c>
      <c r="D1173" s="12">
        <v>2089</v>
      </c>
    </row>
    <row r="1174" spans="1:4" x14ac:dyDescent="0.25">
      <c r="A1174" s="12" t="s">
        <v>1006</v>
      </c>
      <c r="B1174" s="9" t="str">
        <f>_xlfn.XLOOKUP(C1174,'De-Para_Estado_Regiao'!$B$3:$B$29,'De-Para_Estado_Regiao'!$C$3:$C$29)</f>
        <v>Nordeste</v>
      </c>
      <c r="C1174" s="12" t="s">
        <v>19</v>
      </c>
      <c r="D1174" s="12">
        <v>2040</v>
      </c>
    </row>
    <row r="1175" spans="1:4" hidden="1" x14ac:dyDescent="0.25">
      <c r="A1175" s="12" t="s">
        <v>1115</v>
      </c>
      <c r="B1175" s="9" t="str">
        <f>_xlfn.XLOOKUP(C1175,'De-Para_Estado_Regiao'!$B$3:$B$29,'De-Para_Estado_Regiao'!$C$3:$C$29)</f>
        <v>Sul</v>
      </c>
      <c r="C1175" s="12" t="s">
        <v>22</v>
      </c>
      <c r="D1175" s="12">
        <v>364</v>
      </c>
    </row>
    <row r="1176" spans="1:4" hidden="1" x14ac:dyDescent="0.25">
      <c r="A1176" s="9" t="s">
        <v>1116</v>
      </c>
      <c r="B1176" s="9" t="str">
        <f>_xlfn.XLOOKUP(C1176,'De-Para_Estado_Regiao'!$B$3:$B$29,'De-Para_Estado_Regiao'!$C$3:$C$29)</f>
        <v>Norte</v>
      </c>
      <c r="C1176" s="9" t="s">
        <v>148</v>
      </c>
      <c r="D1176" s="9">
        <v>822</v>
      </c>
    </row>
    <row r="1177" spans="1:4" hidden="1" x14ac:dyDescent="0.25">
      <c r="A1177" s="12" t="s">
        <v>1117</v>
      </c>
      <c r="B1177" s="9" t="str">
        <f>_xlfn.XLOOKUP(C1177,'De-Para_Estado_Regiao'!$B$3:$B$29,'De-Para_Estado_Regiao'!$C$3:$C$29)</f>
        <v>Centro-Oeste</v>
      </c>
      <c r="C1177" s="12" t="s">
        <v>33</v>
      </c>
      <c r="D1177" s="12">
        <v>826</v>
      </c>
    </row>
    <row r="1178" spans="1:4" hidden="1" x14ac:dyDescent="0.25">
      <c r="A1178" s="9" t="s">
        <v>1118</v>
      </c>
      <c r="B1178" s="9" t="str">
        <f>_xlfn.XLOOKUP(C1178,'De-Para_Estado_Regiao'!$B$3:$B$29,'De-Para_Estado_Regiao'!$C$3:$C$29)</f>
        <v>Centro-Oeste</v>
      </c>
      <c r="C1178" s="9" t="s">
        <v>29</v>
      </c>
      <c r="D1178" s="9">
        <v>1762</v>
      </c>
    </row>
    <row r="1179" spans="1:4" hidden="1" x14ac:dyDescent="0.25">
      <c r="A1179" s="12" t="s">
        <v>1119</v>
      </c>
      <c r="B1179" s="9" t="str">
        <f>_xlfn.XLOOKUP(C1179,'De-Para_Estado_Regiao'!$B$3:$B$29,'De-Para_Estado_Regiao'!$C$3:$C$29)</f>
        <v>Norte</v>
      </c>
      <c r="C1179" s="12" t="s">
        <v>275</v>
      </c>
      <c r="D1179" s="12">
        <v>4210</v>
      </c>
    </row>
    <row r="1180" spans="1:4" x14ac:dyDescent="0.25">
      <c r="A1180" s="12" t="s">
        <v>1256</v>
      </c>
      <c r="B1180" s="9" t="str">
        <f>_xlfn.XLOOKUP(C1180,'De-Para_Estado_Regiao'!$B$3:$B$29,'De-Para_Estado_Regiao'!$C$3:$C$29)</f>
        <v>Nordeste</v>
      </c>
      <c r="C1180" s="12" t="s">
        <v>87</v>
      </c>
      <c r="D1180" s="12">
        <v>2037</v>
      </c>
    </row>
    <row r="1181" spans="1:4" hidden="1" x14ac:dyDescent="0.25">
      <c r="A1181" s="12" t="s">
        <v>1121</v>
      </c>
      <c r="B1181" s="9" t="str">
        <f>_xlfn.XLOOKUP(C1181,'De-Para_Estado_Regiao'!$B$3:$B$29,'De-Para_Estado_Regiao'!$C$3:$C$29)</f>
        <v>Sudeste</v>
      </c>
      <c r="C1181" s="12" t="s">
        <v>7</v>
      </c>
      <c r="D1181" s="12">
        <v>205</v>
      </c>
    </row>
    <row r="1182" spans="1:4" hidden="1" x14ac:dyDescent="0.25">
      <c r="A1182" s="9" t="s">
        <v>927</v>
      </c>
      <c r="B1182" s="9" t="str">
        <f>_xlfn.XLOOKUP(C1182,'De-Para_Estado_Regiao'!$B$3:$B$29,'De-Para_Estado_Regiao'!$C$3:$C$29)</f>
        <v>Centro-Oeste</v>
      </c>
      <c r="C1182" s="9" t="s">
        <v>33</v>
      </c>
      <c r="D1182" s="9">
        <v>777</v>
      </c>
    </row>
    <row r="1183" spans="1:4" x14ac:dyDescent="0.25">
      <c r="A1183" s="12" t="s">
        <v>2145</v>
      </c>
      <c r="B1183" s="9" t="str">
        <f>_xlfn.XLOOKUP(C1183,'De-Para_Estado_Regiao'!$B$3:$B$29,'De-Para_Estado_Regiao'!$C$3:$C$29)</f>
        <v>Nordeste</v>
      </c>
      <c r="C1183" s="12" t="s">
        <v>114</v>
      </c>
      <c r="D1183" s="12">
        <v>2007</v>
      </c>
    </row>
    <row r="1184" spans="1:4" hidden="1" x14ac:dyDescent="0.25">
      <c r="A1184" s="9" t="s">
        <v>1123</v>
      </c>
      <c r="B1184" s="9" t="str">
        <f>_xlfn.XLOOKUP(C1184,'De-Para_Estado_Regiao'!$B$3:$B$29,'De-Para_Estado_Regiao'!$C$3:$C$29)</f>
        <v>Sudeste</v>
      </c>
      <c r="C1184" s="9" t="s">
        <v>7</v>
      </c>
      <c r="D1184" s="9">
        <v>831</v>
      </c>
    </row>
    <row r="1185" spans="1:4" x14ac:dyDescent="0.25">
      <c r="A1185" s="12" t="s">
        <v>1318</v>
      </c>
      <c r="B1185" s="9" t="str">
        <f>_xlfn.XLOOKUP(C1185,'De-Para_Estado_Regiao'!$B$3:$B$29,'De-Para_Estado_Regiao'!$C$3:$C$29)</f>
        <v>Nordeste</v>
      </c>
      <c r="C1185" s="12" t="s">
        <v>87</v>
      </c>
      <c r="D1185" s="12">
        <v>2002</v>
      </c>
    </row>
    <row r="1186" spans="1:4" hidden="1" x14ac:dyDescent="0.25">
      <c r="A1186" s="9" t="s">
        <v>1125</v>
      </c>
      <c r="B1186" s="9" t="str">
        <f>_xlfn.XLOOKUP(C1186,'De-Para_Estado_Regiao'!$B$3:$B$29,'De-Para_Estado_Regiao'!$C$3:$C$29)</f>
        <v>Centro-Oeste</v>
      </c>
      <c r="C1186" s="9" t="s">
        <v>33</v>
      </c>
      <c r="D1186" s="9">
        <v>797</v>
      </c>
    </row>
    <row r="1187" spans="1:4" hidden="1" x14ac:dyDescent="0.25">
      <c r="A1187" s="12" t="s">
        <v>1126</v>
      </c>
      <c r="B1187" s="9" t="str">
        <f>_xlfn.XLOOKUP(C1187,'De-Para_Estado_Regiao'!$B$3:$B$29,'De-Para_Estado_Regiao'!$C$3:$C$29)</f>
        <v>Sul</v>
      </c>
      <c r="C1187" s="12" t="s">
        <v>22</v>
      </c>
      <c r="D1187" s="12">
        <v>1336</v>
      </c>
    </row>
    <row r="1188" spans="1:4" hidden="1" x14ac:dyDescent="0.25">
      <c r="A1188" s="9" t="s">
        <v>1127</v>
      </c>
      <c r="B1188" s="9" t="str">
        <f>_xlfn.XLOOKUP(C1188,'De-Para_Estado_Regiao'!$B$3:$B$29,'De-Para_Estado_Regiao'!$C$3:$C$29)</f>
        <v>Norte</v>
      </c>
      <c r="C1188" s="9" t="s">
        <v>49</v>
      </c>
      <c r="D1188" s="9">
        <v>5567</v>
      </c>
    </row>
    <row r="1189" spans="1:4" hidden="1" x14ac:dyDescent="0.25">
      <c r="A1189" s="12" t="s">
        <v>1128</v>
      </c>
      <c r="B1189" s="9" t="str">
        <f>_xlfn.XLOOKUP(C1189,'De-Para_Estado_Regiao'!$B$3:$B$29,'De-Para_Estado_Regiao'!$C$3:$C$29)</f>
        <v>Centro-Oeste</v>
      </c>
      <c r="C1189" s="12" t="s">
        <v>33</v>
      </c>
      <c r="D1189" s="12">
        <v>878</v>
      </c>
    </row>
    <row r="1190" spans="1:4" hidden="1" x14ac:dyDescent="0.25">
      <c r="A1190" s="9" t="s">
        <v>1129</v>
      </c>
      <c r="B1190" s="9" t="str">
        <f>_xlfn.XLOOKUP(C1190,'De-Para_Estado_Regiao'!$B$3:$B$29,'De-Para_Estado_Regiao'!$C$3:$C$29)</f>
        <v>Sudeste</v>
      </c>
      <c r="C1190" s="9" t="s">
        <v>16</v>
      </c>
      <c r="D1190" s="9">
        <v>136</v>
      </c>
    </row>
    <row r="1191" spans="1:4" hidden="1" x14ac:dyDescent="0.25">
      <c r="A1191" s="12" t="s">
        <v>1130</v>
      </c>
      <c r="B1191" s="9" t="str">
        <f>_xlfn.XLOOKUP(C1191,'De-Para_Estado_Regiao'!$B$3:$B$29,'De-Para_Estado_Regiao'!$C$3:$C$29)</f>
        <v>Norte</v>
      </c>
      <c r="C1191" s="12" t="s">
        <v>49</v>
      </c>
      <c r="D1191" s="12">
        <v>1669</v>
      </c>
    </row>
    <row r="1192" spans="1:4" hidden="1" x14ac:dyDescent="0.25">
      <c r="A1192" s="9" t="s">
        <v>1131</v>
      </c>
      <c r="B1192" s="9" t="str">
        <f>_xlfn.XLOOKUP(C1192,'De-Para_Estado_Regiao'!$B$3:$B$29,'De-Para_Estado_Regiao'!$C$3:$C$29)</f>
        <v>Sul</v>
      </c>
      <c r="C1192" s="9" t="s">
        <v>22</v>
      </c>
      <c r="D1192" s="9">
        <v>292</v>
      </c>
    </row>
    <row r="1193" spans="1:4" hidden="1" x14ac:dyDescent="0.25">
      <c r="A1193" s="12" t="s">
        <v>1132</v>
      </c>
      <c r="B1193" s="9" t="str">
        <f>_xlfn.XLOOKUP(C1193,'De-Para_Estado_Regiao'!$B$3:$B$29,'De-Para_Estado_Regiao'!$C$3:$C$29)</f>
        <v>Sul</v>
      </c>
      <c r="C1193" s="12" t="s">
        <v>59</v>
      </c>
      <c r="D1193" s="12">
        <v>279</v>
      </c>
    </row>
    <row r="1194" spans="1:4" hidden="1" x14ac:dyDescent="0.25">
      <c r="A1194" s="9" t="s">
        <v>1133</v>
      </c>
      <c r="B1194" s="9" t="str">
        <f>_xlfn.XLOOKUP(C1194,'De-Para_Estado_Regiao'!$B$3:$B$29,'De-Para_Estado_Regiao'!$C$3:$C$29)</f>
        <v>Sudeste</v>
      </c>
      <c r="C1194" s="9" t="s">
        <v>7</v>
      </c>
      <c r="D1194" s="9">
        <v>124</v>
      </c>
    </row>
    <row r="1195" spans="1:4" x14ac:dyDescent="0.25">
      <c r="A1195" s="12" t="s">
        <v>1042</v>
      </c>
      <c r="B1195" s="9" t="str">
        <f>_xlfn.XLOOKUP(C1195,'De-Para_Estado_Regiao'!$B$3:$B$29,'De-Para_Estado_Regiao'!$C$3:$C$29)</f>
        <v>Nordeste</v>
      </c>
      <c r="C1195" s="12" t="s">
        <v>19</v>
      </c>
      <c r="D1195" s="12">
        <v>1998</v>
      </c>
    </row>
    <row r="1196" spans="1:4" x14ac:dyDescent="0.25">
      <c r="A1196" s="12" t="s">
        <v>1838</v>
      </c>
      <c r="B1196" s="9" t="str">
        <f>_xlfn.XLOOKUP(C1196,'De-Para_Estado_Regiao'!$B$3:$B$29,'De-Para_Estado_Regiao'!$C$3:$C$29)</f>
        <v>Nordeste</v>
      </c>
      <c r="C1196" s="12" t="s">
        <v>94</v>
      </c>
      <c r="D1196" s="12">
        <v>1984</v>
      </c>
    </row>
    <row r="1197" spans="1:4" hidden="1" x14ac:dyDescent="0.25">
      <c r="A1197" s="12" t="s">
        <v>1136</v>
      </c>
      <c r="B1197" s="9" t="str">
        <f>_xlfn.XLOOKUP(C1197,'De-Para_Estado_Regiao'!$B$3:$B$29,'De-Para_Estado_Regiao'!$C$3:$C$29)</f>
        <v>Sudeste</v>
      </c>
      <c r="C1197" s="12" t="s">
        <v>7</v>
      </c>
      <c r="D1197" s="12">
        <v>658</v>
      </c>
    </row>
    <row r="1198" spans="1:4" hidden="1" x14ac:dyDescent="0.25">
      <c r="A1198" s="9" t="s">
        <v>1137</v>
      </c>
      <c r="B1198" s="9" t="str">
        <f>_xlfn.XLOOKUP(C1198,'De-Para_Estado_Regiao'!$B$3:$B$29,'De-Para_Estado_Regiao'!$C$3:$C$29)</f>
        <v>Centro-Oeste</v>
      </c>
      <c r="C1198" s="9" t="s">
        <v>33</v>
      </c>
      <c r="D1198" s="9">
        <v>667</v>
      </c>
    </row>
    <row r="1199" spans="1:4" hidden="1" x14ac:dyDescent="0.25">
      <c r="A1199" s="12" t="s">
        <v>1138</v>
      </c>
      <c r="B1199" s="9" t="str">
        <f>_xlfn.XLOOKUP(C1199,'De-Para_Estado_Regiao'!$B$3:$B$29,'De-Para_Estado_Regiao'!$C$3:$C$29)</f>
        <v>Norte</v>
      </c>
      <c r="C1199" s="12" t="s">
        <v>49</v>
      </c>
      <c r="D1199" s="12">
        <v>2607</v>
      </c>
    </row>
    <row r="1200" spans="1:4" x14ac:dyDescent="0.25">
      <c r="A1200" s="9" t="s">
        <v>655</v>
      </c>
      <c r="B1200" s="9" t="str">
        <f>_xlfn.XLOOKUP(C1200,'De-Para_Estado_Regiao'!$B$3:$B$29,'De-Para_Estado_Regiao'!$C$3:$C$29)</f>
        <v>Nordeste</v>
      </c>
      <c r="C1200" s="9" t="s">
        <v>19</v>
      </c>
      <c r="D1200" s="9">
        <v>1971</v>
      </c>
    </row>
    <row r="1201" spans="1:4" hidden="1" x14ac:dyDescent="0.25">
      <c r="A1201" s="12" t="s">
        <v>1140</v>
      </c>
      <c r="B1201" s="9" t="str">
        <f>_xlfn.XLOOKUP(C1201,'De-Para_Estado_Regiao'!$B$3:$B$29,'De-Para_Estado_Regiao'!$C$3:$C$29)</f>
        <v>Norte</v>
      </c>
      <c r="C1201" s="12" t="s">
        <v>49</v>
      </c>
      <c r="D1201" s="12">
        <v>2421</v>
      </c>
    </row>
    <row r="1202" spans="1:4" x14ac:dyDescent="0.25">
      <c r="A1202" s="9" t="s">
        <v>1182</v>
      </c>
      <c r="B1202" s="9" t="str">
        <f>_xlfn.XLOOKUP(C1202,'De-Para_Estado_Regiao'!$B$3:$B$29,'De-Para_Estado_Regiao'!$C$3:$C$29)</f>
        <v>Nordeste</v>
      </c>
      <c r="C1202" s="9" t="s">
        <v>72</v>
      </c>
      <c r="D1202" s="9">
        <v>1966</v>
      </c>
    </row>
    <row r="1203" spans="1:4" x14ac:dyDescent="0.25">
      <c r="A1203" s="9" t="s">
        <v>1019</v>
      </c>
      <c r="B1203" s="9" t="str">
        <f>_xlfn.XLOOKUP(C1203,'De-Para_Estado_Regiao'!$B$3:$B$29,'De-Para_Estado_Regiao'!$C$3:$C$29)</f>
        <v>Nordeste</v>
      </c>
      <c r="C1203" s="9" t="s">
        <v>19</v>
      </c>
      <c r="D1203" s="9">
        <v>1959</v>
      </c>
    </row>
    <row r="1204" spans="1:4" x14ac:dyDescent="0.25">
      <c r="A1204" s="9" t="s">
        <v>909</v>
      </c>
      <c r="B1204" s="9" t="str">
        <f>_xlfn.XLOOKUP(C1204,'De-Para_Estado_Regiao'!$B$3:$B$29,'De-Para_Estado_Regiao'!$C$3:$C$29)</f>
        <v>Nordeste</v>
      </c>
      <c r="C1204" s="9" t="s">
        <v>87</v>
      </c>
      <c r="D1204" s="9">
        <v>1951</v>
      </c>
    </row>
    <row r="1205" spans="1:4" x14ac:dyDescent="0.25">
      <c r="A1205" s="9" t="s">
        <v>1972</v>
      </c>
      <c r="B1205" s="9" t="str">
        <f>_xlfn.XLOOKUP(C1205,'De-Para_Estado_Regiao'!$B$3:$B$29,'De-Para_Estado_Regiao'!$C$3:$C$29)</f>
        <v>Nordeste</v>
      </c>
      <c r="C1205" s="9" t="s">
        <v>87</v>
      </c>
      <c r="D1205" s="9">
        <v>1949</v>
      </c>
    </row>
    <row r="1206" spans="1:4" hidden="1" x14ac:dyDescent="0.25">
      <c r="A1206" s="9" t="s">
        <v>1145</v>
      </c>
      <c r="B1206" s="9" t="str">
        <f>_xlfn.XLOOKUP(C1206,'De-Para_Estado_Regiao'!$B$3:$B$29,'De-Para_Estado_Regiao'!$C$3:$C$29)</f>
        <v>Centro-Oeste</v>
      </c>
      <c r="C1206" s="9" t="s">
        <v>33</v>
      </c>
      <c r="D1206" s="9">
        <v>1047</v>
      </c>
    </row>
    <row r="1207" spans="1:4" hidden="1" x14ac:dyDescent="0.25">
      <c r="A1207" s="12" t="s">
        <v>1146</v>
      </c>
      <c r="B1207" s="9" t="str">
        <f>_xlfn.XLOOKUP(C1207,'De-Para_Estado_Regiao'!$B$3:$B$29,'De-Para_Estado_Regiao'!$C$3:$C$29)</f>
        <v>Centro-Oeste</v>
      </c>
      <c r="C1207" s="12" t="s">
        <v>53</v>
      </c>
      <c r="D1207" s="12">
        <v>989</v>
      </c>
    </row>
    <row r="1208" spans="1:4" x14ac:dyDescent="0.25">
      <c r="A1208" s="12" t="s">
        <v>925</v>
      </c>
      <c r="B1208" s="9" t="str">
        <f>_xlfn.XLOOKUP(C1208,'De-Para_Estado_Regiao'!$B$3:$B$29,'De-Para_Estado_Regiao'!$C$3:$C$29)</f>
        <v>Nordeste</v>
      </c>
      <c r="C1208" s="12" t="s">
        <v>24</v>
      </c>
      <c r="D1208" s="12">
        <v>1947</v>
      </c>
    </row>
    <row r="1209" spans="1:4" hidden="1" x14ac:dyDescent="0.25">
      <c r="A1209" s="12" t="s">
        <v>1148</v>
      </c>
      <c r="B1209" s="9" t="str">
        <f>_xlfn.XLOOKUP(C1209,'De-Para_Estado_Regiao'!$B$3:$B$29,'De-Para_Estado_Regiao'!$C$3:$C$29)</f>
        <v>Sudeste</v>
      </c>
      <c r="C1209" s="12" t="s">
        <v>7</v>
      </c>
      <c r="D1209" s="12">
        <v>543</v>
      </c>
    </row>
    <row r="1210" spans="1:4" x14ac:dyDescent="0.25">
      <c r="A1210" s="9" t="s">
        <v>1186</v>
      </c>
      <c r="B1210" s="9" t="str">
        <f>_xlfn.XLOOKUP(C1210,'De-Para_Estado_Regiao'!$B$3:$B$29,'De-Para_Estado_Regiao'!$C$3:$C$29)</f>
        <v>Nordeste</v>
      </c>
      <c r="C1210" s="9" t="s">
        <v>72</v>
      </c>
      <c r="D1210" s="9">
        <v>1934</v>
      </c>
    </row>
    <row r="1211" spans="1:4" x14ac:dyDescent="0.25">
      <c r="A1211" s="9" t="s">
        <v>2041</v>
      </c>
      <c r="B1211" s="9" t="str">
        <f>_xlfn.XLOOKUP(C1211,'De-Para_Estado_Regiao'!$B$3:$B$29,'De-Para_Estado_Regiao'!$C$3:$C$29)</f>
        <v>Nordeste</v>
      </c>
      <c r="C1211" s="9" t="s">
        <v>19</v>
      </c>
      <c r="D1211" s="9">
        <v>1916</v>
      </c>
    </row>
    <row r="1212" spans="1:4" hidden="1" x14ac:dyDescent="0.25">
      <c r="A1212" s="9" t="s">
        <v>1151</v>
      </c>
      <c r="B1212" s="9" t="str">
        <f>_xlfn.XLOOKUP(C1212,'De-Para_Estado_Regiao'!$B$3:$B$29,'De-Para_Estado_Regiao'!$C$3:$C$29)</f>
        <v>Sudeste</v>
      </c>
      <c r="C1212" s="9" t="s">
        <v>16</v>
      </c>
      <c r="D1212" s="9">
        <v>492</v>
      </c>
    </row>
    <row r="1213" spans="1:4" hidden="1" x14ac:dyDescent="0.25">
      <c r="A1213" s="12" t="s">
        <v>1152</v>
      </c>
      <c r="B1213" s="9" t="str">
        <f>_xlfn.XLOOKUP(C1213,'De-Para_Estado_Regiao'!$B$3:$B$29,'De-Para_Estado_Regiao'!$C$3:$C$29)</f>
        <v>Sudeste</v>
      </c>
      <c r="C1213" s="12" t="s">
        <v>16</v>
      </c>
      <c r="D1213" s="12">
        <v>868</v>
      </c>
    </row>
    <row r="1214" spans="1:4" x14ac:dyDescent="0.25">
      <c r="A1214" s="12" t="s">
        <v>1570</v>
      </c>
      <c r="B1214" s="9" t="str">
        <f>_xlfn.XLOOKUP(C1214,'De-Para_Estado_Regiao'!$B$3:$B$29,'De-Para_Estado_Regiao'!$C$3:$C$29)</f>
        <v>Nordeste</v>
      </c>
      <c r="C1214" s="12" t="s">
        <v>24</v>
      </c>
      <c r="D1214" s="12">
        <v>1914</v>
      </c>
    </row>
    <row r="1215" spans="1:4" hidden="1" x14ac:dyDescent="0.25">
      <c r="A1215" s="12" t="s">
        <v>1154</v>
      </c>
      <c r="B1215" s="9" t="str">
        <f>_xlfn.XLOOKUP(C1215,'De-Para_Estado_Regiao'!$B$3:$B$29,'De-Para_Estado_Regiao'!$C$3:$C$29)</f>
        <v>Sudeste</v>
      </c>
      <c r="C1215" s="12" t="s">
        <v>7</v>
      </c>
      <c r="D1215" s="12">
        <v>137</v>
      </c>
    </row>
    <row r="1216" spans="1:4" hidden="1" x14ac:dyDescent="0.25">
      <c r="A1216" s="9" t="s">
        <v>1155</v>
      </c>
      <c r="B1216" s="9" t="str">
        <f>_xlfn.XLOOKUP(C1216,'De-Para_Estado_Regiao'!$B$3:$B$29,'De-Para_Estado_Regiao'!$C$3:$C$29)</f>
        <v>Centro-Oeste</v>
      </c>
      <c r="C1216" s="9" t="s">
        <v>33</v>
      </c>
      <c r="D1216" s="9">
        <v>12766</v>
      </c>
    </row>
    <row r="1217" spans="1:4" hidden="1" x14ac:dyDescent="0.25">
      <c r="A1217" s="12" t="s">
        <v>1156</v>
      </c>
      <c r="B1217" s="9" t="str">
        <f>_xlfn.XLOOKUP(C1217,'De-Para_Estado_Regiao'!$B$3:$B$29,'De-Para_Estado_Regiao'!$C$3:$C$29)</f>
        <v>Sudeste</v>
      </c>
      <c r="C1217" s="12" t="s">
        <v>7</v>
      </c>
      <c r="D1217" s="12">
        <v>616</v>
      </c>
    </row>
    <row r="1218" spans="1:4" x14ac:dyDescent="0.25">
      <c r="A1218" s="12" t="s">
        <v>765</v>
      </c>
      <c r="B1218" s="9" t="str">
        <f>_xlfn.XLOOKUP(C1218,'De-Para_Estado_Regiao'!$B$3:$B$29,'De-Para_Estado_Regiao'!$C$3:$C$29)</f>
        <v>Nordeste</v>
      </c>
      <c r="C1218" s="12" t="s">
        <v>31</v>
      </c>
      <c r="D1218" s="12">
        <v>1912</v>
      </c>
    </row>
    <row r="1219" spans="1:4" hidden="1" x14ac:dyDescent="0.25">
      <c r="A1219" s="12" t="s">
        <v>1158</v>
      </c>
      <c r="B1219" s="9" t="str">
        <f>_xlfn.XLOOKUP(C1219,'De-Para_Estado_Regiao'!$B$3:$B$29,'De-Para_Estado_Regiao'!$C$3:$C$29)</f>
        <v>Sudeste</v>
      </c>
      <c r="C1219" s="12" t="s">
        <v>7</v>
      </c>
      <c r="D1219" s="12">
        <v>208</v>
      </c>
    </row>
    <row r="1220" spans="1:4" hidden="1" x14ac:dyDescent="0.25">
      <c r="A1220" s="9" t="s">
        <v>1159</v>
      </c>
      <c r="B1220" s="9" t="str">
        <f>_xlfn.XLOOKUP(C1220,'De-Para_Estado_Regiao'!$B$3:$B$29,'De-Para_Estado_Regiao'!$C$3:$C$29)</f>
        <v>Sul</v>
      </c>
      <c r="C1220" s="9" t="s">
        <v>22</v>
      </c>
      <c r="D1220" s="9">
        <v>394</v>
      </c>
    </row>
    <row r="1221" spans="1:4" hidden="1" x14ac:dyDescent="0.25">
      <c r="A1221" s="12" t="s">
        <v>1160</v>
      </c>
      <c r="B1221" s="9" t="str">
        <f>_xlfn.XLOOKUP(C1221,'De-Para_Estado_Regiao'!$B$3:$B$29,'De-Para_Estado_Regiao'!$C$3:$C$29)</f>
        <v>Sul</v>
      </c>
      <c r="C1221" s="12" t="s">
        <v>14</v>
      </c>
      <c r="D1221" s="12">
        <v>327</v>
      </c>
    </row>
    <row r="1222" spans="1:4" hidden="1" x14ac:dyDescent="0.25">
      <c r="A1222" s="9" t="s">
        <v>1161</v>
      </c>
      <c r="B1222" s="9" t="str">
        <f>_xlfn.XLOOKUP(C1222,'De-Para_Estado_Regiao'!$B$3:$B$29,'De-Para_Estado_Regiao'!$C$3:$C$29)</f>
        <v>Sul</v>
      </c>
      <c r="C1222" s="9" t="s">
        <v>22</v>
      </c>
      <c r="D1222" s="9">
        <v>1851</v>
      </c>
    </row>
    <row r="1223" spans="1:4" hidden="1" x14ac:dyDescent="0.25">
      <c r="A1223" s="12" t="s">
        <v>1162</v>
      </c>
      <c r="B1223" s="9" t="str">
        <f>_xlfn.XLOOKUP(C1223,'De-Para_Estado_Regiao'!$B$3:$B$29,'De-Para_Estado_Regiao'!$C$3:$C$29)</f>
        <v>Sudeste</v>
      </c>
      <c r="C1223" s="12" t="s">
        <v>7</v>
      </c>
      <c r="D1223" s="12">
        <v>857</v>
      </c>
    </row>
    <row r="1224" spans="1:4" x14ac:dyDescent="0.25">
      <c r="A1224" s="12" t="s">
        <v>1603</v>
      </c>
      <c r="B1224" s="9" t="str">
        <f>_xlfn.XLOOKUP(C1224,'De-Para_Estado_Regiao'!$B$3:$B$29,'De-Para_Estado_Regiao'!$C$3:$C$29)</f>
        <v>Nordeste</v>
      </c>
      <c r="C1224" s="12" t="s">
        <v>24</v>
      </c>
      <c r="D1224" s="12">
        <v>1890</v>
      </c>
    </row>
    <row r="1225" spans="1:4" hidden="1" x14ac:dyDescent="0.25">
      <c r="A1225" s="12" t="s">
        <v>1164</v>
      </c>
      <c r="B1225" s="9" t="str">
        <f>_xlfn.XLOOKUP(C1225,'De-Para_Estado_Regiao'!$B$3:$B$29,'De-Para_Estado_Regiao'!$C$3:$C$29)</f>
        <v>Sul</v>
      </c>
      <c r="C1225" s="12" t="s">
        <v>59</v>
      </c>
      <c r="D1225" s="12">
        <v>814</v>
      </c>
    </row>
    <row r="1226" spans="1:4" x14ac:dyDescent="0.25">
      <c r="A1226" s="9" t="s">
        <v>625</v>
      </c>
      <c r="B1226" s="9" t="str">
        <f>_xlfn.XLOOKUP(C1226,'De-Para_Estado_Regiao'!$B$3:$B$29,'De-Para_Estado_Regiao'!$C$3:$C$29)</f>
        <v>Nordeste</v>
      </c>
      <c r="C1226" s="9" t="s">
        <v>24</v>
      </c>
      <c r="D1226" s="9">
        <v>1878</v>
      </c>
    </row>
    <row r="1227" spans="1:4" hidden="1" x14ac:dyDescent="0.25">
      <c r="A1227" s="12" t="s">
        <v>1166</v>
      </c>
      <c r="B1227" s="9" t="str">
        <f>_xlfn.XLOOKUP(C1227,'De-Para_Estado_Regiao'!$B$3:$B$29,'De-Para_Estado_Regiao'!$C$3:$C$29)</f>
        <v>Sul</v>
      </c>
      <c r="C1227" s="12" t="s">
        <v>22</v>
      </c>
      <c r="D1227" s="12">
        <v>1168</v>
      </c>
    </row>
    <row r="1228" spans="1:4" hidden="1" x14ac:dyDescent="0.25">
      <c r="A1228" s="9" t="s">
        <v>1167</v>
      </c>
      <c r="B1228" s="9" t="str">
        <f>_xlfn.XLOOKUP(C1228,'De-Para_Estado_Regiao'!$B$3:$B$29,'De-Para_Estado_Regiao'!$C$3:$C$29)</f>
        <v>Sudeste</v>
      </c>
      <c r="C1228" s="9" t="s">
        <v>7</v>
      </c>
      <c r="D1228" s="9">
        <v>483</v>
      </c>
    </row>
    <row r="1229" spans="1:4" hidden="1" x14ac:dyDescent="0.25">
      <c r="A1229" s="12" t="s">
        <v>1168</v>
      </c>
      <c r="B1229" s="9" t="str">
        <f>_xlfn.XLOOKUP(C1229,'De-Para_Estado_Regiao'!$B$3:$B$29,'De-Para_Estado_Regiao'!$C$3:$C$29)</f>
        <v>Sudeste</v>
      </c>
      <c r="C1229" s="12" t="s">
        <v>7</v>
      </c>
      <c r="D1229" s="12">
        <v>338</v>
      </c>
    </row>
    <row r="1230" spans="1:4" x14ac:dyDescent="0.25">
      <c r="A1230" s="9" t="s">
        <v>689</v>
      </c>
      <c r="B1230" s="9" t="str">
        <f>_xlfn.XLOOKUP(C1230,'De-Para_Estado_Regiao'!$B$3:$B$29,'De-Para_Estado_Regiao'!$C$3:$C$29)</f>
        <v>Nordeste</v>
      </c>
      <c r="C1230" s="9" t="s">
        <v>24</v>
      </c>
      <c r="D1230" s="9">
        <v>1871</v>
      </c>
    </row>
    <row r="1231" spans="1:4" x14ac:dyDescent="0.25">
      <c r="A1231" s="9" t="s">
        <v>1835</v>
      </c>
      <c r="B1231" s="9" t="str">
        <f>_xlfn.XLOOKUP(C1231,'De-Para_Estado_Regiao'!$B$3:$B$29,'De-Para_Estado_Regiao'!$C$3:$C$29)</f>
        <v>Nordeste</v>
      </c>
      <c r="C1231" s="9" t="s">
        <v>31</v>
      </c>
      <c r="D1231" s="9">
        <v>1870</v>
      </c>
    </row>
    <row r="1232" spans="1:4" x14ac:dyDescent="0.25">
      <c r="A1232" s="12" t="s">
        <v>3372</v>
      </c>
      <c r="B1232" s="9" t="str">
        <f>_xlfn.XLOOKUP(C1232,'De-Para_Estado_Regiao'!$B$3:$B$29,'De-Para_Estado_Regiao'!$C$3:$C$29)</f>
        <v>Nordeste</v>
      </c>
      <c r="C1232" s="12" t="s">
        <v>87</v>
      </c>
      <c r="D1232" s="12">
        <v>1870</v>
      </c>
    </row>
    <row r="1233" spans="1:4" hidden="1" x14ac:dyDescent="0.25">
      <c r="A1233" s="12" t="s">
        <v>1172</v>
      </c>
      <c r="B1233" s="9" t="str">
        <f>_xlfn.XLOOKUP(C1233,'De-Para_Estado_Regiao'!$B$3:$B$29,'De-Para_Estado_Regiao'!$C$3:$C$29)</f>
        <v>Sudeste</v>
      </c>
      <c r="C1233" s="12" t="s">
        <v>16</v>
      </c>
      <c r="D1233" s="12">
        <v>626</v>
      </c>
    </row>
    <row r="1234" spans="1:4" hidden="1" x14ac:dyDescent="0.25">
      <c r="A1234" s="9" t="s">
        <v>1173</v>
      </c>
      <c r="B1234" s="9" t="str">
        <f>_xlfn.XLOOKUP(C1234,'De-Para_Estado_Regiao'!$B$3:$B$29,'De-Para_Estado_Regiao'!$C$3:$C$29)</f>
        <v>Sul</v>
      </c>
      <c r="C1234" s="9" t="s">
        <v>14</v>
      </c>
      <c r="D1234" s="9">
        <v>1409</v>
      </c>
    </row>
    <row r="1235" spans="1:4" hidden="1" x14ac:dyDescent="0.25">
      <c r="A1235" s="12" t="s">
        <v>1174</v>
      </c>
      <c r="B1235" s="9" t="str">
        <f>_xlfn.XLOOKUP(C1235,'De-Para_Estado_Regiao'!$B$3:$B$29,'De-Para_Estado_Regiao'!$C$3:$C$29)</f>
        <v>Centro-Oeste</v>
      </c>
      <c r="C1235" s="12" t="s">
        <v>53</v>
      </c>
      <c r="D1235" s="12">
        <v>1094</v>
      </c>
    </row>
    <row r="1236" spans="1:4" hidden="1" x14ac:dyDescent="0.25">
      <c r="A1236" s="9" t="s">
        <v>1004</v>
      </c>
      <c r="B1236" s="9" t="str">
        <f>_xlfn.XLOOKUP(C1236,'De-Para_Estado_Regiao'!$B$3:$B$29,'De-Para_Estado_Regiao'!$C$3:$C$29)</f>
        <v>Centro-Oeste</v>
      </c>
      <c r="C1236" s="9" t="s">
        <v>53</v>
      </c>
      <c r="D1236" s="9">
        <v>553</v>
      </c>
    </row>
    <row r="1237" spans="1:4" hidden="1" x14ac:dyDescent="0.25">
      <c r="A1237" s="12" t="s">
        <v>1175</v>
      </c>
      <c r="B1237" s="9" t="str">
        <f>_xlfn.XLOOKUP(C1237,'De-Para_Estado_Regiao'!$B$3:$B$29,'De-Para_Estado_Regiao'!$C$3:$C$29)</f>
        <v>Sudeste</v>
      </c>
      <c r="C1237" s="12" t="s">
        <v>10</v>
      </c>
      <c r="D1237" s="12">
        <v>237</v>
      </c>
    </row>
    <row r="1238" spans="1:4" hidden="1" x14ac:dyDescent="0.25">
      <c r="A1238" s="9" t="s">
        <v>1176</v>
      </c>
      <c r="B1238" s="9" t="str">
        <f>_xlfn.XLOOKUP(C1238,'De-Para_Estado_Regiao'!$B$3:$B$29,'De-Para_Estado_Regiao'!$C$3:$C$29)</f>
        <v>Sudeste</v>
      </c>
      <c r="C1238" s="9" t="s">
        <v>7</v>
      </c>
      <c r="D1238" s="9">
        <v>337</v>
      </c>
    </row>
    <row r="1239" spans="1:4" hidden="1" x14ac:dyDescent="0.25">
      <c r="A1239" s="12" t="s">
        <v>1177</v>
      </c>
      <c r="B1239" s="9" t="str">
        <f>_xlfn.XLOOKUP(C1239,'De-Para_Estado_Regiao'!$B$3:$B$29,'De-Para_Estado_Regiao'!$C$3:$C$29)</f>
        <v>Sul</v>
      </c>
      <c r="C1239" s="12" t="s">
        <v>59</v>
      </c>
      <c r="D1239" s="12">
        <v>1398</v>
      </c>
    </row>
    <row r="1240" spans="1:4" hidden="1" x14ac:dyDescent="0.25">
      <c r="A1240" s="9" t="s">
        <v>1178</v>
      </c>
      <c r="B1240" s="9" t="str">
        <f>_xlfn.XLOOKUP(C1240,'De-Para_Estado_Regiao'!$B$3:$B$29,'De-Para_Estado_Regiao'!$C$3:$C$29)</f>
        <v>Sudeste</v>
      </c>
      <c r="C1240" s="9" t="s">
        <v>7</v>
      </c>
      <c r="D1240" s="9">
        <v>274</v>
      </c>
    </row>
    <row r="1241" spans="1:4" x14ac:dyDescent="0.25">
      <c r="A1241" s="9" t="s">
        <v>2177</v>
      </c>
      <c r="B1241" s="9" t="str">
        <f>_xlfn.XLOOKUP(C1241,'De-Para_Estado_Regiao'!$B$3:$B$29,'De-Para_Estado_Regiao'!$C$3:$C$29)</f>
        <v>Nordeste</v>
      </c>
      <c r="C1241" s="9" t="s">
        <v>94</v>
      </c>
      <c r="D1241" s="9">
        <v>1869</v>
      </c>
    </row>
    <row r="1242" spans="1:4" hidden="1" x14ac:dyDescent="0.25">
      <c r="A1242" s="9" t="s">
        <v>1180</v>
      </c>
      <c r="B1242" s="9" t="str">
        <f>_xlfn.XLOOKUP(C1242,'De-Para_Estado_Regiao'!$B$3:$B$29,'De-Para_Estado_Regiao'!$C$3:$C$29)</f>
        <v>Centro-Oeste</v>
      </c>
      <c r="C1242" s="9" t="s">
        <v>33</v>
      </c>
      <c r="D1242" s="9">
        <v>2093</v>
      </c>
    </row>
    <row r="1243" spans="1:4" hidden="1" x14ac:dyDescent="0.25">
      <c r="A1243" s="12" t="s">
        <v>1181</v>
      </c>
      <c r="B1243" s="9" t="str">
        <f>_xlfn.XLOOKUP(C1243,'De-Para_Estado_Regiao'!$B$3:$B$29,'De-Para_Estado_Regiao'!$C$3:$C$29)</f>
        <v>Norte</v>
      </c>
      <c r="C1243" s="12" t="s">
        <v>49</v>
      </c>
      <c r="D1243" s="12">
        <v>911</v>
      </c>
    </row>
    <row r="1244" spans="1:4" x14ac:dyDescent="0.25">
      <c r="A1244" s="9" t="s">
        <v>916</v>
      </c>
      <c r="B1244" s="9" t="str">
        <f>_xlfn.XLOOKUP(C1244,'De-Para_Estado_Regiao'!$B$3:$B$29,'De-Para_Estado_Regiao'!$C$3:$C$29)</f>
        <v>Nordeste</v>
      </c>
      <c r="C1244" s="9" t="s">
        <v>24</v>
      </c>
      <c r="D1244" s="9">
        <v>1856</v>
      </c>
    </row>
    <row r="1245" spans="1:4" x14ac:dyDescent="0.25">
      <c r="A1245" s="9" t="s">
        <v>1597</v>
      </c>
      <c r="B1245" s="9" t="str">
        <f>_xlfn.XLOOKUP(C1245,'De-Para_Estado_Regiao'!$B$3:$B$29,'De-Para_Estado_Regiao'!$C$3:$C$29)</f>
        <v>Nordeste</v>
      </c>
      <c r="C1245" s="9" t="s">
        <v>19</v>
      </c>
      <c r="D1245" s="9">
        <v>1854</v>
      </c>
    </row>
    <row r="1246" spans="1:4" hidden="1" x14ac:dyDescent="0.25">
      <c r="A1246" s="9" t="s">
        <v>1184</v>
      </c>
      <c r="B1246" s="9" t="str">
        <f>_xlfn.XLOOKUP(C1246,'De-Para_Estado_Regiao'!$B$3:$B$29,'De-Para_Estado_Regiao'!$C$3:$C$29)</f>
        <v>Sul</v>
      </c>
      <c r="C1246" s="9" t="s">
        <v>22</v>
      </c>
      <c r="D1246" s="9">
        <v>1380</v>
      </c>
    </row>
    <row r="1247" spans="1:4" hidden="1" x14ac:dyDescent="0.25">
      <c r="A1247" s="12" t="s">
        <v>1185</v>
      </c>
      <c r="B1247" s="9" t="str">
        <f>_xlfn.XLOOKUP(C1247,'De-Para_Estado_Regiao'!$B$3:$B$29,'De-Para_Estado_Regiao'!$C$3:$C$29)</f>
        <v>Sudeste</v>
      </c>
      <c r="C1247" s="12" t="s">
        <v>7</v>
      </c>
      <c r="D1247" s="12">
        <v>57</v>
      </c>
    </row>
    <row r="1248" spans="1:4" x14ac:dyDescent="0.25">
      <c r="A1248" s="9" t="s">
        <v>1871</v>
      </c>
      <c r="B1248" s="9" t="str">
        <f>_xlfn.XLOOKUP(C1248,'De-Para_Estado_Regiao'!$B$3:$B$29,'De-Para_Estado_Regiao'!$C$3:$C$29)</f>
        <v>Nordeste</v>
      </c>
      <c r="C1248" s="9" t="s">
        <v>31</v>
      </c>
      <c r="D1248" s="9">
        <v>1839</v>
      </c>
    </row>
    <row r="1249" spans="1:4" hidden="1" x14ac:dyDescent="0.25">
      <c r="A1249" s="12" t="s">
        <v>1187</v>
      </c>
      <c r="B1249" s="9" t="str">
        <f>_xlfn.XLOOKUP(C1249,'De-Para_Estado_Regiao'!$B$3:$B$29,'De-Para_Estado_Regiao'!$C$3:$C$29)</f>
        <v>Sudeste</v>
      </c>
      <c r="C1249" s="12" t="s">
        <v>16</v>
      </c>
      <c r="D1249" s="12">
        <v>610</v>
      </c>
    </row>
    <row r="1250" spans="1:4" hidden="1" x14ac:dyDescent="0.25">
      <c r="A1250" s="9" t="s">
        <v>1188</v>
      </c>
      <c r="B1250" s="9" t="str">
        <f>_xlfn.XLOOKUP(C1250,'De-Para_Estado_Regiao'!$B$3:$B$29,'De-Para_Estado_Regiao'!$C$3:$C$29)</f>
        <v>Sul</v>
      </c>
      <c r="C1250" s="9" t="s">
        <v>22</v>
      </c>
      <c r="D1250" s="9">
        <v>423</v>
      </c>
    </row>
    <row r="1251" spans="1:4" x14ac:dyDescent="0.25">
      <c r="A1251" s="9" t="s">
        <v>983</v>
      </c>
      <c r="B1251" s="9" t="str">
        <f>_xlfn.XLOOKUP(C1251,'De-Para_Estado_Regiao'!$B$3:$B$29,'De-Para_Estado_Regiao'!$C$3:$C$29)</f>
        <v>Nordeste</v>
      </c>
      <c r="C1251" s="9" t="s">
        <v>24</v>
      </c>
      <c r="D1251" s="9">
        <v>1834</v>
      </c>
    </row>
    <row r="1252" spans="1:4" x14ac:dyDescent="0.25">
      <c r="A1252" s="12" t="s">
        <v>1046</v>
      </c>
      <c r="B1252" s="9" t="str">
        <f>_xlfn.XLOOKUP(C1252,'De-Para_Estado_Regiao'!$B$3:$B$29,'De-Para_Estado_Regiao'!$C$3:$C$29)</f>
        <v>Nordeste</v>
      </c>
      <c r="C1252" s="12" t="s">
        <v>24</v>
      </c>
      <c r="D1252" s="12">
        <v>1811</v>
      </c>
    </row>
    <row r="1253" spans="1:4" hidden="1" x14ac:dyDescent="0.25">
      <c r="A1253" s="12" t="s">
        <v>1191</v>
      </c>
      <c r="B1253" s="9" t="str">
        <f>_xlfn.XLOOKUP(C1253,'De-Para_Estado_Regiao'!$B$3:$B$29,'De-Para_Estado_Regiao'!$C$3:$C$29)</f>
        <v>Sudeste</v>
      </c>
      <c r="C1253" s="12" t="s">
        <v>7</v>
      </c>
      <c r="D1253" s="12">
        <v>164</v>
      </c>
    </row>
    <row r="1254" spans="1:4" hidden="1" x14ac:dyDescent="0.25">
      <c r="A1254" s="9" t="s">
        <v>1192</v>
      </c>
      <c r="B1254" s="9" t="str">
        <f>_xlfn.XLOOKUP(C1254,'De-Para_Estado_Regiao'!$B$3:$B$29,'De-Para_Estado_Regiao'!$C$3:$C$29)</f>
        <v>Centro-Oeste</v>
      </c>
      <c r="C1254" s="9" t="s">
        <v>33</v>
      </c>
      <c r="D1254" s="9">
        <v>293</v>
      </c>
    </row>
    <row r="1255" spans="1:4" hidden="1" x14ac:dyDescent="0.25">
      <c r="A1255" s="12" t="s">
        <v>1193</v>
      </c>
      <c r="B1255" s="9" t="str">
        <f>_xlfn.XLOOKUP(C1255,'De-Para_Estado_Regiao'!$B$3:$B$29,'De-Para_Estado_Regiao'!$C$3:$C$29)</f>
        <v>Sudeste</v>
      </c>
      <c r="C1255" s="12" t="s">
        <v>7</v>
      </c>
      <c r="D1255" s="12">
        <v>105</v>
      </c>
    </row>
    <row r="1256" spans="1:4" hidden="1" x14ac:dyDescent="0.25">
      <c r="A1256" s="9" t="s">
        <v>1194</v>
      </c>
      <c r="B1256" s="9" t="str">
        <f>_xlfn.XLOOKUP(C1256,'De-Para_Estado_Regiao'!$B$3:$B$29,'De-Para_Estado_Regiao'!$C$3:$C$29)</f>
        <v>Sudeste</v>
      </c>
      <c r="C1256" s="9" t="s">
        <v>7</v>
      </c>
      <c r="D1256" s="9">
        <v>247</v>
      </c>
    </row>
    <row r="1257" spans="1:4" hidden="1" x14ac:dyDescent="0.25">
      <c r="A1257" s="12" t="s">
        <v>1195</v>
      </c>
      <c r="B1257" s="9" t="str">
        <f>_xlfn.XLOOKUP(C1257,'De-Para_Estado_Regiao'!$B$3:$B$29,'De-Para_Estado_Regiao'!$C$3:$C$29)</f>
        <v>Norte</v>
      </c>
      <c r="C1257" s="12" t="s">
        <v>111</v>
      </c>
      <c r="D1257" s="12">
        <v>2956</v>
      </c>
    </row>
    <row r="1258" spans="1:4" hidden="1" x14ac:dyDescent="0.25">
      <c r="A1258" s="9" t="s">
        <v>1196</v>
      </c>
      <c r="B1258" s="9" t="str">
        <f>_xlfn.XLOOKUP(C1258,'De-Para_Estado_Regiao'!$B$3:$B$29,'De-Para_Estado_Regiao'!$C$3:$C$29)</f>
        <v>Sul</v>
      </c>
      <c r="C1258" s="9" t="s">
        <v>59</v>
      </c>
      <c r="D1258" s="9">
        <v>173</v>
      </c>
    </row>
    <row r="1259" spans="1:4" hidden="1" x14ac:dyDescent="0.25">
      <c r="A1259" s="12" t="s">
        <v>1197</v>
      </c>
      <c r="B1259" s="9" t="str">
        <f>_xlfn.XLOOKUP(C1259,'De-Para_Estado_Regiao'!$B$3:$B$29,'De-Para_Estado_Regiao'!$C$3:$C$29)</f>
        <v>Sudeste</v>
      </c>
      <c r="C1259" s="12" t="s">
        <v>7</v>
      </c>
      <c r="D1259" s="12">
        <v>736</v>
      </c>
    </row>
    <row r="1260" spans="1:4" hidden="1" x14ac:dyDescent="0.25">
      <c r="A1260" s="9" t="s">
        <v>1198</v>
      </c>
      <c r="B1260" s="9" t="str">
        <f>_xlfn.XLOOKUP(C1260,'De-Para_Estado_Regiao'!$B$3:$B$29,'De-Para_Estado_Regiao'!$C$3:$C$29)</f>
        <v>Sudeste</v>
      </c>
      <c r="C1260" s="9" t="s">
        <v>7</v>
      </c>
      <c r="D1260" s="9">
        <v>350</v>
      </c>
    </row>
    <row r="1261" spans="1:4" x14ac:dyDescent="0.25">
      <c r="A1261" s="12" t="s">
        <v>1248</v>
      </c>
      <c r="B1261" s="9" t="str">
        <f>_xlfn.XLOOKUP(C1261,'De-Para_Estado_Regiao'!$B$3:$B$29,'De-Para_Estado_Regiao'!$C$3:$C$29)</f>
        <v>Nordeste</v>
      </c>
      <c r="C1261" s="12" t="s">
        <v>19</v>
      </c>
      <c r="D1261" s="12">
        <v>1811</v>
      </c>
    </row>
    <row r="1262" spans="1:4" x14ac:dyDescent="0.25">
      <c r="A1262" s="9" t="s">
        <v>1910</v>
      </c>
      <c r="B1262" s="9" t="str">
        <f>_xlfn.XLOOKUP(C1262,'De-Para_Estado_Regiao'!$B$3:$B$29,'De-Para_Estado_Regiao'!$C$3:$C$29)</f>
        <v>Nordeste</v>
      </c>
      <c r="C1262" s="9" t="s">
        <v>118</v>
      </c>
      <c r="D1262" s="9">
        <v>1811</v>
      </c>
    </row>
    <row r="1263" spans="1:4" x14ac:dyDescent="0.25">
      <c r="A1263" s="12" t="s">
        <v>2100</v>
      </c>
      <c r="B1263" s="9" t="str">
        <f>_xlfn.XLOOKUP(C1263,'De-Para_Estado_Regiao'!$B$3:$B$29,'De-Para_Estado_Regiao'!$C$3:$C$29)</f>
        <v>Nordeste</v>
      </c>
      <c r="C1263" s="12" t="s">
        <v>31</v>
      </c>
      <c r="D1263" s="12">
        <v>1795</v>
      </c>
    </row>
    <row r="1264" spans="1:4" hidden="1" x14ac:dyDescent="0.25">
      <c r="A1264" s="9" t="s">
        <v>1202</v>
      </c>
      <c r="B1264" s="9" t="str">
        <f>_xlfn.XLOOKUP(C1264,'De-Para_Estado_Regiao'!$B$3:$B$29,'De-Para_Estado_Regiao'!$C$3:$C$29)</f>
        <v>Sudeste</v>
      </c>
      <c r="C1264" s="9" t="s">
        <v>10</v>
      </c>
      <c r="D1264" s="9">
        <v>945</v>
      </c>
    </row>
    <row r="1265" spans="1:4" hidden="1" x14ac:dyDescent="0.25">
      <c r="A1265" s="12" t="s">
        <v>1203</v>
      </c>
      <c r="B1265" s="9" t="str">
        <f>_xlfn.XLOOKUP(C1265,'De-Para_Estado_Regiao'!$B$3:$B$29,'De-Para_Estado_Regiao'!$C$3:$C$29)</f>
        <v>Sudeste</v>
      </c>
      <c r="C1265" s="12" t="s">
        <v>7</v>
      </c>
      <c r="D1265" s="12">
        <v>725</v>
      </c>
    </row>
    <row r="1266" spans="1:4" x14ac:dyDescent="0.25">
      <c r="A1266" s="12" t="s">
        <v>2472</v>
      </c>
      <c r="B1266" s="9" t="str">
        <f>_xlfn.XLOOKUP(C1266,'De-Para_Estado_Regiao'!$B$3:$B$29,'De-Para_Estado_Regiao'!$C$3:$C$29)</f>
        <v>Nordeste</v>
      </c>
      <c r="C1266" s="12" t="s">
        <v>19</v>
      </c>
      <c r="D1266" s="12">
        <v>1791</v>
      </c>
    </row>
    <row r="1267" spans="1:4" x14ac:dyDescent="0.25">
      <c r="A1267" s="9" t="s">
        <v>2414</v>
      </c>
      <c r="B1267" s="9" t="str">
        <f>_xlfn.XLOOKUP(C1267,'De-Para_Estado_Regiao'!$B$3:$B$29,'De-Para_Estado_Regiao'!$C$3:$C$29)</f>
        <v>Nordeste</v>
      </c>
      <c r="C1267" s="9" t="s">
        <v>24</v>
      </c>
      <c r="D1267" s="9">
        <v>1788</v>
      </c>
    </row>
    <row r="1268" spans="1:4" x14ac:dyDescent="0.25">
      <c r="A1268" s="9" t="s">
        <v>834</v>
      </c>
      <c r="B1268" s="9" t="str">
        <f>_xlfn.XLOOKUP(C1268,'De-Para_Estado_Regiao'!$B$3:$B$29,'De-Para_Estado_Regiao'!$C$3:$C$29)</f>
        <v>Nordeste</v>
      </c>
      <c r="C1268" s="9" t="s">
        <v>24</v>
      </c>
      <c r="D1268" s="9">
        <v>1786</v>
      </c>
    </row>
    <row r="1269" spans="1:4" x14ac:dyDescent="0.25">
      <c r="A1269" s="12" t="s">
        <v>1331</v>
      </c>
      <c r="B1269" s="9" t="str">
        <f>_xlfn.XLOOKUP(C1269,'De-Para_Estado_Regiao'!$B$3:$B$29,'De-Para_Estado_Regiao'!$C$3:$C$29)</f>
        <v>Nordeste</v>
      </c>
      <c r="C1269" s="12" t="s">
        <v>19</v>
      </c>
      <c r="D1269" s="12">
        <v>1768</v>
      </c>
    </row>
    <row r="1270" spans="1:4" hidden="1" x14ac:dyDescent="0.25">
      <c r="A1270" s="9" t="s">
        <v>1208</v>
      </c>
      <c r="B1270" s="9" t="str">
        <f>_xlfn.XLOOKUP(C1270,'De-Para_Estado_Regiao'!$B$3:$B$29,'De-Para_Estado_Regiao'!$C$3:$C$29)</f>
        <v>Sudeste</v>
      </c>
      <c r="C1270" s="9" t="s">
        <v>16</v>
      </c>
      <c r="D1270" s="9">
        <v>2323</v>
      </c>
    </row>
    <row r="1271" spans="1:4" x14ac:dyDescent="0.25">
      <c r="A1271" s="12" t="s">
        <v>978</v>
      </c>
      <c r="B1271" s="9" t="str">
        <f>_xlfn.XLOOKUP(C1271,'De-Para_Estado_Regiao'!$B$3:$B$29,'De-Para_Estado_Regiao'!$C$3:$C$29)</f>
        <v>Nordeste</v>
      </c>
      <c r="C1271" s="12" t="s">
        <v>19</v>
      </c>
      <c r="D1271" s="12">
        <v>1766</v>
      </c>
    </row>
    <row r="1272" spans="1:4" x14ac:dyDescent="0.25">
      <c r="A1272" s="12" t="s">
        <v>3174</v>
      </c>
      <c r="B1272" s="9" t="str">
        <f>_xlfn.XLOOKUP(C1272,'De-Para_Estado_Regiao'!$B$3:$B$29,'De-Para_Estado_Regiao'!$C$3:$C$29)</f>
        <v>Nordeste</v>
      </c>
      <c r="C1272" s="12" t="s">
        <v>87</v>
      </c>
      <c r="D1272" s="12">
        <v>1766</v>
      </c>
    </row>
    <row r="1273" spans="1:4" hidden="1" x14ac:dyDescent="0.25">
      <c r="A1273" s="12" t="s">
        <v>1210</v>
      </c>
      <c r="B1273" s="9" t="str">
        <f>_xlfn.XLOOKUP(C1273,'De-Para_Estado_Regiao'!$B$3:$B$29,'De-Para_Estado_Regiao'!$C$3:$C$29)</f>
        <v>Sudeste</v>
      </c>
      <c r="C1273" s="12" t="s">
        <v>7</v>
      </c>
      <c r="D1273" s="12">
        <v>113</v>
      </c>
    </row>
    <row r="1274" spans="1:4" hidden="1" x14ac:dyDescent="0.25">
      <c r="A1274" s="9" t="s">
        <v>1211</v>
      </c>
      <c r="B1274" s="9" t="str">
        <f>_xlfn.XLOOKUP(C1274,'De-Para_Estado_Regiao'!$B$3:$B$29,'De-Para_Estado_Regiao'!$C$3:$C$29)</f>
        <v>Sudeste</v>
      </c>
      <c r="C1274" s="9" t="s">
        <v>16</v>
      </c>
      <c r="D1274" s="9">
        <v>775</v>
      </c>
    </row>
    <row r="1275" spans="1:4" hidden="1" x14ac:dyDescent="0.25">
      <c r="A1275" s="12" t="s">
        <v>1212</v>
      </c>
      <c r="B1275" s="9" t="str">
        <f>_xlfn.XLOOKUP(C1275,'De-Para_Estado_Regiao'!$B$3:$B$29,'De-Para_Estado_Regiao'!$C$3:$C$29)</f>
        <v>Centro-Oeste</v>
      </c>
      <c r="C1275" s="12" t="s">
        <v>33</v>
      </c>
      <c r="D1275" s="12">
        <v>901</v>
      </c>
    </row>
    <row r="1276" spans="1:4" x14ac:dyDescent="0.25">
      <c r="A1276" s="12" t="s">
        <v>913</v>
      </c>
      <c r="B1276" s="9" t="str">
        <f>_xlfn.XLOOKUP(C1276,'De-Para_Estado_Regiao'!$B$3:$B$29,'De-Para_Estado_Regiao'!$C$3:$C$29)</f>
        <v>Nordeste</v>
      </c>
      <c r="C1276" s="12" t="s">
        <v>87</v>
      </c>
      <c r="D1276" s="12">
        <v>1761</v>
      </c>
    </row>
    <row r="1277" spans="1:4" x14ac:dyDescent="0.25">
      <c r="A1277" s="12" t="s">
        <v>2311</v>
      </c>
      <c r="B1277" s="9" t="str">
        <f>_xlfn.XLOOKUP(C1277,'De-Para_Estado_Regiao'!$B$3:$B$29,'De-Para_Estado_Regiao'!$C$3:$C$29)</f>
        <v>Nordeste</v>
      </c>
      <c r="C1277" s="12" t="s">
        <v>94</v>
      </c>
      <c r="D1277" s="12">
        <v>1761</v>
      </c>
    </row>
    <row r="1278" spans="1:4" hidden="1" x14ac:dyDescent="0.25">
      <c r="A1278" s="9" t="s">
        <v>1215</v>
      </c>
      <c r="B1278" s="9" t="str">
        <f>_xlfn.XLOOKUP(C1278,'De-Para_Estado_Regiao'!$B$3:$B$29,'De-Para_Estado_Regiao'!$C$3:$C$29)</f>
        <v>Centro-Oeste</v>
      </c>
      <c r="C1278" s="9" t="s">
        <v>53</v>
      </c>
      <c r="D1278" s="9">
        <v>1968</v>
      </c>
    </row>
    <row r="1279" spans="1:4" x14ac:dyDescent="0.25">
      <c r="A1279" s="12" t="s">
        <v>821</v>
      </c>
      <c r="B1279" s="9" t="str">
        <f>_xlfn.XLOOKUP(C1279,'De-Para_Estado_Regiao'!$B$3:$B$29,'De-Para_Estado_Regiao'!$C$3:$C$29)</f>
        <v>Nordeste</v>
      </c>
      <c r="C1279" s="12" t="s">
        <v>31</v>
      </c>
      <c r="D1279" s="12">
        <v>1758</v>
      </c>
    </row>
    <row r="1280" spans="1:4" hidden="1" x14ac:dyDescent="0.25">
      <c r="A1280" s="9" t="s">
        <v>1217</v>
      </c>
      <c r="B1280" s="9" t="str">
        <f>_xlfn.XLOOKUP(C1280,'De-Para_Estado_Regiao'!$B$3:$B$29,'De-Para_Estado_Regiao'!$C$3:$C$29)</f>
        <v>Sul</v>
      </c>
      <c r="C1280" s="9" t="s">
        <v>22</v>
      </c>
      <c r="D1280" s="9">
        <v>451</v>
      </c>
    </row>
    <row r="1281" spans="1:4" hidden="1" x14ac:dyDescent="0.25">
      <c r="A1281" s="12" t="s">
        <v>1218</v>
      </c>
      <c r="B1281" s="9" t="str">
        <f>_xlfn.XLOOKUP(C1281,'De-Para_Estado_Regiao'!$B$3:$B$29,'De-Para_Estado_Regiao'!$C$3:$C$29)</f>
        <v>Sudeste</v>
      </c>
      <c r="C1281" s="12" t="s">
        <v>64</v>
      </c>
      <c r="D1281" s="12">
        <v>400</v>
      </c>
    </row>
    <row r="1282" spans="1:4" x14ac:dyDescent="0.25">
      <c r="A1282" s="12" t="s">
        <v>1307</v>
      </c>
      <c r="B1282" s="9" t="str">
        <f>_xlfn.XLOOKUP(C1282,'De-Para_Estado_Regiao'!$B$3:$B$29,'De-Para_Estado_Regiao'!$C$3:$C$29)</f>
        <v>Nordeste</v>
      </c>
      <c r="C1282" s="12" t="s">
        <v>31</v>
      </c>
      <c r="D1282" s="12">
        <v>1745</v>
      </c>
    </row>
    <row r="1283" spans="1:4" hidden="1" x14ac:dyDescent="0.25">
      <c r="A1283" s="12" t="s">
        <v>1220</v>
      </c>
      <c r="B1283" s="9" t="str">
        <f>_xlfn.XLOOKUP(C1283,'De-Para_Estado_Regiao'!$B$3:$B$29,'De-Para_Estado_Regiao'!$C$3:$C$29)</f>
        <v>Sudeste</v>
      </c>
      <c r="C1283" s="12" t="s">
        <v>16</v>
      </c>
      <c r="D1283" s="12">
        <v>603</v>
      </c>
    </row>
    <row r="1284" spans="1:4" hidden="1" x14ac:dyDescent="0.25">
      <c r="A1284" s="9" t="s">
        <v>1221</v>
      </c>
      <c r="B1284" s="9" t="str">
        <f>_xlfn.XLOOKUP(C1284,'De-Para_Estado_Regiao'!$B$3:$B$29,'De-Para_Estado_Regiao'!$C$3:$C$29)</f>
        <v>Sul</v>
      </c>
      <c r="C1284" s="9" t="s">
        <v>22</v>
      </c>
      <c r="D1284" s="9">
        <v>290</v>
      </c>
    </row>
    <row r="1285" spans="1:4" hidden="1" x14ac:dyDescent="0.25">
      <c r="A1285" s="12" t="s">
        <v>1222</v>
      </c>
      <c r="B1285" s="9" t="str">
        <f>_xlfn.XLOOKUP(C1285,'De-Para_Estado_Regiao'!$B$3:$B$29,'De-Para_Estado_Regiao'!$C$3:$C$29)</f>
        <v>Sudeste</v>
      </c>
      <c r="C1285" s="12" t="s">
        <v>16</v>
      </c>
      <c r="D1285" s="12">
        <v>1445</v>
      </c>
    </row>
    <row r="1286" spans="1:4" hidden="1" x14ac:dyDescent="0.25">
      <c r="A1286" s="9" t="s">
        <v>1223</v>
      </c>
      <c r="B1286" s="9" t="str">
        <f>_xlfn.XLOOKUP(C1286,'De-Para_Estado_Regiao'!$B$3:$B$29,'De-Para_Estado_Regiao'!$C$3:$C$29)</f>
        <v>Sudeste</v>
      </c>
      <c r="C1286" s="9" t="s">
        <v>7</v>
      </c>
      <c r="D1286" s="9">
        <v>467</v>
      </c>
    </row>
    <row r="1287" spans="1:4" hidden="1" x14ac:dyDescent="0.25">
      <c r="A1287" s="12" t="s">
        <v>1224</v>
      </c>
      <c r="B1287" s="9" t="str">
        <f>_xlfn.XLOOKUP(C1287,'De-Para_Estado_Regiao'!$B$3:$B$29,'De-Para_Estado_Regiao'!$C$3:$C$29)</f>
        <v>Sudeste</v>
      </c>
      <c r="C1287" s="12" t="s">
        <v>16</v>
      </c>
      <c r="D1287" s="12">
        <v>736</v>
      </c>
    </row>
    <row r="1288" spans="1:4" hidden="1" x14ac:dyDescent="0.25">
      <c r="A1288" s="9" t="s">
        <v>1225</v>
      </c>
      <c r="B1288" s="9" t="str">
        <f>_xlfn.XLOOKUP(C1288,'De-Para_Estado_Regiao'!$B$3:$B$29,'De-Para_Estado_Regiao'!$C$3:$C$29)</f>
        <v>Sul</v>
      </c>
      <c r="C1288" s="9" t="s">
        <v>22</v>
      </c>
      <c r="D1288" s="9">
        <v>675</v>
      </c>
    </row>
    <row r="1289" spans="1:4" hidden="1" x14ac:dyDescent="0.25">
      <c r="A1289" s="12" t="s">
        <v>1226</v>
      </c>
      <c r="B1289" s="9" t="str">
        <f>_xlfn.XLOOKUP(C1289,'De-Para_Estado_Regiao'!$B$3:$B$29,'De-Para_Estado_Regiao'!$C$3:$C$29)</f>
        <v>Sudeste</v>
      </c>
      <c r="C1289" s="12" t="s">
        <v>16</v>
      </c>
      <c r="D1289" s="12">
        <v>3464</v>
      </c>
    </row>
    <row r="1290" spans="1:4" hidden="1" x14ac:dyDescent="0.25">
      <c r="A1290" s="9" t="s">
        <v>1227</v>
      </c>
      <c r="B1290" s="9" t="str">
        <f>_xlfn.XLOOKUP(C1290,'De-Para_Estado_Regiao'!$B$3:$B$29,'De-Para_Estado_Regiao'!$C$3:$C$29)</f>
        <v>Sul</v>
      </c>
      <c r="C1290" s="9" t="s">
        <v>22</v>
      </c>
      <c r="D1290" s="9">
        <v>658</v>
      </c>
    </row>
    <row r="1291" spans="1:4" hidden="1" x14ac:dyDescent="0.25">
      <c r="A1291" s="12" t="s">
        <v>1228</v>
      </c>
      <c r="B1291" s="9" t="str">
        <f>_xlfn.XLOOKUP(C1291,'De-Para_Estado_Regiao'!$B$3:$B$29,'De-Para_Estado_Regiao'!$C$3:$C$29)</f>
        <v>Sudeste</v>
      </c>
      <c r="C1291" s="12" t="s">
        <v>16</v>
      </c>
      <c r="D1291" s="12">
        <v>378</v>
      </c>
    </row>
    <row r="1292" spans="1:4" hidden="1" x14ac:dyDescent="0.25">
      <c r="A1292" s="9" t="s">
        <v>1229</v>
      </c>
      <c r="B1292" s="9" t="str">
        <f>_xlfn.XLOOKUP(C1292,'De-Para_Estado_Regiao'!$B$3:$B$29,'De-Para_Estado_Regiao'!$C$3:$C$29)</f>
        <v>Sul</v>
      </c>
      <c r="C1292" s="9" t="s">
        <v>22</v>
      </c>
      <c r="D1292" s="9">
        <v>591</v>
      </c>
    </row>
    <row r="1293" spans="1:4" hidden="1" x14ac:dyDescent="0.25">
      <c r="A1293" s="12" t="s">
        <v>1230</v>
      </c>
      <c r="B1293" s="9" t="str">
        <f>_xlfn.XLOOKUP(C1293,'De-Para_Estado_Regiao'!$B$3:$B$29,'De-Para_Estado_Regiao'!$C$3:$C$29)</f>
        <v>Sul</v>
      </c>
      <c r="C1293" s="12" t="s">
        <v>22</v>
      </c>
      <c r="D1293" s="12">
        <v>650</v>
      </c>
    </row>
    <row r="1294" spans="1:4" hidden="1" x14ac:dyDescent="0.25">
      <c r="A1294" s="9" t="s">
        <v>1231</v>
      </c>
      <c r="B1294" s="9" t="str">
        <f>_xlfn.XLOOKUP(C1294,'De-Para_Estado_Regiao'!$B$3:$B$29,'De-Para_Estado_Regiao'!$C$3:$C$29)</f>
        <v>Sul</v>
      </c>
      <c r="C1294" s="9" t="s">
        <v>22</v>
      </c>
      <c r="D1294" s="9">
        <v>1027</v>
      </c>
    </row>
    <row r="1295" spans="1:4" hidden="1" x14ac:dyDescent="0.25">
      <c r="A1295" s="12" t="s">
        <v>1232</v>
      </c>
      <c r="B1295" s="9" t="str">
        <f>_xlfn.XLOOKUP(C1295,'De-Para_Estado_Regiao'!$B$3:$B$29,'De-Para_Estado_Regiao'!$C$3:$C$29)</f>
        <v>Sudeste</v>
      </c>
      <c r="C1295" s="12" t="s">
        <v>7</v>
      </c>
      <c r="D1295" s="12">
        <v>352</v>
      </c>
    </row>
    <row r="1296" spans="1:4" hidden="1" x14ac:dyDescent="0.25">
      <c r="A1296" s="9" t="s">
        <v>1233</v>
      </c>
      <c r="B1296" s="9" t="str">
        <f>_xlfn.XLOOKUP(C1296,'De-Para_Estado_Regiao'!$B$3:$B$29,'De-Para_Estado_Regiao'!$C$3:$C$29)</f>
        <v>Sudeste</v>
      </c>
      <c r="C1296" s="9" t="s">
        <v>16</v>
      </c>
      <c r="D1296" s="9">
        <v>2330</v>
      </c>
    </row>
    <row r="1297" spans="1:4" hidden="1" x14ac:dyDescent="0.25">
      <c r="A1297" s="12" t="s">
        <v>1234</v>
      </c>
      <c r="B1297" s="9" t="str">
        <f>_xlfn.XLOOKUP(C1297,'De-Para_Estado_Regiao'!$B$3:$B$29,'De-Para_Estado_Regiao'!$C$3:$C$29)</f>
        <v>Sul</v>
      </c>
      <c r="C1297" s="12" t="s">
        <v>22</v>
      </c>
      <c r="D1297" s="12">
        <v>670</v>
      </c>
    </row>
    <row r="1298" spans="1:4" hidden="1" x14ac:dyDescent="0.25">
      <c r="A1298" s="9" t="s">
        <v>1235</v>
      </c>
      <c r="B1298" s="9" t="str">
        <f>_xlfn.XLOOKUP(C1298,'De-Para_Estado_Regiao'!$B$3:$B$29,'De-Para_Estado_Regiao'!$C$3:$C$29)</f>
        <v>Centro-Oeste</v>
      </c>
      <c r="C1298" s="9" t="s">
        <v>29</v>
      </c>
      <c r="D1298" s="9">
        <v>950</v>
      </c>
    </row>
    <row r="1299" spans="1:4" hidden="1" x14ac:dyDescent="0.25">
      <c r="A1299" s="12" t="s">
        <v>1236</v>
      </c>
      <c r="B1299" s="9" t="str">
        <f>_xlfn.XLOOKUP(C1299,'De-Para_Estado_Regiao'!$B$3:$B$29,'De-Para_Estado_Regiao'!$C$3:$C$29)</f>
        <v>Sudeste</v>
      </c>
      <c r="C1299" s="12" t="s">
        <v>10</v>
      </c>
      <c r="D1299" s="12">
        <v>717</v>
      </c>
    </row>
    <row r="1300" spans="1:4" hidden="1" x14ac:dyDescent="0.25">
      <c r="A1300" s="9" t="s">
        <v>1237</v>
      </c>
      <c r="B1300" s="9" t="str">
        <f>_xlfn.XLOOKUP(C1300,'De-Para_Estado_Regiao'!$B$3:$B$29,'De-Para_Estado_Regiao'!$C$3:$C$29)</f>
        <v>Centro-Oeste</v>
      </c>
      <c r="C1300" s="9" t="s">
        <v>53</v>
      </c>
      <c r="D1300" s="9">
        <v>937</v>
      </c>
    </row>
    <row r="1301" spans="1:4" hidden="1" x14ac:dyDescent="0.25">
      <c r="A1301" s="12" t="s">
        <v>1238</v>
      </c>
      <c r="B1301" s="9" t="str">
        <f>_xlfn.XLOOKUP(C1301,'De-Para_Estado_Regiao'!$B$3:$B$29,'De-Para_Estado_Regiao'!$C$3:$C$29)</f>
        <v>Centro-Oeste</v>
      </c>
      <c r="C1301" s="12" t="s">
        <v>53</v>
      </c>
      <c r="D1301" s="12">
        <v>1652</v>
      </c>
    </row>
    <row r="1302" spans="1:4" x14ac:dyDescent="0.25">
      <c r="A1302" s="9" t="s">
        <v>1204</v>
      </c>
      <c r="B1302" s="9" t="str">
        <f>_xlfn.XLOOKUP(C1302,'De-Para_Estado_Regiao'!$B$3:$B$29,'De-Para_Estado_Regiao'!$C$3:$C$29)</f>
        <v>Nordeste</v>
      </c>
      <c r="C1302" s="9" t="s">
        <v>24</v>
      </c>
      <c r="D1302" s="9">
        <v>1724</v>
      </c>
    </row>
    <row r="1303" spans="1:4" x14ac:dyDescent="0.25">
      <c r="A1303" s="12" t="s">
        <v>1667</v>
      </c>
      <c r="B1303" s="9" t="str">
        <f>_xlfn.XLOOKUP(C1303,'De-Para_Estado_Regiao'!$B$3:$B$29,'De-Para_Estado_Regiao'!$C$3:$C$29)</f>
        <v>Nordeste</v>
      </c>
      <c r="C1303" s="12" t="s">
        <v>31</v>
      </c>
      <c r="D1303" s="12">
        <v>1721</v>
      </c>
    </row>
    <row r="1304" spans="1:4" x14ac:dyDescent="0.25">
      <c r="A1304" s="12" t="s">
        <v>815</v>
      </c>
      <c r="B1304" s="9" t="str">
        <f>_xlfn.XLOOKUP(C1304,'De-Para_Estado_Regiao'!$B$3:$B$29,'De-Para_Estado_Regiao'!$C$3:$C$29)</f>
        <v>Nordeste</v>
      </c>
      <c r="C1304" s="12" t="s">
        <v>24</v>
      </c>
      <c r="D1304" s="12">
        <v>1714</v>
      </c>
    </row>
    <row r="1305" spans="1:4" x14ac:dyDescent="0.25">
      <c r="A1305" s="12" t="s">
        <v>1069</v>
      </c>
      <c r="B1305" s="9" t="str">
        <f>_xlfn.XLOOKUP(C1305,'De-Para_Estado_Regiao'!$B$3:$B$29,'De-Para_Estado_Regiao'!$C$3:$C$29)</f>
        <v>Nordeste</v>
      </c>
      <c r="C1305" s="12" t="s">
        <v>24</v>
      </c>
      <c r="D1305" s="12">
        <v>1706</v>
      </c>
    </row>
    <row r="1306" spans="1:4" hidden="1" x14ac:dyDescent="0.25">
      <c r="A1306" s="9" t="s">
        <v>1243</v>
      </c>
      <c r="B1306" s="9" t="str">
        <f>_xlfn.XLOOKUP(C1306,'De-Para_Estado_Regiao'!$B$3:$B$29,'De-Para_Estado_Regiao'!$C$3:$C$29)</f>
        <v>Norte</v>
      </c>
      <c r="C1306" s="9" t="s">
        <v>49</v>
      </c>
      <c r="D1306" s="9">
        <v>2330</v>
      </c>
    </row>
    <row r="1307" spans="1:4" hidden="1" x14ac:dyDescent="0.25">
      <c r="A1307" s="12" t="s">
        <v>1244</v>
      </c>
      <c r="B1307" s="9" t="str">
        <f>_xlfn.XLOOKUP(C1307,'De-Para_Estado_Regiao'!$B$3:$B$29,'De-Para_Estado_Regiao'!$C$3:$C$29)</f>
        <v>Norte</v>
      </c>
      <c r="C1307" s="12" t="s">
        <v>49</v>
      </c>
      <c r="D1307" s="12">
        <v>2552</v>
      </c>
    </row>
    <row r="1308" spans="1:4" x14ac:dyDescent="0.25">
      <c r="A1308" s="9" t="s">
        <v>2055</v>
      </c>
      <c r="B1308" s="9" t="str">
        <f>_xlfn.XLOOKUP(C1308,'De-Para_Estado_Regiao'!$B$3:$B$29,'De-Para_Estado_Regiao'!$C$3:$C$29)</f>
        <v>Nordeste</v>
      </c>
      <c r="C1308" s="9" t="s">
        <v>87</v>
      </c>
      <c r="D1308" s="9">
        <v>1704</v>
      </c>
    </row>
    <row r="1309" spans="1:4" hidden="1" x14ac:dyDescent="0.25">
      <c r="A1309" s="12" t="s">
        <v>1246</v>
      </c>
      <c r="B1309" s="9" t="str">
        <f>_xlfn.XLOOKUP(C1309,'De-Para_Estado_Regiao'!$B$3:$B$29,'De-Para_Estado_Regiao'!$C$3:$C$29)</f>
        <v>Centro-Oeste</v>
      </c>
      <c r="C1309" s="12" t="s">
        <v>53</v>
      </c>
      <c r="D1309" s="12">
        <v>1278</v>
      </c>
    </row>
    <row r="1310" spans="1:4" x14ac:dyDescent="0.25">
      <c r="A1310" s="9" t="s">
        <v>1163</v>
      </c>
      <c r="B1310" s="9" t="str">
        <f>_xlfn.XLOOKUP(C1310,'De-Para_Estado_Regiao'!$B$3:$B$29,'De-Para_Estado_Regiao'!$C$3:$C$29)</f>
        <v>Nordeste</v>
      </c>
      <c r="C1310" s="9" t="s">
        <v>31</v>
      </c>
      <c r="D1310" s="9">
        <v>1685</v>
      </c>
    </row>
    <row r="1311" spans="1:4" x14ac:dyDescent="0.25">
      <c r="A1311" s="9" t="s">
        <v>1520</v>
      </c>
      <c r="B1311" s="9" t="str">
        <f>_xlfn.XLOOKUP(C1311,'De-Para_Estado_Regiao'!$B$3:$B$29,'De-Para_Estado_Regiao'!$C$3:$C$29)</f>
        <v>Nordeste</v>
      </c>
      <c r="C1311" s="9" t="s">
        <v>19</v>
      </c>
      <c r="D1311" s="9">
        <v>1668</v>
      </c>
    </row>
    <row r="1312" spans="1:4" hidden="1" x14ac:dyDescent="0.25">
      <c r="A1312" s="9" t="s">
        <v>1249</v>
      </c>
      <c r="B1312" s="9" t="str">
        <f>_xlfn.XLOOKUP(C1312,'De-Para_Estado_Regiao'!$B$3:$B$29,'De-Para_Estado_Regiao'!$C$3:$C$29)</f>
        <v>Sudeste</v>
      </c>
      <c r="C1312" s="9" t="s">
        <v>7</v>
      </c>
      <c r="D1312" s="9">
        <v>278</v>
      </c>
    </row>
    <row r="1313" spans="1:4" hidden="1" x14ac:dyDescent="0.25">
      <c r="A1313" s="12" t="s">
        <v>1250</v>
      </c>
      <c r="B1313" s="9" t="str">
        <f>_xlfn.XLOOKUP(C1313,'De-Para_Estado_Regiao'!$B$3:$B$29,'De-Para_Estado_Regiao'!$C$3:$C$29)</f>
        <v>Sul</v>
      </c>
      <c r="C1313" s="12" t="s">
        <v>59</v>
      </c>
      <c r="D1313" s="12">
        <v>753</v>
      </c>
    </row>
    <row r="1314" spans="1:4" hidden="1" x14ac:dyDescent="0.25">
      <c r="A1314" s="9" t="s">
        <v>1251</v>
      </c>
      <c r="B1314" s="9" t="str">
        <f>_xlfn.XLOOKUP(C1314,'De-Para_Estado_Regiao'!$B$3:$B$29,'De-Para_Estado_Regiao'!$C$3:$C$29)</f>
        <v>Centro-Oeste</v>
      </c>
      <c r="C1314" s="9" t="s">
        <v>33</v>
      </c>
      <c r="D1314" s="9">
        <v>5468</v>
      </c>
    </row>
    <row r="1315" spans="1:4" hidden="1" x14ac:dyDescent="0.25">
      <c r="A1315" s="12" t="s">
        <v>1252</v>
      </c>
      <c r="B1315" s="9" t="str">
        <f>_xlfn.XLOOKUP(C1315,'De-Para_Estado_Regiao'!$B$3:$B$29,'De-Para_Estado_Regiao'!$C$3:$C$29)</f>
        <v>Norte</v>
      </c>
      <c r="C1315" s="12" t="s">
        <v>111</v>
      </c>
      <c r="D1315" s="12">
        <v>883</v>
      </c>
    </row>
    <row r="1316" spans="1:4" hidden="1" x14ac:dyDescent="0.25">
      <c r="A1316" s="9" t="s">
        <v>1253</v>
      </c>
      <c r="B1316" s="9" t="str">
        <f>_xlfn.XLOOKUP(C1316,'De-Para_Estado_Regiao'!$B$3:$B$29,'De-Para_Estado_Regiao'!$C$3:$C$29)</f>
        <v>Norte</v>
      </c>
      <c r="C1316" s="9" t="s">
        <v>49</v>
      </c>
      <c r="D1316" s="9">
        <v>1457</v>
      </c>
    </row>
    <row r="1317" spans="1:4" x14ac:dyDescent="0.25">
      <c r="A1317" s="12" t="s">
        <v>1572</v>
      </c>
      <c r="B1317" s="9" t="str">
        <f>_xlfn.XLOOKUP(C1317,'De-Para_Estado_Regiao'!$B$3:$B$29,'De-Para_Estado_Regiao'!$C$3:$C$29)</f>
        <v>Nordeste</v>
      </c>
      <c r="C1317" s="12" t="s">
        <v>87</v>
      </c>
      <c r="D1317" s="12">
        <v>1653</v>
      </c>
    </row>
    <row r="1318" spans="1:4" hidden="1" x14ac:dyDescent="0.25">
      <c r="A1318" s="9" t="s">
        <v>1255</v>
      </c>
      <c r="B1318" s="9" t="str">
        <f>_xlfn.XLOOKUP(C1318,'De-Para_Estado_Regiao'!$B$3:$B$29,'De-Para_Estado_Regiao'!$C$3:$C$29)</f>
        <v>Centro-Oeste</v>
      </c>
      <c r="C1318" s="9" t="s">
        <v>33</v>
      </c>
      <c r="D1318" s="9">
        <v>1096</v>
      </c>
    </row>
    <row r="1319" spans="1:4" x14ac:dyDescent="0.25">
      <c r="A1319" s="9" t="s">
        <v>1772</v>
      </c>
      <c r="B1319" s="9" t="str">
        <f>_xlfn.XLOOKUP(C1319,'De-Para_Estado_Regiao'!$B$3:$B$29,'De-Para_Estado_Regiao'!$C$3:$C$29)</f>
        <v>Nordeste</v>
      </c>
      <c r="C1319" s="9" t="s">
        <v>31</v>
      </c>
      <c r="D1319" s="9">
        <v>1649</v>
      </c>
    </row>
    <row r="1320" spans="1:4" hidden="1" x14ac:dyDescent="0.25">
      <c r="A1320" s="9" t="s">
        <v>1257</v>
      </c>
      <c r="B1320" s="9" t="str">
        <f>_xlfn.XLOOKUP(C1320,'De-Para_Estado_Regiao'!$B$3:$B$29,'De-Para_Estado_Regiao'!$C$3:$C$29)</f>
        <v>Sudeste</v>
      </c>
      <c r="C1320" s="9" t="s">
        <v>16</v>
      </c>
      <c r="D1320" s="9">
        <v>1514</v>
      </c>
    </row>
    <row r="1321" spans="1:4" hidden="1" x14ac:dyDescent="0.25">
      <c r="A1321" s="12" t="s">
        <v>1258</v>
      </c>
      <c r="B1321" s="9" t="str">
        <f>_xlfn.XLOOKUP(C1321,'De-Para_Estado_Regiao'!$B$3:$B$29,'De-Para_Estado_Regiao'!$C$3:$C$29)</f>
        <v>Sudeste</v>
      </c>
      <c r="C1321" s="12" t="s">
        <v>16</v>
      </c>
      <c r="D1321" s="12">
        <v>669</v>
      </c>
    </row>
    <row r="1322" spans="1:4" x14ac:dyDescent="0.25">
      <c r="A1322" s="12" t="s">
        <v>3367</v>
      </c>
      <c r="B1322" s="9" t="str">
        <f>_xlfn.XLOOKUP(C1322,'De-Para_Estado_Regiao'!$B$3:$B$29,'De-Para_Estado_Regiao'!$C$3:$C$29)</f>
        <v>Nordeste</v>
      </c>
      <c r="C1322" s="12" t="s">
        <v>87</v>
      </c>
      <c r="D1322" s="12">
        <v>1642</v>
      </c>
    </row>
    <row r="1323" spans="1:4" hidden="1" x14ac:dyDescent="0.25">
      <c r="A1323" s="12" t="s">
        <v>1260</v>
      </c>
      <c r="B1323" s="9" t="str">
        <f>_xlfn.XLOOKUP(C1323,'De-Para_Estado_Regiao'!$B$3:$B$29,'De-Para_Estado_Regiao'!$C$3:$C$29)</f>
        <v>Sudeste</v>
      </c>
      <c r="C1323" s="12" t="s">
        <v>16</v>
      </c>
      <c r="D1323" s="12">
        <v>428</v>
      </c>
    </row>
    <row r="1324" spans="1:4" hidden="1" x14ac:dyDescent="0.25">
      <c r="A1324" s="9" t="s">
        <v>1261</v>
      </c>
      <c r="B1324" s="9" t="str">
        <f>_xlfn.XLOOKUP(C1324,'De-Para_Estado_Regiao'!$B$3:$B$29,'De-Para_Estado_Regiao'!$C$3:$C$29)</f>
        <v>Sudeste</v>
      </c>
      <c r="C1324" s="9" t="s">
        <v>7</v>
      </c>
      <c r="D1324" s="9">
        <v>429</v>
      </c>
    </row>
    <row r="1325" spans="1:4" hidden="1" x14ac:dyDescent="0.25">
      <c r="A1325" s="12" t="s">
        <v>1262</v>
      </c>
      <c r="B1325" s="9" t="str">
        <f>_xlfn.XLOOKUP(C1325,'De-Para_Estado_Regiao'!$B$3:$B$29,'De-Para_Estado_Regiao'!$C$3:$C$29)</f>
        <v>Sudeste</v>
      </c>
      <c r="C1325" s="12" t="s">
        <v>7</v>
      </c>
      <c r="D1325" s="12">
        <v>456</v>
      </c>
    </row>
    <row r="1326" spans="1:4" hidden="1" x14ac:dyDescent="0.25">
      <c r="A1326" s="9" t="s">
        <v>1263</v>
      </c>
      <c r="B1326" s="9" t="str">
        <f>_xlfn.XLOOKUP(C1326,'De-Para_Estado_Regiao'!$B$3:$B$29,'De-Para_Estado_Regiao'!$C$3:$C$29)</f>
        <v>Centro-Oeste</v>
      </c>
      <c r="C1326" s="9" t="s">
        <v>29</v>
      </c>
      <c r="D1326" s="9">
        <v>1492</v>
      </c>
    </row>
    <row r="1327" spans="1:4" x14ac:dyDescent="0.25">
      <c r="A1327" s="12" t="s">
        <v>1831</v>
      </c>
      <c r="B1327" s="9" t="str">
        <f>_xlfn.XLOOKUP(C1327,'De-Para_Estado_Regiao'!$B$3:$B$29,'De-Para_Estado_Regiao'!$C$3:$C$29)</f>
        <v>Nordeste</v>
      </c>
      <c r="C1327" s="12" t="s">
        <v>94</v>
      </c>
      <c r="D1327" s="12">
        <v>1636</v>
      </c>
    </row>
    <row r="1328" spans="1:4" hidden="1" x14ac:dyDescent="0.25">
      <c r="A1328" s="9" t="s">
        <v>1265</v>
      </c>
      <c r="B1328" s="9" t="str">
        <f>_xlfn.XLOOKUP(C1328,'De-Para_Estado_Regiao'!$B$3:$B$29,'De-Para_Estado_Regiao'!$C$3:$C$29)</f>
        <v>Sudeste</v>
      </c>
      <c r="C1328" s="9" t="s">
        <v>16</v>
      </c>
      <c r="D1328" s="9">
        <v>1097</v>
      </c>
    </row>
    <row r="1329" spans="1:4" hidden="1" x14ac:dyDescent="0.25">
      <c r="A1329" s="12" t="s">
        <v>1266</v>
      </c>
      <c r="B1329" s="9" t="str">
        <f>_xlfn.XLOOKUP(C1329,'De-Para_Estado_Regiao'!$B$3:$B$29,'De-Para_Estado_Regiao'!$C$3:$C$29)</f>
        <v>Centro-Oeste</v>
      </c>
      <c r="C1329" s="12" t="s">
        <v>29</v>
      </c>
      <c r="D1329" s="12">
        <v>720</v>
      </c>
    </row>
    <row r="1330" spans="1:4" hidden="1" x14ac:dyDescent="0.25">
      <c r="A1330" s="9" t="s">
        <v>1267</v>
      </c>
      <c r="B1330" s="9" t="str">
        <f>_xlfn.XLOOKUP(C1330,'De-Para_Estado_Regiao'!$B$3:$B$29,'De-Para_Estado_Regiao'!$C$3:$C$29)</f>
        <v>Sul</v>
      </c>
      <c r="C1330" s="9" t="s">
        <v>14</v>
      </c>
      <c r="D1330" s="9">
        <v>1100</v>
      </c>
    </row>
    <row r="1331" spans="1:4" hidden="1" x14ac:dyDescent="0.25">
      <c r="A1331" s="12" t="s">
        <v>1268</v>
      </c>
      <c r="B1331" s="9" t="str">
        <f>_xlfn.XLOOKUP(C1331,'De-Para_Estado_Regiao'!$B$3:$B$29,'De-Para_Estado_Regiao'!$C$3:$C$29)</f>
        <v>Norte</v>
      </c>
      <c r="C1331" s="12" t="s">
        <v>111</v>
      </c>
      <c r="D1331" s="12">
        <v>403</v>
      </c>
    </row>
    <row r="1332" spans="1:4" hidden="1" x14ac:dyDescent="0.25">
      <c r="A1332" s="9" t="s">
        <v>1269</v>
      </c>
      <c r="B1332" s="9" t="str">
        <f>_xlfn.XLOOKUP(C1332,'De-Para_Estado_Regiao'!$B$3:$B$29,'De-Para_Estado_Regiao'!$C$3:$C$29)</f>
        <v>Centro-Oeste</v>
      </c>
      <c r="C1332" s="9" t="s">
        <v>53</v>
      </c>
      <c r="D1332" s="9">
        <v>1322</v>
      </c>
    </row>
    <row r="1333" spans="1:4" hidden="1" x14ac:dyDescent="0.25">
      <c r="A1333" s="12" t="s">
        <v>1270</v>
      </c>
      <c r="B1333" s="9" t="str">
        <f>_xlfn.XLOOKUP(C1333,'De-Para_Estado_Regiao'!$B$3:$B$29,'De-Para_Estado_Regiao'!$C$3:$C$29)</f>
        <v>Sudeste</v>
      </c>
      <c r="C1333" s="12" t="s">
        <v>16</v>
      </c>
      <c r="D1333" s="12">
        <v>931</v>
      </c>
    </row>
    <row r="1334" spans="1:4" hidden="1" x14ac:dyDescent="0.25">
      <c r="A1334" s="9" t="s">
        <v>1271</v>
      </c>
      <c r="B1334" s="9" t="str">
        <f>_xlfn.XLOOKUP(C1334,'De-Para_Estado_Regiao'!$B$3:$B$29,'De-Para_Estado_Regiao'!$C$3:$C$29)</f>
        <v>Centro-Oeste</v>
      </c>
      <c r="C1334" s="9" t="s">
        <v>53</v>
      </c>
      <c r="D1334" s="9">
        <v>1217</v>
      </c>
    </row>
    <row r="1335" spans="1:4" hidden="1" x14ac:dyDescent="0.25">
      <c r="A1335" s="12" t="s">
        <v>1272</v>
      </c>
      <c r="B1335" s="9" t="str">
        <f>_xlfn.XLOOKUP(C1335,'De-Para_Estado_Regiao'!$B$3:$B$29,'De-Para_Estado_Regiao'!$C$3:$C$29)</f>
        <v>Centro-Oeste</v>
      </c>
      <c r="C1335" s="12" t="s">
        <v>29</v>
      </c>
      <c r="D1335" s="12">
        <v>342</v>
      </c>
    </row>
    <row r="1336" spans="1:4" x14ac:dyDescent="0.25">
      <c r="A1336" s="9" t="s">
        <v>1104</v>
      </c>
      <c r="B1336" s="9" t="str">
        <f>_xlfn.XLOOKUP(C1336,'De-Para_Estado_Regiao'!$B$3:$B$29,'De-Para_Estado_Regiao'!$C$3:$C$29)</f>
        <v>Nordeste</v>
      </c>
      <c r="C1336" s="9" t="s">
        <v>114</v>
      </c>
      <c r="D1336" s="9">
        <v>1624</v>
      </c>
    </row>
    <row r="1337" spans="1:4" hidden="1" x14ac:dyDescent="0.25">
      <c r="A1337" s="12" t="s">
        <v>1274</v>
      </c>
      <c r="B1337" s="9" t="str">
        <f>_xlfn.XLOOKUP(C1337,'De-Para_Estado_Regiao'!$B$3:$B$29,'De-Para_Estado_Regiao'!$C$3:$C$29)</f>
        <v>Sudeste</v>
      </c>
      <c r="C1337" s="12" t="s">
        <v>7</v>
      </c>
      <c r="D1337" s="12">
        <v>1100</v>
      </c>
    </row>
    <row r="1338" spans="1:4" hidden="1" x14ac:dyDescent="0.25">
      <c r="A1338" s="9" t="s">
        <v>1275</v>
      </c>
      <c r="B1338" s="9" t="str">
        <f>_xlfn.XLOOKUP(C1338,'De-Para_Estado_Regiao'!$B$3:$B$29,'De-Para_Estado_Regiao'!$C$3:$C$29)</f>
        <v>Centro-Oeste</v>
      </c>
      <c r="C1338" s="9" t="s">
        <v>53</v>
      </c>
      <c r="D1338" s="9">
        <v>836</v>
      </c>
    </row>
    <row r="1339" spans="1:4" hidden="1" x14ac:dyDescent="0.25">
      <c r="A1339" s="12" t="s">
        <v>1276</v>
      </c>
      <c r="B1339" s="9" t="str">
        <f>_xlfn.XLOOKUP(C1339,'De-Para_Estado_Regiao'!$B$3:$B$29,'De-Para_Estado_Regiao'!$C$3:$C$29)</f>
        <v>Sul</v>
      </c>
      <c r="C1339" s="12" t="s">
        <v>14</v>
      </c>
      <c r="D1339" s="12">
        <v>612</v>
      </c>
    </row>
    <row r="1340" spans="1:4" hidden="1" x14ac:dyDescent="0.25">
      <c r="A1340" s="9" t="s">
        <v>1277</v>
      </c>
      <c r="B1340" s="9" t="str">
        <f>_xlfn.XLOOKUP(C1340,'De-Para_Estado_Regiao'!$B$3:$B$29,'De-Para_Estado_Regiao'!$C$3:$C$29)</f>
        <v>Sul</v>
      </c>
      <c r="C1340" s="9" t="s">
        <v>22</v>
      </c>
      <c r="D1340" s="9">
        <v>261</v>
      </c>
    </row>
    <row r="1341" spans="1:4" hidden="1" x14ac:dyDescent="0.25">
      <c r="A1341" s="12" t="s">
        <v>1278</v>
      </c>
      <c r="B1341" s="9" t="str">
        <f>_xlfn.XLOOKUP(C1341,'De-Para_Estado_Regiao'!$B$3:$B$29,'De-Para_Estado_Regiao'!$C$3:$C$29)</f>
        <v>Sudeste</v>
      </c>
      <c r="C1341" s="12" t="s">
        <v>7</v>
      </c>
      <c r="D1341" s="12">
        <v>55</v>
      </c>
    </row>
    <row r="1342" spans="1:4" hidden="1" x14ac:dyDescent="0.25">
      <c r="A1342" s="9" t="s">
        <v>1279</v>
      </c>
      <c r="B1342" s="9" t="str">
        <f>_xlfn.XLOOKUP(C1342,'De-Para_Estado_Regiao'!$B$3:$B$29,'De-Para_Estado_Regiao'!$C$3:$C$29)</f>
        <v>Sul</v>
      </c>
      <c r="C1342" s="9" t="s">
        <v>22</v>
      </c>
      <c r="D1342" s="9">
        <v>481</v>
      </c>
    </row>
    <row r="1343" spans="1:4" hidden="1" x14ac:dyDescent="0.25">
      <c r="A1343" s="12" t="s">
        <v>1280</v>
      </c>
      <c r="B1343" s="9" t="str">
        <f>_xlfn.XLOOKUP(C1343,'De-Para_Estado_Regiao'!$B$3:$B$29,'De-Para_Estado_Regiao'!$C$3:$C$29)</f>
        <v>Sudeste</v>
      </c>
      <c r="C1343" s="12" t="s">
        <v>10</v>
      </c>
      <c r="D1343" s="12">
        <v>468</v>
      </c>
    </row>
    <row r="1344" spans="1:4" hidden="1" x14ac:dyDescent="0.25">
      <c r="A1344" s="9" t="s">
        <v>1281</v>
      </c>
      <c r="B1344" s="9" t="str">
        <f>_xlfn.XLOOKUP(C1344,'De-Para_Estado_Regiao'!$B$3:$B$29,'De-Para_Estado_Regiao'!$C$3:$C$29)</f>
        <v>Sudeste</v>
      </c>
      <c r="C1344" s="9" t="s">
        <v>7</v>
      </c>
      <c r="D1344" s="9">
        <v>178</v>
      </c>
    </row>
    <row r="1345" spans="1:4" hidden="1" x14ac:dyDescent="0.25">
      <c r="A1345" s="12" t="s">
        <v>1282</v>
      </c>
      <c r="B1345" s="9" t="str">
        <f>_xlfn.XLOOKUP(C1345,'De-Para_Estado_Regiao'!$B$3:$B$29,'De-Para_Estado_Regiao'!$C$3:$C$29)</f>
        <v>Sudeste</v>
      </c>
      <c r="C1345" s="12" t="s">
        <v>7</v>
      </c>
      <c r="D1345" s="12">
        <v>181</v>
      </c>
    </row>
    <row r="1346" spans="1:4" hidden="1" x14ac:dyDescent="0.25">
      <c r="A1346" s="9" t="s">
        <v>1283</v>
      </c>
      <c r="B1346" s="9" t="str">
        <f>_xlfn.XLOOKUP(C1346,'De-Para_Estado_Regiao'!$B$3:$B$29,'De-Para_Estado_Regiao'!$C$3:$C$29)</f>
        <v>Sudeste</v>
      </c>
      <c r="C1346" s="9" t="s">
        <v>16</v>
      </c>
      <c r="D1346" s="9">
        <v>344</v>
      </c>
    </row>
    <row r="1347" spans="1:4" hidden="1" x14ac:dyDescent="0.25">
      <c r="A1347" s="12" t="s">
        <v>1284</v>
      </c>
      <c r="B1347" s="9" t="str">
        <f>_xlfn.XLOOKUP(C1347,'De-Para_Estado_Regiao'!$B$3:$B$29,'De-Para_Estado_Regiao'!$C$3:$C$29)</f>
        <v>Centro-Oeste</v>
      </c>
      <c r="C1347" s="12" t="s">
        <v>53</v>
      </c>
      <c r="D1347" s="12">
        <v>969</v>
      </c>
    </row>
    <row r="1348" spans="1:4" hidden="1" x14ac:dyDescent="0.25">
      <c r="A1348" s="9" t="s">
        <v>1285</v>
      </c>
      <c r="B1348" s="9" t="str">
        <f>_xlfn.XLOOKUP(C1348,'De-Para_Estado_Regiao'!$B$3:$B$29,'De-Para_Estado_Regiao'!$C$3:$C$29)</f>
        <v>Centro-Oeste</v>
      </c>
      <c r="C1348" s="9" t="s">
        <v>53</v>
      </c>
      <c r="D1348" s="9">
        <v>252</v>
      </c>
    </row>
    <row r="1349" spans="1:4" hidden="1" x14ac:dyDescent="0.25">
      <c r="A1349" s="12" t="s">
        <v>1286</v>
      </c>
      <c r="B1349" s="9" t="str">
        <f>_xlfn.XLOOKUP(C1349,'De-Para_Estado_Regiao'!$B$3:$B$29,'De-Para_Estado_Regiao'!$C$3:$C$29)</f>
        <v>Sudeste</v>
      </c>
      <c r="C1349" s="12" t="s">
        <v>7</v>
      </c>
      <c r="D1349" s="12">
        <v>229</v>
      </c>
    </row>
    <row r="1350" spans="1:4" hidden="1" x14ac:dyDescent="0.25">
      <c r="A1350" s="9" t="s">
        <v>1287</v>
      </c>
      <c r="B1350" s="9" t="str">
        <f>_xlfn.XLOOKUP(C1350,'De-Para_Estado_Regiao'!$B$3:$B$29,'De-Para_Estado_Regiao'!$C$3:$C$29)</f>
        <v>Sul</v>
      </c>
      <c r="C1350" s="9" t="s">
        <v>22</v>
      </c>
      <c r="D1350" s="9">
        <v>430</v>
      </c>
    </row>
    <row r="1351" spans="1:4" x14ac:dyDescent="0.25">
      <c r="A1351" s="12" t="s">
        <v>1295</v>
      </c>
      <c r="B1351" s="9" t="str">
        <f>_xlfn.XLOOKUP(C1351,'De-Para_Estado_Regiao'!$B$3:$B$29,'De-Para_Estado_Regiao'!$C$3:$C$29)</f>
        <v>Nordeste</v>
      </c>
      <c r="C1351" s="12" t="s">
        <v>31</v>
      </c>
      <c r="D1351" s="12">
        <v>1615</v>
      </c>
    </row>
    <row r="1352" spans="1:4" hidden="1" x14ac:dyDescent="0.25">
      <c r="A1352" s="9" t="s">
        <v>1289</v>
      </c>
      <c r="B1352" s="9" t="str">
        <f>_xlfn.XLOOKUP(C1352,'De-Para_Estado_Regiao'!$B$3:$B$29,'De-Para_Estado_Regiao'!$C$3:$C$29)</f>
        <v>Norte</v>
      </c>
      <c r="C1352" s="9" t="s">
        <v>111</v>
      </c>
      <c r="D1352" s="9">
        <v>392</v>
      </c>
    </row>
    <row r="1353" spans="1:4" hidden="1" x14ac:dyDescent="0.25">
      <c r="A1353" s="12" t="s">
        <v>125</v>
      </c>
      <c r="B1353" s="9" t="str">
        <f>_xlfn.XLOOKUP(C1353,'De-Para_Estado_Regiao'!$B$3:$B$29,'De-Para_Estado_Regiao'!$C$3:$C$29)</f>
        <v>Sudeste</v>
      </c>
      <c r="C1353" s="12" t="s">
        <v>10</v>
      </c>
      <c r="D1353" s="12">
        <v>671</v>
      </c>
    </row>
    <row r="1354" spans="1:4" hidden="1" x14ac:dyDescent="0.25">
      <c r="A1354" s="9" t="s">
        <v>1290</v>
      </c>
      <c r="B1354" s="9" t="str">
        <f>_xlfn.XLOOKUP(C1354,'De-Para_Estado_Regiao'!$B$3:$B$29,'De-Para_Estado_Regiao'!$C$3:$C$29)</f>
        <v>Sudeste</v>
      </c>
      <c r="C1354" s="9" t="s">
        <v>16</v>
      </c>
      <c r="D1354" s="9">
        <v>333</v>
      </c>
    </row>
    <row r="1355" spans="1:4" hidden="1" x14ac:dyDescent="0.25">
      <c r="A1355" s="12" t="s">
        <v>1291</v>
      </c>
      <c r="B1355" s="9" t="str">
        <f>_xlfn.XLOOKUP(C1355,'De-Para_Estado_Regiao'!$B$3:$B$29,'De-Para_Estado_Regiao'!$C$3:$C$29)</f>
        <v>Sul</v>
      </c>
      <c r="C1355" s="12" t="s">
        <v>22</v>
      </c>
      <c r="D1355" s="12">
        <v>312</v>
      </c>
    </row>
    <row r="1356" spans="1:4" hidden="1" x14ac:dyDescent="0.25">
      <c r="A1356" s="9" t="s">
        <v>1292</v>
      </c>
      <c r="B1356" s="9" t="str">
        <f>_xlfn.XLOOKUP(C1356,'De-Para_Estado_Regiao'!$B$3:$B$29,'De-Para_Estado_Regiao'!$C$3:$C$29)</f>
        <v>Sul</v>
      </c>
      <c r="C1356" s="9" t="s">
        <v>22</v>
      </c>
      <c r="D1356" s="9">
        <v>427</v>
      </c>
    </row>
    <row r="1357" spans="1:4" hidden="1" x14ac:dyDescent="0.25">
      <c r="A1357" s="12" t="s">
        <v>1293</v>
      </c>
      <c r="B1357" s="9" t="str">
        <f>_xlfn.XLOOKUP(C1357,'De-Para_Estado_Regiao'!$B$3:$B$29,'De-Para_Estado_Regiao'!$C$3:$C$29)</f>
        <v>Norte</v>
      </c>
      <c r="C1357" s="12" t="s">
        <v>148</v>
      </c>
      <c r="D1357" s="12">
        <v>827</v>
      </c>
    </row>
    <row r="1358" spans="1:4" hidden="1" x14ac:dyDescent="0.25">
      <c r="A1358" s="9" t="s">
        <v>1294</v>
      </c>
      <c r="B1358" s="9" t="str">
        <f>_xlfn.XLOOKUP(C1358,'De-Para_Estado_Regiao'!$B$3:$B$29,'De-Para_Estado_Regiao'!$C$3:$C$29)</f>
        <v>Sudeste</v>
      </c>
      <c r="C1358" s="9" t="s">
        <v>7</v>
      </c>
      <c r="D1358" s="9">
        <v>104</v>
      </c>
    </row>
    <row r="1359" spans="1:4" x14ac:dyDescent="0.25">
      <c r="A1359" s="12" t="s">
        <v>1264</v>
      </c>
      <c r="B1359" s="9" t="str">
        <f>_xlfn.XLOOKUP(C1359,'De-Para_Estado_Regiao'!$B$3:$B$29,'De-Para_Estado_Regiao'!$C$3:$C$29)</f>
        <v>Nordeste</v>
      </c>
      <c r="C1359" s="12" t="s">
        <v>24</v>
      </c>
      <c r="D1359" s="12">
        <v>1603</v>
      </c>
    </row>
    <row r="1360" spans="1:4" hidden="1" x14ac:dyDescent="0.25">
      <c r="A1360" s="9" t="s">
        <v>1296</v>
      </c>
      <c r="B1360" s="9" t="str">
        <f>_xlfn.XLOOKUP(C1360,'De-Para_Estado_Regiao'!$B$3:$B$29,'De-Para_Estado_Regiao'!$C$3:$C$29)</f>
        <v>Sudeste</v>
      </c>
      <c r="C1360" s="9" t="s">
        <v>16</v>
      </c>
      <c r="D1360" s="9">
        <v>1327</v>
      </c>
    </row>
    <row r="1361" spans="1:4" hidden="1" x14ac:dyDescent="0.25">
      <c r="A1361" s="12" t="s">
        <v>1297</v>
      </c>
      <c r="B1361" s="9" t="str">
        <f>_xlfn.XLOOKUP(C1361,'De-Para_Estado_Regiao'!$B$3:$B$29,'De-Para_Estado_Regiao'!$C$3:$C$29)</f>
        <v>Sudeste</v>
      </c>
      <c r="C1361" s="12" t="s">
        <v>16</v>
      </c>
      <c r="D1361" s="12">
        <v>1071</v>
      </c>
    </row>
    <row r="1362" spans="1:4" hidden="1" x14ac:dyDescent="0.25">
      <c r="A1362" s="9" t="s">
        <v>1298</v>
      </c>
      <c r="B1362" s="9" t="str">
        <f>_xlfn.XLOOKUP(C1362,'De-Para_Estado_Regiao'!$B$3:$B$29,'De-Para_Estado_Regiao'!$C$3:$C$29)</f>
        <v>Centro-Oeste</v>
      </c>
      <c r="C1362" s="9" t="s">
        <v>29</v>
      </c>
      <c r="D1362" s="9">
        <v>719</v>
      </c>
    </row>
    <row r="1363" spans="1:4" x14ac:dyDescent="0.25">
      <c r="A1363" s="12" t="s">
        <v>917</v>
      </c>
      <c r="B1363" s="9" t="str">
        <f>_xlfn.XLOOKUP(C1363,'De-Para_Estado_Regiao'!$B$3:$B$29,'De-Para_Estado_Regiao'!$C$3:$C$29)</f>
        <v>Nordeste</v>
      </c>
      <c r="C1363" s="12" t="s">
        <v>82</v>
      </c>
      <c r="D1363" s="12">
        <v>1593</v>
      </c>
    </row>
    <row r="1364" spans="1:4" hidden="1" x14ac:dyDescent="0.25">
      <c r="A1364" s="9" t="s">
        <v>1300</v>
      </c>
      <c r="B1364" s="9" t="str">
        <f>_xlfn.XLOOKUP(C1364,'De-Para_Estado_Regiao'!$B$3:$B$29,'De-Para_Estado_Regiao'!$C$3:$C$29)</f>
        <v>Sudeste</v>
      </c>
      <c r="C1364" s="9" t="s">
        <v>7</v>
      </c>
      <c r="D1364" s="9">
        <v>70</v>
      </c>
    </row>
    <row r="1365" spans="1:4" hidden="1" x14ac:dyDescent="0.25">
      <c r="A1365" s="12" t="s">
        <v>1301</v>
      </c>
      <c r="B1365" s="9" t="str">
        <f>_xlfn.XLOOKUP(C1365,'De-Para_Estado_Regiao'!$B$3:$B$29,'De-Para_Estado_Regiao'!$C$3:$C$29)</f>
        <v>Sudeste</v>
      </c>
      <c r="C1365" s="12" t="s">
        <v>16</v>
      </c>
      <c r="D1365" s="12">
        <v>363</v>
      </c>
    </row>
    <row r="1366" spans="1:4" hidden="1" x14ac:dyDescent="0.25">
      <c r="A1366" s="9" t="s">
        <v>1302</v>
      </c>
      <c r="B1366" s="9" t="str">
        <f>_xlfn.XLOOKUP(C1366,'De-Para_Estado_Regiao'!$B$3:$B$29,'De-Para_Estado_Regiao'!$C$3:$C$29)</f>
        <v>Centro-Oeste</v>
      </c>
      <c r="C1366" s="9" t="s">
        <v>33</v>
      </c>
      <c r="D1366" s="9">
        <v>398</v>
      </c>
    </row>
    <row r="1367" spans="1:4" hidden="1" x14ac:dyDescent="0.25">
      <c r="A1367" s="12" t="s">
        <v>1303</v>
      </c>
      <c r="B1367" s="9" t="str">
        <f>_xlfn.XLOOKUP(C1367,'De-Para_Estado_Regiao'!$B$3:$B$29,'De-Para_Estado_Regiao'!$C$3:$C$29)</f>
        <v>Sudeste</v>
      </c>
      <c r="C1367" s="12" t="s">
        <v>16</v>
      </c>
      <c r="D1367" s="12">
        <v>258</v>
      </c>
    </row>
    <row r="1368" spans="1:4" hidden="1" x14ac:dyDescent="0.25">
      <c r="A1368" s="9" t="s">
        <v>1304</v>
      </c>
      <c r="B1368" s="9" t="str">
        <f>_xlfn.XLOOKUP(C1368,'De-Para_Estado_Regiao'!$B$3:$B$29,'De-Para_Estado_Regiao'!$C$3:$C$29)</f>
        <v>Centro-Oeste</v>
      </c>
      <c r="C1368" s="9" t="s">
        <v>53</v>
      </c>
      <c r="D1368" s="9">
        <v>660</v>
      </c>
    </row>
    <row r="1369" spans="1:4" hidden="1" x14ac:dyDescent="0.25">
      <c r="A1369" s="12" t="s">
        <v>1305</v>
      </c>
      <c r="B1369" s="9" t="str">
        <f>_xlfn.XLOOKUP(C1369,'De-Para_Estado_Regiao'!$B$3:$B$29,'De-Para_Estado_Regiao'!$C$3:$C$29)</f>
        <v>Centro-Oeste</v>
      </c>
      <c r="C1369" s="12" t="s">
        <v>29</v>
      </c>
      <c r="D1369" s="12">
        <v>1047</v>
      </c>
    </row>
    <row r="1370" spans="1:4" hidden="1" x14ac:dyDescent="0.25">
      <c r="A1370" s="9" t="s">
        <v>1306</v>
      </c>
      <c r="B1370" s="9" t="str">
        <f>_xlfn.XLOOKUP(C1370,'De-Para_Estado_Regiao'!$B$3:$B$29,'De-Para_Estado_Regiao'!$C$3:$C$29)</f>
        <v>Sudeste</v>
      </c>
      <c r="C1370" s="9" t="s">
        <v>7</v>
      </c>
      <c r="D1370" s="9">
        <v>336</v>
      </c>
    </row>
    <row r="1371" spans="1:4" x14ac:dyDescent="0.25">
      <c r="A1371" s="12" t="s">
        <v>1858</v>
      </c>
      <c r="B1371" s="9" t="str">
        <f>_xlfn.XLOOKUP(C1371,'De-Para_Estado_Regiao'!$B$3:$B$29,'De-Para_Estado_Regiao'!$C$3:$C$29)</f>
        <v>Nordeste</v>
      </c>
      <c r="C1371" s="12" t="s">
        <v>82</v>
      </c>
      <c r="D1371" s="12">
        <v>1590</v>
      </c>
    </row>
    <row r="1372" spans="1:4" hidden="1" x14ac:dyDescent="0.25">
      <c r="A1372" s="9" t="s">
        <v>1308</v>
      </c>
      <c r="B1372" s="9" t="str">
        <f>_xlfn.XLOOKUP(C1372,'De-Para_Estado_Regiao'!$B$3:$B$29,'De-Para_Estado_Regiao'!$C$3:$C$29)</f>
        <v>Sudeste</v>
      </c>
      <c r="C1372" s="9" t="s">
        <v>16</v>
      </c>
      <c r="D1372" s="9">
        <v>1147</v>
      </c>
    </row>
    <row r="1373" spans="1:4" x14ac:dyDescent="0.25">
      <c r="A1373" s="12" t="s">
        <v>660</v>
      </c>
      <c r="B1373" s="9" t="str">
        <f>_xlfn.XLOOKUP(C1373,'De-Para_Estado_Regiao'!$B$3:$B$29,'De-Para_Estado_Regiao'!$C$3:$C$29)</f>
        <v>Nordeste</v>
      </c>
      <c r="C1373" s="12" t="s">
        <v>19</v>
      </c>
      <c r="D1373" s="12">
        <v>1587</v>
      </c>
    </row>
    <row r="1374" spans="1:4" x14ac:dyDescent="0.25">
      <c r="A1374" s="12" t="s">
        <v>950</v>
      </c>
      <c r="B1374" s="9" t="str">
        <f>_xlfn.XLOOKUP(C1374,'De-Para_Estado_Regiao'!$B$3:$B$29,'De-Para_Estado_Regiao'!$C$3:$C$29)</f>
        <v>Nordeste</v>
      </c>
      <c r="C1374" s="12" t="s">
        <v>24</v>
      </c>
      <c r="D1374" s="12">
        <v>1584</v>
      </c>
    </row>
    <row r="1375" spans="1:4" hidden="1" x14ac:dyDescent="0.25">
      <c r="A1375" s="12" t="s">
        <v>1310</v>
      </c>
      <c r="B1375" s="9" t="str">
        <f>_xlfn.XLOOKUP(C1375,'De-Para_Estado_Regiao'!$B$3:$B$29,'De-Para_Estado_Regiao'!$C$3:$C$29)</f>
        <v>Sudeste</v>
      </c>
      <c r="C1375" s="12" t="s">
        <v>7</v>
      </c>
      <c r="D1375" s="12">
        <v>421</v>
      </c>
    </row>
    <row r="1376" spans="1:4" hidden="1" x14ac:dyDescent="0.25">
      <c r="A1376" s="9" t="s">
        <v>1311</v>
      </c>
      <c r="B1376" s="9" t="str">
        <f>_xlfn.XLOOKUP(C1376,'De-Para_Estado_Regiao'!$B$3:$B$29,'De-Para_Estado_Regiao'!$C$3:$C$29)</f>
        <v>Centro-Oeste</v>
      </c>
      <c r="C1376" s="9" t="s">
        <v>29</v>
      </c>
      <c r="D1376" s="9">
        <v>845</v>
      </c>
    </row>
    <row r="1377" spans="1:4" x14ac:dyDescent="0.25">
      <c r="A1377" s="12" t="s">
        <v>793</v>
      </c>
      <c r="B1377" s="9" t="str">
        <f>_xlfn.XLOOKUP(C1377,'De-Para_Estado_Regiao'!$B$3:$B$29,'De-Para_Estado_Regiao'!$C$3:$C$29)</f>
        <v>Nordeste</v>
      </c>
      <c r="C1377" s="12" t="s">
        <v>24</v>
      </c>
      <c r="D1377" s="12">
        <v>1579</v>
      </c>
    </row>
    <row r="1378" spans="1:4" hidden="1" x14ac:dyDescent="0.25">
      <c r="A1378" s="9" t="s">
        <v>1313</v>
      </c>
      <c r="B1378" s="9" t="str">
        <f>_xlfn.XLOOKUP(C1378,'De-Para_Estado_Regiao'!$B$3:$B$29,'De-Para_Estado_Regiao'!$C$3:$C$29)</f>
        <v>Centro-Oeste</v>
      </c>
      <c r="C1378" s="9" t="s">
        <v>29</v>
      </c>
      <c r="D1378" s="9">
        <v>1368</v>
      </c>
    </row>
    <row r="1379" spans="1:4" hidden="1" x14ac:dyDescent="0.25">
      <c r="A1379" s="12" t="s">
        <v>1314</v>
      </c>
      <c r="B1379" s="9" t="str">
        <f>_xlfn.XLOOKUP(C1379,'De-Para_Estado_Regiao'!$B$3:$B$29,'De-Para_Estado_Regiao'!$C$3:$C$29)</f>
        <v>Sudeste</v>
      </c>
      <c r="C1379" s="12" t="s">
        <v>16</v>
      </c>
      <c r="D1379" s="12">
        <v>759</v>
      </c>
    </row>
    <row r="1380" spans="1:4" hidden="1" x14ac:dyDescent="0.25">
      <c r="A1380" s="9" t="s">
        <v>1315</v>
      </c>
      <c r="B1380" s="9" t="str">
        <f>_xlfn.XLOOKUP(C1380,'De-Para_Estado_Regiao'!$B$3:$B$29,'De-Para_Estado_Regiao'!$C$3:$C$29)</f>
        <v>Sudeste</v>
      </c>
      <c r="C1380" s="9" t="s">
        <v>16</v>
      </c>
      <c r="D1380" s="9">
        <v>667</v>
      </c>
    </row>
    <row r="1381" spans="1:4" hidden="1" x14ac:dyDescent="0.25">
      <c r="A1381" s="12" t="s">
        <v>1316</v>
      </c>
      <c r="B1381" s="9" t="str">
        <f>_xlfn.XLOOKUP(C1381,'De-Para_Estado_Regiao'!$B$3:$B$29,'De-Para_Estado_Regiao'!$C$3:$C$29)</f>
        <v>Sul</v>
      </c>
      <c r="C1381" s="12" t="s">
        <v>59</v>
      </c>
      <c r="D1381" s="12">
        <v>1303</v>
      </c>
    </row>
    <row r="1382" spans="1:4" x14ac:dyDescent="0.25">
      <c r="A1382" s="12" t="s">
        <v>348</v>
      </c>
      <c r="B1382" s="9" t="str">
        <f>_xlfn.XLOOKUP(C1382,'De-Para_Estado_Regiao'!$B$3:$B$29,'De-Para_Estado_Regiao'!$C$3:$C$29)</f>
        <v>Nordeste</v>
      </c>
      <c r="C1382" s="12" t="s">
        <v>24</v>
      </c>
      <c r="D1382" s="12">
        <v>1572</v>
      </c>
    </row>
    <row r="1383" spans="1:4" x14ac:dyDescent="0.25">
      <c r="A1383" s="9" t="s">
        <v>2304</v>
      </c>
      <c r="B1383" s="9" t="str">
        <f>_xlfn.XLOOKUP(C1383,'De-Para_Estado_Regiao'!$B$3:$B$29,'De-Para_Estado_Regiao'!$C$3:$C$29)</f>
        <v>Nordeste</v>
      </c>
      <c r="C1383" s="9" t="s">
        <v>94</v>
      </c>
      <c r="D1383" s="9">
        <v>1572</v>
      </c>
    </row>
    <row r="1384" spans="1:4" hidden="1" x14ac:dyDescent="0.25">
      <c r="A1384" s="9" t="s">
        <v>1319</v>
      </c>
      <c r="B1384" s="9" t="str">
        <f>_xlfn.XLOOKUP(C1384,'De-Para_Estado_Regiao'!$B$3:$B$29,'De-Para_Estado_Regiao'!$C$3:$C$29)</f>
        <v>Sudeste</v>
      </c>
      <c r="C1384" s="9" t="s">
        <v>16</v>
      </c>
      <c r="D1384" s="9">
        <v>462</v>
      </c>
    </row>
    <row r="1385" spans="1:4" hidden="1" x14ac:dyDescent="0.25">
      <c r="A1385" s="12" t="s">
        <v>1320</v>
      </c>
      <c r="B1385" s="9" t="str">
        <f>_xlfn.XLOOKUP(C1385,'De-Para_Estado_Regiao'!$B$3:$B$29,'De-Para_Estado_Regiao'!$C$3:$C$29)</f>
        <v>Sudeste</v>
      </c>
      <c r="C1385" s="12" t="s">
        <v>10</v>
      </c>
      <c r="D1385" s="12">
        <v>414</v>
      </c>
    </row>
    <row r="1386" spans="1:4" hidden="1" x14ac:dyDescent="0.25">
      <c r="A1386" s="9" t="s">
        <v>860</v>
      </c>
      <c r="B1386" s="9" t="str">
        <f>_xlfn.XLOOKUP(C1386,'De-Para_Estado_Regiao'!$B$3:$B$29,'De-Para_Estado_Regiao'!$C$3:$C$29)</f>
        <v>Norte</v>
      </c>
      <c r="C1386" s="9" t="s">
        <v>39</v>
      </c>
      <c r="D1386" s="9">
        <v>3517</v>
      </c>
    </row>
    <row r="1387" spans="1:4" hidden="1" x14ac:dyDescent="0.25">
      <c r="A1387" s="12" t="s">
        <v>1321</v>
      </c>
      <c r="B1387" s="9" t="str">
        <f>_xlfn.XLOOKUP(C1387,'De-Para_Estado_Regiao'!$B$3:$B$29,'De-Para_Estado_Regiao'!$C$3:$C$29)</f>
        <v>Sul</v>
      </c>
      <c r="C1387" s="12" t="s">
        <v>22</v>
      </c>
      <c r="D1387" s="12">
        <v>887</v>
      </c>
    </row>
    <row r="1388" spans="1:4" hidden="1" x14ac:dyDescent="0.25">
      <c r="A1388" s="9" t="s">
        <v>1322</v>
      </c>
      <c r="B1388" s="9" t="str">
        <f>_xlfn.XLOOKUP(C1388,'De-Para_Estado_Regiao'!$B$3:$B$29,'De-Para_Estado_Regiao'!$C$3:$C$29)</f>
        <v>Sudeste</v>
      </c>
      <c r="C1388" s="9" t="s">
        <v>7</v>
      </c>
      <c r="D1388" s="9">
        <v>440</v>
      </c>
    </row>
    <row r="1389" spans="1:4" x14ac:dyDescent="0.25">
      <c r="A1389" s="9" t="s">
        <v>1434</v>
      </c>
      <c r="B1389" s="9" t="str">
        <f>_xlfn.XLOOKUP(C1389,'De-Para_Estado_Regiao'!$B$3:$B$29,'De-Para_Estado_Regiao'!$C$3:$C$29)</f>
        <v>Nordeste</v>
      </c>
      <c r="C1389" s="9" t="s">
        <v>31</v>
      </c>
      <c r="D1389" s="9">
        <v>1559</v>
      </c>
    </row>
    <row r="1390" spans="1:4" x14ac:dyDescent="0.25">
      <c r="A1390" s="9" t="s">
        <v>2270</v>
      </c>
      <c r="B1390" s="9" t="str">
        <f>_xlfn.XLOOKUP(C1390,'De-Para_Estado_Regiao'!$B$3:$B$29,'De-Para_Estado_Regiao'!$C$3:$C$29)</f>
        <v>Nordeste</v>
      </c>
      <c r="C1390" s="9" t="s">
        <v>24</v>
      </c>
      <c r="D1390" s="9">
        <v>1558</v>
      </c>
    </row>
    <row r="1391" spans="1:4" hidden="1" x14ac:dyDescent="0.25">
      <c r="A1391" s="12" t="s">
        <v>1325</v>
      </c>
      <c r="B1391" s="9" t="str">
        <f>_xlfn.XLOOKUP(C1391,'De-Para_Estado_Regiao'!$B$3:$B$29,'De-Para_Estado_Regiao'!$C$3:$C$29)</f>
        <v>Centro-Oeste</v>
      </c>
      <c r="C1391" s="12" t="s">
        <v>33</v>
      </c>
      <c r="D1391" s="12">
        <v>1347</v>
      </c>
    </row>
    <row r="1392" spans="1:4" hidden="1" x14ac:dyDescent="0.25">
      <c r="A1392" s="9" t="s">
        <v>1326</v>
      </c>
      <c r="B1392" s="9" t="str">
        <f>_xlfn.XLOOKUP(C1392,'De-Para_Estado_Regiao'!$B$3:$B$29,'De-Para_Estado_Regiao'!$C$3:$C$29)</f>
        <v>Centro-Oeste</v>
      </c>
      <c r="C1392" s="9" t="s">
        <v>33</v>
      </c>
      <c r="D1392" s="9">
        <v>966</v>
      </c>
    </row>
    <row r="1393" spans="1:4" x14ac:dyDescent="0.25">
      <c r="A1393" s="12" t="s">
        <v>1355</v>
      </c>
      <c r="B1393" s="9" t="str">
        <f>_xlfn.XLOOKUP(C1393,'De-Para_Estado_Regiao'!$B$3:$B$29,'De-Para_Estado_Regiao'!$C$3:$C$29)</f>
        <v>Nordeste</v>
      </c>
      <c r="C1393" s="12" t="s">
        <v>19</v>
      </c>
      <c r="D1393" s="12">
        <v>1556</v>
      </c>
    </row>
    <row r="1394" spans="1:4" hidden="1" x14ac:dyDescent="0.25">
      <c r="A1394" s="9" t="s">
        <v>1328</v>
      </c>
      <c r="B1394" s="9" t="str">
        <f>_xlfn.XLOOKUP(C1394,'De-Para_Estado_Regiao'!$B$3:$B$29,'De-Para_Estado_Regiao'!$C$3:$C$29)</f>
        <v>Centro-Oeste</v>
      </c>
      <c r="C1394" s="9" t="s">
        <v>53</v>
      </c>
      <c r="D1394" s="9">
        <v>1006</v>
      </c>
    </row>
    <row r="1395" spans="1:4" hidden="1" x14ac:dyDescent="0.25">
      <c r="A1395" s="12" t="s">
        <v>1329</v>
      </c>
      <c r="B1395" s="9" t="str">
        <f>_xlfn.XLOOKUP(C1395,'De-Para_Estado_Regiao'!$B$3:$B$29,'De-Para_Estado_Regiao'!$C$3:$C$29)</f>
        <v>Sudeste</v>
      </c>
      <c r="C1395" s="12" t="s">
        <v>7</v>
      </c>
      <c r="D1395" s="12">
        <v>161</v>
      </c>
    </row>
    <row r="1396" spans="1:4" hidden="1" x14ac:dyDescent="0.25">
      <c r="A1396" s="9" t="s">
        <v>1330</v>
      </c>
      <c r="B1396" s="9" t="str">
        <f>_xlfn.XLOOKUP(C1396,'De-Para_Estado_Regiao'!$B$3:$B$29,'De-Para_Estado_Regiao'!$C$3:$C$29)</f>
        <v>Sudeste</v>
      </c>
      <c r="C1396" s="9" t="s">
        <v>16</v>
      </c>
      <c r="D1396" s="9">
        <v>715</v>
      </c>
    </row>
    <row r="1397" spans="1:4" x14ac:dyDescent="0.25">
      <c r="A1397" s="9" t="s">
        <v>1112</v>
      </c>
      <c r="B1397" s="9" t="str">
        <f>_xlfn.XLOOKUP(C1397,'De-Para_Estado_Regiao'!$B$3:$B$29,'De-Para_Estado_Regiao'!$C$3:$C$29)</f>
        <v>Nordeste</v>
      </c>
      <c r="C1397" s="9" t="s">
        <v>19</v>
      </c>
      <c r="D1397" s="9">
        <v>1551</v>
      </c>
    </row>
    <row r="1398" spans="1:4" hidden="1" x14ac:dyDescent="0.25">
      <c r="A1398" s="9" t="s">
        <v>1332</v>
      </c>
      <c r="B1398" s="9" t="str">
        <f>_xlfn.XLOOKUP(C1398,'De-Para_Estado_Regiao'!$B$3:$B$29,'De-Para_Estado_Regiao'!$C$3:$C$29)</f>
        <v>Sudeste</v>
      </c>
      <c r="C1398" s="9" t="s">
        <v>10</v>
      </c>
      <c r="D1398" s="9">
        <v>481</v>
      </c>
    </row>
    <row r="1399" spans="1:4" hidden="1" x14ac:dyDescent="0.25">
      <c r="A1399" s="12" t="s">
        <v>1333</v>
      </c>
      <c r="B1399" s="9" t="str">
        <f>_xlfn.XLOOKUP(C1399,'De-Para_Estado_Regiao'!$B$3:$B$29,'De-Para_Estado_Regiao'!$C$3:$C$29)</f>
        <v>Centro-Oeste</v>
      </c>
      <c r="C1399" s="12" t="s">
        <v>29</v>
      </c>
      <c r="D1399" s="12">
        <v>1258</v>
      </c>
    </row>
    <row r="1400" spans="1:4" hidden="1" x14ac:dyDescent="0.25">
      <c r="A1400" s="9" t="s">
        <v>1334</v>
      </c>
      <c r="B1400" s="9" t="str">
        <f>_xlfn.XLOOKUP(C1400,'De-Para_Estado_Regiao'!$B$3:$B$29,'De-Para_Estado_Regiao'!$C$3:$C$29)</f>
        <v>Sul</v>
      </c>
      <c r="C1400" s="9" t="s">
        <v>22</v>
      </c>
      <c r="D1400" s="9">
        <v>623</v>
      </c>
    </row>
    <row r="1401" spans="1:4" hidden="1" x14ac:dyDescent="0.25">
      <c r="A1401" s="12" t="s">
        <v>1335</v>
      </c>
      <c r="B1401" s="9" t="str">
        <f>_xlfn.XLOOKUP(C1401,'De-Para_Estado_Regiao'!$B$3:$B$29,'De-Para_Estado_Regiao'!$C$3:$C$29)</f>
        <v>Sudeste</v>
      </c>
      <c r="C1401" s="12" t="s">
        <v>7</v>
      </c>
      <c r="D1401" s="12">
        <v>295</v>
      </c>
    </row>
    <row r="1402" spans="1:4" hidden="1" x14ac:dyDescent="0.25">
      <c r="A1402" s="9" t="s">
        <v>1336</v>
      </c>
      <c r="B1402" s="9" t="str">
        <f>_xlfn.XLOOKUP(C1402,'De-Para_Estado_Regiao'!$B$3:$B$29,'De-Para_Estado_Regiao'!$C$3:$C$29)</f>
        <v>Sudeste</v>
      </c>
      <c r="C1402" s="9" t="s">
        <v>16</v>
      </c>
      <c r="D1402" s="9">
        <v>905</v>
      </c>
    </row>
    <row r="1403" spans="1:4" hidden="1" x14ac:dyDescent="0.25">
      <c r="A1403" s="12" t="s">
        <v>1337</v>
      </c>
      <c r="B1403" s="9" t="str">
        <f>_xlfn.XLOOKUP(C1403,'De-Para_Estado_Regiao'!$B$3:$B$29,'De-Para_Estado_Regiao'!$C$3:$C$29)</f>
        <v>Sudeste</v>
      </c>
      <c r="C1403" s="12" t="s">
        <v>7</v>
      </c>
      <c r="D1403" s="12">
        <v>64</v>
      </c>
    </row>
    <row r="1404" spans="1:4" x14ac:dyDescent="0.25">
      <c r="A1404" s="9" t="s">
        <v>1764</v>
      </c>
      <c r="B1404" s="9" t="str">
        <f>_xlfn.XLOOKUP(C1404,'De-Para_Estado_Regiao'!$B$3:$B$29,'De-Para_Estado_Regiao'!$C$3:$C$29)</f>
        <v>Nordeste</v>
      </c>
      <c r="C1404" s="9" t="s">
        <v>72</v>
      </c>
      <c r="D1404" s="9">
        <v>1551</v>
      </c>
    </row>
    <row r="1405" spans="1:4" hidden="1" x14ac:dyDescent="0.25">
      <c r="A1405" s="12" t="s">
        <v>1339</v>
      </c>
      <c r="B1405" s="9" t="str">
        <f>_xlfn.XLOOKUP(C1405,'De-Para_Estado_Regiao'!$B$3:$B$29,'De-Para_Estado_Regiao'!$C$3:$C$29)</f>
        <v>Sul</v>
      </c>
      <c r="C1405" s="12" t="s">
        <v>22</v>
      </c>
      <c r="D1405" s="12">
        <v>364</v>
      </c>
    </row>
    <row r="1406" spans="1:4" hidden="1" x14ac:dyDescent="0.25">
      <c r="A1406" s="9" t="s">
        <v>1340</v>
      </c>
      <c r="B1406" s="9" t="str">
        <f>_xlfn.XLOOKUP(C1406,'De-Para_Estado_Regiao'!$B$3:$B$29,'De-Para_Estado_Regiao'!$C$3:$C$29)</f>
        <v>Sudeste</v>
      </c>
      <c r="C1406" s="9" t="s">
        <v>7</v>
      </c>
      <c r="D1406" s="9">
        <v>349</v>
      </c>
    </row>
    <row r="1407" spans="1:4" hidden="1" x14ac:dyDescent="0.25">
      <c r="A1407" s="12" t="s">
        <v>1341</v>
      </c>
      <c r="B1407" s="9" t="str">
        <f>_xlfn.XLOOKUP(C1407,'De-Para_Estado_Regiao'!$B$3:$B$29,'De-Para_Estado_Regiao'!$C$3:$C$29)</f>
        <v>Sudeste</v>
      </c>
      <c r="C1407" s="12" t="s">
        <v>7</v>
      </c>
      <c r="D1407" s="12">
        <v>503</v>
      </c>
    </row>
    <row r="1408" spans="1:4" hidden="1" x14ac:dyDescent="0.25">
      <c r="A1408" s="9" t="s">
        <v>1342</v>
      </c>
      <c r="B1408" s="9" t="str">
        <f>_xlfn.XLOOKUP(C1408,'De-Para_Estado_Regiao'!$B$3:$B$29,'De-Para_Estado_Regiao'!$C$3:$C$29)</f>
        <v>Sul</v>
      </c>
      <c r="C1408" s="9" t="s">
        <v>22</v>
      </c>
      <c r="D1408" s="9">
        <v>474</v>
      </c>
    </row>
    <row r="1409" spans="1:4" hidden="1" x14ac:dyDescent="0.25">
      <c r="A1409" s="12" t="s">
        <v>1343</v>
      </c>
      <c r="B1409" s="9" t="str">
        <f>_xlfn.XLOOKUP(C1409,'De-Para_Estado_Regiao'!$B$3:$B$29,'De-Para_Estado_Regiao'!$C$3:$C$29)</f>
        <v>Sudeste</v>
      </c>
      <c r="C1409" s="12" t="s">
        <v>7</v>
      </c>
      <c r="D1409" s="12">
        <v>249</v>
      </c>
    </row>
    <row r="1410" spans="1:4" x14ac:dyDescent="0.25">
      <c r="A1410" s="9" t="s">
        <v>2238</v>
      </c>
      <c r="B1410" s="9" t="str">
        <f>_xlfn.XLOOKUP(C1410,'De-Para_Estado_Regiao'!$B$3:$B$29,'De-Para_Estado_Regiao'!$C$3:$C$29)</f>
        <v>Nordeste</v>
      </c>
      <c r="C1410" s="9" t="s">
        <v>19</v>
      </c>
      <c r="D1410" s="9">
        <v>1550</v>
      </c>
    </row>
    <row r="1411" spans="1:4" x14ac:dyDescent="0.25">
      <c r="A1411" s="12" t="s">
        <v>1240</v>
      </c>
      <c r="B1411" s="9" t="str">
        <f>_xlfn.XLOOKUP(C1411,'De-Para_Estado_Regiao'!$B$3:$B$29,'De-Para_Estado_Regiao'!$C$3:$C$29)</f>
        <v>Nordeste</v>
      </c>
      <c r="C1411" s="12" t="s">
        <v>24</v>
      </c>
      <c r="D1411" s="12">
        <v>1549</v>
      </c>
    </row>
    <row r="1412" spans="1:4" hidden="1" x14ac:dyDescent="0.25">
      <c r="A1412" s="9" t="s">
        <v>1346</v>
      </c>
      <c r="B1412" s="9" t="str">
        <f>_xlfn.XLOOKUP(C1412,'De-Para_Estado_Regiao'!$B$3:$B$29,'De-Para_Estado_Regiao'!$C$3:$C$29)</f>
        <v>Sudeste</v>
      </c>
      <c r="C1412" s="9" t="s">
        <v>16</v>
      </c>
      <c r="D1412" s="9">
        <v>165</v>
      </c>
    </row>
    <row r="1413" spans="1:4" hidden="1" x14ac:dyDescent="0.25">
      <c r="A1413" s="12" t="s">
        <v>1347</v>
      </c>
      <c r="B1413" s="9" t="str">
        <f>_xlfn.XLOOKUP(C1413,'De-Para_Estado_Regiao'!$B$3:$B$29,'De-Para_Estado_Regiao'!$C$3:$C$29)</f>
        <v>Sudeste</v>
      </c>
      <c r="C1413" s="12" t="s">
        <v>16</v>
      </c>
      <c r="D1413" s="12">
        <v>1014</v>
      </c>
    </row>
    <row r="1414" spans="1:4" x14ac:dyDescent="0.25">
      <c r="A1414" s="9" t="s">
        <v>2146</v>
      </c>
      <c r="B1414" s="9" t="str">
        <f>_xlfn.XLOOKUP(C1414,'De-Para_Estado_Regiao'!$B$3:$B$29,'De-Para_Estado_Regiao'!$C$3:$C$29)</f>
        <v>Nordeste</v>
      </c>
      <c r="C1414" s="9" t="s">
        <v>19</v>
      </c>
      <c r="D1414" s="9">
        <v>1543</v>
      </c>
    </row>
    <row r="1415" spans="1:4" hidden="1" x14ac:dyDescent="0.25">
      <c r="A1415" s="12" t="s">
        <v>1349</v>
      </c>
      <c r="B1415" s="9" t="str">
        <f>_xlfn.XLOOKUP(C1415,'De-Para_Estado_Regiao'!$B$3:$B$29,'De-Para_Estado_Regiao'!$C$3:$C$29)</f>
        <v>Sudeste</v>
      </c>
      <c r="C1415" s="12" t="s">
        <v>7</v>
      </c>
      <c r="D1415" s="12">
        <v>236</v>
      </c>
    </row>
    <row r="1416" spans="1:4" hidden="1" x14ac:dyDescent="0.25">
      <c r="A1416" s="9" t="s">
        <v>1350</v>
      </c>
      <c r="B1416" s="9" t="str">
        <f>_xlfn.XLOOKUP(C1416,'De-Para_Estado_Regiao'!$B$3:$B$29,'De-Para_Estado_Regiao'!$C$3:$C$29)</f>
        <v>Sudeste</v>
      </c>
      <c r="C1416" s="9" t="s">
        <v>16</v>
      </c>
      <c r="D1416" s="9">
        <v>847</v>
      </c>
    </row>
    <row r="1417" spans="1:4" hidden="1" x14ac:dyDescent="0.25">
      <c r="A1417" s="12" t="s">
        <v>1351</v>
      </c>
      <c r="B1417" s="9" t="str">
        <f>_xlfn.XLOOKUP(C1417,'De-Para_Estado_Regiao'!$B$3:$B$29,'De-Para_Estado_Regiao'!$C$3:$C$29)</f>
        <v>Centro-Oeste</v>
      </c>
      <c r="C1417" s="12" t="s">
        <v>53</v>
      </c>
      <c r="D1417" s="12">
        <v>915</v>
      </c>
    </row>
    <row r="1418" spans="1:4" hidden="1" x14ac:dyDescent="0.25">
      <c r="A1418" s="9" t="s">
        <v>1352</v>
      </c>
      <c r="B1418" s="9" t="str">
        <f>_xlfn.XLOOKUP(C1418,'De-Para_Estado_Regiao'!$B$3:$B$29,'De-Para_Estado_Regiao'!$C$3:$C$29)</f>
        <v>Sul</v>
      </c>
      <c r="C1418" s="9" t="s">
        <v>22</v>
      </c>
      <c r="D1418" s="9">
        <v>703</v>
      </c>
    </row>
    <row r="1419" spans="1:4" hidden="1" x14ac:dyDescent="0.25">
      <c r="A1419" s="12" t="s">
        <v>1353</v>
      </c>
      <c r="B1419" s="9" t="str">
        <f>_xlfn.XLOOKUP(C1419,'De-Para_Estado_Regiao'!$B$3:$B$29,'De-Para_Estado_Regiao'!$C$3:$C$29)</f>
        <v>Sul</v>
      </c>
      <c r="C1419" s="12" t="s">
        <v>22</v>
      </c>
      <c r="D1419" s="12">
        <v>738</v>
      </c>
    </row>
    <row r="1420" spans="1:4" hidden="1" x14ac:dyDescent="0.25">
      <c r="A1420" s="9" t="s">
        <v>1354</v>
      </c>
      <c r="B1420" s="9" t="str">
        <f>_xlfn.XLOOKUP(C1420,'De-Para_Estado_Regiao'!$B$3:$B$29,'De-Para_Estado_Regiao'!$C$3:$C$29)</f>
        <v>Sul</v>
      </c>
      <c r="C1420" s="9" t="s">
        <v>59</v>
      </c>
      <c r="D1420" s="9">
        <v>261</v>
      </c>
    </row>
    <row r="1421" spans="1:4" x14ac:dyDescent="0.25">
      <c r="A1421" s="9" t="s">
        <v>917</v>
      </c>
      <c r="B1421" s="9" t="str">
        <f>_xlfn.XLOOKUP(C1421,'De-Para_Estado_Regiao'!$B$3:$B$29,'De-Para_Estado_Regiao'!$C$3:$C$29)</f>
        <v>Nordeste</v>
      </c>
      <c r="C1421" s="9" t="s">
        <v>87</v>
      </c>
      <c r="D1421" s="9">
        <v>1538</v>
      </c>
    </row>
    <row r="1422" spans="1:4" hidden="1" x14ac:dyDescent="0.25">
      <c r="A1422" s="9" t="s">
        <v>1356</v>
      </c>
      <c r="B1422" s="9" t="str">
        <f>_xlfn.XLOOKUP(C1422,'De-Para_Estado_Regiao'!$B$3:$B$29,'De-Para_Estado_Regiao'!$C$3:$C$29)</f>
        <v>Sudeste</v>
      </c>
      <c r="C1422" s="9" t="s">
        <v>7</v>
      </c>
      <c r="D1422" s="9">
        <v>881</v>
      </c>
    </row>
    <row r="1423" spans="1:4" hidden="1" x14ac:dyDescent="0.25">
      <c r="A1423" s="12" t="s">
        <v>1357</v>
      </c>
      <c r="B1423" s="9" t="str">
        <f>_xlfn.XLOOKUP(C1423,'De-Para_Estado_Regiao'!$B$3:$B$29,'De-Para_Estado_Regiao'!$C$3:$C$29)</f>
        <v>Sudeste</v>
      </c>
      <c r="C1423" s="12" t="s">
        <v>16</v>
      </c>
      <c r="D1423" s="12">
        <v>502</v>
      </c>
    </row>
    <row r="1424" spans="1:4" hidden="1" x14ac:dyDescent="0.25">
      <c r="A1424" s="9" t="s">
        <v>1358</v>
      </c>
      <c r="B1424" s="9" t="str">
        <f>_xlfn.XLOOKUP(C1424,'De-Para_Estado_Regiao'!$B$3:$B$29,'De-Para_Estado_Regiao'!$C$3:$C$29)</f>
        <v>Sudeste</v>
      </c>
      <c r="C1424" s="9" t="s">
        <v>7</v>
      </c>
      <c r="D1424" s="9">
        <v>669</v>
      </c>
    </row>
    <row r="1425" spans="1:4" hidden="1" x14ac:dyDescent="0.25">
      <c r="A1425" s="12" t="s">
        <v>1359</v>
      </c>
      <c r="B1425" s="9" t="str">
        <f>_xlfn.XLOOKUP(C1425,'De-Para_Estado_Regiao'!$B$3:$B$29,'De-Para_Estado_Regiao'!$C$3:$C$29)</f>
        <v>Centro-Oeste</v>
      </c>
      <c r="C1425" s="12" t="s">
        <v>29</v>
      </c>
      <c r="D1425" s="12">
        <v>825</v>
      </c>
    </row>
    <row r="1426" spans="1:4" hidden="1" x14ac:dyDescent="0.25">
      <c r="A1426" s="9" t="s">
        <v>1360</v>
      </c>
      <c r="B1426" s="9" t="str">
        <f>_xlfn.XLOOKUP(C1426,'De-Para_Estado_Regiao'!$B$3:$B$29,'De-Para_Estado_Regiao'!$C$3:$C$29)</f>
        <v>Sul</v>
      </c>
      <c r="C1426" s="9" t="s">
        <v>14</v>
      </c>
      <c r="D1426" s="9">
        <v>871</v>
      </c>
    </row>
    <row r="1427" spans="1:4" hidden="1" x14ac:dyDescent="0.25">
      <c r="A1427" s="12" t="s">
        <v>1361</v>
      </c>
      <c r="B1427" s="9" t="str">
        <f>_xlfn.XLOOKUP(C1427,'De-Para_Estado_Regiao'!$B$3:$B$29,'De-Para_Estado_Regiao'!$C$3:$C$29)</f>
        <v>Sudeste</v>
      </c>
      <c r="C1427" s="12" t="s">
        <v>16</v>
      </c>
      <c r="D1427" s="12">
        <v>688</v>
      </c>
    </row>
    <row r="1428" spans="1:4" hidden="1" x14ac:dyDescent="0.25">
      <c r="A1428" s="9" t="s">
        <v>1362</v>
      </c>
      <c r="B1428" s="9" t="str">
        <f>_xlfn.XLOOKUP(C1428,'De-Para_Estado_Regiao'!$B$3:$B$29,'De-Para_Estado_Regiao'!$C$3:$C$29)</f>
        <v>Sul</v>
      </c>
      <c r="C1428" s="9" t="s">
        <v>22</v>
      </c>
      <c r="D1428" s="9">
        <v>417</v>
      </c>
    </row>
    <row r="1429" spans="1:4" x14ac:dyDescent="0.25">
      <c r="A1429" s="12" t="s">
        <v>1150</v>
      </c>
      <c r="B1429" s="9" t="str">
        <f>_xlfn.XLOOKUP(C1429,'De-Para_Estado_Regiao'!$B$3:$B$29,'De-Para_Estado_Regiao'!$C$3:$C$29)</f>
        <v>Nordeste</v>
      </c>
      <c r="C1429" s="12" t="s">
        <v>24</v>
      </c>
      <c r="D1429" s="12">
        <v>1529</v>
      </c>
    </row>
    <row r="1430" spans="1:4" x14ac:dyDescent="0.25">
      <c r="A1430" s="9" t="s">
        <v>1135</v>
      </c>
      <c r="B1430" s="9" t="str">
        <f>_xlfn.XLOOKUP(C1430,'De-Para_Estado_Regiao'!$B$3:$B$29,'De-Para_Estado_Regiao'!$C$3:$C$29)</f>
        <v>Nordeste</v>
      </c>
      <c r="C1430" s="9" t="s">
        <v>87</v>
      </c>
      <c r="D1430" s="9">
        <v>1524</v>
      </c>
    </row>
    <row r="1431" spans="1:4" hidden="1" x14ac:dyDescent="0.25">
      <c r="A1431" s="12" t="s">
        <v>1365</v>
      </c>
      <c r="B1431" s="9" t="str">
        <f>_xlfn.XLOOKUP(C1431,'De-Para_Estado_Regiao'!$B$3:$B$29,'De-Para_Estado_Regiao'!$C$3:$C$29)</f>
        <v>Centro-Oeste</v>
      </c>
      <c r="C1431" s="12" t="s">
        <v>53</v>
      </c>
      <c r="D1431" s="12">
        <v>828</v>
      </c>
    </row>
    <row r="1432" spans="1:4" hidden="1" x14ac:dyDescent="0.25">
      <c r="A1432" s="9" t="s">
        <v>1366</v>
      </c>
      <c r="B1432" s="9" t="str">
        <f>_xlfn.XLOOKUP(C1432,'De-Para_Estado_Regiao'!$B$3:$B$29,'De-Para_Estado_Regiao'!$C$3:$C$29)</f>
        <v>Sudeste</v>
      </c>
      <c r="C1432" s="9" t="s">
        <v>7</v>
      </c>
      <c r="D1432" s="9">
        <v>201</v>
      </c>
    </row>
    <row r="1433" spans="1:4" hidden="1" x14ac:dyDescent="0.25">
      <c r="A1433" s="12" t="s">
        <v>1367</v>
      </c>
      <c r="B1433" s="9" t="str">
        <f>_xlfn.XLOOKUP(C1433,'De-Para_Estado_Regiao'!$B$3:$B$29,'De-Para_Estado_Regiao'!$C$3:$C$29)</f>
        <v>Sudeste</v>
      </c>
      <c r="C1433" s="12" t="s">
        <v>16</v>
      </c>
      <c r="D1433" s="12">
        <v>1306</v>
      </c>
    </row>
    <row r="1434" spans="1:4" x14ac:dyDescent="0.25">
      <c r="A1434" s="12" t="s">
        <v>861</v>
      </c>
      <c r="B1434" s="9" t="str">
        <f>_xlfn.XLOOKUP(C1434,'De-Para_Estado_Regiao'!$B$3:$B$29,'De-Para_Estado_Regiao'!$C$3:$C$29)</f>
        <v>Nordeste</v>
      </c>
      <c r="C1434" s="12" t="s">
        <v>24</v>
      </c>
      <c r="D1434" s="12">
        <v>1523</v>
      </c>
    </row>
    <row r="1435" spans="1:4" hidden="1" x14ac:dyDescent="0.25">
      <c r="A1435" s="12" t="s">
        <v>1369</v>
      </c>
      <c r="B1435" s="9" t="str">
        <f>_xlfn.XLOOKUP(C1435,'De-Para_Estado_Regiao'!$B$3:$B$29,'De-Para_Estado_Regiao'!$C$3:$C$29)</f>
        <v>Sul</v>
      </c>
      <c r="C1435" s="12" t="s">
        <v>22</v>
      </c>
      <c r="D1435" s="12">
        <v>348</v>
      </c>
    </row>
    <row r="1436" spans="1:4" hidden="1" x14ac:dyDescent="0.25">
      <c r="A1436" s="9" t="s">
        <v>1370</v>
      </c>
      <c r="B1436" s="9" t="str">
        <f>_xlfn.XLOOKUP(C1436,'De-Para_Estado_Regiao'!$B$3:$B$29,'De-Para_Estado_Regiao'!$C$3:$C$29)</f>
        <v>Sudeste</v>
      </c>
      <c r="C1436" s="9" t="s">
        <v>7</v>
      </c>
      <c r="D1436" s="9">
        <v>751</v>
      </c>
    </row>
    <row r="1437" spans="1:4" hidden="1" x14ac:dyDescent="0.25">
      <c r="A1437" s="12" t="s">
        <v>1371</v>
      </c>
      <c r="B1437" s="9" t="str">
        <f>_xlfn.XLOOKUP(C1437,'De-Para_Estado_Regiao'!$B$3:$B$29,'De-Para_Estado_Regiao'!$C$3:$C$29)</f>
        <v>Sul</v>
      </c>
      <c r="C1437" s="12" t="s">
        <v>22</v>
      </c>
      <c r="D1437" s="12">
        <v>1995</v>
      </c>
    </row>
    <row r="1438" spans="1:4" x14ac:dyDescent="0.25">
      <c r="A1438" s="9" t="s">
        <v>1676</v>
      </c>
      <c r="B1438" s="9" t="str">
        <f>_xlfn.XLOOKUP(C1438,'De-Para_Estado_Regiao'!$B$3:$B$29,'De-Para_Estado_Regiao'!$C$3:$C$29)</f>
        <v>Nordeste</v>
      </c>
      <c r="C1438" s="9" t="s">
        <v>31</v>
      </c>
      <c r="D1438" s="9">
        <v>1521</v>
      </c>
    </row>
    <row r="1439" spans="1:4" x14ac:dyDescent="0.25">
      <c r="A1439" s="12" t="s">
        <v>1759</v>
      </c>
      <c r="B1439" s="9" t="str">
        <f>_xlfn.XLOOKUP(C1439,'De-Para_Estado_Regiao'!$B$3:$B$29,'De-Para_Estado_Regiao'!$C$3:$C$29)</f>
        <v>Nordeste</v>
      </c>
      <c r="C1439" s="12" t="s">
        <v>19</v>
      </c>
      <c r="D1439" s="12">
        <v>1511</v>
      </c>
    </row>
    <row r="1440" spans="1:4" hidden="1" x14ac:dyDescent="0.25">
      <c r="A1440" s="9" t="s">
        <v>1374</v>
      </c>
      <c r="B1440" s="9" t="str">
        <f>_xlfn.XLOOKUP(C1440,'De-Para_Estado_Regiao'!$B$3:$B$29,'De-Para_Estado_Regiao'!$C$3:$C$29)</f>
        <v>Sul</v>
      </c>
      <c r="C1440" s="9" t="s">
        <v>22</v>
      </c>
      <c r="D1440" s="9">
        <v>830</v>
      </c>
    </row>
    <row r="1441" spans="1:4" x14ac:dyDescent="0.25">
      <c r="A1441" s="9" t="s">
        <v>1324</v>
      </c>
      <c r="B1441" s="9" t="str">
        <f>_xlfn.XLOOKUP(C1441,'De-Para_Estado_Regiao'!$B$3:$B$29,'De-Para_Estado_Regiao'!$C$3:$C$29)</f>
        <v>Nordeste</v>
      </c>
      <c r="C1441" s="9" t="s">
        <v>114</v>
      </c>
      <c r="D1441" s="9">
        <v>1509</v>
      </c>
    </row>
    <row r="1442" spans="1:4" x14ac:dyDescent="0.25">
      <c r="A1442" s="9" t="s">
        <v>1788</v>
      </c>
      <c r="B1442" s="9" t="str">
        <f>_xlfn.XLOOKUP(C1442,'De-Para_Estado_Regiao'!$B$3:$B$29,'De-Para_Estado_Regiao'!$C$3:$C$29)</f>
        <v>Nordeste</v>
      </c>
      <c r="C1442" s="9" t="s">
        <v>72</v>
      </c>
      <c r="D1442" s="9">
        <v>1507</v>
      </c>
    </row>
    <row r="1443" spans="1:4" hidden="1" x14ac:dyDescent="0.25">
      <c r="A1443" s="12" t="s">
        <v>1377</v>
      </c>
      <c r="B1443" s="9" t="str">
        <f>_xlfn.XLOOKUP(C1443,'De-Para_Estado_Regiao'!$B$3:$B$29,'De-Para_Estado_Regiao'!$C$3:$C$29)</f>
        <v>Sudeste</v>
      </c>
      <c r="C1443" s="12" t="s">
        <v>16</v>
      </c>
      <c r="D1443" s="12">
        <v>1277</v>
      </c>
    </row>
    <row r="1444" spans="1:4" hidden="1" x14ac:dyDescent="0.25">
      <c r="A1444" s="9" t="s">
        <v>1378</v>
      </c>
      <c r="B1444" s="9" t="str">
        <f>_xlfn.XLOOKUP(C1444,'De-Para_Estado_Regiao'!$B$3:$B$29,'De-Para_Estado_Regiao'!$C$3:$C$29)</f>
        <v>Norte</v>
      </c>
      <c r="C1444" s="9" t="s">
        <v>49</v>
      </c>
      <c r="D1444" s="9">
        <v>1363</v>
      </c>
    </row>
    <row r="1445" spans="1:4" x14ac:dyDescent="0.25">
      <c r="A1445" s="9" t="s">
        <v>524</v>
      </c>
      <c r="B1445" s="9" t="str">
        <f>_xlfn.XLOOKUP(C1445,'De-Para_Estado_Regiao'!$B$3:$B$29,'De-Para_Estado_Regiao'!$C$3:$C$29)</f>
        <v>Nordeste</v>
      </c>
      <c r="C1445" s="9" t="s">
        <v>31</v>
      </c>
      <c r="D1445" s="9">
        <v>1504</v>
      </c>
    </row>
    <row r="1446" spans="1:4" hidden="1" x14ac:dyDescent="0.25">
      <c r="A1446" s="9" t="s">
        <v>1380</v>
      </c>
      <c r="B1446" s="9" t="str">
        <f>_xlfn.XLOOKUP(C1446,'De-Para_Estado_Regiao'!$B$3:$B$29,'De-Para_Estado_Regiao'!$C$3:$C$29)</f>
        <v>Sudeste</v>
      </c>
      <c r="C1446" s="9" t="s">
        <v>7</v>
      </c>
      <c r="D1446" s="9">
        <v>556</v>
      </c>
    </row>
    <row r="1447" spans="1:4" x14ac:dyDescent="0.25">
      <c r="A1447" s="12" t="s">
        <v>1545</v>
      </c>
      <c r="B1447" s="9" t="str">
        <f>_xlfn.XLOOKUP(C1447,'De-Para_Estado_Regiao'!$B$3:$B$29,'De-Para_Estado_Regiao'!$C$3:$C$29)</f>
        <v>Nordeste</v>
      </c>
      <c r="C1447" s="12" t="s">
        <v>118</v>
      </c>
      <c r="D1447" s="12">
        <v>1503</v>
      </c>
    </row>
    <row r="1448" spans="1:4" x14ac:dyDescent="0.25">
      <c r="A1448" s="12" t="s">
        <v>1947</v>
      </c>
      <c r="B1448" s="9" t="str">
        <f>_xlfn.XLOOKUP(C1448,'De-Para_Estado_Regiao'!$B$3:$B$29,'De-Para_Estado_Regiao'!$C$3:$C$29)</f>
        <v>Nordeste</v>
      </c>
      <c r="C1448" s="12" t="s">
        <v>72</v>
      </c>
      <c r="D1448" s="12">
        <v>1503</v>
      </c>
    </row>
    <row r="1449" spans="1:4" hidden="1" x14ac:dyDescent="0.25">
      <c r="A1449" s="12" t="s">
        <v>1383</v>
      </c>
      <c r="B1449" s="9" t="str">
        <f>_xlfn.XLOOKUP(C1449,'De-Para_Estado_Regiao'!$B$3:$B$29,'De-Para_Estado_Regiao'!$C$3:$C$29)</f>
        <v>Sudeste</v>
      </c>
      <c r="C1449" s="12" t="s">
        <v>7</v>
      </c>
      <c r="D1449" s="12">
        <v>262</v>
      </c>
    </row>
    <row r="1450" spans="1:4" hidden="1" x14ac:dyDescent="0.25">
      <c r="A1450" s="9" t="s">
        <v>1384</v>
      </c>
      <c r="B1450" s="9" t="str">
        <f>_xlfn.XLOOKUP(C1450,'De-Para_Estado_Regiao'!$B$3:$B$29,'De-Para_Estado_Regiao'!$C$3:$C$29)</f>
        <v>Centro-Oeste</v>
      </c>
      <c r="C1450" s="9" t="s">
        <v>33</v>
      </c>
      <c r="D1450" s="9">
        <v>4470</v>
      </c>
    </row>
    <row r="1451" spans="1:4" x14ac:dyDescent="0.25">
      <c r="A1451" s="12" t="s">
        <v>1564</v>
      </c>
      <c r="B1451" s="9" t="str">
        <f>_xlfn.XLOOKUP(C1451,'De-Para_Estado_Regiao'!$B$3:$B$29,'De-Para_Estado_Regiao'!$C$3:$C$29)</f>
        <v>Nordeste</v>
      </c>
      <c r="C1451" s="12" t="s">
        <v>24</v>
      </c>
      <c r="D1451" s="12">
        <v>1501</v>
      </c>
    </row>
    <row r="1452" spans="1:4" hidden="1" x14ac:dyDescent="0.25">
      <c r="A1452" s="9" t="s">
        <v>1386</v>
      </c>
      <c r="B1452" s="9" t="str">
        <f>_xlfn.XLOOKUP(C1452,'De-Para_Estado_Regiao'!$B$3:$B$29,'De-Para_Estado_Regiao'!$C$3:$C$29)</f>
        <v>Sudeste</v>
      </c>
      <c r="C1452" s="9" t="s">
        <v>16</v>
      </c>
      <c r="D1452" s="9">
        <v>261</v>
      </c>
    </row>
    <row r="1453" spans="1:4" hidden="1" x14ac:dyDescent="0.25">
      <c r="A1453" s="12" t="s">
        <v>1387</v>
      </c>
      <c r="B1453" s="9" t="str">
        <f>_xlfn.XLOOKUP(C1453,'De-Para_Estado_Regiao'!$B$3:$B$29,'De-Para_Estado_Regiao'!$C$3:$C$29)</f>
        <v>Centro-Oeste</v>
      </c>
      <c r="C1453" s="12" t="s">
        <v>33</v>
      </c>
      <c r="D1453" s="12">
        <v>956</v>
      </c>
    </row>
    <row r="1454" spans="1:4" x14ac:dyDescent="0.25">
      <c r="A1454" s="9" t="s">
        <v>2500</v>
      </c>
      <c r="B1454" s="9" t="str">
        <f>_xlfn.XLOOKUP(C1454,'De-Para_Estado_Regiao'!$B$3:$B$29,'De-Para_Estado_Regiao'!$C$3:$C$29)</f>
        <v>Nordeste</v>
      </c>
      <c r="C1454" s="9" t="s">
        <v>118</v>
      </c>
      <c r="D1454" s="9">
        <v>1494</v>
      </c>
    </row>
    <row r="1455" spans="1:4" hidden="1" x14ac:dyDescent="0.25">
      <c r="A1455" s="12" t="s">
        <v>1389</v>
      </c>
      <c r="B1455" s="9" t="str">
        <f>_xlfn.XLOOKUP(C1455,'De-Para_Estado_Regiao'!$B$3:$B$29,'De-Para_Estado_Regiao'!$C$3:$C$29)</f>
        <v>Sul</v>
      </c>
      <c r="C1455" s="12" t="s">
        <v>22</v>
      </c>
      <c r="D1455" s="12">
        <v>541</v>
      </c>
    </row>
    <row r="1456" spans="1:4" hidden="1" x14ac:dyDescent="0.25">
      <c r="A1456" s="9" t="s">
        <v>1390</v>
      </c>
      <c r="B1456" s="9" t="str">
        <f>_xlfn.XLOOKUP(C1456,'De-Para_Estado_Regiao'!$B$3:$B$29,'De-Para_Estado_Regiao'!$C$3:$C$29)</f>
        <v>Norte</v>
      </c>
      <c r="C1456" s="9" t="s">
        <v>39</v>
      </c>
      <c r="D1456" s="9">
        <v>1866</v>
      </c>
    </row>
    <row r="1457" spans="1:4" x14ac:dyDescent="0.25">
      <c r="A1457" s="12" t="s">
        <v>2092</v>
      </c>
      <c r="B1457" s="9" t="str">
        <f>_xlfn.XLOOKUP(C1457,'De-Para_Estado_Regiao'!$B$3:$B$29,'De-Para_Estado_Regiao'!$C$3:$C$29)</f>
        <v>Nordeste</v>
      </c>
      <c r="C1457" s="12" t="s">
        <v>31</v>
      </c>
      <c r="D1457" s="12">
        <v>1486</v>
      </c>
    </row>
    <row r="1458" spans="1:4" hidden="1" x14ac:dyDescent="0.25">
      <c r="A1458" s="9" t="s">
        <v>1392</v>
      </c>
      <c r="B1458" s="9" t="str">
        <f>_xlfn.XLOOKUP(C1458,'De-Para_Estado_Regiao'!$B$3:$B$29,'De-Para_Estado_Regiao'!$C$3:$C$29)</f>
        <v>Centro-Oeste</v>
      </c>
      <c r="C1458" s="9" t="s">
        <v>33</v>
      </c>
      <c r="D1458" s="9">
        <v>1196</v>
      </c>
    </row>
    <row r="1459" spans="1:4" hidden="1" x14ac:dyDescent="0.25">
      <c r="A1459" s="12" t="s">
        <v>1393</v>
      </c>
      <c r="B1459" s="9" t="str">
        <f>_xlfn.XLOOKUP(C1459,'De-Para_Estado_Regiao'!$B$3:$B$29,'De-Para_Estado_Regiao'!$C$3:$C$29)</f>
        <v>Sul</v>
      </c>
      <c r="C1459" s="12" t="s">
        <v>22</v>
      </c>
      <c r="D1459" s="12">
        <v>651</v>
      </c>
    </row>
    <row r="1460" spans="1:4" x14ac:dyDescent="0.25">
      <c r="A1460" s="12" t="s">
        <v>938</v>
      </c>
      <c r="B1460" s="9" t="str">
        <f>_xlfn.XLOOKUP(C1460,'De-Para_Estado_Regiao'!$B$3:$B$29,'De-Para_Estado_Regiao'!$C$3:$C$29)</f>
        <v>Nordeste</v>
      </c>
      <c r="C1460" s="12" t="s">
        <v>31</v>
      </c>
      <c r="D1460" s="12">
        <v>1485</v>
      </c>
    </row>
    <row r="1461" spans="1:4" hidden="1" x14ac:dyDescent="0.25">
      <c r="A1461" s="12" t="s">
        <v>1395</v>
      </c>
      <c r="B1461" s="9" t="str">
        <f>_xlfn.XLOOKUP(C1461,'De-Para_Estado_Regiao'!$B$3:$B$29,'De-Para_Estado_Regiao'!$C$3:$C$29)</f>
        <v>Sul</v>
      </c>
      <c r="C1461" s="12" t="s">
        <v>22</v>
      </c>
      <c r="D1461" s="12">
        <v>1019</v>
      </c>
    </row>
    <row r="1462" spans="1:4" x14ac:dyDescent="0.25">
      <c r="A1462" s="9" t="s">
        <v>1169</v>
      </c>
      <c r="B1462" s="9" t="str">
        <f>_xlfn.XLOOKUP(C1462,'De-Para_Estado_Regiao'!$B$3:$B$29,'De-Para_Estado_Regiao'!$C$3:$C$29)</f>
        <v>Nordeste</v>
      </c>
      <c r="C1462" s="9" t="s">
        <v>24</v>
      </c>
      <c r="D1462" s="9">
        <v>1478</v>
      </c>
    </row>
    <row r="1463" spans="1:4" hidden="1" x14ac:dyDescent="0.25">
      <c r="A1463" s="12" t="s">
        <v>1397</v>
      </c>
      <c r="B1463" s="9" t="str">
        <f>_xlfn.XLOOKUP(C1463,'De-Para_Estado_Regiao'!$B$3:$B$29,'De-Para_Estado_Regiao'!$C$3:$C$29)</f>
        <v>Centro-Oeste</v>
      </c>
      <c r="C1463" s="12" t="s">
        <v>29</v>
      </c>
      <c r="D1463" s="12">
        <v>964</v>
      </c>
    </row>
    <row r="1464" spans="1:4" hidden="1" x14ac:dyDescent="0.25">
      <c r="A1464" s="9" t="s">
        <v>1398</v>
      </c>
      <c r="B1464" s="9" t="str">
        <f>_xlfn.XLOOKUP(C1464,'De-Para_Estado_Regiao'!$B$3:$B$29,'De-Para_Estado_Regiao'!$C$3:$C$29)</f>
        <v>Centro-Oeste</v>
      </c>
      <c r="C1464" s="9" t="s">
        <v>33</v>
      </c>
      <c r="D1464" s="9">
        <v>666</v>
      </c>
    </row>
    <row r="1465" spans="1:4" hidden="1" x14ac:dyDescent="0.25">
      <c r="A1465" s="12" t="s">
        <v>1019</v>
      </c>
      <c r="B1465" s="9" t="str">
        <f>_xlfn.XLOOKUP(C1465,'De-Para_Estado_Regiao'!$B$3:$B$29,'De-Para_Estado_Regiao'!$C$3:$C$29)</f>
        <v>Sul</v>
      </c>
      <c r="C1465" s="12" t="s">
        <v>22</v>
      </c>
      <c r="D1465" s="12">
        <v>262</v>
      </c>
    </row>
    <row r="1466" spans="1:4" x14ac:dyDescent="0.25">
      <c r="A1466" s="9" t="s">
        <v>1213</v>
      </c>
      <c r="B1466" s="9" t="str">
        <f>_xlfn.XLOOKUP(C1466,'De-Para_Estado_Regiao'!$B$3:$B$29,'De-Para_Estado_Regiao'!$C$3:$C$29)</f>
        <v>Nordeste</v>
      </c>
      <c r="C1466" s="9" t="s">
        <v>24</v>
      </c>
      <c r="D1466" s="9">
        <v>1477</v>
      </c>
    </row>
    <row r="1467" spans="1:4" hidden="1" x14ac:dyDescent="0.25">
      <c r="A1467" s="12" t="s">
        <v>1400</v>
      </c>
      <c r="B1467" s="9" t="str">
        <f>_xlfn.XLOOKUP(C1467,'De-Para_Estado_Regiao'!$B$3:$B$29,'De-Para_Estado_Regiao'!$C$3:$C$29)</f>
        <v>Sudeste</v>
      </c>
      <c r="C1467" s="12" t="s">
        <v>7</v>
      </c>
      <c r="D1467" s="12">
        <v>529</v>
      </c>
    </row>
    <row r="1468" spans="1:4" x14ac:dyDescent="0.25">
      <c r="A1468" s="9" t="s">
        <v>1873</v>
      </c>
      <c r="B1468" s="9" t="str">
        <f>_xlfn.XLOOKUP(C1468,'De-Para_Estado_Regiao'!$B$3:$B$29,'De-Para_Estado_Regiao'!$C$3:$C$29)</f>
        <v>Nordeste</v>
      </c>
      <c r="C1468" s="9" t="s">
        <v>19</v>
      </c>
      <c r="D1468" s="9">
        <v>1470</v>
      </c>
    </row>
    <row r="1469" spans="1:4" hidden="1" x14ac:dyDescent="0.25">
      <c r="A1469" s="12" t="s">
        <v>1402</v>
      </c>
      <c r="B1469" s="9" t="str">
        <f>_xlfn.XLOOKUP(C1469,'De-Para_Estado_Regiao'!$B$3:$B$29,'De-Para_Estado_Regiao'!$C$3:$C$29)</f>
        <v>Sudeste</v>
      </c>
      <c r="C1469" s="12" t="s">
        <v>7</v>
      </c>
      <c r="D1469" s="12">
        <v>152</v>
      </c>
    </row>
    <row r="1470" spans="1:4" hidden="1" x14ac:dyDescent="0.25">
      <c r="A1470" s="9" t="s">
        <v>1403</v>
      </c>
      <c r="B1470" s="9" t="str">
        <f>_xlfn.XLOOKUP(C1470,'De-Para_Estado_Regiao'!$B$3:$B$29,'De-Para_Estado_Regiao'!$C$3:$C$29)</f>
        <v>Sudeste</v>
      </c>
      <c r="C1470" s="9" t="s">
        <v>7</v>
      </c>
      <c r="D1470" s="9">
        <v>1212</v>
      </c>
    </row>
    <row r="1471" spans="1:4" hidden="1" x14ac:dyDescent="0.25">
      <c r="A1471" s="12" t="s">
        <v>1404</v>
      </c>
      <c r="B1471" s="9" t="str">
        <f>_xlfn.XLOOKUP(C1471,'De-Para_Estado_Regiao'!$B$3:$B$29,'De-Para_Estado_Regiao'!$C$3:$C$29)</f>
        <v>Sul</v>
      </c>
      <c r="C1471" s="12" t="s">
        <v>59</v>
      </c>
      <c r="D1471" s="12">
        <v>188</v>
      </c>
    </row>
    <row r="1472" spans="1:4" hidden="1" x14ac:dyDescent="0.25">
      <c r="A1472" s="9" t="s">
        <v>1405</v>
      </c>
      <c r="B1472" s="9" t="str">
        <f>_xlfn.XLOOKUP(C1472,'De-Para_Estado_Regiao'!$B$3:$B$29,'De-Para_Estado_Regiao'!$C$3:$C$29)</f>
        <v>Sul</v>
      </c>
      <c r="C1472" s="9" t="s">
        <v>22</v>
      </c>
      <c r="D1472" s="9">
        <v>377</v>
      </c>
    </row>
    <row r="1473" spans="1:4" x14ac:dyDescent="0.25">
      <c r="A1473" s="9" t="s">
        <v>3380</v>
      </c>
      <c r="B1473" s="9" t="str">
        <f>_xlfn.XLOOKUP(C1473,'De-Para_Estado_Regiao'!$B$3:$B$29,'De-Para_Estado_Regiao'!$C$3:$C$29)</f>
        <v>Nordeste</v>
      </c>
      <c r="C1473" s="9" t="s">
        <v>19</v>
      </c>
      <c r="D1473" s="9">
        <v>1464</v>
      </c>
    </row>
    <row r="1474" spans="1:4" hidden="1" x14ac:dyDescent="0.25">
      <c r="A1474" s="9" t="s">
        <v>1407</v>
      </c>
      <c r="B1474" s="9" t="str">
        <f>_xlfn.XLOOKUP(C1474,'De-Para_Estado_Regiao'!$B$3:$B$29,'De-Para_Estado_Regiao'!$C$3:$C$29)</f>
        <v>Sudeste</v>
      </c>
      <c r="C1474" s="9" t="s">
        <v>16</v>
      </c>
      <c r="D1474" s="9">
        <v>772</v>
      </c>
    </row>
    <row r="1475" spans="1:4" hidden="1" x14ac:dyDescent="0.25">
      <c r="A1475" s="12" t="s">
        <v>1408</v>
      </c>
      <c r="B1475" s="9" t="str">
        <f>_xlfn.XLOOKUP(C1475,'De-Para_Estado_Regiao'!$B$3:$B$29,'De-Para_Estado_Regiao'!$C$3:$C$29)</f>
        <v>Sudeste</v>
      </c>
      <c r="C1475" s="12" t="s">
        <v>16</v>
      </c>
      <c r="D1475" s="12">
        <v>449</v>
      </c>
    </row>
    <row r="1476" spans="1:4" hidden="1" x14ac:dyDescent="0.25">
      <c r="A1476" s="9" t="s">
        <v>1409</v>
      </c>
      <c r="B1476" s="9" t="str">
        <f>_xlfn.XLOOKUP(C1476,'De-Para_Estado_Regiao'!$B$3:$B$29,'De-Para_Estado_Regiao'!$C$3:$C$29)</f>
        <v>Norte</v>
      </c>
      <c r="C1476" s="9" t="s">
        <v>49</v>
      </c>
      <c r="D1476" s="9">
        <v>2003</v>
      </c>
    </row>
    <row r="1477" spans="1:4" x14ac:dyDescent="0.25">
      <c r="A1477" s="12" t="s">
        <v>2195</v>
      </c>
      <c r="B1477" s="9" t="str">
        <f>_xlfn.XLOOKUP(C1477,'De-Para_Estado_Regiao'!$B$3:$B$29,'De-Para_Estado_Regiao'!$C$3:$C$29)</f>
        <v>Nordeste</v>
      </c>
      <c r="C1477" s="12" t="s">
        <v>94</v>
      </c>
      <c r="D1477" s="12">
        <v>1458</v>
      </c>
    </row>
    <row r="1478" spans="1:4" x14ac:dyDescent="0.25">
      <c r="A1478" s="12" t="s">
        <v>2052</v>
      </c>
      <c r="B1478" s="9" t="str">
        <f>_xlfn.XLOOKUP(C1478,'De-Para_Estado_Regiao'!$B$3:$B$29,'De-Para_Estado_Regiao'!$C$3:$C$29)</f>
        <v>Nordeste</v>
      </c>
      <c r="C1478" s="12" t="s">
        <v>82</v>
      </c>
      <c r="D1478" s="12">
        <v>1456</v>
      </c>
    </row>
    <row r="1479" spans="1:4" hidden="1" x14ac:dyDescent="0.25">
      <c r="A1479" s="12" t="s">
        <v>1412</v>
      </c>
      <c r="B1479" s="9" t="str">
        <f>_xlfn.XLOOKUP(C1479,'De-Para_Estado_Regiao'!$B$3:$B$29,'De-Para_Estado_Regiao'!$C$3:$C$29)</f>
        <v>Sudeste</v>
      </c>
      <c r="C1479" s="12" t="s">
        <v>10</v>
      </c>
      <c r="D1479" s="12">
        <v>723</v>
      </c>
    </row>
    <row r="1480" spans="1:4" hidden="1" x14ac:dyDescent="0.25">
      <c r="A1480" s="9" t="s">
        <v>1413</v>
      </c>
      <c r="B1480" s="9" t="str">
        <f>_xlfn.XLOOKUP(C1480,'De-Para_Estado_Regiao'!$B$3:$B$29,'De-Para_Estado_Regiao'!$C$3:$C$29)</f>
        <v>Centro-Oeste</v>
      </c>
      <c r="C1480" s="9" t="s">
        <v>33</v>
      </c>
      <c r="D1480" s="9">
        <v>848</v>
      </c>
    </row>
    <row r="1481" spans="1:4" hidden="1" x14ac:dyDescent="0.25">
      <c r="A1481" s="12" t="s">
        <v>1414</v>
      </c>
      <c r="B1481" s="9" t="str">
        <f>_xlfn.XLOOKUP(C1481,'De-Para_Estado_Regiao'!$B$3:$B$29,'De-Para_Estado_Regiao'!$C$3:$C$29)</f>
        <v>Sudeste</v>
      </c>
      <c r="C1481" s="12" t="s">
        <v>64</v>
      </c>
      <c r="D1481" s="12">
        <v>739</v>
      </c>
    </row>
    <row r="1482" spans="1:4" hidden="1" x14ac:dyDescent="0.25">
      <c r="A1482" s="9" t="s">
        <v>1415</v>
      </c>
      <c r="B1482" s="9" t="str">
        <f>_xlfn.XLOOKUP(C1482,'De-Para_Estado_Regiao'!$B$3:$B$29,'De-Para_Estado_Regiao'!$C$3:$C$29)</f>
        <v>Norte</v>
      </c>
      <c r="C1482" s="9" t="s">
        <v>148</v>
      </c>
      <c r="D1482" s="9">
        <v>1335</v>
      </c>
    </row>
    <row r="1483" spans="1:4" x14ac:dyDescent="0.25">
      <c r="A1483" s="12" t="s">
        <v>1018</v>
      </c>
      <c r="B1483" s="9" t="str">
        <f>_xlfn.XLOOKUP(C1483,'De-Para_Estado_Regiao'!$B$3:$B$29,'De-Para_Estado_Regiao'!$C$3:$C$29)</f>
        <v>Nordeste</v>
      </c>
      <c r="C1483" s="12" t="s">
        <v>87</v>
      </c>
      <c r="D1483" s="12">
        <v>1449</v>
      </c>
    </row>
    <row r="1484" spans="1:4" hidden="1" x14ac:dyDescent="0.25">
      <c r="A1484" s="9" t="s">
        <v>1417</v>
      </c>
      <c r="B1484" s="9" t="str">
        <f>_xlfn.XLOOKUP(C1484,'De-Para_Estado_Regiao'!$B$3:$B$29,'De-Para_Estado_Regiao'!$C$3:$C$29)</f>
        <v>Sul</v>
      </c>
      <c r="C1484" s="9" t="s">
        <v>22</v>
      </c>
      <c r="D1484" s="9">
        <v>969</v>
      </c>
    </row>
    <row r="1485" spans="1:4" x14ac:dyDescent="0.25">
      <c r="A1485" s="12" t="s">
        <v>1445</v>
      </c>
      <c r="B1485" s="9" t="str">
        <f>_xlfn.XLOOKUP(C1485,'De-Para_Estado_Regiao'!$B$3:$B$29,'De-Para_Estado_Regiao'!$C$3:$C$29)</f>
        <v>Nordeste</v>
      </c>
      <c r="C1485" s="12" t="s">
        <v>87</v>
      </c>
      <c r="D1485" s="12">
        <v>1446</v>
      </c>
    </row>
    <row r="1486" spans="1:4" hidden="1" x14ac:dyDescent="0.25">
      <c r="A1486" s="9" t="s">
        <v>1419</v>
      </c>
      <c r="B1486" s="9" t="str">
        <f>_xlfn.XLOOKUP(C1486,'De-Para_Estado_Regiao'!$B$3:$B$29,'De-Para_Estado_Regiao'!$C$3:$C$29)</f>
        <v>Sudeste</v>
      </c>
      <c r="C1486" s="9" t="s">
        <v>7</v>
      </c>
      <c r="D1486" s="9">
        <v>154</v>
      </c>
    </row>
    <row r="1487" spans="1:4" hidden="1" x14ac:dyDescent="0.25">
      <c r="A1487" s="12" t="s">
        <v>1420</v>
      </c>
      <c r="B1487" s="9" t="str">
        <f>_xlfn.XLOOKUP(C1487,'De-Para_Estado_Regiao'!$B$3:$B$29,'De-Para_Estado_Regiao'!$C$3:$C$29)</f>
        <v>Sudeste</v>
      </c>
      <c r="C1487" s="12" t="s">
        <v>16</v>
      </c>
      <c r="D1487" s="12">
        <v>514</v>
      </c>
    </row>
    <row r="1488" spans="1:4" hidden="1" x14ac:dyDescent="0.25">
      <c r="A1488" s="9" t="s">
        <v>1421</v>
      </c>
      <c r="B1488" s="9" t="str">
        <f>_xlfn.XLOOKUP(C1488,'De-Para_Estado_Regiao'!$B$3:$B$29,'De-Para_Estado_Regiao'!$C$3:$C$29)</f>
        <v>Sul</v>
      </c>
      <c r="C1488" s="9" t="s">
        <v>22</v>
      </c>
      <c r="D1488" s="9">
        <v>1075</v>
      </c>
    </row>
    <row r="1489" spans="1:4" hidden="1" x14ac:dyDescent="0.25">
      <c r="A1489" s="12" t="s">
        <v>1422</v>
      </c>
      <c r="B1489" s="9" t="str">
        <f>_xlfn.XLOOKUP(C1489,'De-Para_Estado_Regiao'!$B$3:$B$29,'De-Para_Estado_Regiao'!$C$3:$C$29)</f>
        <v>Sul</v>
      </c>
      <c r="C1489" s="12" t="s">
        <v>59</v>
      </c>
      <c r="D1489" s="12">
        <v>978</v>
      </c>
    </row>
    <row r="1490" spans="1:4" hidden="1" x14ac:dyDescent="0.25">
      <c r="A1490" s="9" t="s">
        <v>1423</v>
      </c>
      <c r="B1490" s="9" t="str">
        <f>_xlfn.XLOOKUP(C1490,'De-Para_Estado_Regiao'!$B$3:$B$29,'De-Para_Estado_Regiao'!$C$3:$C$29)</f>
        <v>Sudeste</v>
      </c>
      <c r="C1490" s="9" t="s">
        <v>16</v>
      </c>
      <c r="D1490" s="9">
        <v>714</v>
      </c>
    </row>
    <row r="1491" spans="1:4" hidden="1" x14ac:dyDescent="0.25">
      <c r="A1491" s="12" t="s">
        <v>1424</v>
      </c>
      <c r="B1491" s="9" t="str">
        <f>_xlfn.XLOOKUP(C1491,'De-Para_Estado_Regiao'!$B$3:$B$29,'De-Para_Estado_Regiao'!$C$3:$C$29)</f>
        <v>Sul</v>
      </c>
      <c r="C1491" s="12" t="s">
        <v>22</v>
      </c>
      <c r="D1491" s="12">
        <v>139</v>
      </c>
    </row>
    <row r="1492" spans="1:4" hidden="1" x14ac:dyDescent="0.25">
      <c r="A1492" s="9" t="s">
        <v>1425</v>
      </c>
      <c r="B1492" s="9" t="str">
        <f>_xlfn.XLOOKUP(C1492,'De-Para_Estado_Regiao'!$B$3:$B$29,'De-Para_Estado_Regiao'!$C$3:$C$29)</f>
        <v>Sudeste</v>
      </c>
      <c r="C1492" s="9" t="s">
        <v>7</v>
      </c>
      <c r="D1492" s="9">
        <v>272</v>
      </c>
    </row>
    <row r="1493" spans="1:4" hidden="1" x14ac:dyDescent="0.25">
      <c r="A1493" s="12" t="s">
        <v>1426</v>
      </c>
      <c r="B1493" s="9" t="str">
        <f>_xlfn.XLOOKUP(C1493,'De-Para_Estado_Regiao'!$B$3:$B$29,'De-Para_Estado_Regiao'!$C$3:$C$29)</f>
        <v>Sudeste</v>
      </c>
      <c r="C1493" s="12" t="s">
        <v>16</v>
      </c>
      <c r="D1493" s="12">
        <v>422</v>
      </c>
    </row>
    <row r="1494" spans="1:4" hidden="1" x14ac:dyDescent="0.25">
      <c r="A1494" s="9" t="s">
        <v>1427</v>
      </c>
      <c r="B1494" s="9" t="str">
        <f>_xlfn.XLOOKUP(C1494,'De-Para_Estado_Regiao'!$B$3:$B$29,'De-Para_Estado_Regiao'!$C$3:$C$29)</f>
        <v>Sudeste</v>
      </c>
      <c r="C1494" s="9" t="s">
        <v>7</v>
      </c>
      <c r="D1494" s="9">
        <v>262</v>
      </c>
    </row>
    <row r="1495" spans="1:4" x14ac:dyDescent="0.25">
      <c r="A1495" s="12" t="s">
        <v>3156</v>
      </c>
      <c r="B1495" s="9" t="str">
        <f>_xlfn.XLOOKUP(C1495,'De-Para_Estado_Regiao'!$B$3:$B$29,'De-Para_Estado_Regiao'!$C$3:$C$29)</f>
        <v>Nordeste</v>
      </c>
      <c r="C1495" s="12" t="s">
        <v>24</v>
      </c>
      <c r="D1495" s="12">
        <v>1445</v>
      </c>
    </row>
    <row r="1496" spans="1:4" hidden="1" x14ac:dyDescent="0.25">
      <c r="A1496" s="9" t="s">
        <v>1429</v>
      </c>
      <c r="B1496" s="9" t="str">
        <f>_xlfn.XLOOKUP(C1496,'De-Para_Estado_Regiao'!$B$3:$B$29,'De-Para_Estado_Regiao'!$C$3:$C$29)</f>
        <v>Sudeste</v>
      </c>
      <c r="C1496" s="9" t="s">
        <v>16</v>
      </c>
      <c r="D1496" s="9">
        <v>1039</v>
      </c>
    </row>
    <row r="1497" spans="1:4" hidden="1" x14ac:dyDescent="0.25">
      <c r="A1497" s="12" t="s">
        <v>1430</v>
      </c>
      <c r="B1497" s="9" t="str">
        <f>_xlfn.XLOOKUP(C1497,'De-Para_Estado_Regiao'!$B$3:$B$29,'De-Para_Estado_Regiao'!$C$3:$C$29)</f>
        <v>Centro-Oeste</v>
      </c>
      <c r="C1497" s="12" t="s">
        <v>33</v>
      </c>
      <c r="D1497" s="12">
        <v>283</v>
      </c>
    </row>
    <row r="1498" spans="1:4" hidden="1" x14ac:dyDescent="0.25">
      <c r="A1498" s="9" t="s">
        <v>291</v>
      </c>
      <c r="B1498" s="9" t="str">
        <f>_xlfn.XLOOKUP(C1498,'De-Para_Estado_Regiao'!$B$3:$B$29,'De-Para_Estado_Regiao'!$C$3:$C$29)</f>
        <v>Sudeste</v>
      </c>
      <c r="C1498" s="9" t="s">
        <v>16</v>
      </c>
      <c r="D1498" s="9">
        <v>229</v>
      </c>
    </row>
    <row r="1499" spans="1:4" hidden="1" x14ac:dyDescent="0.25">
      <c r="A1499" s="12" t="s">
        <v>1431</v>
      </c>
      <c r="B1499" s="9" t="str">
        <f>_xlfn.XLOOKUP(C1499,'De-Para_Estado_Regiao'!$B$3:$B$29,'De-Para_Estado_Regiao'!$C$3:$C$29)</f>
        <v>Sul</v>
      </c>
      <c r="C1499" s="12" t="s">
        <v>22</v>
      </c>
      <c r="D1499" s="12">
        <v>416</v>
      </c>
    </row>
    <row r="1500" spans="1:4" hidden="1" x14ac:dyDescent="0.25">
      <c r="A1500" s="9" t="s">
        <v>1432</v>
      </c>
      <c r="B1500" s="9" t="str">
        <f>_xlfn.XLOOKUP(C1500,'De-Para_Estado_Regiao'!$B$3:$B$29,'De-Para_Estado_Regiao'!$C$3:$C$29)</f>
        <v>Norte</v>
      </c>
      <c r="C1500" s="9" t="s">
        <v>39</v>
      </c>
      <c r="D1500" s="9">
        <v>4349</v>
      </c>
    </row>
    <row r="1501" spans="1:4" hidden="1" x14ac:dyDescent="0.25">
      <c r="A1501" s="12" t="s">
        <v>1433</v>
      </c>
      <c r="B1501" s="9" t="str">
        <f>_xlfn.XLOOKUP(C1501,'De-Para_Estado_Regiao'!$B$3:$B$29,'De-Para_Estado_Regiao'!$C$3:$C$29)</f>
        <v>Centro-Oeste</v>
      </c>
      <c r="C1501" s="12" t="s">
        <v>53</v>
      </c>
      <c r="D1501" s="12">
        <v>696</v>
      </c>
    </row>
    <row r="1502" spans="1:4" x14ac:dyDescent="0.25">
      <c r="A1502" s="9" t="s">
        <v>866</v>
      </c>
      <c r="B1502" s="9" t="str">
        <f>_xlfn.XLOOKUP(C1502,'De-Para_Estado_Regiao'!$B$3:$B$29,'De-Para_Estado_Regiao'!$C$3:$C$29)</f>
        <v>Nordeste</v>
      </c>
      <c r="C1502" s="9" t="s">
        <v>31</v>
      </c>
      <c r="D1502" s="9">
        <v>1436</v>
      </c>
    </row>
    <row r="1503" spans="1:4" x14ac:dyDescent="0.25">
      <c r="A1503" s="9" t="s">
        <v>1463</v>
      </c>
      <c r="B1503" s="9" t="str">
        <f>_xlfn.XLOOKUP(C1503,'De-Para_Estado_Regiao'!$B$3:$B$29,'De-Para_Estado_Regiao'!$C$3:$C$29)</f>
        <v>Nordeste</v>
      </c>
      <c r="C1503" s="9" t="s">
        <v>31</v>
      </c>
      <c r="D1503" s="9">
        <v>1434</v>
      </c>
    </row>
    <row r="1504" spans="1:4" hidden="1" x14ac:dyDescent="0.25">
      <c r="A1504" s="9" t="s">
        <v>1436</v>
      </c>
      <c r="B1504" s="9" t="str">
        <f>_xlfn.XLOOKUP(C1504,'De-Para_Estado_Regiao'!$B$3:$B$29,'De-Para_Estado_Regiao'!$C$3:$C$29)</f>
        <v>Sul</v>
      </c>
      <c r="C1504" s="9" t="s">
        <v>14</v>
      </c>
      <c r="D1504" s="9">
        <v>1151</v>
      </c>
    </row>
    <row r="1505" spans="1:4" hidden="1" x14ac:dyDescent="0.25">
      <c r="A1505" s="12" t="s">
        <v>1437</v>
      </c>
      <c r="B1505" s="9" t="str">
        <f>_xlfn.XLOOKUP(C1505,'De-Para_Estado_Regiao'!$B$3:$B$29,'De-Para_Estado_Regiao'!$C$3:$C$29)</f>
        <v>Centro-Oeste</v>
      </c>
      <c r="C1505" s="12" t="s">
        <v>29</v>
      </c>
      <c r="D1505" s="12">
        <v>537</v>
      </c>
    </row>
    <row r="1506" spans="1:4" hidden="1" x14ac:dyDescent="0.25">
      <c r="A1506" s="9" t="s">
        <v>1438</v>
      </c>
      <c r="B1506" s="9" t="str">
        <f>_xlfn.XLOOKUP(C1506,'De-Para_Estado_Regiao'!$B$3:$B$29,'De-Para_Estado_Regiao'!$C$3:$C$29)</f>
        <v>Sul</v>
      </c>
      <c r="C1506" s="9" t="s">
        <v>22</v>
      </c>
      <c r="D1506" s="9">
        <v>752</v>
      </c>
    </row>
    <row r="1507" spans="1:4" hidden="1" x14ac:dyDescent="0.25">
      <c r="A1507" s="12" t="s">
        <v>1439</v>
      </c>
      <c r="B1507" s="9" t="str">
        <f>_xlfn.XLOOKUP(C1507,'De-Para_Estado_Regiao'!$B$3:$B$29,'De-Para_Estado_Regiao'!$C$3:$C$29)</f>
        <v>Sudeste</v>
      </c>
      <c r="C1507" s="12" t="s">
        <v>64</v>
      </c>
      <c r="D1507" s="12">
        <v>1503</v>
      </c>
    </row>
    <row r="1508" spans="1:4" hidden="1" x14ac:dyDescent="0.25">
      <c r="A1508" s="9" t="s">
        <v>1440</v>
      </c>
      <c r="B1508" s="9" t="str">
        <f>_xlfn.XLOOKUP(C1508,'De-Para_Estado_Regiao'!$B$3:$B$29,'De-Para_Estado_Regiao'!$C$3:$C$29)</f>
        <v>Sudeste</v>
      </c>
      <c r="C1508" s="9" t="s">
        <v>16</v>
      </c>
      <c r="D1508" s="9">
        <v>1064</v>
      </c>
    </row>
    <row r="1509" spans="1:4" hidden="1" x14ac:dyDescent="0.25">
      <c r="A1509" s="12" t="s">
        <v>1441</v>
      </c>
      <c r="B1509" s="9" t="str">
        <f>_xlfn.XLOOKUP(C1509,'De-Para_Estado_Regiao'!$B$3:$B$29,'De-Para_Estado_Regiao'!$C$3:$C$29)</f>
        <v>Sul</v>
      </c>
      <c r="C1509" s="12" t="s">
        <v>22</v>
      </c>
      <c r="D1509" s="12">
        <v>456</v>
      </c>
    </row>
    <row r="1510" spans="1:4" hidden="1" x14ac:dyDescent="0.25">
      <c r="A1510" s="9" t="s">
        <v>1442</v>
      </c>
      <c r="B1510" s="9" t="str">
        <f>_xlfn.XLOOKUP(C1510,'De-Para_Estado_Regiao'!$B$3:$B$29,'De-Para_Estado_Regiao'!$C$3:$C$29)</f>
        <v>Sul</v>
      </c>
      <c r="C1510" s="9" t="s">
        <v>14</v>
      </c>
      <c r="D1510" s="9">
        <v>135</v>
      </c>
    </row>
    <row r="1511" spans="1:4" hidden="1" x14ac:dyDescent="0.25">
      <c r="A1511" s="12" t="s">
        <v>1443</v>
      </c>
      <c r="B1511" s="9" t="str">
        <f>_xlfn.XLOOKUP(C1511,'De-Para_Estado_Regiao'!$B$3:$B$29,'De-Para_Estado_Regiao'!$C$3:$C$29)</f>
        <v>Sudeste</v>
      </c>
      <c r="C1511" s="12" t="s">
        <v>7</v>
      </c>
      <c r="D1511" s="12">
        <v>128</v>
      </c>
    </row>
    <row r="1512" spans="1:4" hidden="1" x14ac:dyDescent="0.25">
      <c r="A1512" s="9" t="s">
        <v>1444</v>
      </c>
      <c r="B1512" s="9" t="str">
        <f>_xlfn.XLOOKUP(C1512,'De-Para_Estado_Regiao'!$B$3:$B$29,'De-Para_Estado_Regiao'!$C$3:$C$29)</f>
        <v>Sudeste</v>
      </c>
      <c r="C1512" s="9" t="s">
        <v>7</v>
      </c>
      <c r="D1512" s="9">
        <v>364</v>
      </c>
    </row>
    <row r="1513" spans="1:4" x14ac:dyDescent="0.25">
      <c r="A1513" s="12" t="s">
        <v>1900</v>
      </c>
      <c r="B1513" s="9" t="str">
        <f>_xlfn.XLOOKUP(C1513,'De-Para_Estado_Regiao'!$B$3:$B$29,'De-Para_Estado_Regiao'!$C$3:$C$29)</f>
        <v>Nordeste</v>
      </c>
      <c r="C1513" s="12" t="s">
        <v>118</v>
      </c>
      <c r="D1513" s="12">
        <v>1431</v>
      </c>
    </row>
    <row r="1514" spans="1:4" hidden="1" x14ac:dyDescent="0.25">
      <c r="A1514" s="9" t="s">
        <v>1446</v>
      </c>
      <c r="B1514" s="9" t="str">
        <f>_xlfn.XLOOKUP(C1514,'De-Para_Estado_Regiao'!$B$3:$B$29,'De-Para_Estado_Regiao'!$C$3:$C$29)</f>
        <v>Norte</v>
      </c>
      <c r="C1514" s="9" t="s">
        <v>49</v>
      </c>
      <c r="D1514" s="9">
        <v>2715</v>
      </c>
    </row>
    <row r="1515" spans="1:4" hidden="1" x14ac:dyDescent="0.25">
      <c r="A1515" s="12" t="s">
        <v>1447</v>
      </c>
      <c r="B1515" s="9" t="str">
        <f>_xlfn.XLOOKUP(C1515,'De-Para_Estado_Regiao'!$B$3:$B$29,'De-Para_Estado_Regiao'!$C$3:$C$29)</f>
        <v>Centro-Oeste</v>
      </c>
      <c r="C1515" s="12" t="s">
        <v>33</v>
      </c>
      <c r="D1515" s="12">
        <v>714</v>
      </c>
    </row>
    <row r="1516" spans="1:4" x14ac:dyDescent="0.25">
      <c r="A1516" s="9" t="s">
        <v>2236</v>
      </c>
      <c r="B1516" s="9" t="str">
        <f>_xlfn.XLOOKUP(C1516,'De-Para_Estado_Regiao'!$B$3:$B$29,'De-Para_Estado_Regiao'!$C$3:$C$29)</f>
        <v>Nordeste</v>
      </c>
      <c r="C1516" s="9" t="s">
        <v>19</v>
      </c>
      <c r="D1516" s="9">
        <v>1425</v>
      </c>
    </row>
    <row r="1517" spans="1:4" hidden="1" x14ac:dyDescent="0.25">
      <c r="A1517" s="12" t="s">
        <v>1449</v>
      </c>
      <c r="B1517" s="9" t="str">
        <f>_xlfn.XLOOKUP(C1517,'De-Para_Estado_Regiao'!$B$3:$B$29,'De-Para_Estado_Regiao'!$C$3:$C$29)</f>
        <v>Sul</v>
      </c>
      <c r="C1517" s="12" t="s">
        <v>22</v>
      </c>
      <c r="D1517" s="12">
        <v>391</v>
      </c>
    </row>
    <row r="1518" spans="1:4" x14ac:dyDescent="0.25">
      <c r="A1518" s="12" t="s">
        <v>2548</v>
      </c>
      <c r="B1518" s="9" t="str">
        <f>_xlfn.XLOOKUP(C1518,'De-Para_Estado_Regiao'!$B$3:$B$29,'De-Para_Estado_Regiao'!$C$3:$C$29)</f>
        <v>Nordeste</v>
      </c>
      <c r="C1518" s="12" t="s">
        <v>94</v>
      </c>
      <c r="D1518" s="12">
        <v>1422</v>
      </c>
    </row>
    <row r="1519" spans="1:4" hidden="1" x14ac:dyDescent="0.25">
      <c r="A1519" s="12" t="s">
        <v>1450</v>
      </c>
      <c r="B1519" s="9" t="str">
        <f>_xlfn.XLOOKUP(C1519,'De-Para_Estado_Regiao'!$B$3:$B$29,'De-Para_Estado_Regiao'!$C$3:$C$29)</f>
        <v>Sudeste</v>
      </c>
      <c r="C1519" s="12" t="s">
        <v>7</v>
      </c>
      <c r="D1519" s="12">
        <v>325</v>
      </c>
    </row>
    <row r="1520" spans="1:4" hidden="1" x14ac:dyDescent="0.25">
      <c r="A1520" s="9" t="s">
        <v>1451</v>
      </c>
      <c r="B1520" s="9" t="str">
        <f>_xlfn.XLOOKUP(C1520,'De-Para_Estado_Regiao'!$B$3:$B$29,'De-Para_Estado_Regiao'!$C$3:$C$29)</f>
        <v>Sul</v>
      </c>
      <c r="C1520" s="9" t="s">
        <v>59</v>
      </c>
      <c r="D1520" s="9">
        <v>369</v>
      </c>
    </row>
    <row r="1521" spans="1:4" hidden="1" x14ac:dyDescent="0.25">
      <c r="A1521" s="12" t="s">
        <v>1452</v>
      </c>
      <c r="B1521" s="9" t="str">
        <f>_xlfn.XLOOKUP(C1521,'De-Para_Estado_Regiao'!$B$3:$B$29,'De-Para_Estado_Regiao'!$C$3:$C$29)</f>
        <v>Sudeste</v>
      </c>
      <c r="C1521" s="12" t="s">
        <v>16</v>
      </c>
      <c r="D1521" s="12">
        <v>748</v>
      </c>
    </row>
    <row r="1522" spans="1:4" hidden="1" x14ac:dyDescent="0.25">
      <c r="A1522" s="9" t="s">
        <v>1453</v>
      </c>
      <c r="B1522" s="9" t="str">
        <f>_xlfn.XLOOKUP(C1522,'De-Para_Estado_Regiao'!$B$3:$B$29,'De-Para_Estado_Regiao'!$C$3:$C$29)</f>
        <v>Sudeste</v>
      </c>
      <c r="C1522" s="9" t="s">
        <v>7</v>
      </c>
      <c r="D1522" s="9">
        <v>147</v>
      </c>
    </row>
    <row r="1523" spans="1:4" x14ac:dyDescent="0.25">
      <c r="A1523" s="12" t="s">
        <v>1973</v>
      </c>
      <c r="B1523" s="9" t="str">
        <f>_xlfn.XLOOKUP(C1523,'De-Para_Estado_Regiao'!$B$3:$B$29,'De-Para_Estado_Regiao'!$C$3:$C$29)</f>
        <v>Nordeste</v>
      </c>
      <c r="C1523" s="12" t="s">
        <v>114</v>
      </c>
      <c r="D1523" s="12">
        <v>1420</v>
      </c>
    </row>
    <row r="1524" spans="1:4" hidden="1" x14ac:dyDescent="0.25">
      <c r="A1524" s="9" t="s">
        <v>1455</v>
      </c>
      <c r="B1524" s="9" t="str">
        <f>_xlfn.XLOOKUP(C1524,'De-Para_Estado_Regiao'!$B$3:$B$29,'De-Para_Estado_Regiao'!$C$3:$C$29)</f>
        <v>Sul</v>
      </c>
      <c r="C1524" s="9" t="s">
        <v>22</v>
      </c>
      <c r="D1524" s="9">
        <v>301</v>
      </c>
    </row>
    <row r="1525" spans="1:4" hidden="1" x14ac:dyDescent="0.25">
      <c r="A1525" s="12" t="s">
        <v>1456</v>
      </c>
      <c r="B1525" s="9" t="str">
        <f>_xlfn.XLOOKUP(C1525,'De-Para_Estado_Regiao'!$B$3:$B$29,'De-Para_Estado_Regiao'!$C$3:$C$29)</f>
        <v>Centro-Oeste</v>
      </c>
      <c r="C1525" s="12" t="s">
        <v>33</v>
      </c>
      <c r="D1525" s="12">
        <v>261</v>
      </c>
    </row>
    <row r="1526" spans="1:4" hidden="1" x14ac:dyDescent="0.25">
      <c r="A1526" s="9" t="s">
        <v>1457</v>
      </c>
      <c r="B1526" s="9" t="str">
        <f>_xlfn.XLOOKUP(C1526,'De-Para_Estado_Regiao'!$B$3:$B$29,'De-Para_Estado_Regiao'!$C$3:$C$29)</f>
        <v>Sudeste</v>
      </c>
      <c r="C1526" s="9" t="s">
        <v>16</v>
      </c>
      <c r="D1526" s="9">
        <v>1481</v>
      </c>
    </row>
    <row r="1527" spans="1:4" hidden="1" x14ac:dyDescent="0.25">
      <c r="A1527" s="12" t="s">
        <v>1458</v>
      </c>
      <c r="B1527" s="9" t="str">
        <f>_xlfn.XLOOKUP(C1527,'De-Para_Estado_Regiao'!$B$3:$B$29,'De-Para_Estado_Regiao'!$C$3:$C$29)</f>
        <v>Centro-Oeste</v>
      </c>
      <c r="C1527" s="12" t="s">
        <v>29</v>
      </c>
      <c r="D1527" s="12">
        <v>333</v>
      </c>
    </row>
    <row r="1528" spans="1:4" hidden="1" x14ac:dyDescent="0.25">
      <c r="A1528" s="9" t="s">
        <v>1459</v>
      </c>
      <c r="B1528" s="9" t="str">
        <f>_xlfn.XLOOKUP(C1528,'De-Para_Estado_Regiao'!$B$3:$B$29,'De-Para_Estado_Regiao'!$C$3:$C$29)</f>
        <v>Sudeste</v>
      </c>
      <c r="C1528" s="9" t="s">
        <v>16</v>
      </c>
      <c r="D1528" s="9">
        <v>1636</v>
      </c>
    </row>
    <row r="1529" spans="1:4" hidden="1" x14ac:dyDescent="0.25">
      <c r="A1529" s="12" t="s">
        <v>1460</v>
      </c>
      <c r="B1529" s="9" t="str">
        <f>_xlfn.XLOOKUP(C1529,'De-Para_Estado_Regiao'!$B$3:$B$29,'De-Para_Estado_Regiao'!$C$3:$C$29)</f>
        <v>Sul</v>
      </c>
      <c r="C1529" s="12" t="s">
        <v>22</v>
      </c>
      <c r="D1529" s="12">
        <v>147</v>
      </c>
    </row>
    <row r="1530" spans="1:4" x14ac:dyDescent="0.25">
      <c r="A1530" s="9" t="s">
        <v>1485</v>
      </c>
      <c r="B1530" s="9" t="str">
        <f>_xlfn.XLOOKUP(C1530,'De-Para_Estado_Regiao'!$B$3:$B$29,'De-Para_Estado_Regiao'!$C$3:$C$29)</f>
        <v>Nordeste</v>
      </c>
      <c r="C1530" s="9" t="s">
        <v>24</v>
      </c>
      <c r="D1530" s="9">
        <v>1417</v>
      </c>
    </row>
    <row r="1531" spans="1:4" x14ac:dyDescent="0.25">
      <c r="A1531" s="9" t="s">
        <v>1853</v>
      </c>
      <c r="B1531" s="9" t="str">
        <f>_xlfn.XLOOKUP(C1531,'De-Para_Estado_Regiao'!$B$3:$B$29,'De-Para_Estado_Regiao'!$C$3:$C$29)</f>
        <v>Nordeste</v>
      </c>
      <c r="C1531" s="9" t="s">
        <v>19</v>
      </c>
      <c r="D1531" s="9">
        <v>1415</v>
      </c>
    </row>
    <row r="1532" spans="1:4" x14ac:dyDescent="0.25">
      <c r="A1532" s="9" t="s">
        <v>1804</v>
      </c>
      <c r="B1532" s="9" t="str">
        <f>_xlfn.XLOOKUP(C1532,'De-Para_Estado_Regiao'!$B$3:$B$29,'De-Para_Estado_Regiao'!$C$3:$C$29)</f>
        <v>Nordeste</v>
      </c>
      <c r="C1532" s="9" t="s">
        <v>87</v>
      </c>
      <c r="D1532" s="9">
        <v>1414</v>
      </c>
    </row>
    <row r="1533" spans="1:4" hidden="1" x14ac:dyDescent="0.25">
      <c r="A1533" s="12" t="s">
        <v>1464</v>
      </c>
      <c r="B1533" s="9" t="str">
        <f>_xlfn.XLOOKUP(C1533,'De-Para_Estado_Regiao'!$B$3:$B$29,'De-Para_Estado_Regiao'!$C$3:$C$29)</f>
        <v>Sudeste</v>
      </c>
      <c r="C1533" s="12" t="s">
        <v>7</v>
      </c>
      <c r="D1533" s="12">
        <v>239</v>
      </c>
    </row>
    <row r="1534" spans="1:4" hidden="1" x14ac:dyDescent="0.25">
      <c r="A1534" s="9" t="s">
        <v>1465</v>
      </c>
      <c r="B1534" s="9" t="str">
        <f>_xlfn.XLOOKUP(C1534,'De-Para_Estado_Regiao'!$B$3:$B$29,'De-Para_Estado_Regiao'!$C$3:$C$29)</f>
        <v>Sudeste</v>
      </c>
      <c r="C1534" s="9" t="s">
        <v>16</v>
      </c>
      <c r="D1534" s="9">
        <v>322</v>
      </c>
    </row>
    <row r="1535" spans="1:4" x14ac:dyDescent="0.25">
      <c r="A1535" s="12" t="s">
        <v>2723</v>
      </c>
      <c r="B1535" s="9" t="str">
        <f>_xlfn.XLOOKUP(C1535,'De-Para_Estado_Regiao'!$B$3:$B$29,'De-Para_Estado_Regiao'!$C$3:$C$29)</f>
        <v>Nordeste</v>
      </c>
      <c r="C1535" s="12" t="s">
        <v>87</v>
      </c>
      <c r="D1535" s="12">
        <v>1413</v>
      </c>
    </row>
    <row r="1536" spans="1:4" hidden="1" x14ac:dyDescent="0.25">
      <c r="A1536" s="9" t="s">
        <v>1467</v>
      </c>
      <c r="B1536" s="9" t="str">
        <f>_xlfn.XLOOKUP(C1536,'De-Para_Estado_Regiao'!$B$3:$B$29,'De-Para_Estado_Regiao'!$C$3:$C$29)</f>
        <v>Centro-Oeste</v>
      </c>
      <c r="C1536" s="9" t="s">
        <v>53</v>
      </c>
      <c r="D1536" s="9">
        <v>406</v>
      </c>
    </row>
    <row r="1537" spans="1:4" hidden="1" x14ac:dyDescent="0.25">
      <c r="A1537" s="12" t="s">
        <v>1468</v>
      </c>
      <c r="B1537" s="9" t="str">
        <f>_xlfn.XLOOKUP(C1537,'De-Para_Estado_Regiao'!$B$3:$B$29,'De-Para_Estado_Regiao'!$C$3:$C$29)</f>
        <v>Sudeste</v>
      </c>
      <c r="C1537" s="12" t="s">
        <v>7</v>
      </c>
      <c r="D1537" s="12">
        <v>84</v>
      </c>
    </row>
    <row r="1538" spans="1:4" hidden="1" x14ac:dyDescent="0.25">
      <c r="A1538" s="9" t="s">
        <v>1469</v>
      </c>
      <c r="B1538" s="9" t="str">
        <f>_xlfn.XLOOKUP(C1538,'De-Para_Estado_Regiao'!$B$3:$B$29,'De-Para_Estado_Regiao'!$C$3:$C$29)</f>
        <v>Sul</v>
      </c>
      <c r="C1538" s="9" t="s">
        <v>22</v>
      </c>
      <c r="D1538" s="9">
        <v>749</v>
      </c>
    </row>
    <row r="1539" spans="1:4" hidden="1" x14ac:dyDescent="0.25">
      <c r="A1539" s="12" t="s">
        <v>1470</v>
      </c>
      <c r="B1539" s="9" t="str">
        <f>_xlfn.XLOOKUP(C1539,'De-Para_Estado_Regiao'!$B$3:$B$29,'De-Para_Estado_Regiao'!$C$3:$C$29)</f>
        <v>Norte</v>
      </c>
      <c r="C1539" s="12" t="s">
        <v>39</v>
      </c>
      <c r="D1539" s="12">
        <v>1426</v>
      </c>
    </row>
    <row r="1540" spans="1:4" hidden="1" x14ac:dyDescent="0.25">
      <c r="A1540" s="9" t="s">
        <v>1471</v>
      </c>
      <c r="B1540" s="9" t="str">
        <f>_xlfn.XLOOKUP(C1540,'De-Para_Estado_Regiao'!$B$3:$B$29,'De-Para_Estado_Regiao'!$C$3:$C$29)</f>
        <v>Sul</v>
      </c>
      <c r="C1540" s="9" t="s">
        <v>14</v>
      </c>
      <c r="D1540" s="9">
        <v>1181</v>
      </c>
    </row>
    <row r="1541" spans="1:4" hidden="1" x14ac:dyDescent="0.25">
      <c r="A1541" s="12" t="s">
        <v>1472</v>
      </c>
      <c r="B1541" s="9" t="str">
        <f>_xlfn.XLOOKUP(C1541,'De-Para_Estado_Regiao'!$B$3:$B$29,'De-Para_Estado_Regiao'!$C$3:$C$29)</f>
        <v>Centro-Oeste</v>
      </c>
      <c r="C1541" s="12" t="s">
        <v>53</v>
      </c>
      <c r="D1541" s="12">
        <v>838</v>
      </c>
    </row>
    <row r="1542" spans="1:4" x14ac:dyDescent="0.25">
      <c r="A1542" s="12" t="s">
        <v>2883</v>
      </c>
      <c r="B1542" s="9" t="str">
        <f>_xlfn.XLOOKUP(C1542,'De-Para_Estado_Regiao'!$B$3:$B$29,'De-Para_Estado_Regiao'!$C$3:$C$29)</f>
        <v>Nordeste</v>
      </c>
      <c r="C1542" s="12" t="s">
        <v>87</v>
      </c>
      <c r="D1542" s="12">
        <v>1410</v>
      </c>
    </row>
    <row r="1543" spans="1:4" hidden="1" x14ac:dyDescent="0.25">
      <c r="A1543" s="12" t="s">
        <v>1474</v>
      </c>
      <c r="B1543" s="9" t="str">
        <f>_xlfn.XLOOKUP(C1543,'De-Para_Estado_Regiao'!$B$3:$B$29,'De-Para_Estado_Regiao'!$C$3:$C$29)</f>
        <v>Sudeste</v>
      </c>
      <c r="C1543" s="12" t="s">
        <v>16</v>
      </c>
      <c r="D1543" s="12">
        <v>856</v>
      </c>
    </row>
    <row r="1544" spans="1:4" hidden="1" x14ac:dyDescent="0.25">
      <c r="A1544" s="9" t="s">
        <v>1475</v>
      </c>
      <c r="B1544" s="9" t="str">
        <f>_xlfn.XLOOKUP(C1544,'De-Para_Estado_Regiao'!$B$3:$B$29,'De-Para_Estado_Regiao'!$C$3:$C$29)</f>
        <v>Sudeste</v>
      </c>
      <c r="C1544" s="9" t="s">
        <v>16</v>
      </c>
      <c r="D1544" s="9">
        <v>753</v>
      </c>
    </row>
    <row r="1545" spans="1:4" x14ac:dyDescent="0.25">
      <c r="A1545" s="12" t="s">
        <v>1205</v>
      </c>
      <c r="B1545" s="9" t="str">
        <f>_xlfn.XLOOKUP(C1545,'De-Para_Estado_Regiao'!$B$3:$B$29,'De-Para_Estado_Regiao'!$C$3:$C$29)</f>
        <v>Nordeste</v>
      </c>
      <c r="C1545" s="12" t="s">
        <v>72</v>
      </c>
      <c r="D1545" s="12">
        <v>1406</v>
      </c>
    </row>
    <row r="1546" spans="1:4" x14ac:dyDescent="0.25">
      <c r="A1546" s="12" t="s">
        <v>3144</v>
      </c>
      <c r="B1546" s="9" t="str">
        <f>_xlfn.XLOOKUP(C1546,'De-Para_Estado_Regiao'!$B$3:$B$29,'De-Para_Estado_Regiao'!$C$3:$C$29)</f>
        <v>Nordeste</v>
      </c>
      <c r="C1546" s="12" t="s">
        <v>87</v>
      </c>
      <c r="D1546" s="12">
        <v>1405</v>
      </c>
    </row>
    <row r="1547" spans="1:4" x14ac:dyDescent="0.25">
      <c r="A1547" s="12" t="s">
        <v>859</v>
      </c>
      <c r="B1547" s="9" t="str">
        <f>_xlfn.XLOOKUP(C1547,'De-Para_Estado_Regiao'!$B$3:$B$29,'De-Para_Estado_Regiao'!$C$3:$C$29)</f>
        <v>Nordeste</v>
      </c>
      <c r="C1547" s="12" t="s">
        <v>24</v>
      </c>
      <c r="D1547" s="12">
        <v>1404</v>
      </c>
    </row>
    <row r="1548" spans="1:4" hidden="1" x14ac:dyDescent="0.25">
      <c r="A1548" s="9" t="s">
        <v>1479</v>
      </c>
      <c r="B1548" s="9" t="str">
        <f>_xlfn.XLOOKUP(C1548,'De-Para_Estado_Regiao'!$B$3:$B$29,'De-Para_Estado_Regiao'!$C$3:$C$29)</f>
        <v>Sudeste</v>
      </c>
      <c r="C1548" s="9" t="s">
        <v>7</v>
      </c>
      <c r="D1548" s="9">
        <v>205</v>
      </c>
    </row>
    <row r="1549" spans="1:4" hidden="1" x14ac:dyDescent="0.25">
      <c r="A1549" s="12" t="s">
        <v>1480</v>
      </c>
      <c r="B1549" s="9" t="str">
        <f>_xlfn.XLOOKUP(C1549,'De-Para_Estado_Regiao'!$B$3:$B$29,'De-Para_Estado_Regiao'!$C$3:$C$29)</f>
        <v>Sul</v>
      </c>
      <c r="C1549" s="12" t="s">
        <v>22</v>
      </c>
      <c r="D1549" s="12">
        <v>609</v>
      </c>
    </row>
    <row r="1550" spans="1:4" hidden="1" x14ac:dyDescent="0.25">
      <c r="A1550" s="9" t="s">
        <v>1481</v>
      </c>
      <c r="B1550" s="9" t="str">
        <f>_xlfn.XLOOKUP(C1550,'De-Para_Estado_Regiao'!$B$3:$B$29,'De-Para_Estado_Regiao'!$C$3:$C$29)</f>
        <v>Sudeste</v>
      </c>
      <c r="C1550" s="9" t="s">
        <v>64</v>
      </c>
      <c r="D1550" s="9">
        <v>336</v>
      </c>
    </row>
    <row r="1551" spans="1:4" hidden="1" x14ac:dyDescent="0.25">
      <c r="A1551" s="12" t="s">
        <v>1482</v>
      </c>
      <c r="B1551" s="9" t="str">
        <f>_xlfn.XLOOKUP(C1551,'De-Para_Estado_Regiao'!$B$3:$B$29,'De-Para_Estado_Regiao'!$C$3:$C$29)</f>
        <v>Sul</v>
      </c>
      <c r="C1551" s="12" t="s">
        <v>22</v>
      </c>
      <c r="D1551" s="12">
        <v>718</v>
      </c>
    </row>
    <row r="1552" spans="1:4" x14ac:dyDescent="0.25">
      <c r="A1552" s="9" t="s">
        <v>2171</v>
      </c>
      <c r="B1552" s="9" t="str">
        <f>_xlfn.XLOOKUP(C1552,'De-Para_Estado_Regiao'!$B$3:$B$29,'De-Para_Estado_Regiao'!$C$3:$C$29)</f>
        <v>Nordeste</v>
      </c>
      <c r="C1552" s="9" t="s">
        <v>118</v>
      </c>
      <c r="D1552" s="9">
        <v>1397</v>
      </c>
    </row>
    <row r="1553" spans="1:4" hidden="1" x14ac:dyDescent="0.25">
      <c r="A1553" s="12" t="s">
        <v>1484</v>
      </c>
      <c r="B1553" s="9" t="str">
        <f>_xlfn.XLOOKUP(C1553,'De-Para_Estado_Regiao'!$B$3:$B$29,'De-Para_Estado_Regiao'!$C$3:$C$29)</f>
        <v>Sul</v>
      </c>
      <c r="C1553" s="12" t="s">
        <v>59</v>
      </c>
      <c r="D1553" s="12">
        <v>971</v>
      </c>
    </row>
    <row r="1554" spans="1:4" x14ac:dyDescent="0.25">
      <c r="A1554" s="9" t="s">
        <v>2128</v>
      </c>
      <c r="B1554" s="9" t="str">
        <f>_xlfn.XLOOKUP(C1554,'De-Para_Estado_Regiao'!$B$3:$B$29,'De-Para_Estado_Regiao'!$C$3:$C$29)</f>
        <v>Nordeste</v>
      </c>
      <c r="C1554" s="9" t="s">
        <v>118</v>
      </c>
      <c r="D1554" s="9">
        <v>1393</v>
      </c>
    </row>
    <row r="1555" spans="1:4" hidden="1" x14ac:dyDescent="0.25">
      <c r="A1555" s="12" t="s">
        <v>1486</v>
      </c>
      <c r="B1555" s="9" t="str">
        <f>_xlfn.XLOOKUP(C1555,'De-Para_Estado_Regiao'!$B$3:$B$29,'De-Para_Estado_Regiao'!$C$3:$C$29)</f>
        <v>Norte</v>
      </c>
      <c r="C1555" s="12" t="s">
        <v>49</v>
      </c>
      <c r="D1555" s="12">
        <v>1051</v>
      </c>
    </row>
    <row r="1556" spans="1:4" hidden="1" x14ac:dyDescent="0.25">
      <c r="A1556" s="9" t="s">
        <v>1487</v>
      </c>
      <c r="B1556" s="9" t="str">
        <f>_xlfn.XLOOKUP(C1556,'De-Para_Estado_Regiao'!$B$3:$B$29,'De-Para_Estado_Regiao'!$C$3:$C$29)</f>
        <v>Sul</v>
      </c>
      <c r="C1556" s="9" t="s">
        <v>22</v>
      </c>
      <c r="D1556" s="9">
        <v>423</v>
      </c>
    </row>
    <row r="1557" spans="1:4" hidden="1" x14ac:dyDescent="0.25">
      <c r="A1557" s="12" t="s">
        <v>1488</v>
      </c>
      <c r="B1557" s="9" t="str">
        <f>_xlfn.XLOOKUP(C1557,'De-Para_Estado_Regiao'!$B$3:$B$29,'De-Para_Estado_Regiao'!$C$3:$C$29)</f>
        <v>Norte</v>
      </c>
      <c r="C1557" s="12" t="s">
        <v>111</v>
      </c>
      <c r="D1557" s="12">
        <v>1019</v>
      </c>
    </row>
    <row r="1558" spans="1:4" hidden="1" x14ac:dyDescent="0.25">
      <c r="A1558" s="9" t="s">
        <v>1489</v>
      </c>
      <c r="B1558" s="9" t="str">
        <f>_xlfn.XLOOKUP(C1558,'De-Para_Estado_Regiao'!$B$3:$B$29,'De-Para_Estado_Regiao'!$C$3:$C$29)</f>
        <v>Sul</v>
      </c>
      <c r="C1558" s="9" t="s">
        <v>59</v>
      </c>
      <c r="D1558" s="9">
        <v>115</v>
      </c>
    </row>
    <row r="1559" spans="1:4" hidden="1" x14ac:dyDescent="0.25">
      <c r="A1559" s="12" t="s">
        <v>1490</v>
      </c>
      <c r="B1559" s="9" t="str">
        <f>_xlfn.XLOOKUP(C1559,'De-Para_Estado_Regiao'!$B$3:$B$29,'De-Para_Estado_Regiao'!$C$3:$C$29)</f>
        <v>Sudeste</v>
      </c>
      <c r="C1559" s="12" t="s">
        <v>10</v>
      </c>
      <c r="D1559" s="12">
        <v>288</v>
      </c>
    </row>
    <row r="1560" spans="1:4" hidden="1" x14ac:dyDescent="0.25">
      <c r="A1560" s="9" t="s">
        <v>1491</v>
      </c>
      <c r="B1560" s="9" t="str">
        <f>_xlfn.XLOOKUP(C1560,'De-Para_Estado_Regiao'!$B$3:$B$29,'De-Para_Estado_Regiao'!$C$3:$C$29)</f>
        <v>Sul</v>
      </c>
      <c r="C1560" s="9" t="s">
        <v>22</v>
      </c>
      <c r="D1560" s="9">
        <v>616</v>
      </c>
    </row>
    <row r="1561" spans="1:4" x14ac:dyDescent="0.25">
      <c r="A1561" s="12" t="s">
        <v>1987</v>
      </c>
      <c r="B1561" s="9" t="str">
        <f>_xlfn.XLOOKUP(C1561,'De-Para_Estado_Regiao'!$B$3:$B$29,'De-Para_Estado_Regiao'!$C$3:$C$29)</f>
        <v>Nordeste</v>
      </c>
      <c r="C1561" s="12" t="s">
        <v>24</v>
      </c>
      <c r="D1561" s="12">
        <v>1392</v>
      </c>
    </row>
    <row r="1562" spans="1:4" hidden="1" x14ac:dyDescent="0.25">
      <c r="A1562" s="9" t="s">
        <v>1493</v>
      </c>
      <c r="B1562" s="9" t="str">
        <f>_xlfn.XLOOKUP(C1562,'De-Para_Estado_Regiao'!$B$3:$B$29,'De-Para_Estado_Regiao'!$C$3:$C$29)</f>
        <v>Sudeste</v>
      </c>
      <c r="C1562" s="9" t="s">
        <v>10</v>
      </c>
      <c r="D1562" s="9">
        <v>280</v>
      </c>
    </row>
    <row r="1563" spans="1:4" x14ac:dyDescent="0.25">
      <c r="A1563" s="12" t="s">
        <v>3172</v>
      </c>
      <c r="B1563" s="9" t="str">
        <f>_xlfn.XLOOKUP(C1563,'De-Para_Estado_Regiao'!$B$3:$B$29,'De-Para_Estado_Regiao'!$C$3:$C$29)</f>
        <v>Nordeste</v>
      </c>
      <c r="C1563" s="12" t="s">
        <v>19</v>
      </c>
      <c r="D1563" s="12">
        <v>1388</v>
      </c>
    </row>
    <row r="1564" spans="1:4" x14ac:dyDescent="0.25">
      <c r="A1564" s="12" t="s">
        <v>1492</v>
      </c>
      <c r="B1564" s="9" t="str">
        <f>_xlfn.XLOOKUP(C1564,'De-Para_Estado_Regiao'!$B$3:$B$29,'De-Para_Estado_Regiao'!$C$3:$C$29)</f>
        <v>Nordeste</v>
      </c>
      <c r="C1564" s="12" t="s">
        <v>24</v>
      </c>
      <c r="D1564" s="12">
        <v>1387</v>
      </c>
    </row>
    <row r="1565" spans="1:4" hidden="1" x14ac:dyDescent="0.25">
      <c r="A1565" s="12" t="s">
        <v>1496</v>
      </c>
      <c r="B1565" s="9" t="str">
        <f>_xlfn.XLOOKUP(C1565,'De-Para_Estado_Regiao'!$B$3:$B$29,'De-Para_Estado_Regiao'!$C$3:$C$29)</f>
        <v>Sudeste</v>
      </c>
      <c r="C1565" s="12" t="s">
        <v>64</v>
      </c>
      <c r="D1565" s="12">
        <v>1180</v>
      </c>
    </row>
    <row r="1566" spans="1:4" hidden="1" x14ac:dyDescent="0.25">
      <c r="A1566" s="9" t="s">
        <v>1498</v>
      </c>
      <c r="B1566" s="9" t="str">
        <f>_xlfn.XLOOKUP(C1566,'De-Para_Estado_Regiao'!$B$3:$B$29,'De-Para_Estado_Regiao'!$C$3:$C$29)</f>
        <v>Sudeste</v>
      </c>
      <c r="C1566" s="9" t="s">
        <v>7</v>
      </c>
      <c r="D1566" s="9">
        <v>205</v>
      </c>
    </row>
    <row r="1567" spans="1:4" hidden="1" x14ac:dyDescent="0.25">
      <c r="A1567" s="12" t="s">
        <v>1499</v>
      </c>
      <c r="B1567" s="9" t="str">
        <f>_xlfn.XLOOKUP(C1567,'De-Para_Estado_Regiao'!$B$3:$B$29,'De-Para_Estado_Regiao'!$C$3:$C$29)</f>
        <v>Centro-Oeste</v>
      </c>
      <c r="C1567" s="12" t="s">
        <v>33</v>
      </c>
      <c r="D1567" s="12">
        <v>538</v>
      </c>
    </row>
    <row r="1568" spans="1:4" hidden="1" x14ac:dyDescent="0.25">
      <c r="A1568" s="9" t="s">
        <v>1500</v>
      </c>
      <c r="B1568" s="9" t="str">
        <f>_xlfn.XLOOKUP(C1568,'De-Para_Estado_Regiao'!$B$3:$B$29,'De-Para_Estado_Regiao'!$C$3:$C$29)</f>
        <v>Centro-Oeste</v>
      </c>
      <c r="C1568" s="9" t="s">
        <v>33</v>
      </c>
      <c r="D1568" s="9">
        <v>1035</v>
      </c>
    </row>
    <row r="1569" spans="1:4" hidden="1" x14ac:dyDescent="0.25">
      <c r="A1569" s="12" t="s">
        <v>1501</v>
      </c>
      <c r="B1569" s="9" t="str">
        <f>_xlfn.XLOOKUP(C1569,'De-Para_Estado_Regiao'!$B$3:$B$29,'De-Para_Estado_Regiao'!$C$3:$C$29)</f>
        <v>Sudeste</v>
      </c>
      <c r="C1569" s="12" t="s">
        <v>16</v>
      </c>
      <c r="D1569" s="12">
        <v>500</v>
      </c>
    </row>
    <row r="1570" spans="1:4" hidden="1" x14ac:dyDescent="0.25">
      <c r="A1570" s="9" t="s">
        <v>1502</v>
      </c>
      <c r="B1570" s="9" t="str">
        <f>_xlfn.XLOOKUP(C1570,'De-Para_Estado_Regiao'!$B$3:$B$29,'De-Para_Estado_Regiao'!$C$3:$C$29)</f>
        <v>Sul</v>
      </c>
      <c r="C1570" s="9" t="s">
        <v>22</v>
      </c>
      <c r="D1570" s="9">
        <v>670</v>
      </c>
    </row>
    <row r="1571" spans="1:4" x14ac:dyDescent="0.25">
      <c r="A1571" s="9" t="s">
        <v>691</v>
      </c>
      <c r="B1571" s="9" t="str">
        <f>_xlfn.XLOOKUP(C1571,'De-Para_Estado_Regiao'!$B$3:$B$29,'De-Para_Estado_Regiao'!$C$3:$C$29)</f>
        <v>Nordeste</v>
      </c>
      <c r="C1571" s="9" t="s">
        <v>24</v>
      </c>
      <c r="D1571" s="9">
        <v>1382</v>
      </c>
    </row>
    <row r="1572" spans="1:4" hidden="1" x14ac:dyDescent="0.25">
      <c r="A1572" s="9" t="s">
        <v>1504</v>
      </c>
      <c r="B1572" s="9" t="str">
        <f>_xlfn.XLOOKUP(C1572,'De-Para_Estado_Regiao'!$B$3:$B$29,'De-Para_Estado_Regiao'!$C$3:$C$29)</f>
        <v>Sudeste</v>
      </c>
      <c r="C1572" s="9" t="s">
        <v>10</v>
      </c>
      <c r="D1572" s="9">
        <v>1511</v>
      </c>
    </row>
    <row r="1573" spans="1:4" hidden="1" x14ac:dyDescent="0.25">
      <c r="A1573" s="12" t="s">
        <v>1505</v>
      </c>
      <c r="B1573" s="9" t="str">
        <f>_xlfn.XLOOKUP(C1573,'De-Para_Estado_Regiao'!$B$3:$B$29,'De-Para_Estado_Regiao'!$C$3:$C$29)</f>
        <v>Sul</v>
      </c>
      <c r="C1573" s="12" t="s">
        <v>22</v>
      </c>
      <c r="D1573" s="12">
        <v>170</v>
      </c>
    </row>
    <row r="1574" spans="1:4" hidden="1" x14ac:dyDescent="0.25">
      <c r="A1574" s="9" t="s">
        <v>1506</v>
      </c>
      <c r="B1574" s="9" t="str">
        <f>_xlfn.XLOOKUP(C1574,'De-Para_Estado_Regiao'!$B$3:$B$29,'De-Para_Estado_Regiao'!$C$3:$C$29)</f>
        <v>Sudeste</v>
      </c>
      <c r="C1574" s="9" t="s">
        <v>7</v>
      </c>
      <c r="D1574" s="9">
        <v>182</v>
      </c>
    </row>
    <row r="1575" spans="1:4" hidden="1" x14ac:dyDescent="0.25">
      <c r="A1575" s="12" t="s">
        <v>1507</v>
      </c>
      <c r="B1575" s="9" t="str">
        <f>_xlfn.XLOOKUP(C1575,'De-Para_Estado_Regiao'!$B$3:$B$29,'De-Para_Estado_Regiao'!$C$3:$C$29)</f>
        <v>Norte</v>
      </c>
      <c r="C1575" s="12" t="s">
        <v>39</v>
      </c>
      <c r="D1575" s="12">
        <v>2322</v>
      </c>
    </row>
    <row r="1576" spans="1:4" hidden="1" x14ac:dyDescent="0.25">
      <c r="A1576" s="9" t="s">
        <v>1508</v>
      </c>
      <c r="B1576" s="9" t="str">
        <f>_xlfn.XLOOKUP(C1576,'De-Para_Estado_Regiao'!$B$3:$B$29,'De-Para_Estado_Regiao'!$C$3:$C$29)</f>
        <v>Sul</v>
      </c>
      <c r="C1576" s="9" t="s">
        <v>22</v>
      </c>
      <c r="D1576" s="9">
        <v>870</v>
      </c>
    </row>
    <row r="1577" spans="1:4" x14ac:dyDescent="0.25">
      <c r="A1577" s="12" t="s">
        <v>1701</v>
      </c>
      <c r="B1577" s="9" t="str">
        <f>_xlfn.XLOOKUP(C1577,'De-Para_Estado_Regiao'!$B$3:$B$29,'De-Para_Estado_Regiao'!$C$3:$C$29)</f>
        <v>Nordeste</v>
      </c>
      <c r="C1577" s="12" t="s">
        <v>87</v>
      </c>
      <c r="D1577" s="12">
        <v>1381</v>
      </c>
    </row>
    <row r="1578" spans="1:4" hidden="1" x14ac:dyDescent="0.25">
      <c r="A1578" s="9" t="s">
        <v>1510</v>
      </c>
      <c r="B1578" s="9" t="str">
        <f>_xlfn.XLOOKUP(C1578,'De-Para_Estado_Regiao'!$B$3:$B$29,'De-Para_Estado_Regiao'!$C$3:$C$29)</f>
        <v>Centro-Oeste</v>
      </c>
      <c r="C1578" s="9" t="s">
        <v>33</v>
      </c>
      <c r="D1578" s="9">
        <v>3889</v>
      </c>
    </row>
    <row r="1579" spans="1:4" hidden="1" x14ac:dyDescent="0.25">
      <c r="A1579" s="12" t="s">
        <v>1511</v>
      </c>
      <c r="B1579" s="9" t="str">
        <f>_xlfn.XLOOKUP(C1579,'De-Para_Estado_Regiao'!$B$3:$B$29,'De-Para_Estado_Regiao'!$C$3:$C$29)</f>
        <v>Centro-Oeste</v>
      </c>
      <c r="C1579" s="12" t="s">
        <v>53</v>
      </c>
      <c r="D1579" s="12">
        <v>469</v>
      </c>
    </row>
    <row r="1580" spans="1:4" hidden="1" x14ac:dyDescent="0.25">
      <c r="A1580" s="9" t="s">
        <v>1512</v>
      </c>
      <c r="B1580" s="9" t="str">
        <f>_xlfn.XLOOKUP(C1580,'De-Para_Estado_Regiao'!$B$3:$B$29,'De-Para_Estado_Regiao'!$C$3:$C$29)</f>
        <v>Sudeste</v>
      </c>
      <c r="C1580" s="9" t="s">
        <v>7</v>
      </c>
      <c r="D1580" s="9">
        <v>180</v>
      </c>
    </row>
    <row r="1581" spans="1:4" hidden="1" x14ac:dyDescent="0.25">
      <c r="A1581" s="12" t="s">
        <v>1513</v>
      </c>
      <c r="B1581" s="9" t="str">
        <f>_xlfn.XLOOKUP(C1581,'De-Para_Estado_Regiao'!$B$3:$B$29,'De-Para_Estado_Regiao'!$C$3:$C$29)</f>
        <v>Sudeste</v>
      </c>
      <c r="C1581" s="12" t="s">
        <v>64</v>
      </c>
      <c r="D1581" s="12">
        <v>1520</v>
      </c>
    </row>
    <row r="1582" spans="1:4" hidden="1" x14ac:dyDescent="0.25">
      <c r="A1582" s="9" t="s">
        <v>1514</v>
      </c>
      <c r="B1582" s="9" t="str">
        <f>_xlfn.XLOOKUP(C1582,'De-Para_Estado_Regiao'!$B$3:$B$29,'De-Para_Estado_Regiao'!$C$3:$C$29)</f>
        <v>Sudeste</v>
      </c>
      <c r="C1582" s="9" t="s">
        <v>7</v>
      </c>
      <c r="D1582" s="9">
        <v>137</v>
      </c>
    </row>
    <row r="1583" spans="1:4" hidden="1" x14ac:dyDescent="0.25">
      <c r="A1583" s="12" t="s">
        <v>1515</v>
      </c>
      <c r="B1583" s="9" t="str">
        <f>_xlfn.XLOOKUP(C1583,'De-Para_Estado_Regiao'!$B$3:$B$29,'De-Para_Estado_Regiao'!$C$3:$C$29)</f>
        <v>Norte</v>
      </c>
      <c r="C1583" s="12" t="s">
        <v>49</v>
      </c>
      <c r="D1583" s="12">
        <v>1188</v>
      </c>
    </row>
    <row r="1584" spans="1:4" hidden="1" x14ac:dyDescent="0.25">
      <c r="A1584" s="9" t="s">
        <v>1516</v>
      </c>
      <c r="B1584" s="9" t="str">
        <f>_xlfn.XLOOKUP(C1584,'De-Para_Estado_Regiao'!$B$3:$B$29,'De-Para_Estado_Regiao'!$C$3:$C$29)</f>
        <v>Sul</v>
      </c>
      <c r="C1584" s="9" t="s">
        <v>59</v>
      </c>
      <c r="D1584" s="9">
        <v>412</v>
      </c>
    </row>
    <row r="1585" spans="1:4" hidden="1" x14ac:dyDescent="0.25">
      <c r="A1585" s="12" t="s">
        <v>1517</v>
      </c>
      <c r="B1585" s="9" t="str">
        <f>_xlfn.XLOOKUP(C1585,'De-Para_Estado_Regiao'!$B$3:$B$29,'De-Para_Estado_Regiao'!$C$3:$C$29)</f>
        <v>Sudeste</v>
      </c>
      <c r="C1585" s="12" t="s">
        <v>16</v>
      </c>
      <c r="D1585" s="12">
        <v>360</v>
      </c>
    </row>
    <row r="1586" spans="1:4" hidden="1" x14ac:dyDescent="0.25">
      <c r="A1586" s="9" t="s">
        <v>1518</v>
      </c>
      <c r="B1586" s="9" t="str">
        <f>_xlfn.XLOOKUP(C1586,'De-Para_Estado_Regiao'!$B$3:$B$29,'De-Para_Estado_Regiao'!$C$3:$C$29)</f>
        <v>Sudeste</v>
      </c>
      <c r="C1586" s="9" t="s">
        <v>7</v>
      </c>
      <c r="D1586" s="9">
        <v>214</v>
      </c>
    </row>
    <row r="1587" spans="1:4" hidden="1" x14ac:dyDescent="0.25">
      <c r="A1587" s="12" t="s">
        <v>1519</v>
      </c>
      <c r="B1587" s="9" t="str">
        <f>_xlfn.XLOOKUP(C1587,'De-Para_Estado_Regiao'!$B$3:$B$29,'De-Para_Estado_Regiao'!$C$3:$C$29)</f>
        <v>Sul</v>
      </c>
      <c r="C1587" s="12" t="s">
        <v>59</v>
      </c>
      <c r="D1587" s="12">
        <v>904</v>
      </c>
    </row>
    <row r="1588" spans="1:4" hidden="1" x14ac:dyDescent="0.25">
      <c r="A1588" s="9" t="s">
        <v>1520</v>
      </c>
      <c r="B1588" s="9" t="str">
        <f>_xlfn.XLOOKUP(C1588,'De-Para_Estado_Regiao'!$B$3:$B$29,'De-Para_Estado_Regiao'!$C$3:$C$29)</f>
        <v>Centro-Oeste</v>
      </c>
      <c r="C1588" s="9" t="s">
        <v>53</v>
      </c>
      <c r="D1588" s="9">
        <v>992</v>
      </c>
    </row>
    <row r="1589" spans="1:4" hidden="1" x14ac:dyDescent="0.25">
      <c r="A1589" s="12" t="s">
        <v>1521</v>
      </c>
      <c r="B1589" s="9" t="str">
        <f>_xlfn.XLOOKUP(C1589,'De-Para_Estado_Regiao'!$B$3:$B$29,'De-Para_Estado_Regiao'!$C$3:$C$29)</f>
        <v>Sul</v>
      </c>
      <c r="C1589" s="12" t="s">
        <v>14</v>
      </c>
      <c r="D1589" s="12">
        <v>797</v>
      </c>
    </row>
    <row r="1590" spans="1:4" hidden="1" x14ac:dyDescent="0.25">
      <c r="A1590" s="9" t="s">
        <v>1522</v>
      </c>
      <c r="B1590" s="9" t="str">
        <f>_xlfn.XLOOKUP(C1590,'De-Para_Estado_Regiao'!$B$3:$B$29,'De-Para_Estado_Regiao'!$C$3:$C$29)</f>
        <v>Sudeste</v>
      </c>
      <c r="C1590" s="9" t="s">
        <v>16</v>
      </c>
      <c r="D1590" s="9">
        <v>375</v>
      </c>
    </row>
    <row r="1591" spans="1:4" hidden="1" x14ac:dyDescent="0.25">
      <c r="A1591" s="12" t="s">
        <v>1523</v>
      </c>
      <c r="B1591" s="9" t="str">
        <f>_xlfn.XLOOKUP(C1591,'De-Para_Estado_Regiao'!$B$3:$B$29,'De-Para_Estado_Regiao'!$C$3:$C$29)</f>
        <v>Norte</v>
      </c>
      <c r="C1591" s="12" t="s">
        <v>39</v>
      </c>
      <c r="D1591" s="12">
        <v>1729</v>
      </c>
    </row>
    <row r="1592" spans="1:4" hidden="1" x14ac:dyDescent="0.25">
      <c r="A1592" s="9" t="s">
        <v>1524</v>
      </c>
      <c r="B1592" s="9" t="str">
        <f>_xlfn.XLOOKUP(C1592,'De-Para_Estado_Regiao'!$B$3:$B$29,'De-Para_Estado_Regiao'!$C$3:$C$29)</f>
        <v>Sul</v>
      </c>
      <c r="C1592" s="9" t="s">
        <v>14</v>
      </c>
      <c r="D1592" s="9">
        <v>1756</v>
      </c>
    </row>
    <row r="1593" spans="1:4" hidden="1" x14ac:dyDescent="0.25">
      <c r="A1593" s="12" t="s">
        <v>1525</v>
      </c>
      <c r="B1593" s="9" t="str">
        <f>_xlfn.XLOOKUP(C1593,'De-Para_Estado_Regiao'!$B$3:$B$29,'De-Para_Estado_Regiao'!$C$3:$C$29)</f>
        <v>Sudeste</v>
      </c>
      <c r="C1593" s="12" t="s">
        <v>16</v>
      </c>
      <c r="D1593" s="12">
        <v>558</v>
      </c>
    </row>
    <row r="1594" spans="1:4" hidden="1" x14ac:dyDescent="0.25">
      <c r="A1594" s="9" t="s">
        <v>1526</v>
      </c>
      <c r="B1594" s="9" t="str">
        <f>_xlfn.XLOOKUP(C1594,'De-Para_Estado_Regiao'!$B$3:$B$29,'De-Para_Estado_Regiao'!$C$3:$C$29)</f>
        <v>Sudeste</v>
      </c>
      <c r="C1594" s="9" t="s">
        <v>16</v>
      </c>
      <c r="D1594" s="9">
        <v>370</v>
      </c>
    </row>
    <row r="1595" spans="1:4" hidden="1" x14ac:dyDescent="0.25">
      <c r="A1595" s="12" t="s">
        <v>1527</v>
      </c>
      <c r="B1595" s="9" t="str">
        <f>_xlfn.XLOOKUP(C1595,'De-Para_Estado_Regiao'!$B$3:$B$29,'De-Para_Estado_Regiao'!$C$3:$C$29)</f>
        <v>Sul</v>
      </c>
      <c r="C1595" s="12" t="s">
        <v>22</v>
      </c>
      <c r="D1595" s="12">
        <v>693</v>
      </c>
    </row>
    <row r="1596" spans="1:4" hidden="1" x14ac:dyDescent="0.25">
      <c r="A1596" s="9" t="s">
        <v>1528</v>
      </c>
      <c r="B1596" s="9" t="str">
        <f>_xlfn.XLOOKUP(C1596,'De-Para_Estado_Regiao'!$B$3:$B$29,'De-Para_Estado_Regiao'!$C$3:$C$29)</f>
        <v>Centro-Oeste</v>
      </c>
      <c r="C1596" s="9" t="s">
        <v>29</v>
      </c>
      <c r="D1596" s="9">
        <v>909</v>
      </c>
    </row>
    <row r="1597" spans="1:4" hidden="1" x14ac:dyDescent="0.25">
      <c r="A1597" s="12" t="s">
        <v>1529</v>
      </c>
      <c r="B1597" s="9" t="str">
        <f>_xlfn.XLOOKUP(C1597,'De-Para_Estado_Regiao'!$B$3:$B$29,'De-Para_Estado_Regiao'!$C$3:$C$29)</f>
        <v>Centro-Oeste</v>
      </c>
      <c r="C1597" s="12" t="s">
        <v>53</v>
      </c>
      <c r="D1597" s="12">
        <v>463</v>
      </c>
    </row>
    <row r="1598" spans="1:4" x14ac:dyDescent="0.25">
      <c r="A1598" s="9" t="s">
        <v>1190</v>
      </c>
      <c r="B1598" s="9" t="str">
        <f>_xlfn.XLOOKUP(C1598,'De-Para_Estado_Regiao'!$B$3:$B$29,'De-Para_Estado_Regiao'!$C$3:$C$29)</f>
        <v>Nordeste</v>
      </c>
      <c r="C1598" s="9" t="s">
        <v>24</v>
      </c>
      <c r="D1598" s="9">
        <v>1379</v>
      </c>
    </row>
    <row r="1599" spans="1:4" hidden="1" x14ac:dyDescent="0.25">
      <c r="A1599" s="12" t="s">
        <v>1531</v>
      </c>
      <c r="B1599" s="9" t="str">
        <f>_xlfn.XLOOKUP(C1599,'De-Para_Estado_Regiao'!$B$3:$B$29,'De-Para_Estado_Regiao'!$C$3:$C$29)</f>
        <v>Sul</v>
      </c>
      <c r="C1599" s="12" t="s">
        <v>59</v>
      </c>
      <c r="D1599" s="12">
        <v>913</v>
      </c>
    </row>
    <row r="1600" spans="1:4" hidden="1" x14ac:dyDescent="0.25">
      <c r="A1600" s="9" t="s">
        <v>1532</v>
      </c>
      <c r="B1600" s="9" t="str">
        <f>_xlfn.XLOOKUP(C1600,'De-Para_Estado_Regiao'!$B$3:$B$29,'De-Para_Estado_Regiao'!$C$3:$C$29)</f>
        <v>Sul</v>
      </c>
      <c r="C1600" s="9" t="s">
        <v>59</v>
      </c>
      <c r="D1600" s="9">
        <v>364</v>
      </c>
    </row>
    <row r="1601" spans="1:4" hidden="1" x14ac:dyDescent="0.25">
      <c r="A1601" s="12" t="s">
        <v>1533</v>
      </c>
      <c r="B1601" s="9" t="str">
        <f>_xlfn.XLOOKUP(C1601,'De-Para_Estado_Regiao'!$B$3:$B$29,'De-Para_Estado_Regiao'!$C$3:$C$29)</f>
        <v>Norte</v>
      </c>
      <c r="C1601" s="12" t="s">
        <v>39</v>
      </c>
      <c r="D1601" s="12">
        <v>2119</v>
      </c>
    </row>
    <row r="1602" spans="1:4" hidden="1" x14ac:dyDescent="0.25">
      <c r="A1602" s="9" t="s">
        <v>1534</v>
      </c>
      <c r="B1602" s="9" t="str">
        <f>_xlfn.XLOOKUP(C1602,'De-Para_Estado_Regiao'!$B$3:$B$29,'De-Para_Estado_Regiao'!$C$3:$C$29)</f>
        <v>Sudeste</v>
      </c>
      <c r="C1602" s="9" t="s">
        <v>7</v>
      </c>
      <c r="D1602" s="9">
        <v>220</v>
      </c>
    </row>
    <row r="1603" spans="1:4" x14ac:dyDescent="0.25">
      <c r="A1603" s="9" t="s">
        <v>1892</v>
      </c>
      <c r="B1603" s="9" t="str">
        <f>_xlfn.XLOOKUP(C1603,'De-Para_Estado_Regiao'!$B$3:$B$29,'De-Para_Estado_Regiao'!$C$3:$C$29)</f>
        <v>Nordeste</v>
      </c>
      <c r="C1603" s="9" t="s">
        <v>31</v>
      </c>
      <c r="D1603" s="9">
        <v>1377</v>
      </c>
    </row>
    <row r="1604" spans="1:4" x14ac:dyDescent="0.25">
      <c r="A1604" s="12" t="s">
        <v>2170</v>
      </c>
      <c r="B1604" s="9" t="str">
        <f>_xlfn.XLOOKUP(C1604,'De-Para_Estado_Regiao'!$B$3:$B$29,'De-Para_Estado_Regiao'!$C$3:$C$29)</f>
        <v>Nordeste</v>
      </c>
      <c r="C1604" s="12" t="s">
        <v>94</v>
      </c>
      <c r="D1604" s="12">
        <v>1372</v>
      </c>
    </row>
    <row r="1605" spans="1:4" hidden="1" x14ac:dyDescent="0.25">
      <c r="A1605" s="12" t="s">
        <v>1537</v>
      </c>
      <c r="B1605" s="9" t="str">
        <f>_xlfn.XLOOKUP(C1605,'De-Para_Estado_Regiao'!$B$3:$B$29,'De-Para_Estado_Regiao'!$C$3:$C$29)</f>
        <v>Sudeste</v>
      </c>
      <c r="C1605" s="12" t="s">
        <v>16</v>
      </c>
      <c r="D1605" s="12">
        <v>758</v>
      </c>
    </row>
    <row r="1606" spans="1:4" x14ac:dyDescent="0.25">
      <c r="A1606" s="9" t="s">
        <v>1149</v>
      </c>
      <c r="B1606" s="9" t="str">
        <f>_xlfn.XLOOKUP(C1606,'De-Para_Estado_Regiao'!$B$3:$B$29,'De-Para_Estado_Regiao'!$C$3:$C$29)</f>
        <v>Nordeste</v>
      </c>
      <c r="C1606" s="9" t="s">
        <v>24</v>
      </c>
      <c r="D1606" s="9">
        <v>1371</v>
      </c>
    </row>
    <row r="1607" spans="1:4" x14ac:dyDescent="0.25">
      <c r="A1607" s="9" t="s">
        <v>3161</v>
      </c>
      <c r="B1607" s="9" t="str">
        <f>_xlfn.XLOOKUP(C1607,'De-Para_Estado_Regiao'!$B$3:$B$29,'De-Para_Estado_Regiao'!$C$3:$C$29)</f>
        <v>Nordeste</v>
      </c>
      <c r="C1607" s="9" t="s">
        <v>114</v>
      </c>
      <c r="D1607" s="9">
        <v>1369</v>
      </c>
    </row>
    <row r="1608" spans="1:4" hidden="1" x14ac:dyDescent="0.25">
      <c r="A1608" s="9" t="s">
        <v>1540</v>
      </c>
      <c r="B1608" s="9" t="str">
        <f>_xlfn.XLOOKUP(C1608,'De-Para_Estado_Regiao'!$B$3:$B$29,'De-Para_Estado_Regiao'!$C$3:$C$29)</f>
        <v>Sudeste</v>
      </c>
      <c r="C1608" s="9" t="s">
        <v>7</v>
      </c>
      <c r="D1608" s="9">
        <v>456</v>
      </c>
    </row>
    <row r="1609" spans="1:4" x14ac:dyDescent="0.25">
      <c r="A1609" s="12" t="s">
        <v>2088</v>
      </c>
      <c r="B1609" s="9" t="str">
        <f>_xlfn.XLOOKUP(C1609,'De-Para_Estado_Regiao'!$B$3:$B$29,'De-Para_Estado_Regiao'!$C$3:$C$29)</f>
        <v>Nordeste</v>
      </c>
      <c r="C1609" s="12" t="s">
        <v>118</v>
      </c>
      <c r="D1609" s="12">
        <v>1366</v>
      </c>
    </row>
    <row r="1610" spans="1:4" hidden="1" x14ac:dyDescent="0.25">
      <c r="A1610" s="9" t="s">
        <v>1542</v>
      </c>
      <c r="B1610" s="9" t="str">
        <f>_xlfn.XLOOKUP(C1610,'De-Para_Estado_Regiao'!$B$3:$B$29,'De-Para_Estado_Regiao'!$C$3:$C$29)</f>
        <v>Centro-Oeste</v>
      </c>
      <c r="C1610" s="9" t="s">
        <v>33</v>
      </c>
      <c r="D1610" s="9">
        <v>1546</v>
      </c>
    </row>
    <row r="1611" spans="1:4" hidden="1" x14ac:dyDescent="0.25">
      <c r="A1611" s="12" t="s">
        <v>1543</v>
      </c>
      <c r="B1611" s="9" t="str">
        <f>_xlfn.XLOOKUP(C1611,'De-Para_Estado_Regiao'!$B$3:$B$29,'De-Para_Estado_Regiao'!$C$3:$C$29)</f>
        <v>Centro-Oeste</v>
      </c>
      <c r="C1611" s="12" t="s">
        <v>29</v>
      </c>
      <c r="D1611" s="12">
        <v>920</v>
      </c>
    </row>
    <row r="1612" spans="1:4" hidden="1" x14ac:dyDescent="0.25">
      <c r="A1612" s="9" t="s">
        <v>1544</v>
      </c>
      <c r="B1612" s="9" t="str">
        <f>_xlfn.XLOOKUP(C1612,'De-Para_Estado_Regiao'!$B$3:$B$29,'De-Para_Estado_Regiao'!$C$3:$C$29)</f>
        <v>Sudeste</v>
      </c>
      <c r="C1612" s="9" t="s">
        <v>16</v>
      </c>
      <c r="D1612" s="9">
        <v>733</v>
      </c>
    </row>
    <row r="1613" spans="1:4" x14ac:dyDescent="0.25">
      <c r="A1613" s="12" t="s">
        <v>1771</v>
      </c>
      <c r="B1613" s="9" t="str">
        <f>_xlfn.XLOOKUP(C1613,'De-Para_Estado_Regiao'!$B$3:$B$29,'De-Para_Estado_Regiao'!$C$3:$C$29)</f>
        <v>Nordeste</v>
      </c>
      <c r="C1613" s="12" t="s">
        <v>82</v>
      </c>
      <c r="D1613" s="12">
        <v>1360</v>
      </c>
    </row>
    <row r="1614" spans="1:4" x14ac:dyDescent="0.25">
      <c r="A1614" s="12" t="s">
        <v>1938</v>
      </c>
      <c r="B1614" s="9" t="str">
        <f>_xlfn.XLOOKUP(C1614,'De-Para_Estado_Regiao'!$B$3:$B$29,'De-Para_Estado_Regiao'!$C$3:$C$29)</f>
        <v>Nordeste</v>
      </c>
      <c r="C1614" s="12" t="s">
        <v>31</v>
      </c>
      <c r="D1614" s="12">
        <v>1360</v>
      </c>
    </row>
    <row r="1615" spans="1:4" x14ac:dyDescent="0.25">
      <c r="A1615" s="12" t="s">
        <v>2189</v>
      </c>
      <c r="B1615" s="9" t="str">
        <f>_xlfn.XLOOKUP(C1615,'De-Para_Estado_Regiao'!$B$3:$B$29,'De-Para_Estado_Regiao'!$C$3:$C$29)</f>
        <v>Nordeste</v>
      </c>
      <c r="C1615" s="12" t="s">
        <v>31</v>
      </c>
      <c r="D1615" s="12">
        <v>1356</v>
      </c>
    </row>
    <row r="1616" spans="1:4" hidden="1" x14ac:dyDescent="0.25">
      <c r="A1616" s="9" t="s">
        <v>1548</v>
      </c>
      <c r="B1616" s="9" t="str">
        <f>_xlfn.XLOOKUP(C1616,'De-Para_Estado_Regiao'!$B$3:$B$29,'De-Para_Estado_Regiao'!$C$3:$C$29)</f>
        <v>Sudeste</v>
      </c>
      <c r="C1616" s="9" t="s">
        <v>16</v>
      </c>
      <c r="D1616" s="9">
        <v>607</v>
      </c>
    </row>
    <row r="1617" spans="1:4" hidden="1" x14ac:dyDescent="0.25">
      <c r="A1617" s="12" t="s">
        <v>1549</v>
      </c>
      <c r="B1617" s="9" t="str">
        <f>_xlfn.XLOOKUP(C1617,'De-Para_Estado_Regiao'!$B$3:$B$29,'De-Para_Estado_Regiao'!$C$3:$C$29)</f>
        <v>Sudeste</v>
      </c>
      <c r="C1617" s="12" t="s">
        <v>10</v>
      </c>
      <c r="D1617" s="12">
        <v>283</v>
      </c>
    </row>
    <row r="1618" spans="1:4" hidden="1" x14ac:dyDescent="0.25">
      <c r="A1618" s="9" t="s">
        <v>1550</v>
      </c>
      <c r="B1618" s="9" t="str">
        <f>_xlfn.XLOOKUP(C1618,'De-Para_Estado_Regiao'!$B$3:$B$29,'De-Para_Estado_Regiao'!$C$3:$C$29)</f>
        <v>Centro-Oeste</v>
      </c>
      <c r="C1618" s="9" t="s">
        <v>33</v>
      </c>
      <c r="D1618" s="9">
        <v>477</v>
      </c>
    </row>
    <row r="1619" spans="1:4" hidden="1" x14ac:dyDescent="0.25">
      <c r="A1619" s="12" t="s">
        <v>1551</v>
      </c>
      <c r="B1619" s="9" t="str">
        <f>_xlfn.XLOOKUP(C1619,'De-Para_Estado_Regiao'!$B$3:$B$29,'De-Para_Estado_Regiao'!$C$3:$C$29)</f>
        <v>Sudeste</v>
      </c>
      <c r="C1619" s="12" t="s">
        <v>16</v>
      </c>
      <c r="D1619" s="12">
        <v>622</v>
      </c>
    </row>
    <row r="1620" spans="1:4" hidden="1" x14ac:dyDescent="0.25">
      <c r="A1620" s="9" t="s">
        <v>1552</v>
      </c>
      <c r="B1620" s="9" t="str">
        <f>_xlfn.XLOOKUP(C1620,'De-Para_Estado_Regiao'!$B$3:$B$29,'De-Para_Estado_Regiao'!$C$3:$C$29)</f>
        <v>Sudeste</v>
      </c>
      <c r="C1620" s="9" t="s">
        <v>10</v>
      </c>
      <c r="D1620" s="9">
        <v>660</v>
      </c>
    </row>
    <row r="1621" spans="1:4" hidden="1" x14ac:dyDescent="0.25">
      <c r="A1621" s="12" t="s">
        <v>1553</v>
      </c>
      <c r="B1621" s="9" t="str">
        <f>_xlfn.XLOOKUP(C1621,'De-Para_Estado_Regiao'!$B$3:$B$29,'De-Para_Estado_Regiao'!$C$3:$C$29)</f>
        <v>Sudeste</v>
      </c>
      <c r="C1621" s="12" t="s">
        <v>7</v>
      </c>
      <c r="D1621" s="12">
        <v>731</v>
      </c>
    </row>
    <row r="1622" spans="1:4" hidden="1" x14ac:dyDescent="0.25">
      <c r="A1622" s="9" t="s">
        <v>1554</v>
      </c>
      <c r="B1622" s="9" t="str">
        <f>_xlfn.XLOOKUP(C1622,'De-Para_Estado_Regiao'!$B$3:$B$29,'De-Para_Estado_Regiao'!$C$3:$C$29)</f>
        <v>Sudeste</v>
      </c>
      <c r="C1622" s="9" t="s">
        <v>64</v>
      </c>
      <c r="D1622" s="9">
        <v>975</v>
      </c>
    </row>
    <row r="1623" spans="1:4" hidden="1" x14ac:dyDescent="0.25">
      <c r="A1623" s="12" t="s">
        <v>1291</v>
      </c>
      <c r="B1623" s="9" t="str">
        <f>_xlfn.XLOOKUP(C1623,'De-Para_Estado_Regiao'!$B$3:$B$29,'De-Para_Estado_Regiao'!$C$3:$C$29)</f>
        <v>Sul</v>
      </c>
      <c r="C1623" s="12" t="s">
        <v>59</v>
      </c>
      <c r="D1623" s="12">
        <v>342</v>
      </c>
    </row>
    <row r="1624" spans="1:4" hidden="1" x14ac:dyDescent="0.25">
      <c r="A1624" s="9" t="s">
        <v>1555</v>
      </c>
      <c r="B1624" s="9" t="str">
        <f>_xlfn.XLOOKUP(C1624,'De-Para_Estado_Regiao'!$B$3:$B$29,'De-Para_Estado_Regiao'!$C$3:$C$29)</f>
        <v>Sudeste</v>
      </c>
      <c r="C1624" s="9" t="s">
        <v>16</v>
      </c>
      <c r="D1624" s="9">
        <v>511</v>
      </c>
    </row>
    <row r="1625" spans="1:4" x14ac:dyDescent="0.25">
      <c r="A1625" s="12" t="s">
        <v>1242</v>
      </c>
      <c r="B1625" s="9" t="str">
        <f>_xlfn.XLOOKUP(C1625,'De-Para_Estado_Regiao'!$B$3:$B$29,'De-Para_Estado_Regiao'!$C$3:$C$29)</f>
        <v>Nordeste</v>
      </c>
      <c r="C1625" s="12" t="s">
        <v>31</v>
      </c>
      <c r="D1625" s="12">
        <v>1354</v>
      </c>
    </row>
    <row r="1626" spans="1:4" hidden="1" x14ac:dyDescent="0.25">
      <c r="A1626" s="9" t="s">
        <v>1557</v>
      </c>
      <c r="B1626" s="9" t="str">
        <f>_xlfn.XLOOKUP(C1626,'De-Para_Estado_Regiao'!$B$3:$B$29,'De-Para_Estado_Regiao'!$C$3:$C$29)</f>
        <v>Sudeste</v>
      </c>
      <c r="C1626" s="9" t="s">
        <v>64</v>
      </c>
      <c r="D1626" s="9">
        <v>627</v>
      </c>
    </row>
    <row r="1627" spans="1:4" hidden="1" x14ac:dyDescent="0.25">
      <c r="A1627" s="12" t="s">
        <v>1558</v>
      </c>
      <c r="B1627" s="9" t="str">
        <f>_xlfn.XLOOKUP(C1627,'De-Para_Estado_Regiao'!$B$3:$B$29,'De-Para_Estado_Regiao'!$C$3:$C$29)</f>
        <v>Centro-Oeste</v>
      </c>
      <c r="C1627" s="12" t="s">
        <v>53</v>
      </c>
      <c r="D1627" s="12">
        <v>611</v>
      </c>
    </row>
    <row r="1628" spans="1:4" hidden="1" x14ac:dyDescent="0.25">
      <c r="A1628" s="9" t="s">
        <v>1559</v>
      </c>
      <c r="B1628" s="9" t="str">
        <f>_xlfn.XLOOKUP(C1628,'De-Para_Estado_Regiao'!$B$3:$B$29,'De-Para_Estado_Regiao'!$C$3:$C$29)</f>
        <v>Centro-Oeste</v>
      </c>
      <c r="C1628" s="9" t="s">
        <v>53</v>
      </c>
      <c r="D1628" s="9">
        <v>868</v>
      </c>
    </row>
    <row r="1629" spans="1:4" hidden="1" x14ac:dyDescent="0.25">
      <c r="A1629" s="12" t="s">
        <v>1560</v>
      </c>
      <c r="B1629" s="9" t="str">
        <f>_xlfn.XLOOKUP(C1629,'De-Para_Estado_Regiao'!$B$3:$B$29,'De-Para_Estado_Regiao'!$C$3:$C$29)</f>
        <v>Norte</v>
      </c>
      <c r="C1629" s="12" t="s">
        <v>148</v>
      </c>
      <c r="D1629" s="12">
        <v>752</v>
      </c>
    </row>
    <row r="1630" spans="1:4" hidden="1" x14ac:dyDescent="0.25">
      <c r="A1630" s="9" t="s">
        <v>1561</v>
      </c>
      <c r="B1630" s="9" t="str">
        <f>_xlfn.XLOOKUP(C1630,'De-Para_Estado_Regiao'!$B$3:$B$29,'De-Para_Estado_Regiao'!$C$3:$C$29)</f>
        <v>Sul</v>
      </c>
      <c r="C1630" s="9" t="s">
        <v>22</v>
      </c>
      <c r="D1630" s="9">
        <v>370</v>
      </c>
    </row>
    <row r="1631" spans="1:4" hidden="1" x14ac:dyDescent="0.25">
      <c r="A1631" s="12" t="s">
        <v>1562</v>
      </c>
      <c r="B1631" s="9" t="str">
        <f>_xlfn.XLOOKUP(C1631,'De-Para_Estado_Regiao'!$B$3:$B$29,'De-Para_Estado_Regiao'!$C$3:$C$29)</f>
        <v>Centro-Oeste</v>
      </c>
      <c r="C1631" s="12" t="s">
        <v>29</v>
      </c>
      <c r="D1631" s="12">
        <v>1789</v>
      </c>
    </row>
    <row r="1632" spans="1:4" hidden="1" x14ac:dyDescent="0.25">
      <c r="A1632" s="9" t="s">
        <v>1563</v>
      </c>
      <c r="B1632" s="9" t="str">
        <f>_xlfn.XLOOKUP(C1632,'De-Para_Estado_Regiao'!$B$3:$B$29,'De-Para_Estado_Regiao'!$C$3:$C$29)</f>
        <v>Sul</v>
      </c>
      <c r="C1632" s="9" t="s">
        <v>14</v>
      </c>
      <c r="D1632" s="9">
        <v>582</v>
      </c>
    </row>
    <row r="1633" spans="1:4" x14ac:dyDescent="0.25">
      <c r="A1633" s="9" t="s">
        <v>1571</v>
      </c>
      <c r="B1633" s="9" t="str">
        <f>_xlfn.XLOOKUP(C1633,'De-Para_Estado_Regiao'!$B$3:$B$29,'De-Para_Estado_Regiao'!$C$3:$C$29)</f>
        <v>Nordeste</v>
      </c>
      <c r="C1633" s="9" t="s">
        <v>87</v>
      </c>
      <c r="D1633" s="9">
        <v>1352</v>
      </c>
    </row>
    <row r="1634" spans="1:4" hidden="1" x14ac:dyDescent="0.25">
      <c r="A1634" s="9" t="s">
        <v>1565</v>
      </c>
      <c r="B1634" s="9" t="str">
        <f>_xlfn.XLOOKUP(C1634,'De-Para_Estado_Regiao'!$B$3:$B$29,'De-Para_Estado_Regiao'!$C$3:$C$29)</f>
        <v>Centro-Oeste</v>
      </c>
      <c r="C1634" s="9" t="s">
        <v>33</v>
      </c>
      <c r="D1634" s="9">
        <v>272</v>
      </c>
    </row>
    <row r="1635" spans="1:4" hidden="1" x14ac:dyDescent="0.25">
      <c r="A1635" s="12" t="s">
        <v>1566</v>
      </c>
      <c r="B1635" s="9" t="str">
        <f>_xlfn.XLOOKUP(C1635,'De-Para_Estado_Regiao'!$B$3:$B$29,'De-Para_Estado_Regiao'!$C$3:$C$29)</f>
        <v>Sul</v>
      </c>
      <c r="C1635" s="12" t="s">
        <v>22</v>
      </c>
      <c r="D1635" s="12">
        <v>320</v>
      </c>
    </row>
    <row r="1636" spans="1:4" hidden="1" x14ac:dyDescent="0.25">
      <c r="A1636" s="9" t="s">
        <v>1567</v>
      </c>
      <c r="B1636" s="9" t="str">
        <f>_xlfn.XLOOKUP(C1636,'De-Para_Estado_Regiao'!$B$3:$B$29,'De-Para_Estado_Regiao'!$C$3:$C$29)</f>
        <v>Sul</v>
      </c>
      <c r="C1636" s="9" t="s">
        <v>59</v>
      </c>
      <c r="D1636" s="9">
        <v>541</v>
      </c>
    </row>
    <row r="1637" spans="1:4" x14ac:dyDescent="0.25">
      <c r="A1637" s="9" t="s">
        <v>736</v>
      </c>
      <c r="B1637" s="9" t="str">
        <f>_xlfn.XLOOKUP(C1637,'De-Para_Estado_Regiao'!$B$3:$B$29,'De-Para_Estado_Regiao'!$C$3:$C$29)</f>
        <v>Nordeste</v>
      </c>
      <c r="C1637" s="9" t="s">
        <v>24</v>
      </c>
      <c r="D1637" s="9">
        <v>1351</v>
      </c>
    </row>
    <row r="1638" spans="1:4" hidden="1" x14ac:dyDescent="0.25">
      <c r="A1638" s="9" t="s">
        <v>1569</v>
      </c>
      <c r="B1638" s="9" t="str">
        <f>_xlfn.XLOOKUP(C1638,'De-Para_Estado_Regiao'!$B$3:$B$29,'De-Para_Estado_Regiao'!$C$3:$C$29)</f>
        <v>Sul</v>
      </c>
      <c r="C1638" s="9" t="s">
        <v>59</v>
      </c>
      <c r="D1638" s="9">
        <v>255</v>
      </c>
    </row>
    <row r="1639" spans="1:4" hidden="1" x14ac:dyDescent="0.25">
      <c r="A1639" s="12" t="s">
        <v>1570</v>
      </c>
      <c r="B1639" s="9" t="str">
        <f>_xlfn.XLOOKUP(C1639,'De-Para_Estado_Regiao'!$B$3:$B$29,'De-Para_Estado_Regiao'!$C$3:$C$29)</f>
        <v>Sudeste</v>
      </c>
      <c r="C1639" s="12" t="s">
        <v>7</v>
      </c>
      <c r="D1639" s="12">
        <v>422</v>
      </c>
    </row>
    <row r="1640" spans="1:4" x14ac:dyDescent="0.25">
      <c r="A1640" s="12" t="s">
        <v>3459</v>
      </c>
      <c r="B1640" s="9" t="str">
        <f>_xlfn.XLOOKUP(C1640,'De-Para_Estado_Regiao'!$B$3:$B$29,'De-Para_Estado_Regiao'!$C$3:$C$29)</f>
        <v>Nordeste</v>
      </c>
      <c r="C1640" s="12" t="s">
        <v>87</v>
      </c>
      <c r="D1640" s="12">
        <v>1343</v>
      </c>
    </row>
    <row r="1641" spans="1:4" x14ac:dyDescent="0.25">
      <c r="A1641" s="12" t="s">
        <v>1183</v>
      </c>
      <c r="B1641" s="9" t="str">
        <f>_xlfn.XLOOKUP(C1641,'De-Para_Estado_Regiao'!$B$3:$B$29,'De-Para_Estado_Regiao'!$C$3:$C$29)</f>
        <v>Nordeste</v>
      </c>
      <c r="C1641" s="12" t="s">
        <v>24</v>
      </c>
      <c r="D1641" s="12">
        <v>1340</v>
      </c>
    </row>
    <row r="1642" spans="1:4" hidden="1" x14ac:dyDescent="0.25">
      <c r="A1642" s="9" t="s">
        <v>1573</v>
      </c>
      <c r="B1642" s="9" t="str">
        <f>_xlfn.XLOOKUP(C1642,'De-Para_Estado_Regiao'!$B$3:$B$29,'De-Para_Estado_Regiao'!$C$3:$C$29)</f>
        <v>Centro-Oeste</v>
      </c>
      <c r="C1642" s="9" t="s">
        <v>29</v>
      </c>
      <c r="D1642" s="9">
        <v>397</v>
      </c>
    </row>
    <row r="1643" spans="1:4" hidden="1" x14ac:dyDescent="0.25">
      <c r="A1643" s="12" t="s">
        <v>1574</v>
      </c>
      <c r="B1643" s="9" t="str">
        <f>_xlfn.XLOOKUP(C1643,'De-Para_Estado_Regiao'!$B$3:$B$29,'De-Para_Estado_Regiao'!$C$3:$C$29)</f>
        <v>Norte</v>
      </c>
      <c r="C1643" s="12" t="s">
        <v>49</v>
      </c>
      <c r="D1643" s="12">
        <v>7478</v>
      </c>
    </row>
    <row r="1644" spans="1:4" hidden="1" x14ac:dyDescent="0.25">
      <c r="A1644" s="9" t="s">
        <v>902</v>
      </c>
      <c r="B1644" s="9" t="str">
        <f>_xlfn.XLOOKUP(C1644,'De-Para_Estado_Regiao'!$B$3:$B$29,'De-Para_Estado_Regiao'!$C$3:$C$29)</f>
        <v>Sul</v>
      </c>
      <c r="C1644" s="9" t="s">
        <v>22</v>
      </c>
      <c r="D1644" s="9">
        <v>641</v>
      </c>
    </row>
    <row r="1645" spans="1:4" hidden="1" x14ac:dyDescent="0.25">
      <c r="A1645" s="12" t="s">
        <v>98</v>
      </c>
      <c r="B1645" s="9" t="str">
        <f>_xlfn.XLOOKUP(C1645,'De-Para_Estado_Regiao'!$B$3:$B$29,'De-Para_Estado_Regiao'!$C$3:$C$29)</f>
        <v>Sul</v>
      </c>
      <c r="C1645" s="12" t="s">
        <v>59</v>
      </c>
      <c r="D1645" s="12">
        <v>299</v>
      </c>
    </row>
    <row r="1646" spans="1:4" hidden="1" x14ac:dyDescent="0.25">
      <c r="A1646" s="9" t="s">
        <v>1575</v>
      </c>
      <c r="B1646" s="9" t="str">
        <f>_xlfn.XLOOKUP(C1646,'De-Para_Estado_Regiao'!$B$3:$B$29,'De-Para_Estado_Regiao'!$C$3:$C$29)</f>
        <v>Sudeste</v>
      </c>
      <c r="C1646" s="9" t="s">
        <v>16</v>
      </c>
      <c r="D1646" s="9">
        <v>656</v>
      </c>
    </row>
    <row r="1647" spans="1:4" hidden="1" x14ac:dyDescent="0.25">
      <c r="A1647" s="12" t="s">
        <v>1576</v>
      </c>
      <c r="B1647" s="9" t="str">
        <f>_xlfn.XLOOKUP(C1647,'De-Para_Estado_Regiao'!$B$3:$B$29,'De-Para_Estado_Regiao'!$C$3:$C$29)</f>
        <v>Sul</v>
      </c>
      <c r="C1647" s="12" t="s">
        <v>14</v>
      </c>
      <c r="D1647" s="12">
        <v>705</v>
      </c>
    </row>
    <row r="1648" spans="1:4" hidden="1" x14ac:dyDescent="0.25">
      <c r="A1648" s="9" t="s">
        <v>1577</v>
      </c>
      <c r="B1648" s="9" t="str">
        <f>_xlfn.XLOOKUP(C1648,'De-Para_Estado_Regiao'!$B$3:$B$29,'De-Para_Estado_Regiao'!$C$3:$C$29)</f>
        <v>Norte</v>
      </c>
      <c r="C1648" s="9" t="s">
        <v>148</v>
      </c>
      <c r="D1648" s="9">
        <v>869</v>
      </c>
    </row>
    <row r="1649" spans="1:4" hidden="1" x14ac:dyDescent="0.25">
      <c r="A1649" s="12" t="s">
        <v>1578</v>
      </c>
      <c r="B1649" s="9" t="str">
        <f>_xlfn.XLOOKUP(C1649,'De-Para_Estado_Regiao'!$B$3:$B$29,'De-Para_Estado_Regiao'!$C$3:$C$29)</f>
        <v>Sudeste</v>
      </c>
      <c r="C1649" s="12" t="s">
        <v>16</v>
      </c>
      <c r="D1649" s="12">
        <v>534</v>
      </c>
    </row>
    <row r="1650" spans="1:4" x14ac:dyDescent="0.25">
      <c r="A1650" s="12" t="s">
        <v>1687</v>
      </c>
      <c r="B1650" s="9" t="str">
        <f>_xlfn.XLOOKUP(C1650,'De-Para_Estado_Regiao'!$B$3:$B$29,'De-Para_Estado_Regiao'!$C$3:$C$29)</f>
        <v>Nordeste</v>
      </c>
      <c r="C1650" s="12" t="s">
        <v>24</v>
      </c>
      <c r="D1650" s="12">
        <v>1340</v>
      </c>
    </row>
    <row r="1651" spans="1:4" hidden="1" x14ac:dyDescent="0.25">
      <c r="A1651" s="12" t="s">
        <v>1580</v>
      </c>
      <c r="B1651" s="9" t="str">
        <f>_xlfn.XLOOKUP(C1651,'De-Para_Estado_Regiao'!$B$3:$B$29,'De-Para_Estado_Regiao'!$C$3:$C$29)</f>
        <v>Sudeste</v>
      </c>
      <c r="C1651" s="12" t="s">
        <v>7</v>
      </c>
      <c r="D1651" s="12">
        <v>392</v>
      </c>
    </row>
    <row r="1652" spans="1:4" hidden="1" x14ac:dyDescent="0.25">
      <c r="A1652" s="9" t="s">
        <v>1581</v>
      </c>
      <c r="B1652" s="9" t="str">
        <f>_xlfn.XLOOKUP(C1652,'De-Para_Estado_Regiao'!$B$3:$B$29,'De-Para_Estado_Regiao'!$C$3:$C$29)</f>
        <v>Centro-Oeste</v>
      </c>
      <c r="C1652" s="9" t="s">
        <v>33</v>
      </c>
      <c r="D1652" s="9">
        <v>357</v>
      </c>
    </row>
    <row r="1653" spans="1:4" hidden="1" x14ac:dyDescent="0.25">
      <c r="A1653" s="12" t="s">
        <v>1582</v>
      </c>
      <c r="B1653" s="9" t="str">
        <f>_xlfn.XLOOKUP(C1653,'De-Para_Estado_Regiao'!$B$3:$B$29,'De-Para_Estado_Regiao'!$C$3:$C$29)</f>
        <v>Sudeste</v>
      </c>
      <c r="C1653" s="12" t="s">
        <v>10</v>
      </c>
      <c r="D1653" s="12">
        <v>409</v>
      </c>
    </row>
    <row r="1654" spans="1:4" x14ac:dyDescent="0.25">
      <c r="A1654" s="9" t="s">
        <v>1874</v>
      </c>
      <c r="B1654" s="9" t="str">
        <f>_xlfn.XLOOKUP(C1654,'De-Para_Estado_Regiao'!$B$3:$B$29,'De-Para_Estado_Regiao'!$C$3:$C$29)</f>
        <v>Nordeste</v>
      </c>
      <c r="C1654" s="9" t="s">
        <v>24</v>
      </c>
      <c r="D1654" s="9">
        <v>1337</v>
      </c>
    </row>
    <row r="1655" spans="1:4" hidden="1" x14ac:dyDescent="0.25">
      <c r="A1655" s="12" t="s">
        <v>1584</v>
      </c>
      <c r="B1655" s="9" t="str">
        <f>_xlfn.XLOOKUP(C1655,'De-Para_Estado_Regiao'!$B$3:$B$29,'De-Para_Estado_Regiao'!$C$3:$C$29)</f>
        <v>Sudeste</v>
      </c>
      <c r="C1655" s="12" t="s">
        <v>16</v>
      </c>
      <c r="D1655" s="12">
        <v>696</v>
      </c>
    </row>
    <row r="1656" spans="1:4" hidden="1" x14ac:dyDescent="0.25">
      <c r="A1656" s="9" t="s">
        <v>1585</v>
      </c>
      <c r="B1656" s="9" t="str">
        <f>_xlfn.XLOOKUP(C1656,'De-Para_Estado_Regiao'!$B$3:$B$29,'De-Para_Estado_Regiao'!$C$3:$C$29)</f>
        <v>Sudeste</v>
      </c>
      <c r="C1656" s="9" t="s">
        <v>7</v>
      </c>
      <c r="D1656" s="9">
        <v>248</v>
      </c>
    </row>
    <row r="1657" spans="1:4" hidden="1" x14ac:dyDescent="0.25">
      <c r="A1657" s="12" t="s">
        <v>1586</v>
      </c>
      <c r="B1657" s="9" t="str">
        <f>_xlfn.XLOOKUP(C1657,'De-Para_Estado_Regiao'!$B$3:$B$29,'De-Para_Estado_Regiao'!$C$3:$C$29)</f>
        <v>Centro-Oeste</v>
      </c>
      <c r="C1657" s="12" t="s">
        <v>33</v>
      </c>
      <c r="D1657" s="12">
        <v>423</v>
      </c>
    </row>
    <row r="1658" spans="1:4" hidden="1" x14ac:dyDescent="0.25">
      <c r="A1658" s="9" t="s">
        <v>1587</v>
      </c>
      <c r="B1658" s="9" t="str">
        <f>_xlfn.XLOOKUP(C1658,'De-Para_Estado_Regiao'!$B$3:$B$29,'De-Para_Estado_Regiao'!$C$3:$C$29)</f>
        <v>Sudeste</v>
      </c>
      <c r="C1658" s="9" t="s">
        <v>16</v>
      </c>
      <c r="D1658" s="9">
        <v>924</v>
      </c>
    </row>
    <row r="1659" spans="1:4" hidden="1" x14ac:dyDescent="0.25">
      <c r="A1659" s="12" t="s">
        <v>1588</v>
      </c>
      <c r="B1659" s="9" t="str">
        <f>_xlfn.XLOOKUP(C1659,'De-Para_Estado_Regiao'!$B$3:$B$29,'De-Para_Estado_Regiao'!$C$3:$C$29)</f>
        <v>Norte</v>
      </c>
      <c r="C1659" s="12" t="s">
        <v>49</v>
      </c>
      <c r="D1659" s="12">
        <v>1808</v>
      </c>
    </row>
    <row r="1660" spans="1:4" hidden="1" x14ac:dyDescent="0.25">
      <c r="A1660" s="9" t="s">
        <v>1589</v>
      </c>
      <c r="B1660" s="9" t="str">
        <f>_xlfn.XLOOKUP(C1660,'De-Para_Estado_Regiao'!$B$3:$B$29,'De-Para_Estado_Regiao'!$C$3:$C$29)</f>
        <v>Sudeste</v>
      </c>
      <c r="C1660" s="9" t="s">
        <v>10</v>
      </c>
      <c r="D1660" s="9">
        <v>1032</v>
      </c>
    </row>
    <row r="1661" spans="1:4" hidden="1" x14ac:dyDescent="0.25">
      <c r="A1661" s="12" t="s">
        <v>1590</v>
      </c>
      <c r="B1661" s="9" t="str">
        <f>_xlfn.XLOOKUP(C1661,'De-Para_Estado_Regiao'!$B$3:$B$29,'De-Para_Estado_Regiao'!$C$3:$C$29)</f>
        <v>Sudeste</v>
      </c>
      <c r="C1661" s="12" t="s">
        <v>16</v>
      </c>
      <c r="D1661" s="12">
        <v>656</v>
      </c>
    </row>
    <row r="1662" spans="1:4" x14ac:dyDescent="0.25">
      <c r="A1662" s="9" t="s">
        <v>2075</v>
      </c>
      <c r="B1662" s="9" t="str">
        <f>_xlfn.XLOOKUP(C1662,'De-Para_Estado_Regiao'!$B$3:$B$29,'De-Para_Estado_Regiao'!$C$3:$C$29)</f>
        <v>Nordeste</v>
      </c>
      <c r="C1662" s="9" t="s">
        <v>24</v>
      </c>
      <c r="D1662" s="9">
        <v>1336</v>
      </c>
    </row>
    <row r="1663" spans="1:4" hidden="1" x14ac:dyDescent="0.25">
      <c r="A1663" s="12" t="s">
        <v>1592</v>
      </c>
      <c r="B1663" s="9" t="str">
        <f>_xlfn.XLOOKUP(C1663,'De-Para_Estado_Regiao'!$B$3:$B$29,'De-Para_Estado_Regiao'!$C$3:$C$29)</f>
        <v>Norte</v>
      </c>
      <c r="C1663" s="12" t="s">
        <v>111</v>
      </c>
      <c r="D1663" s="12">
        <v>301</v>
      </c>
    </row>
    <row r="1664" spans="1:4" hidden="1" x14ac:dyDescent="0.25">
      <c r="A1664" s="9" t="s">
        <v>1593</v>
      </c>
      <c r="B1664" s="9" t="str">
        <f>_xlfn.XLOOKUP(C1664,'De-Para_Estado_Regiao'!$B$3:$B$29,'De-Para_Estado_Regiao'!$C$3:$C$29)</f>
        <v>Norte</v>
      </c>
      <c r="C1664" s="9" t="s">
        <v>148</v>
      </c>
      <c r="D1664" s="9">
        <v>2521</v>
      </c>
    </row>
    <row r="1665" spans="1:4" hidden="1" x14ac:dyDescent="0.25">
      <c r="A1665" s="12" t="s">
        <v>1594</v>
      </c>
      <c r="B1665" s="9" t="str">
        <f>_xlfn.XLOOKUP(C1665,'De-Para_Estado_Regiao'!$B$3:$B$29,'De-Para_Estado_Regiao'!$C$3:$C$29)</f>
        <v>Sul</v>
      </c>
      <c r="C1665" s="12" t="s">
        <v>22</v>
      </c>
      <c r="D1665" s="12">
        <v>586</v>
      </c>
    </row>
    <row r="1666" spans="1:4" hidden="1" x14ac:dyDescent="0.25">
      <c r="A1666" s="9" t="s">
        <v>1595</v>
      </c>
      <c r="B1666" s="9" t="str">
        <f>_xlfn.XLOOKUP(C1666,'De-Para_Estado_Regiao'!$B$3:$B$29,'De-Para_Estado_Regiao'!$C$3:$C$29)</f>
        <v>Sul</v>
      </c>
      <c r="C1666" s="9" t="s">
        <v>22</v>
      </c>
      <c r="D1666" s="9">
        <v>356</v>
      </c>
    </row>
    <row r="1667" spans="1:4" hidden="1" x14ac:dyDescent="0.25">
      <c r="A1667" s="12" t="s">
        <v>1596</v>
      </c>
      <c r="B1667" s="9" t="str">
        <f>_xlfn.XLOOKUP(C1667,'De-Para_Estado_Regiao'!$B$3:$B$29,'De-Para_Estado_Regiao'!$C$3:$C$29)</f>
        <v>Sudeste</v>
      </c>
      <c r="C1667" s="12" t="s">
        <v>16</v>
      </c>
      <c r="D1667" s="12">
        <v>151</v>
      </c>
    </row>
    <row r="1668" spans="1:4" x14ac:dyDescent="0.25">
      <c r="A1668" s="9" t="s">
        <v>894</v>
      </c>
      <c r="B1668" s="9" t="str">
        <f>_xlfn.XLOOKUP(C1668,'De-Para_Estado_Regiao'!$B$3:$B$29,'De-Para_Estado_Regiao'!$C$3:$C$29)</f>
        <v>Nordeste</v>
      </c>
      <c r="C1668" s="9" t="s">
        <v>87</v>
      </c>
      <c r="D1668" s="9">
        <v>1336</v>
      </c>
    </row>
    <row r="1669" spans="1:4" hidden="1" x14ac:dyDescent="0.25">
      <c r="A1669" s="12" t="s">
        <v>1598</v>
      </c>
      <c r="B1669" s="9" t="str">
        <f>_xlfn.XLOOKUP(C1669,'De-Para_Estado_Regiao'!$B$3:$B$29,'De-Para_Estado_Regiao'!$C$3:$C$29)</f>
        <v>Centro-Oeste</v>
      </c>
      <c r="C1669" s="12" t="s">
        <v>33</v>
      </c>
      <c r="D1669" s="12">
        <v>367</v>
      </c>
    </row>
    <row r="1670" spans="1:4" hidden="1" x14ac:dyDescent="0.25">
      <c r="A1670" s="9" t="s">
        <v>1599</v>
      </c>
      <c r="B1670" s="9" t="str">
        <f>_xlfn.XLOOKUP(C1670,'De-Para_Estado_Regiao'!$B$3:$B$29,'De-Para_Estado_Regiao'!$C$3:$C$29)</f>
        <v>Sul</v>
      </c>
      <c r="C1670" s="9" t="s">
        <v>22</v>
      </c>
      <c r="D1670" s="9">
        <v>498</v>
      </c>
    </row>
    <row r="1671" spans="1:4" x14ac:dyDescent="0.25">
      <c r="A1671" s="9" t="s">
        <v>3336</v>
      </c>
      <c r="B1671" s="9" t="str">
        <f>_xlfn.XLOOKUP(C1671,'De-Para_Estado_Regiao'!$B$3:$B$29,'De-Para_Estado_Regiao'!$C$3:$C$29)</f>
        <v>Nordeste</v>
      </c>
      <c r="C1671" s="9" t="s">
        <v>87</v>
      </c>
      <c r="D1671" s="9">
        <v>1334</v>
      </c>
    </row>
    <row r="1672" spans="1:4" hidden="1" x14ac:dyDescent="0.25">
      <c r="A1672" s="9" t="s">
        <v>1600</v>
      </c>
      <c r="B1672" s="9" t="str">
        <f>_xlfn.XLOOKUP(C1672,'De-Para_Estado_Regiao'!$B$3:$B$29,'De-Para_Estado_Regiao'!$C$3:$C$29)</f>
        <v>Sudeste</v>
      </c>
      <c r="C1672" s="9" t="s">
        <v>16</v>
      </c>
      <c r="D1672" s="9">
        <v>822</v>
      </c>
    </row>
    <row r="1673" spans="1:4" x14ac:dyDescent="0.25">
      <c r="A1673" s="9" t="s">
        <v>2014</v>
      </c>
      <c r="B1673" s="9" t="str">
        <f>_xlfn.XLOOKUP(C1673,'De-Para_Estado_Regiao'!$B$3:$B$29,'De-Para_Estado_Regiao'!$C$3:$C$29)</f>
        <v>Nordeste</v>
      </c>
      <c r="C1673" s="9" t="s">
        <v>31</v>
      </c>
      <c r="D1673" s="9">
        <v>1333</v>
      </c>
    </row>
    <row r="1674" spans="1:4" hidden="1" x14ac:dyDescent="0.25">
      <c r="A1674" s="9" t="s">
        <v>1602</v>
      </c>
      <c r="B1674" s="9" t="str">
        <f>_xlfn.XLOOKUP(C1674,'De-Para_Estado_Regiao'!$B$3:$B$29,'De-Para_Estado_Regiao'!$C$3:$C$29)</f>
        <v>Centro-Oeste</v>
      </c>
      <c r="C1674" s="9" t="s">
        <v>33</v>
      </c>
      <c r="D1674" s="9">
        <v>382</v>
      </c>
    </row>
    <row r="1675" spans="1:4" x14ac:dyDescent="0.25">
      <c r="A1675" s="12" t="s">
        <v>1556</v>
      </c>
      <c r="B1675" s="9" t="str">
        <f>_xlfn.XLOOKUP(C1675,'De-Para_Estado_Regiao'!$B$3:$B$29,'De-Para_Estado_Regiao'!$C$3:$C$29)</f>
        <v>Nordeste</v>
      </c>
      <c r="C1675" s="12" t="s">
        <v>24</v>
      </c>
      <c r="D1675" s="12">
        <v>1332</v>
      </c>
    </row>
    <row r="1676" spans="1:4" x14ac:dyDescent="0.25">
      <c r="A1676" s="9" t="s">
        <v>1495</v>
      </c>
      <c r="B1676" s="9" t="str">
        <f>_xlfn.XLOOKUP(C1676,'De-Para_Estado_Regiao'!$B$3:$B$29,'De-Para_Estado_Regiao'!$C$3:$C$29)</f>
        <v>Nordeste</v>
      </c>
      <c r="C1676" s="9" t="s">
        <v>118</v>
      </c>
      <c r="D1676" s="9">
        <v>1327</v>
      </c>
    </row>
    <row r="1677" spans="1:4" hidden="1" x14ac:dyDescent="0.25">
      <c r="A1677" s="12" t="s">
        <v>1605</v>
      </c>
      <c r="B1677" s="9" t="str">
        <f>_xlfn.XLOOKUP(C1677,'De-Para_Estado_Regiao'!$B$3:$B$29,'De-Para_Estado_Regiao'!$C$3:$C$29)</f>
        <v>Sudeste</v>
      </c>
      <c r="C1677" s="12" t="s">
        <v>64</v>
      </c>
      <c r="D1677" s="12">
        <v>1128</v>
      </c>
    </row>
    <row r="1678" spans="1:4" hidden="1" x14ac:dyDescent="0.25">
      <c r="A1678" s="9" t="s">
        <v>1606</v>
      </c>
      <c r="B1678" s="9" t="str">
        <f>_xlfn.XLOOKUP(C1678,'De-Para_Estado_Regiao'!$B$3:$B$29,'De-Para_Estado_Regiao'!$C$3:$C$29)</f>
        <v>Sudeste</v>
      </c>
      <c r="C1678" s="9" t="s">
        <v>16</v>
      </c>
      <c r="D1678" s="9">
        <v>194</v>
      </c>
    </row>
    <row r="1679" spans="1:4" hidden="1" x14ac:dyDescent="0.25">
      <c r="A1679" s="12" t="s">
        <v>1607</v>
      </c>
      <c r="B1679" s="9" t="str">
        <f>_xlfn.XLOOKUP(C1679,'De-Para_Estado_Regiao'!$B$3:$B$29,'De-Para_Estado_Regiao'!$C$3:$C$29)</f>
        <v>Sudeste</v>
      </c>
      <c r="C1679" s="12" t="s">
        <v>16</v>
      </c>
      <c r="D1679" s="12">
        <v>635</v>
      </c>
    </row>
    <row r="1680" spans="1:4" hidden="1" x14ac:dyDescent="0.25">
      <c r="A1680" s="9" t="s">
        <v>1608</v>
      </c>
      <c r="B1680" s="9" t="str">
        <f>_xlfn.XLOOKUP(C1680,'De-Para_Estado_Regiao'!$B$3:$B$29,'De-Para_Estado_Regiao'!$C$3:$C$29)</f>
        <v>Norte</v>
      </c>
      <c r="C1680" s="9" t="s">
        <v>39</v>
      </c>
      <c r="D1680" s="9">
        <v>2351</v>
      </c>
    </row>
    <row r="1681" spans="1:4" x14ac:dyDescent="0.25">
      <c r="A1681" s="12" t="s">
        <v>1637</v>
      </c>
      <c r="B1681" s="9" t="str">
        <f>_xlfn.XLOOKUP(C1681,'De-Para_Estado_Regiao'!$B$3:$B$29,'De-Para_Estado_Regiao'!$C$3:$C$29)</f>
        <v>Nordeste</v>
      </c>
      <c r="C1681" s="12" t="s">
        <v>87</v>
      </c>
      <c r="D1681" s="12">
        <v>1316</v>
      </c>
    </row>
    <row r="1682" spans="1:4" hidden="1" x14ac:dyDescent="0.25">
      <c r="A1682" s="9" t="s">
        <v>1610</v>
      </c>
      <c r="B1682" s="9" t="str">
        <f>_xlfn.XLOOKUP(C1682,'De-Para_Estado_Regiao'!$B$3:$B$29,'De-Para_Estado_Regiao'!$C$3:$C$29)</f>
        <v>Norte</v>
      </c>
      <c r="C1682" s="9" t="s">
        <v>49</v>
      </c>
      <c r="D1682" s="9">
        <v>3513</v>
      </c>
    </row>
    <row r="1683" spans="1:4" hidden="1" x14ac:dyDescent="0.25">
      <c r="A1683" s="12" t="s">
        <v>1611</v>
      </c>
      <c r="B1683" s="9" t="str">
        <f>_xlfn.XLOOKUP(C1683,'De-Para_Estado_Regiao'!$B$3:$B$29,'De-Para_Estado_Regiao'!$C$3:$C$29)</f>
        <v>Sul</v>
      </c>
      <c r="C1683" s="12" t="s">
        <v>22</v>
      </c>
      <c r="D1683" s="12">
        <v>485</v>
      </c>
    </row>
    <row r="1684" spans="1:4" x14ac:dyDescent="0.25">
      <c r="A1684" s="12" t="s">
        <v>2226</v>
      </c>
      <c r="B1684" s="9" t="str">
        <f>_xlfn.XLOOKUP(C1684,'De-Para_Estado_Regiao'!$B$3:$B$29,'De-Para_Estado_Regiao'!$C$3:$C$29)</f>
        <v>Nordeste</v>
      </c>
      <c r="C1684" s="12" t="s">
        <v>118</v>
      </c>
      <c r="D1684" s="12">
        <v>1302</v>
      </c>
    </row>
    <row r="1685" spans="1:4" hidden="1" x14ac:dyDescent="0.25">
      <c r="A1685" s="12" t="s">
        <v>1613</v>
      </c>
      <c r="B1685" s="9" t="str">
        <f>_xlfn.XLOOKUP(C1685,'De-Para_Estado_Regiao'!$B$3:$B$29,'De-Para_Estado_Regiao'!$C$3:$C$29)</f>
        <v>Centro-Oeste</v>
      </c>
      <c r="C1685" s="12" t="s">
        <v>33</v>
      </c>
      <c r="D1685" s="12">
        <v>6741</v>
      </c>
    </row>
    <row r="1686" spans="1:4" hidden="1" x14ac:dyDescent="0.25">
      <c r="A1686" s="9" t="s">
        <v>1614</v>
      </c>
      <c r="B1686" s="9" t="str">
        <f>_xlfn.XLOOKUP(C1686,'De-Para_Estado_Regiao'!$B$3:$B$29,'De-Para_Estado_Regiao'!$C$3:$C$29)</f>
        <v>Norte</v>
      </c>
      <c r="C1686" s="9" t="s">
        <v>111</v>
      </c>
      <c r="D1686" s="9">
        <v>1220</v>
      </c>
    </row>
    <row r="1687" spans="1:4" hidden="1" x14ac:dyDescent="0.25">
      <c r="A1687" s="12" t="s">
        <v>1615</v>
      </c>
      <c r="B1687" s="9" t="str">
        <f>_xlfn.XLOOKUP(C1687,'De-Para_Estado_Regiao'!$B$3:$B$29,'De-Para_Estado_Regiao'!$C$3:$C$29)</f>
        <v>Sul</v>
      </c>
      <c r="C1687" s="12" t="s">
        <v>14</v>
      </c>
      <c r="D1687" s="12">
        <v>1340</v>
      </c>
    </row>
    <row r="1688" spans="1:4" hidden="1" x14ac:dyDescent="0.25">
      <c r="A1688" s="9" t="s">
        <v>1616</v>
      </c>
      <c r="B1688" s="9" t="str">
        <f>_xlfn.XLOOKUP(C1688,'De-Para_Estado_Regiao'!$B$3:$B$29,'De-Para_Estado_Regiao'!$C$3:$C$29)</f>
        <v>Sudeste</v>
      </c>
      <c r="C1688" s="9" t="s">
        <v>16</v>
      </c>
      <c r="D1688" s="9">
        <v>410</v>
      </c>
    </row>
    <row r="1689" spans="1:4" x14ac:dyDescent="0.25">
      <c r="A1689" s="9" t="s">
        <v>1461</v>
      </c>
      <c r="B1689" s="9" t="str">
        <f>_xlfn.XLOOKUP(C1689,'De-Para_Estado_Regiao'!$B$3:$B$29,'De-Para_Estado_Regiao'!$C$3:$C$29)</f>
        <v>Nordeste</v>
      </c>
      <c r="C1689" s="9" t="s">
        <v>87</v>
      </c>
      <c r="D1689" s="9">
        <v>1296</v>
      </c>
    </row>
    <row r="1690" spans="1:4" hidden="1" x14ac:dyDescent="0.25">
      <c r="A1690" s="9" t="s">
        <v>1618</v>
      </c>
      <c r="B1690" s="9" t="str">
        <f>_xlfn.XLOOKUP(C1690,'De-Para_Estado_Regiao'!$B$3:$B$29,'De-Para_Estado_Regiao'!$C$3:$C$29)</f>
        <v>Norte</v>
      </c>
      <c r="C1690" s="9" t="s">
        <v>49</v>
      </c>
      <c r="D1690" s="9">
        <v>1266</v>
      </c>
    </row>
    <row r="1691" spans="1:4" hidden="1" x14ac:dyDescent="0.25">
      <c r="A1691" s="12" t="s">
        <v>1619</v>
      </c>
      <c r="B1691" s="9" t="str">
        <f>_xlfn.XLOOKUP(C1691,'De-Para_Estado_Regiao'!$B$3:$B$29,'De-Para_Estado_Regiao'!$C$3:$C$29)</f>
        <v>Sudeste</v>
      </c>
      <c r="C1691" s="12" t="s">
        <v>7</v>
      </c>
      <c r="D1691" s="12">
        <v>218</v>
      </c>
    </row>
    <row r="1692" spans="1:4" hidden="1" x14ac:dyDescent="0.25">
      <c r="A1692" s="9" t="s">
        <v>1620</v>
      </c>
      <c r="B1692" s="9" t="str">
        <f>_xlfn.XLOOKUP(C1692,'De-Para_Estado_Regiao'!$B$3:$B$29,'De-Para_Estado_Regiao'!$C$3:$C$29)</f>
        <v>Sudeste</v>
      </c>
      <c r="C1692" s="9" t="s">
        <v>7</v>
      </c>
      <c r="D1692" s="9">
        <v>287</v>
      </c>
    </row>
    <row r="1693" spans="1:4" x14ac:dyDescent="0.25">
      <c r="A1693" s="12" t="s">
        <v>2220</v>
      </c>
      <c r="B1693" s="9" t="str">
        <f>_xlfn.XLOOKUP(C1693,'De-Para_Estado_Regiao'!$B$3:$B$29,'De-Para_Estado_Regiao'!$C$3:$C$29)</f>
        <v>Nordeste</v>
      </c>
      <c r="C1693" s="12" t="s">
        <v>94</v>
      </c>
      <c r="D1693" s="12">
        <v>1290</v>
      </c>
    </row>
    <row r="1694" spans="1:4" hidden="1" x14ac:dyDescent="0.25">
      <c r="A1694" s="9" t="s">
        <v>1622</v>
      </c>
      <c r="B1694" s="9" t="str">
        <f>_xlfn.XLOOKUP(C1694,'De-Para_Estado_Regiao'!$B$3:$B$29,'De-Para_Estado_Regiao'!$C$3:$C$29)</f>
        <v>Sudeste</v>
      </c>
      <c r="C1694" s="9" t="s">
        <v>16</v>
      </c>
      <c r="D1694" s="9">
        <v>356</v>
      </c>
    </row>
    <row r="1695" spans="1:4" x14ac:dyDescent="0.25">
      <c r="A1695" s="12" t="s">
        <v>1862</v>
      </c>
      <c r="B1695" s="9" t="str">
        <f>_xlfn.XLOOKUP(C1695,'De-Para_Estado_Regiao'!$B$3:$B$29,'De-Para_Estado_Regiao'!$C$3:$C$29)</f>
        <v>Nordeste</v>
      </c>
      <c r="C1695" s="12" t="s">
        <v>24</v>
      </c>
      <c r="D1695" s="12">
        <v>1286</v>
      </c>
    </row>
    <row r="1696" spans="1:4" hidden="1" x14ac:dyDescent="0.25">
      <c r="A1696" s="9" t="s">
        <v>1624</v>
      </c>
      <c r="B1696" s="9" t="str">
        <f>_xlfn.XLOOKUP(C1696,'De-Para_Estado_Regiao'!$B$3:$B$29,'De-Para_Estado_Regiao'!$C$3:$C$29)</f>
        <v>Norte</v>
      </c>
      <c r="C1696" s="9" t="s">
        <v>148</v>
      </c>
      <c r="D1696" s="9">
        <v>1799</v>
      </c>
    </row>
    <row r="1697" spans="1:4" hidden="1" x14ac:dyDescent="0.25">
      <c r="A1697" s="12" t="s">
        <v>1625</v>
      </c>
      <c r="B1697" s="9" t="str">
        <f>_xlfn.XLOOKUP(C1697,'De-Para_Estado_Regiao'!$B$3:$B$29,'De-Para_Estado_Regiao'!$C$3:$C$29)</f>
        <v>Sul</v>
      </c>
      <c r="C1697" s="12" t="s">
        <v>22</v>
      </c>
      <c r="D1697" s="12">
        <v>289</v>
      </c>
    </row>
    <row r="1698" spans="1:4" hidden="1" x14ac:dyDescent="0.25">
      <c r="A1698" s="9" t="s">
        <v>1626</v>
      </c>
      <c r="B1698" s="9" t="str">
        <f>_xlfn.XLOOKUP(C1698,'De-Para_Estado_Regiao'!$B$3:$B$29,'De-Para_Estado_Regiao'!$C$3:$C$29)</f>
        <v>Centro-Oeste</v>
      </c>
      <c r="C1698" s="9" t="s">
        <v>33</v>
      </c>
      <c r="D1698" s="9">
        <v>547</v>
      </c>
    </row>
    <row r="1699" spans="1:4" hidden="1" x14ac:dyDescent="0.25">
      <c r="A1699" s="12" t="s">
        <v>1627</v>
      </c>
      <c r="B1699" s="9" t="str">
        <f>_xlfn.XLOOKUP(C1699,'De-Para_Estado_Regiao'!$B$3:$B$29,'De-Para_Estado_Regiao'!$C$3:$C$29)</f>
        <v>Sul</v>
      </c>
      <c r="C1699" s="12" t="s">
        <v>22</v>
      </c>
      <c r="D1699" s="12">
        <v>198</v>
      </c>
    </row>
    <row r="1700" spans="1:4" x14ac:dyDescent="0.25">
      <c r="A1700" s="12" t="s">
        <v>1601</v>
      </c>
      <c r="B1700" s="9" t="str">
        <f>_xlfn.XLOOKUP(C1700,'De-Para_Estado_Regiao'!$B$3:$B$29,'De-Para_Estado_Regiao'!$C$3:$C$29)</f>
        <v>Nordeste</v>
      </c>
      <c r="C1700" s="12" t="s">
        <v>87</v>
      </c>
      <c r="D1700" s="12">
        <v>1285</v>
      </c>
    </row>
    <row r="1701" spans="1:4" hidden="1" x14ac:dyDescent="0.25">
      <c r="A1701" s="12" t="s">
        <v>1629</v>
      </c>
      <c r="B1701" s="9" t="str">
        <f>_xlfn.XLOOKUP(C1701,'De-Para_Estado_Regiao'!$B$3:$B$29,'De-Para_Estado_Regiao'!$C$3:$C$29)</f>
        <v>Sudeste</v>
      </c>
      <c r="C1701" s="12" t="s">
        <v>7</v>
      </c>
      <c r="D1701" s="12">
        <v>1049</v>
      </c>
    </row>
    <row r="1702" spans="1:4" x14ac:dyDescent="0.25">
      <c r="A1702" s="12" t="s">
        <v>1008</v>
      </c>
      <c r="B1702" s="9" t="str">
        <f>_xlfn.XLOOKUP(C1702,'De-Para_Estado_Regiao'!$B$3:$B$29,'De-Para_Estado_Regiao'!$C$3:$C$29)</f>
        <v>Nordeste</v>
      </c>
      <c r="C1702" s="12" t="s">
        <v>24</v>
      </c>
      <c r="D1702" s="12">
        <v>1283</v>
      </c>
    </row>
    <row r="1703" spans="1:4" hidden="1" x14ac:dyDescent="0.25">
      <c r="A1703" s="12" t="s">
        <v>1631</v>
      </c>
      <c r="B1703" s="9" t="str">
        <f>_xlfn.XLOOKUP(C1703,'De-Para_Estado_Regiao'!$B$3:$B$29,'De-Para_Estado_Regiao'!$C$3:$C$29)</f>
        <v>Sudeste</v>
      </c>
      <c r="C1703" s="12" t="s">
        <v>7</v>
      </c>
      <c r="D1703" s="12">
        <v>342</v>
      </c>
    </row>
    <row r="1704" spans="1:4" hidden="1" x14ac:dyDescent="0.25">
      <c r="A1704" s="9" t="s">
        <v>1632</v>
      </c>
      <c r="B1704" s="9" t="str">
        <f>_xlfn.XLOOKUP(C1704,'De-Para_Estado_Regiao'!$B$3:$B$29,'De-Para_Estado_Regiao'!$C$3:$C$29)</f>
        <v>Sudeste</v>
      </c>
      <c r="C1704" s="9" t="s">
        <v>16</v>
      </c>
      <c r="D1704" s="9">
        <v>128</v>
      </c>
    </row>
    <row r="1705" spans="1:4" hidden="1" x14ac:dyDescent="0.25">
      <c r="A1705" s="12" t="s">
        <v>1633</v>
      </c>
      <c r="B1705" s="9" t="str">
        <f>_xlfn.XLOOKUP(C1705,'De-Para_Estado_Regiao'!$B$3:$B$29,'De-Para_Estado_Regiao'!$C$3:$C$29)</f>
        <v>Sudeste</v>
      </c>
      <c r="C1705" s="12" t="s">
        <v>16</v>
      </c>
      <c r="D1705" s="12">
        <v>350</v>
      </c>
    </row>
    <row r="1706" spans="1:4" hidden="1" x14ac:dyDescent="0.25">
      <c r="A1706" s="9" t="s">
        <v>1634</v>
      </c>
      <c r="B1706" s="9" t="str">
        <f>_xlfn.XLOOKUP(C1706,'De-Para_Estado_Regiao'!$B$3:$B$29,'De-Para_Estado_Regiao'!$C$3:$C$29)</f>
        <v>Norte</v>
      </c>
      <c r="C1706" s="9" t="s">
        <v>49</v>
      </c>
      <c r="D1706" s="9">
        <v>4146</v>
      </c>
    </row>
    <row r="1707" spans="1:4" hidden="1" x14ac:dyDescent="0.25">
      <c r="A1707" s="12" t="s">
        <v>1635</v>
      </c>
      <c r="B1707" s="9" t="str">
        <f>_xlfn.XLOOKUP(C1707,'De-Para_Estado_Regiao'!$B$3:$B$29,'De-Para_Estado_Regiao'!$C$3:$C$29)</f>
        <v>Sudeste</v>
      </c>
      <c r="C1707" s="12" t="s">
        <v>64</v>
      </c>
      <c r="D1707" s="12">
        <v>505</v>
      </c>
    </row>
    <row r="1708" spans="1:4" x14ac:dyDescent="0.25">
      <c r="A1708" s="9" t="s">
        <v>2057</v>
      </c>
      <c r="B1708" s="9" t="str">
        <f>_xlfn.XLOOKUP(C1708,'De-Para_Estado_Regiao'!$B$3:$B$29,'De-Para_Estado_Regiao'!$C$3:$C$29)</f>
        <v>Nordeste</v>
      </c>
      <c r="C1708" s="9" t="s">
        <v>31</v>
      </c>
      <c r="D1708" s="9">
        <v>1282</v>
      </c>
    </row>
    <row r="1709" spans="1:4" x14ac:dyDescent="0.25">
      <c r="A1709" s="9" t="s">
        <v>1670</v>
      </c>
      <c r="B1709" s="9" t="str">
        <f>_xlfn.XLOOKUP(C1709,'De-Para_Estado_Regiao'!$B$3:$B$29,'De-Para_Estado_Regiao'!$C$3:$C$29)</f>
        <v>Nordeste</v>
      </c>
      <c r="C1709" s="9" t="s">
        <v>87</v>
      </c>
      <c r="D1709" s="9">
        <v>1281</v>
      </c>
    </row>
    <row r="1710" spans="1:4" hidden="1" x14ac:dyDescent="0.25">
      <c r="A1710" s="9" t="s">
        <v>1638</v>
      </c>
      <c r="B1710" s="9" t="str">
        <f>_xlfn.XLOOKUP(C1710,'De-Para_Estado_Regiao'!$B$3:$B$29,'De-Para_Estado_Regiao'!$C$3:$C$29)</f>
        <v>Sudeste</v>
      </c>
      <c r="C1710" s="9" t="s">
        <v>7</v>
      </c>
      <c r="D1710" s="9">
        <v>364</v>
      </c>
    </row>
    <row r="1711" spans="1:4" hidden="1" x14ac:dyDescent="0.25">
      <c r="A1711" s="12" t="s">
        <v>1639</v>
      </c>
      <c r="B1711" s="9" t="str">
        <f>_xlfn.XLOOKUP(C1711,'De-Para_Estado_Regiao'!$B$3:$B$29,'De-Para_Estado_Regiao'!$C$3:$C$29)</f>
        <v>Sudeste</v>
      </c>
      <c r="C1711" s="12" t="s">
        <v>7</v>
      </c>
      <c r="D1711" s="12">
        <v>414</v>
      </c>
    </row>
    <row r="1712" spans="1:4" hidden="1" x14ac:dyDescent="0.25">
      <c r="A1712" s="9" t="s">
        <v>1640</v>
      </c>
      <c r="B1712" s="9" t="str">
        <f>_xlfn.XLOOKUP(C1712,'De-Para_Estado_Regiao'!$B$3:$B$29,'De-Para_Estado_Regiao'!$C$3:$C$29)</f>
        <v>Sudeste</v>
      </c>
      <c r="C1712" s="9" t="s">
        <v>7</v>
      </c>
      <c r="D1712" s="9">
        <v>209</v>
      </c>
    </row>
    <row r="1713" spans="1:4" hidden="1" x14ac:dyDescent="0.25">
      <c r="A1713" s="12" t="s">
        <v>1641</v>
      </c>
      <c r="B1713" s="9" t="str">
        <f>_xlfn.XLOOKUP(C1713,'De-Para_Estado_Regiao'!$B$3:$B$29,'De-Para_Estado_Regiao'!$C$3:$C$29)</f>
        <v>Centro-Oeste</v>
      </c>
      <c r="C1713" s="12" t="s">
        <v>29</v>
      </c>
      <c r="D1713" s="12">
        <v>1049</v>
      </c>
    </row>
    <row r="1714" spans="1:4" x14ac:dyDescent="0.25">
      <c r="A1714" s="9" t="s">
        <v>2053</v>
      </c>
      <c r="B1714" s="9" t="str">
        <f>_xlfn.XLOOKUP(C1714,'De-Para_Estado_Regiao'!$B$3:$B$29,'De-Para_Estado_Regiao'!$C$3:$C$29)</f>
        <v>Nordeste</v>
      </c>
      <c r="C1714" s="9" t="s">
        <v>31</v>
      </c>
      <c r="D1714" s="9">
        <v>1281</v>
      </c>
    </row>
    <row r="1715" spans="1:4" x14ac:dyDescent="0.25">
      <c r="A1715" s="9" t="s">
        <v>3503</v>
      </c>
      <c r="B1715" s="9" t="str">
        <f>_xlfn.XLOOKUP(C1715,'De-Para_Estado_Regiao'!$B$3:$B$29,'De-Para_Estado_Regiao'!$C$3:$C$29)</f>
        <v>Nordeste</v>
      </c>
      <c r="C1715" s="9" t="s">
        <v>94</v>
      </c>
      <c r="D1715" s="9">
        <v>1277</v>
      </c>
    </row>
    <row r="1716" spans="1:4" hidden="1" x14ac:dyDescent="0.25">
      <c r="A1716" s="9" t="s">
        <v>1643</v>
      </c>
      <c r="B1716" s="9" t="str">
        <f>_xlfn.XLOOKUP(C1716,'De-Para_Estado_Regiao'!$B$3:$B$29,'De-Para_Estado_Regiao'!$C$3:$C$29)</f>
        <v>Sudeste</v>
      </c>
      <c r="C1716" s="9" t="s">
        <v>7</v>
      </c>
      <c r="D1716" s="9">
        <v>527</v>
      </c>
    </row>
    <row r="1717" spans="1:4" x14ac:dyDescent="0.25">
      <c r="A1717" s="9" t="s">
        <v>2231</v>
      </c>
      <c r="B1717" s="9" t="str">
        <f>_xlfn.XLOOKUP(C1717,'De-Para_Estado_Regiao'!$B$3:$B$29,'De-Para_Estado_Regiao'!$C$3:$C$29)</f>
        <v>Nordeste</v>
      </c>
      <c r="C1717" s="9" t="s">
        <v>19</v>
      </c>
      <c r="D1717" s="9">
        <v>1276</v>
      </c>
    </row>
    <row r="1718" spans="1:4" hidden="1" x14ac:dyDescent="0.25">
      <c r="A1718" s="9" t="s">
        <v>1644</v>
      </c>
      <c r="B1718" s="9" t="str">
        <f>_xlfn.XLOOKUP(C1718,'De-Para_Estado_Regiao'!$B$3:$B$29,'De-Para_Estado_Regiao'!$C$3:$C$29)</f>
        <v>Sudeste</v>
      </c>
      <c r="C1718" s="9" t="s">
        <v>7</v>
      </c>
      <c r="D1718" s="9">
        <v>75</v>
      </c>
    </row>
    <row r="1719" spans="1:4" hidden="1" x14ac:dyDescent="0.25">
      <c r="A1719" s="12" t="s">
        <v>1645</v>
      </c>
      <c r="B1719" s="9" t="str">
        <f>_xlfn.XLOOKUP(C1719,'De-Para_Estado_Regiao'!$B$3:$B$29,'De-Para_Estado_Regiao'!$C$3:$C$29)</f>
        <v>Sudeste</v>
      </c>
      <c r="C1719" s="12" t="s">
        <v>16</v>
      </c>
      <c r="D1719" s="12">
        <v>716</v>
      </c>
    </row>
    <row r="1720" spans="1:4" hidden="1" x14ac:dyDescent="0.25">
      <c r="A1720" s="9" t="s">
        <v>1646</v>
      </c>
      <c r="B1720" s="9" t="str">
        <f>_xlfn.XLOOKUP(C1720,'De-Para_Estado_Regiao'!$B$3:$B$29,'De-Para_Estado_Regiao'!$C$3:$C$29)</f>
        <v>Sudeste</v>
      </c>
      <c r="C1720" s="9" t="s">
        <v>16</v>
      </c>
      <c r="D1720" s="9">
        <v>412</v>
      </c>
    </row>
    <row r="1721" spans="1:4" hidden="1" x14ac:dyDescent="0.25">
      <c r="A1721" s="12" t="s">
        <v>1647</v>
      </c>
      <c r="B1721" s="9" t="str">
        <f>_xlfn.XLOOKUP(C1721,'De-Para_Estado_Regiao'!$B$3:$B$29,'De-Para_Estado_Regiao'!$C$3:$C$29)</f>
        <v>Sudeste</v>
      </c>
      <c r="C1721" s="12" t="s">
        <v>7</v>
      </c>
      <c r="D1721" s="12">
        <v>172</v>
      </c>
    </row>
    <row r="1722" spans="1:4" hidden="1" x14ac:dyDescent="0.25">
      <c r="A1722" s="9" t="s">
        <v>1648</v>
      </c>
      <c r="B1722" s="9" t="str">
        <f>_xlfn.XLOOKUP(C1722,'De-Para_Estado_Regiao'!$B$3:$B$29,'De-Para_Estado_Regiao'!$C$3:$C$29)</f>
        <v>Sudeste</v>
      </c>
      <c r="C1722" s="9" t="s">
        <v>16</v>
      </c>
      <c r="D1722" s="9">
        <v>815</v>
      </c>
    </row>
    <row r="1723" spans="1:4" x14ac:dyDescent="0.25">
      <c r="A1723" s="12" t="s">
        <v>1785</v>
      </c>
      <c r="B1723" s="9" t="str">
        <f>_xlfn.XLOOKUP(C1723,'De-Para_Estado_Regiao'!$B$3:$B$29,'De-Para_Estado_Regiao'!$C$3:$C$29)</f>
        <v>Nordeste</v>
      </c>
      <c r="C1723" s="12" t="s">
        <v>19</v>
      </c>
      <c r="D1723" s="12">
        <v>1273</v>
      </c>
    </row>
    <row r="1724" spans="1:4" hidden="1" x14ac:dyDescent="0.25">
      <c r="A1724" s="9" t="s">
        <v>1650</v>
      </c>
      <c r="B1724" s="9" t="str">
        <f>_xlfn.XLOOKUP(C1724,'De-Para_Estado_Regiao'!$B$3:$B$29,'De-Para_Estado_Regiao'!$C$3:$C$29)</f>
        <v>Sudeste</v>
      </c>
      <c r="C1724" s="9" t="s">
        <v>10</v>
      </c>
      <c r="D1724" s="9">
        <v>237</v>
      </c>
    </row>
    <row r="1725" spans="1:4" hidden="1" x14ac:dyDescent="0.25">
      <c r="A1725" s="12" t="s">
        <v>1651</v>
      </c>
      <c r="B1725" s="9" t="str">
        <f>_xlfn.XLOOKUP(C1725,'De-Para_Estado_Regiao'!$B$3:$B$29,'De-Para_Estado_Regiao'!$C$3:$C$29)</f>
        <v>Sul</v>
      </c>
      <c r="C1725" s="12" t="s">
        <v>22</v>
      </c>
      <c r="D1725" s="12">
        <v>426</v>
      </c>
    </row>
    <row r="1726" spans="1:4" hidden="1" x14ac:dyDescent="0.25">
      <c r="A1726" s="9" t="s">
        <v>1652</v>
      </c>
      <c r="B1726" s="9" t="str">
        <f>_xlfn.XLOOKUP(C1726,'De-Para_Estado_Regiao'!$B$3:$B$29,'De-Para_Estado_Regiao'!$C$3:$C$29)</f>
        <v>Centro-Oeste</v>
      </c>
      <c r="C1726" s="9" t="s">
        <v>29</v>
      </c>
      <c r="D1726" s="9">
        <v>472</v>
      </c>
    </row>
    <row r="1727" spans="1:4" hidden="1" x14ac:dyDescent="0.25">
      <c r="A1727" s="12" t="s">
        <v>1653</v>
      </c>
      <c r="B1727" s="9" t="str">
        <f>_xlfn.XLOOKUP(C1727,'De-Para_Estado_Regiao'!$B$3:$B$29,'De-Para_Estado_Regiao'!$C$3:$C$29)</f>
        <v>Centro-Oeste</v>
      </c>
      <c r="C1727" s="12" t="s">
        <v>53</v>
      </c>
      <c r="D1727" s="12">
        <v>718</v>
      </c>
    </row>
    <row r="1728" spans="1:4" x14ac:dyDescent="0.25">
      <c r="A1728" s="9" t="s">
        <v>3304</v>
      </c>
      <c r="B1728" s="9" t="str">
        <f>_xlfn.XLOOKUP(C1728,'De-Para_Estado_Regiao'!$B$3:$B$29,'De-Para_Estado_Regiao'!$C$3:$C$29)</f>
        <v>Nordeste</v>
      </c>
      <c r="C1728" s="9" t="s">
        <v>82</v>
      </c>
      <c r="D1728" s="9">
        <v>1273</v>
      </c>
    </row>
    <row r="1729" spans="1:4" hidden="1" x14ac:dyDescent="0.25">
      <c r="A1729" s="12" t="s">
        <v>1655</v>
      </c>
      <c r="B1729" s="9" t="str">
        <f>_xlfn.XLOOKUP(C1729,'De-Para_Estado_Regiao'!$B$3:$B$29,'De-Para_Estado_Regiao'!$C$3:$C$29)</f>
        <v>Sul</v>
      </c>
      <c r="C1729" s="12" t="s">
        <v>22</v>
      </c>
      <c r="D1729" s="12">
        <v>429</v>
      </c>
    </row>
    <row r="1730" spans="1:4" hidden="1" x14ac:dyDescent="0.25">
      <c r="A1730" s="9" t="s">
        <v>1656</v>
      </c>
      <c r="B1730" s="9" t="str">
        <f>_xlfn.XLOOKUP(C1730,'De-Para_Estado_Regiao'!$B$3:$B$29,'De-Para_Estado_Regiao'!$C$3:$C$29)</f>
        <v>Sul</v>
      </c>
      <c r="C1730" s="9" t="s">
        <v>22</v>
      </c>
      <c r="D1730" s="9">
        <v>1038</v>
      </c>
    </row>
    <row r="1731" spans="1:4" hidden="1" x14ac:dyDescent="0.25">
      <c r="A1731" s="12" t="s">
        <v>1657</v>
      </c>
      <c r="B1731" s="9" t="str">
        <f>_xlfn.XLOOKUP(C1731,'De-Para_Estado_Regiao'!$B$3:$B$29,'De-Para_Estado_Regiao'!$C$3:$C$29)</f>
        <v>Sudeste</v>
      </c>
      <c r="C1731" s="12" t="s">
        <v>16</v>
      </c>
      <c r="D1731" s="12">
        <v>156</v>
      </c>
    </row>
    <row r="1732" spans="1:4" hidden="1" x14ac:dyDescent="0.25">
      <c r="A1732" s="9" t="s">
        <v>1658</v>
      </c>
      <c r="B1732" s="9" t="str">
        <f>_xlfn.XLOOKUP(C1732,'De-Para_Estado_Regiao'!$B$3:$B$29,'De-Para_Estado_Regiao'!$C$3:$C$29)</f>
        <v>Sul</v>
      </c>
      <c r="C1732" s="9" t="s">
        <v>59</v>
      </c>
      <c r="D1732" s="9">
        <v>1129</v>
      </c>
    </row>
    <row r="1733" spans="1:4" hidden="1" x14ac:dyDescent="0.25">
      <c r="A1733" s="12" t="s">
        <v>1659</v>
      </c>
      <c r="B1733" s="9" t="str">
        <f>_xlfn.XLOOKUP(C1733,'De-Para_Estado_Regiao'!$B$3:$B$29,'De-Para_Estado_Regiao'!$C$3:$C$29)</f>
        <v>Centro-Oeste</v>
      </c>
      <c r="C1733" s="12" t="s">
        <v>33</v>
      </c>
      <c r="D1733" s="12">
        <v>650</v>
      </c>
    </row>
    <row r="1734" spans="1:4" hidden="1" x14ac:dyDescent="0.25">
      <c r="A1734" s="9" t="s">
        <v>1660</v>
      </c>
      <c r="B1734" s="9" t="str">
        <f>_xlfn.XLOOKUP(C1734,'De-Para_Estado_Regiao'!$B$3:$B$29,'De-Para_Estado_Regiao'!$C$3:$C$29)</f>
        <v>Sudeste</v>
      </c>
      <c r="C1734" s="9" t="s">
        <v>16</v>
      </c>
      <c r="D1734" s="9">
        <v>326</v>
      </c>
    </row>
    <row r="1735" spans="1:4" hidden="1" x14ac:dyDescent="0.25">
      <c r="A1735" s="12" t="s">
        <v>1661</v>
      </c>
      <c r="B1735" s="9" t="str">
        <f>_xlfn.XLOOKUP(C1735,'De-Para_Estado_Regiao'!$B$3:$B$29,'De-Para_Estado_Regiao'!$C$3:$C$29)</f>
        <v>Sudeste</v>
      </c>
      <c r="C1735" s="12" t="s">
        <v>16</v>
      </c>
      <c r="D1735" s="12">
        <v>288</v>
      </c>
    </row>
    <row r="1736" spans="1:4" hidden="1" x14ac:dyDescent="0.25">
      <c r="A1736" s="9" t="s">
        <v>1662</v>
      </c>
      <c r="B1736" s="9" t="str">
        <f>_xlfn.XLOOKUP(C1736,'De-Para_Estado_Regiao'!$B$3:$B$29,'De-Para_Estado_Regiao'!$C$3:$C$29)</f>
        <v>Centro-Oeste</v>
      </c>
      <c r="C1736" s="9" t="s">
        <v>33</v>
      </c>
      <c r="D1736" s="9">
        <v>589</v>
      </c>
    </row>
    <row r="1737" spans="1:4" hidden="1" x14ac:dyDescent="0.25">
      <c r="A1737" s="12" t="s">
        <v>1663</v>
      </c>
      <c r="B1737" s="9" t="str">
        <f>_xlfn.XLOOKUP(C1737,'De-Para_Estado_Regiao'!$B$3:$B$29,'De-Para_Estado_Regiao'!$C$3:$C$29)</f>
        <v>Centro-Oeste</v>
      </c>
      <c r="C1737" s="12" t="s">
        <v>53</v>
      </c>
      <c r="D1737" s="12">
        <v>1504</v>
      </c>
    </row>
    <row r="1738" spans="1:4" hidden="1" x14ac:dyDescent="0.25">
      <c r="A1738" s="9" t="s">
        <v>1664</v>
      </c>
      <c r="B1738" s="9" t="str">
        <f>_xlfn.XLOOKUP(C1738,'De-Para_Estado_Regiao'!$B$3:$B$29,'De-Para_Estado_Regiao'!$C$3:$C$29)</f>
        <v>Sudeste</v>
      </c>
      <c r="C1738" s="9" t="s">
        <v>16</v>
      </c>
      <c r="D1738" s="9">
        <v>471</v>
      </c>
    </row>
    <row r="1739" spans="1:4" hidden="1" x14ac:dyDescent="0.25">
      <c r="A1739" s="12" t="s">
        <v>1665</v>
      </c>
      <c r="B1739" s="9" t="str">
        <f>_xlfn.XLOOKUP(C1739,'De-Para_Estado_Regiao'!$B$3:$B$29,'De-Para_Estado_Regiao'!$C$3:$C$29)</f>
        <v>Centro-Oeste</v>
      </c>
      <c r="C1739" s="12" t="s">
        <v>33</v>
      </c>
      <c r="D1739" s="12">
        <v>620</v>
      </c>
    </row>
    <row r="1740" spans="1:4" x14ac:dyDescent="0.25">
      <c r="A1740" s="12" t="s">
        <v>1327</v>
      </c>
      <c r="B1740" s="9" t="str">
        <f>_xlfn.XLOOKUP(C1740,'De-Para_Estado_Regiao'!$B$3:$B$29,'De-Para_Estado_Regiao'!$C$3:$C$29)</f>
        <v>Nordeste</v>
      </c>
      <c r="C1740" s="12" t="s">
        <v>118</v>
      </c>
      <c r="D1740" s="12">
        <v>1270</v>
      </c>
    </row>
    <row r="1741" spans="1:4" x14ac:dyDescent="0.25">
      <c r="A1741" s="12" t="s">
        <v>2526</v>
      </c>
      <c r="B1741" s="9" t="str">
        <f>_xlfn.XLOOKUP(C1741,'De-Para_Estado_Regiao'!$B$3:$B$29,'De-Para_Estado_Regiao'!$C$3:$C$29)</f>
        <v>Nordeste</v>
      </c>
      <c r="C1741" s="12" t="s">
        <v>87</v>
      </c>
      <c r="D1741" s="12">
        <v>1269</v>
      </c>
    </row>
    <row r="1742" spans="1:4" hidden="1" x14ac:dyDescent="0.25">
      <c r="A1742" s="9" t="s">
        <v>1668</v>
      </c>
      <c r="B1742" s="9" t="str">
        <f>_xlfn.XLOOKUP(C1742,'De-Para_Estado_Regiao'!$B$3:$B$29,'De-Para_Estado_Regiao'!$C$3:$C$29)</f>
        <v>Centro-Oeste</v>
      </c>
      <c r="C1742" s="9" t="s">
        <v>33</v>
      </c>
      <c r="D1742" s="9">
        <v>312</v>
      </c>
    </row>
    <row r="1743" spans="1:4" hidden="1" x14ac:dyDescent="0.25">
      <c r="A1743" s="12" t="s">
        <v>1669</v>
      </c>
      <c r="B1743" s="9" t="str">
        <f>_xlfn.XLOOKUP(C1743,'De-Para_Estado_Regiao'!$B$3:$B$29,'De-Para_Estado_Regiao'!$C$3:$C$29)</f>
        <v>Sudeste</v>
      </c>
      <c r="C1743" s="12" t="s">
        <v>7</v>
      </c>
      <c r="D1743" s="12">
        <v>744</v>
      </c>
    </row>
    <row r="1744" spans="1:4" x14ac:dyDescent="0.25">
      <c r="A1744" s="9" t="s">
        <v>3186</v>
      </c>
      <c r="B1744" s="9" t="str">
        <f>_xlfn.XLOOKUP(C1744,'De-Para_Estado_Regiao'!$B$3:$B$29,'De-Para_Estado_Regiao'!$C$3:$C$29)</f>
        <v>Nordeste</v>
      </c>
      <c r="C1744" s="9" t="s">
        <v>87</v>
      </c>
      <c r="D1744" s="9">
        <v>1259</v>
      </c>
    </row>
    <row r="1745" spans="1:4" hidden="1" x14ac:dyDescent="0.25">
      <c r="A1745" s="12" t="s">
        <v>1671</v>
      </c>
      <c r="B1745" s="9" t="str">
        <f>_xlfn.XLOOKUP(C1745,'De-Para_Estado_Regiao'!$B$3:$B$29,'De-Para_Estado_Regiao'!$C$3:$C$29)</f>
        <v>Centro-Oeste</v>
      </c>
      <c r="C1745" s="12" t="s">
        <v>33</v>
      </c>
      <c r="D1745" s="12">
        <v>306</v>
      </c>
    </row>
    <row r="1746" spans="1:4" hidden="1" x14ac:dyDescent="0.25">
      <c r="A1746" s="9" t="s">
        <v>1672</v>
      </c>
      <c r="B1746" s="9" t="str">
        <f>_xlfn.XLOOKUP(C1746,'De-Para_Estado_Regiao'!$B$3:$B$29,'De-Para_Estado_Regiao'!$C$3:$C$29)</f>
        <v>Sudeste</v>
      </c>
      <c r="C1746" s="9" t="s">
        <v>16</v>
      </c>
      <c r="D1746" s="9">
        <v>599</v>
      </c>
    </row>
    <row r="1747" spans="1:4" hidden="1" x14ac:dyDescent="0.25">
      <c r="A1747" s="12" t="s">
        <v>1673</v>
      </c>
      <c r="B1747" s="9" t="str">
        <f>_xlfn.XLOOKUP(C1747,'De-Para_Estado_Regiao'!$B$3:$B$29,'De-Para_Estado_Regiao'!$C$3:$C$29)</f>
        <v>Sul</v>
      </c>
      <c r="C1747" s="12" t="s">
        <v>59</v>
      </c>
      <c r="D1747" s="12">
        <v>1086</v>
      </c>
    </row>
    <row r="1748" spans="1:4" x14ac:dyDescent="0.25">
      <c r="A1748" s="12" t="s">
        <v>1649</v>
      </c>
      <c r="B1748" s="9" t="str">
        <f>_xlfn.XLOOKUP(C1748,'De-Para_Estado_Regiao'!$B$3:$B$29,'De-Para_Estado_Regiao'!$C$3:$C$29)</f>
        <v>Nordeste</v>
      </c>
      <c r="C1748" s="12" t="s">
        <v>82</v>
      </c>
      <c r="D1748" s="12">
        <v>1258</v>
      </c>
    </row>
    <row r="1749" spans="1:4" hidden="1" x14ac:dyDescent="0.25">
      <c r="A1749" s="12" t="s">
        <v>1675</v>
      </c>
      <c r="B1749" s="9" t="str">
        <f>_xlfn.XLOOKUP(C1749,'De-Para_Estado_Regiao'!$B$3:$B$29,'De-Para_Estado_Regiao'!$C$3:$C$29)</f>
        <v>Centro-Oeste</v>
      </c>
      <c r="C1749" s="12" t="s">
        <v>33</v>
      </c>
      <c r="D1749" s="12">
        <v>978</v>
      </c>
    </row>
    <row r="1750" spans="1:4" x14ac:dyDescent="0.25">
      <c r="A1750" s="9" t="s">
        <v>1147</v>
      </c>
      <c r="B1750" s="9" t="str">
        <f>_xlfn.XLOOKUP(C1750,'De-Para_Estado_Regiao'!$B$3:$B$29,'De-Para_Estado_Regiao'!$C$3:$C$29)</f>
        <v>Nordeste</v>
      </c>
      <c r="C1750" s="9" t="s">
        <v>82</v>
      </c>
      <c r="D1750" s="9">
        <v>1257</v>
      </c>
    </row>
    <row r="1751" spans="1:4" hidden="1" x14ac:dyDescent="0.25">
      <c r="A1751" s="12" t="s">
        <v>1677</v>
      </c>
      <c r="B1751" s="9" t="str">
        <f>_xlfn.XLOOKUP(C1751,'De-Para_Estado_Regiao'!$B$3:$B$29,'De-Para_Estado_Regiao'!$C$3:$C$29)</f>
        <v>Sudeste</v>
      </c>
      <c r="C1751" s="12" t="s">
        <v>10</v>
      </c>
      <c r="D1751" s="12">
        <v>555</v>
      </c>
    </row>
    <row r="1752" spans="1:4" hidden="1" x14ac:dyDescent="0.25">
      <c r="A1752" s="9" t="s">
        <v>1678</v>
      </c>
      <c r="B1752" s="9" t="str">
        <f>_xlfn.XLOOKUP(C1752,'De-Para_Estado_Regiao'!$B$3:$B$29,'De-Para_Estado_Regiao'!$C$3:$C$29)</f>
        <v>Sul</v>
      </c>
      <c r="C1752" s="9" t="s">
        <v>59</v>
      </c>
      <c r="D1752" s="9">
        <v>662</v>
      </c>
    </row>
    <row r="1753" spans="1:4" hidden="1" x14ac:dyDescent="0.25">
      <c r="A1753" s="12" t="s">
        <v>1679</v>
      </c>
      <c r="B1753" s="9" t="str">
        <f>_xlfn.XLOOKUP(C1753,'De-Para_Estado_Regiao'!$B$3:$B$29,'De-Para_Estado_Regiao'!$C$3:$C$29)</f>
        <v>Sul</v>
      </c>
      <c r="C1753" s="12" t="s">
        <v>14</v>
      </c>
      <c r="D1753" s="12">
        <v>731</v>
      </c>
    </row>
    <row r="1754" spans="1:4" hidden="1" x14ac:dyDescent="0.25">
      <c r="A1754" s="9" t="s">
        <v>1680</v>
      </c>
      <c r="B1754" s="9" t="str">
        <f>_xlfn.XLOOKUP(C1754,'De-Para_Estado_Regiao'!$B$3:$B$29,'De-Para_Estado_Regiao'!$C$3:$C$29)</f>
        <v>Sudeste</v>
      </c>
      <c r="C1754" s="9" t="s">
        <v>16</v>
      </c>
      <c r="D1754" s="9">
        <v>237</v>
      </c>
    </row>
    <row r="1755" spans="1:4" x14ac:dyDescent="0.25">
      <c r="A1755" s="9" t="s">
        <v>1411</v>
      </c>
      <c r="B1755" s="9" t="str">
        <f>_xlfn.XLOOKUP(C1755,'De-Para_Estado_Regiao'!$B$3:$B$29,'De-Para_Estado_Regiao'!$C$3:$C$29)</f>
        <v>Nordeste</v>
      </c>
      <c r="C1755" s="9" t="s">
        <v>87</v>
      </c>
      <c r="D1755" s="9">
        <v>1251</v>
      </c>
    </row>
    <row r="1756" spans="1:4" hidden="1" x14ac:dyDescent="0.25">
      <c r="A1756" s="9" t="s">
        <v>1682</v>
      </c>
      <c r="B1756" s="9" t="str">
        <f>_xlfn.XLOOKUP(C1756,'De-Para_Estado_Regiao'!$B$3:$B$29,'De-Para_Estado_Regiao'!$C$3:$C$29)</f>
        <v>Sudeste</v>
      </c>
      <c r="C1756" s="9" t="s">
        <v>7</v>
      </c>
      <c r="D1756" s="9">
        <v>149</v>
      </c>
    </row>
    <row r="1757" spans="1:4" hidden="1" x14ac:dyDescent="0.25">
      <c r="A1757" s="12" t="s">
        <v>1683</v>
      </c>
      <c r="B1757" s="9" t="str">
        <f>_xlfn.XLOOKUP(C1757,'De-Para_Estado_Regiao'!$B$3:$B$29,'De-Para_Estado_Regiao'!$C$3:$C$29)</f>
        <v>Sudeste</v>
      </c>
      <c r="C1757" s="12" t="s">
        <v>7</v>
      </c>
      <c r="D1757" s="12">
        <v>248</v>
      </c>
    </row>
    <row r="1758" spans="1:4" hidden="1" x14ac:dyDescent="0.25">
      <c r="A1758" s="9" t="s">
        <v>1684</v>
      </c>
      <c r="B1758" s="9" t="str">
        <f>_xlfn.XLOOKUP(C1758,'De-Para_Estado_Regiao'!$B$3:$B$29,'De-Para_Estado_Regiao'!$C$3:$C$29)</f>
        <v>Sudeste</v>
      </c>
      <c r="C1758" s="9" t="s">
        <v>16</v>
      </c>
      <c r="D1758" s="9">
        <v>232</v>
      </c>
    </row>
    <row r="1759" spans="1:4" x14ac:dyDescent="0.25">
      <c r="A1759" s="12" t="s">
        <v>2147</v>
      </c>
      <c r="B1759" s="9" t="str">
        <f>_xlfn.XLOOKUP(C1759,'De-Para_Estado_Regiao'!$B$3:$B$29,'De-Para_Estado_Regiao'!$C$3:$C$29)</f>
        <v>Nordeste</v>
      </c>
      <c r="C1759" s="12" t="s">
        <v>19</v>
      </c>
      <c r="D1759" s="12">
        <v>1250</v>
      </c>
    </row>
    <row r="1760" spans="1:4" hidden="1" x14ac:dyDescent="0.25">
      <c r="A1760" s="9" t="s">
        <v>1686</v>
      </c>
      <c r="B1760" s="9" t="str">
        <f>_xlfn.XLOOKUP(C1760,'De-Para_Estado_Regiao'!$B$3:$B$29,'De-Para_Estado_Regiao'!$C$3:$C$29)</f>
        <v>Sudeste</v>
      </c>
      <c r="C1760" s="9" t="s">
        <v>7</v>
      </c>
      <c r="D1760" s="9">
        <v>76</v>
      </c>
    </row>
    <row r="1761" spans="1:4" x14ac:dyDescent="0.25">
      <c r="A1761" s="9" t="s">
        <v>471</v>
      </c>
      <c r="B1761" s="9" t="str">
        <f>_xlfn.XLOOKUP(C1761,'De-Para_Estado_Regiao'!$B$3:$B$29,'De-Para_Estado_Regiao'!$C$3:$C$29)</f>
        <v>Nordeste</v>
      </c>
      <c r="C1761" s="9" t="s">
        <v>94</v>
      </c>
      <c r="D1761" s="9">
        <v>1245</v>
      </c>
    </row>
    <row r="1762" spans="1:4" hidden="1" x14ac:dyDescent="0.25">
      <c r="A1762" s="9" t="s">
        <v>1688</v>
      </c>
      <c r="B1762" s="9" t="str">
        <f>_xlfn.XLOOKUP(C1762,'De-Para_Estado_Regiao'!$B$3:$B$29,'De-Para_Estado_Regiao'!$C$3:$C$29)</f>
        <v>Norte</v>
      </c>
      <c r="C1762" s="9" t="s">
        <v>49</v>
      </c>
      <c r="D1762" s="9">
        <v>5640</v>
      </c>
    </row>
    <row r="1763" spans="1:4" hidden="1" x14ac:dyDescent="0.25">
      <c r="A1763" s="12" t="s">
        <v>1689</v>
      </c>
      <c r="B1763" s="9" t="str">
        <f>_xlfn.XLOOKUP(C1763,'De-Para_Estado_Regiao'!$B$3:$B$29,'De-Para_Estado_Regiao'!$C$3:$C$29)</f>
        <v>Sul</v>
      </c>
      <c r="C1763" s="12" t="s">
        <v>22</v>
      </c>
      <c r="D1763" s="12">
        <v>536</v>
      </c>
    </row>
    <row r="1764" spans="1:4" x14ac:dyDescent="0.25">
      <c r="A1764" s="9" t="s">
        <v>1344</v>
      </c>
      <c r="B1764" s="9" t="str">
        <f>_xlfn.XLOOKUP(C1764,'De-Para_Estado_Regiao'!$B$3:$B$29,'De-Para_Estado_Regiao'!$C$3:$C$29)</f>
        <v>Nordeste</v>
      </c>
      <c r="C1764" s="9" t="s">
        <v>24</v>
      </c>
      <c r="D1764" s="9">
        <v>1239</v>
      </c>
    </row>
    <row r="1765" spans="1:4" hidden="1" x14ac:dyDescent="0.25">
      <c r="A1765" s="12" t="s">
        <v>1691</v>
      </c>
      <c r="B1765" s="9" t="str">
        <f>_xlfn.XLOOKUP(C1765,'De-Para_Estado_Regiao'!$B$3:$B$29,'De-Para_Estado_Regiao'!$C$3:$C$29)</f>
        <v>Sul</v>
      </c>
      <c r="C1765" s="12" t="s">
        <v>22</v>
      </c>
      <c r="D1765" s="12">
        <v>103</v>
      </c>
    </row>
    <row r="1766" spans="1:4" x14ac:dyDescent="0.25">
      <c r="A1766" s="9" t="s">
        <v>2027</v>
      </c>
      <c r="B1766" s="9" t="str">
        <f>_xlfn.XLOOKUP(C1766,'De-Para_Estado_Regiao'!$B$3:$B$29,'De-Para_Estado_Regiao'!$C$3:$C$29)</f>
        <v>Nordeste</v>
      </c>
      <c r="C1766" s="9" t="s">
        <v>19</v>
      </c>
      <c r="D1766" s="9">
        <v>1239</v>
      </c>
    </row>
    <row r="1767" spans="1:4" hidden="1" x14ac:dyDescent="0.25">
      <c r="A1767" s="12" t="s">
        <v>1693</v>
      </c>
      <c r="B1767" s="9" t="str">
        <f>_xlfn.XLOOKUP(C1767,'De-Para_Estado_Regiao'!$B$3:$B$29,'De-Para_Estado_Regiao'!$C$3:$C$29)</f>
        <v>Sul</v>
      </c>
      <c r="C1767" s="12" t="s">
        <v>22</v>
      </c>
      <c r="D1767" s="12">
        <v>474</v>
      </c>
    </row>
    <row r="1768" spans="1:4" x14ac:dyDescent="0.25">
      <c r="A1768" s="9" t="s">
        <v>2771</v>
      </c>
      <c r="B1768" s="9" t="str">
        <f>_xlfn.XLOOKUP(C1768,'De-Para_Estado_Regiao'!$B$3:$B$29,'De-Para_Estado_Regiao'!$C$3:$C$29)</f>
        <v>Nordeste</v>
      </c>
      <c r="C1768" s="9" t="s">
        <v>87</v>
      </c>
      <c r="D1768" s="9">
        <v>1239</v>
      </c>
    </row>
    <row r="1769" spans="1:4" hidden="1" x14ac:dyDescent="0.25">
      <c r="A1769" s="12" t="s">
        <v>1695</v>
      </c>
      <c r="B1769" s="9" t="str">
        <f>_xlfn.XLOOKUP(C1769,'De-Para_Estado_Regiao'!$B$3:$B$29,'De-Para_Estado_Regiao'!$C$3:$C$29)</f>
        <v>Sudeste</v>
      </c>
      <c r="C1769" s="12" t="s">
        <v>16</v>
      </c>
      <c r="D1769" s="12">
        <v>451</v>
      </c>
    </row>
    <row r="1770" spans="1:4" hidden="1" x14ac:dyDescent="0.25">
      <c r="A1770" s="9" t="s">
        <v>1696</v>
      </c>
      <c r="B1770" s="9" t="str">
        <f>_xlfn.XLOOKUP(C1770,'De-Para_Estado_Regiao'!$B$3:$B$29,'De-Para_Estado_Regiao'!$C$3:$C$29)</f>
        <v>Sul</v>
      </c>
      <c r="C1770" s="9" t="s">
        <v>22</v>
      </c>
      <c r="D1770" s="9">
        <v>322</v>
      </c>
    </row>
    <row r="1771" spans="1:4" hidden="1" x14ac:dyDescent="0.25">
      <c r="A1771" s="12" t="s">
        <v>1697</v>
      </c>
      <c r="B1771" s="9" t="str">
        <f>_xlfn.XLOOKUP(C1771,'De-Para_Estado_Regiao'!$B$3:$B$29,'De-Para_Estado_Regiao'!$C$3:$C$29)</f>
        <v>Sudeste</v>
      </c>
      <c r="C1771" s="12" t="s">
        <v>16</v>
      </c>
      <c r="D1771" s="12">
        <v>378</v>
      </c>
    </row>
    <row r="1772" spans="1:4" hidden="1" x14ac:dyDescent="0.25">
      <c r="A1772" s="9" t="s">
        <v>1698</v>
      </c>
      <c r="B1772" s="9" t="str">
        <f>_xlfn.XLOOKUP(C1772,'De-Para_Estado_Regiao'!$B$3:$B$29,'De-Para_Estado_Regiao'!$C$3:$C$29)</f>
        <v>Norte</v>
      </c>
      <c r="C1772" s="9" t="s">
        <v>49</v>
      </c>
      <c r="D1772" s="9">
        <v>1017</v>
      </c>
    </row>
    <row r="1773" spans="1:4" hidden="1" x14ac:dyDescent="0.25">
      <c r="A1773" s="12" t="s">
        <v>1699</v>
      </c>
      <c r="B1773" s="9" t="str">
        <f>_xlfn.XLOOKUP(C1773,'De-Para_Estado_Regiao'!$B$3:$B$29,'De-Para_Estado_Regiao'!$C$3:$C$29)</f>
        <v>Sudeste</v>
      </c>
      <c r="C1773" s="12" t="s">
        <v>10</v>
      </c>
      <c r="D1773" s="12">
        <v>728</v>
      </c>
    </row>
    <row r="1774" spans="1:4" hidden="1" x14ac:dyDescent="0.25">
      <c r="A1774" s="9" t="s">
        <v>1700</v>
      </c>
      <c r="B1774" s="9" t="str">
        <f>_xlfn.XLOOKUP(C1774,'De-Para_Estado_Regiao'!$B$3:$B$29,'De-Para_Estado_Regiao'!$C$3:$C$29)</f>
        <v>Norte</v>
      </c>
      <c r="C1774" s="9" t="s">
        <v>39</v>
      </c>
      <c r="D1774" s="9">
        <v>1149</v>
      </c>
    </row>
    <row r="1775" spans="1:4" x14ac:dyDescent="0.25">
      <c r="A1775" s="12" t="s">
        <v>1077</v>
      </c>
      <c r="B1775" s="9" t="str">
        <f>_xlfn.XLOOKUP(C1775,'De-Para_Estado_Regiao'!$B$3:$B$29,'De-Para_Estado_Regiao'!$C$3:$C$29)</f>
        <v>Nordeste</v>
      </c>
      <c r="C1775" s="12" t="s">
        <v>87</v>
      </c>
      <c r="D1775" s="12">
        <v>1235</v>
      </c>
    </row>
    <row r="1776" spans="1:4" hidden="1" x14ac:dyDescent="0.25">
      <c r="A1776" s="9" t="s">
        <v>1702</v>
      </c>
      <c r="B1776" s="9" t="str">
        <f>_xlfn.XLOOKUP(C1776,'De-Para_Estado_Regiao'!$B$3:$B$29,'De-Para_Estado_Regiao'!$C$3:$C$29)</f>
        <v>Sudeste</v>
      </c>
      <c r="C1776" s="9" t="s">
        <v>16</v>
      </c>
      <c r="D1776" s="9">
        <v>515</v>
      </c>
    </row>
    <row r="1777" spans="1:4" hidden="1" x14ac:dyDescent="0.25">
      <c r="A1777" s="12" t="s">
        <v>1703</v>
      </c>
      <c r="B1777" s="9" t="str">
        <f>_xlfn.XLOOKUP(C1777,'De-Para_Estado_Regiao'!$B$3:$B$29,'De-Para_Estado_Regiao'!$C$3:$C$29)</f>
        <v>Centro-Oeste</v>
      </c>
      <c r="C1777" s="12" t="s">
        <v>33</v>
      </c>
      <c r="D1777" s="12">
        <v>356</v>
      </c>
    </row>
    <row r="1778" spans="1:4" hidden="1" x14ac:dyDescent="0.25">
      <c r="A1778" s="9" t="s">
        <v>1704</v>
      </c>
      <c r="B1778" s="9" t="str">
        <f>_xlfn.XLOOKUP(C1778,'De-Para_Estado_Regiao'!$B$3:$B$29,'De-Para_Estado_Regiao'!$C$3:$C$29)</f>
        <v>Sul</v>
      </c>
      <c r="C1778" s="9" t="s">
        <v>59</v>
      </c>
      <c r="D1778" s="9">
        <v>303</v>
      </c>
    </row>
    <row r="1779" spans="1:4" hidden="1" x14ac:dyDescent="0.25">
      <c r="A1779" s="12" t="s">
        <v>1705</v>
      </c>
      <c r="B1779" s="9" t="str">
        <f>_xlfn.XLOOKUP(C1779,'De-Para_Estado_Regiao'!$B$3:$B$29,'De-Para_Estado_Regiao'!$C$3:$C$29)</f>
        <v>Centro-Oeste</v>
      </c>
      <c r="C1779" s="12" t="s">
        <v>29</v>
      </c>
      <c r="D1779" s="12">
        <v>221</v>
      </c>
    </row>
    <row r="1780" spans="1:4" hidden="1" x14ac:dyDescent="0.25">
      <c r="A1780" s="9" t="s">
        <v>1706</v>
      </c>
      <c r="B1780" s="9" t="str">
        <f>_xlfn.XLOOKUP(C1780,'De-Para_Estado_Regiao'!$B$3:$B$29,'De-Para_Estado_Regiao'!$C$3:$C$29)</f>
        <v>Sul</v>
      </c>
      <c r="C1780" s="9" t="s">
        <v>59</v>
      </c>
      <c r="D1780" s="9">
        <v>648</v>
      </c>
    </row>
    <row r="1781" spans="1:4" hidden="1" x14ac:dyDescent="0.25">
      <c r="A1781" s="12" t="s">
        <v>1707</v>
      </c>
      <c r="B1781" s="9" t="str">
        <f>_xlfn.XLOOKUP(C1781,'De-Para_Estado_Regiao'!$B$3:$B$29,'De-Para_Estado_Regiao'!$C$3:$C$29)</f>
        <v>Norte</v>
      </c>
      <c r="C1781" s="12" t="s">
        <v>39</v>
      </c>
      <c r="D1781" s="12">
        <v>1965</v>
      </c>
    </row>
    <row r="1782" spans="1:4" x14ac:dyDescent="0.25">
      <c r="A1782" s="9" t="s">
        <v>2202</v>
      </c>
      <c r="B1782" s="9" t="str">
        <f>_xlfn.XLOOKUP(C1782,'De-Para_Estado_Regiao'!$B$3:$B$29,'De-Para_Estado_Regiao'!$C$3:$C$29)</f>
        <v>Nordeste</v>
      </c>
      <c r="C1782" s="9" t="s">
        <v>114</v>
      </c>
      <c r="D1782" s="9">
        <v>1233</v>
      </c>
    </row>
    <row r="1783" spans="1:4" x14ac:dyDescent="0.25">
      <c r="A1783" s="12" t="s">
        <v>2306</v>
      </c>
      <c r="B1783" s="9" t="str">
        <f>_xlfn.XLOOKUP(C1783,'De-Para_Estado_Regiao'!$B$3:$B$29,'De-Para_Estado_Regiao'!$C$3:$C$29)</f>
        <v>Nordeste</v>
      </c>
      <c r="C1783" s="12" t="s">
        <v>24</v>
      </c>
      <c r="D1783" s="12">
        <v>1232</v>
      </c>
    </row>
    <row r="1784" spans="1:4" x14ac:dyDescent="0.25">
      <c r="A1784" s="12" t="s">
        <v>3465</v>
      </c>
      <c r="B1784" s="9" t="str">
        <f>_xlfn.XLOOKUP(C1784,'De-Para_Estado_Regiao'!$B$3:$B$29,'De-Para_Estado_Regiao'!$C$3:$C$29)</f>
        <v>Nordeste</v>
      </c>
      <c r="C1784" s="12" t="s">
        <v>87</v>
      </c>
      <c r="D1784" s="12">
        <v>1225</v>
      </c>
    </row>
    <row r="1785" spans="1:4" x14ac:dyDescent="0.25">
      <c r="A1785" s="12" t="s">
        <v>1781</v>
      </c>
      <c r="B1785" s="9" t="str">
        <f>_xlfn.XLOOKUP(C1785,'De-Para_Estado_Regiao'!$B$3:$B$29,'De-Para_Estado_Regiao'!$C$3:$C$29)</f>
        <v>Nordeste</v>
      </c>
      <c r="C1785" s="12" t="s">
        <v>82</v>
      </c>
      <c r="D1785" s="12">
        <v>1224</v>
      </c>
    </row>
    <row r="1786" spans="1:4" hidden="1" x14ac:dyDescent="0.25">
      <c r="A1786" s="9" t="s">
        <v>1710</v>
      </c>
      <c r="B1786" s="9" t="str">
        <f>_xlfn.XLOOKUP(C1786,'De-Para_Estado_Regiao'!$B$3:$B$29,'De-Para_Estado_Regiao'!$C$3:$C$29)</f>
        <v>Sudeste</v>
      </c>
      <c r="C1786" s="9" t="s">
        <v>16</v>
      </c>
      <c r="D1786" s="9">
        <v>350</v>
      </c>
    </row>
    <row r="1787" spans="1:4" x14ac:dyDescent="0.25">
      <c r="A1787" s="9" t="s">
        <v>2566</v>
      </c>
      <c r="B1787" s="9" t="str">
        <f>_xlfn.XLOOKUP(C1787,'De-Para_Estado_Regiao'!$B$3:$B$29,'De-Para_Estado_Regiao'!$C$3:$C$29)</f>
        <v>Nordeste</v>
      </c>
      <c r="C1787" s="9" t="s">
        <v>82</v>
      </c>
      <c r="D1787" s="9">
        <v>1221</v>
      </c>
    </row>
    <row r="1788" spans="1:4" x14ac:dyDescent="0.25">
      <c r="A1788" s="9" t="s">
        <v>2045</v>
      </c>
      <c r="B1788" s="9" t="str">
        <f>_xlfn.XLOOKUP(C1788,'De-Para_Estado_Regiao'!$B$3:$B$29,'De-Para_Estado_Regiao'!$C$3:$C$29)</f>
        <v>Nordeste</v>
      </c>
      <c r="C1788" s="9" t="s">
        <v>72</v>
      </c>
      <c r="D1788" s="9">
        <v>1219</v>
      </c>
    </row>
    <row r="1789" spans="1:4" x14ac:dyDescent="0.25">
      <c r="A1789" s="9" t="s">
        <v>1019</v>
      </c>
      <c r="B1789" s="9" t="str">
        <f>_xlfn.XLOOKUP(C1789,'De-Para_Estado_Regiao'!$B$3:$B$29,'De-Para_Estado_Regiao'!$C$3:$C$29)</f>
        <v>Nordeste</v>
      </c>
      <c r="C1789" s="9" t="s">
        <v>24</v>
      </c>
      <c r="D1789" s="9">
        <v>1219</v>
      </c>
    </row>
    <row r="1790" spans="1:4" hidden="1" x14ac:dyDescent="0.25">
      <c r="A1790" s="9" t="s">
        <v>1713</v>
      </c>
      <c r="B1790" s="9" t="str">
        <f>_xlfn.XLOOKUP(C1790,'De-Para_Estado_Regiao'!$B$3:$B$29,'De-Para_Estado_Regiao'!$C$3:$C$29)</f>
        <v>Sul</v>
      </c>
      <c r="C1790" s="9" t="s">
        <v>22</v>
      </c>
      <c r="D1790" s="9">
        <v>338</v>
      </c>
    </row>
    <row r="1791" spans="1:4" hidden="1" x14ac:dyDescent="0.25">
      <c r="A1791" s="12" t="s">
        <v>1714</v>
      </c>
      <c r="B1791" s="9" t="str">
        <f>_xlfn.XLOOKUP(C1791,'De-Para_Estado_Regiao'!$B$3:$B$29,'De-Para_Estado_Regiao'!$C$3:$C$29)</f>
        <v>Centro-Oeste</v>
      </c>
      <c r="C1791" s="12" t="s">
        <v>29</v>
      </c>
      <c r="D1791" s="12">
        <v>348</v>
      </c>
    </row>
    <row r="1792" spans="1:4" hidden="1" x14ac:dyDescent="0.25">
      <c r="A1792" s="9" t="s">
        <v>1715</v>
      </c>
      <c r="B1792" s="9" t="str">
        <f>_xlfn.XLOOKUP(C1792,'De-Para_Estado_Regiao'!$B$3:$B$29,'De-Para_Estado_Regiao'!$C$3:$C$29)</f>
        <v>Sudeste</v>
      </c>
      <c r="C1792" s="9" t="s">
        <v>16</v>
      </c>
      <c r="D1792" s="9">
        <v>1039</v>
      </c>
    </row>
    <row r="1793" spans="1:4" hidden="1" x14ac:dyDescent="0.25">
      <c r="A1793" s="12" t="s">
        <v>1716</v>
      </c>
      <c r="B1793" s="9" t="str">
        <f>_xlfn.XLOOKUP(C1793,'De-Para_Estado_Regiao'!$B$3:$B$29,'De-Para_Estado_Regiao'!$C$3:$C$29)</f>
        <v>Sul</v>
      </c>
      <c r="C1793" s="12" t="s">
        <v>14</v>
      </c>
      <c r="D1793" s="12">
        <v>831</v>
      </c>
    </row>
    <row r="1794" spans="1:4" x14ac:dyDescent="0.25">
      <c r="A1794" s="12" t="s">
        <v>3463</v>
      </c>
      <c r="B1794" s="9" t="str">
        <f>_xlfn.XLOOKUP(C1794,'De-Para_Estado_Regiao'!$B$3:$B$29,'De-Para_Estado_Regiao'!$C$3:$C$29)</f>
        <v>Nordeste</v>
      </c>
      <c r="C1794" s="12" t="s">
        <v>31</v>
      </c>
      <c r="D1794" s="12">
        <v>1216</v>
      </c>
    </row>
    <row r="1795" spans="1:4" hidden="1" x14ac:dyDescent="0.25">
      <c r="A1795" s="12" t="s">
        <v>1717</v>
      </c>
      <c r="B1795" s="9" t="str">
        <f>_xlfn.XLOOKUP(C1795,'De-Para_Estado_Regiao'!$B$3:$B$29,'De-Para_Estado_Regiao'!$C$3:$C$29)</f>
        <v>Sudeste</v>
      </c>
      <c r="C1795" s="12" t="s">
        <v>7</v>
      </c>
      <c r="D1795" s="12">
        <v>182</v>
      </c>
    </row>
    <row r="1796" spans="1:4" hidden="1" x14ac:dyDescent="0.25">
      <c r="A1796" s="9" t="s">
        <v>1718</v>
      </c>
      <c r="B1796" s="9" t="str">
        <f>_xlfn.XLOOKUP(C1796,'De-Para_Estado_Regiao'!$B$3:$B$29,'De-Para_Estado_Regiao'!$C$3:$C$29)</f>
        <v>Centro-Oeste</v>
      </c>
      <c r="C1796" s="9" t="s">
        <v>29</v>
      </c>
      <c r="D1796" s="9">
        <v>389</v>
      </c>
    </row>
    <row r="1797" spans="1:4" hidden="1" x14ac:dyDescent="0.25">
      <c r="A1797" s="12" t="s">
        <v>1719</v>
      </c>
      <c r="B1797" s="9" t="str">
        <f>_xlfn.XLOOKUP(C1797,'De-Para_Estado_Regiao'!$B$3:$B$29,'De-Para_Estado_Regiao'!$C$3:$C$29)</f>
        <v>Centro-Oeste</v>
      </c>
      <c r="C1797" s="12" t="s">
        <v>29</v>
      </c>
      <c r="D1797" s="12">
        <v>600</v>
      </c>
    </row>
    <row r="1798" spans="1:4" x14ac:dyDescent="0.25">
      <c r="A1798" s="12" t="s">
        <v>2379</v>
      </c>
      <c r="B1798" s="9" t="str">
        <f>_xlfn.XLOOKUP(C1798,'De-Para_Estado_Regiao'!$B$3:$B$29,'De-Para_Estado_Regiao'!$C$3:$C$29)</f>
        <v>Nordeste</v>
      </c>
      <c r="C1798" s="12" t="s">
        <v>72</v>
      </c>
      <c r="D1798" s="12">
        <v>1193</v>
      </c>
    </row>
    <row r="1799" spans="1:4" hidden="1" x14ac:dyDescent="0.25">
      <c r="A1799" s="12" t="s">
        <v>1721</v>
      </c>
      <c r="B1799" s="9" t="str">
        <f>_xlfn.XLOOKUP(C1799,'De-Para_Estado_Regiao'!$B$3:$B$29,'De-Para_Estado_Regiao'!$C$3:$C$29)</f>
        <v>Sul</v>
      </c>
      <c r="C1799" s="12" t="s">
        <v>14</v>
      </c>
      <c r="D1799" s="12">
        <v>1207</v>
      </c>
    </row>
    <row r="1800" spans="1:4" hidden="1" x14ac:dyDescent="0.25">
      <c r="A1800" s="9" t="s">
        <v>1722</v>
      </c>
      <c r="B1800" s="9" t="str">
        <f>_xlfn.XLOOKUP(C1800,'De-Para_Estado_Regiao'!$B$3:$B$29,'De-Para_Estado_Regiao'!$C$3:$C$29)</f>
        <v>Centro-Oeste</v>
      </c>
      <c r="C1800" s="9" t="s">
        <v>33</v>
      </c>
      <c r="D1800" s="9">
        <v>395</v>
      </c>
    </row>
    <row r="1801" spans="1:4" hidden="1" x14ac:dyDescent="0.25">
      <c r="A1801" s="12" t="s">
        <v>1723</v>
      </c>
      <c r="B1801" s="9" t="str">
        <f>_xlfn.XLOOKUP(C1801,'De-Para_Estado_Regiao'!$B$3:$B$29,'De-Para_Estado_Regiao'!$C$3:$C$29)</f>
        <v>Sudeste</v>
      </c>
      <c r="C1801" s="12" t="s">
        <v>16</v>
      </c>
      <c r="D1801" s="12">
        <v>225</v>
      </c>
    </row>
    <row r="1802" spans="1:4" hidden="1" x14ac:dyDescent="0.25">
      <c r="A1802" s="9" t="s">
        <v>1724</v>
      </c>
      <c r="B1802" s="9" t="str">
        <f>_xlfn.XLOOKUP(C1802,'De-Para_Estado_Regiao'!$B$3:$B$29,'De-Para_Estado_Regiao'!$C$3:$C$29)</f>
        <v>Sudeste</v>
      </c>
      <c r="C1802" s="9" t="s">
        <v>16</v>
      </c>
      <c r="D1802" s="9">
        <v>960</v>
      </c>
    </row>
    <row r="1803" spans="1:4" x14ac:dyDescent="0.25">
      <c r="A1803" s="12" t="s">
        <v>2617</v>
      </c>
      <c r="B1803" s="9" t="str">
        <f>_xlfn.XLOOKUP(C1803,'De-Para_Estado_Regiao'!$B$3:$B$29,'De-Para_Estado_Regiao'!$C$3:$C$29)</f>
        <v>Nordeste</v>
      </c>
      <c r="C1803" s="12" t="s">
        <v>19</v>
      </c>
      <c r="D1803" s="12">
        <v>1184</v>
      </c>
    </row>
    <row r="1804" spans="1:4" hidden="1" x14ac:dyDescent="0.25">
      <c r="A1804" s="9" t="s">
        <v>1726</v>
      </c>
      <c r="B1804" s="9" t="str">
        <f>_xlfn.XLOOKUP(C1804,'De-Para_Estado_Regiao'!$B$3:$B$29,'De-Para_Estado_Regiao'!$C$3:$C$29)</f>
        <v>Sudeste</v>
      </c>
      <c r="C1804" s="9" t="s">
        <v>16</v>
      </c>
      <c r="D1804" s="9">
        <v>537</v>
      </c>
    </row>
    <row r="1805" spans="1:4" hidden="1" x14ac:dyDescent="0.25">
      <c r="A1805" s="12" t="s">
        <v>1727</v>
      </c>
      <c r="B1805" s="9" t="str">
        <f>_xlfn.XLOOKUP(C1805,'De-Para_Estado_Regiao'!$B$3:$B$29,'De-Para_Estado_Regiao'!$C$3:$C$29)</f>
        <v>Sul</v>
      </c>
      <c r="C1805" s="12" t="s">
        <v>22</v>
      </c>
      <c r="D1805" s="12">
        <v>357</v>
      </c>
    </row>
    <row r="1806" spans="1:4" hidden="1" x14ac:dyDescent="0.25">
      <c r="A1806" s="9" t="s">
        <v>828</v>
      </c>
      <c r="B1806" s="9" t="str">
        <f>_xlfn.XLOOKUP(C1806,'De-Para_Estado_Regiao'!$B$3:$B$29,'De-Para_Estado_Regiao'!$C$3:$C$29)</f>
        <v>Sul</v>
      </c>
      <c r="C1806" s="9" t="s">
        <v>22</v>
      </c>
      <c r="D1806" s="9">
        <v>587</v>
      </c>
    </row>
    <row r="1807" spans="1:4" hidden="1" x14ac:dyDescent="0.25">
      <c r="A1807" s="12" t="s">
        <v>1728</v>
      </c>
      <c r="B1807" s="9" t="str">
        <f>_xlfn.XLOOKUP(C1807,'De-Para_Estado_Regiao'!$B$3:$B$29,'De-Para_Estado_Regiao'!$C$3:$C$29)</f>
        <v>Sul</v>
      </c>
      <c r="C1807" s="12" t="s">
        <v>22</v>
      </c>
      <c r="D1807" s="12">
        <v>438</v>
      </c>
    </row>
    <row r="1808" spans="1:4" hidden="1" x14ac:dyDescent="0.25">
      <c r="A1808" s="9" t="s">
        <v>1729</v>
      </c>
      <c r="B1808" s="9" t="str">
        <f>_xlfn.XLOOKUP(C1808,'De-Para_Estado_Regiao'!$B$3:$B$29,'De-Para_Estado_Regiao'!$C$3:$C$29)</f>
        <v>Sudeste</v>
      </c>
      <c r="C1808" s="9" t="s">
        <v>16</v>
      </c>
      <c r="D1808" s="9">
        <v>301</v>
      </c>
    </row>
    <row r="1809" spans="1:4" hidden="1" x14ac:dyDescent="0.25">
      <c r="A1809" s="12" t="s">
        <v>1730</v>
      </c>
      <c r="B1809" s="9" t="str">
        <f>_xlfn.XLOOKUP(C1809,'De-Para_Estado_Regiao'!$B$3:$B$29,'De-Para_Estado_Regiao'!$C$3:$C$29)</f>
        <v>Sudeste</v>
      </c>
      <c r="C1809" s="12" t="s">
        <v>16</v>
      </c>
      <c r="D1809" s="12">
        <v>306</v>
      </c>
    </row>
    <row r="1810" spans="1:4" hidden="1" x14ac:dyDescent="0.25">
      <c r="A1810" s="9" t="s">
        <v>1731</v>
      </c>
      <c r="B1810" s="9" t="str">
        <f>_xlfn.XLOOKUP(C1810,'De-Para_Estado_Regiao'!$B$3:$B$29,'De-Para_Estado_Regiao'!$C$3:$C$29)</f>
        <v>Sudeste</v>
      </c>
      <c r="C1810" s="9" t="s">
        <v>16</v>
      </c>
      <c r="D1810" s="9">
        <v>354</v>
      </c>
    </row>
    <row r="1811" spans="1:4" hidden="1" x14ac:dyDescent="0.25">
      <c r="A1811" s="12" t="s">
        <v>1732</v>
      </c>
      <c r="B1811" s="9" t="str">
        <f>_xlfn.XLOOKUP(C1811,'De-Para_Estado_Regiao'!$B$3:$B$29,'De-Para_Estado_Regiao'!$C$3:$C$29)</f>
        <v>Centro-Oeste</v>
      </c>
      <c r="C1811" s="12" t="s">
        <v>29</v>
      </c>
      <c r="D1811" s="12">
        <v>232</v>
      </c>
    </row>
    <row r="1812" spans="1:4" hidden="1" x14ac:dyDescent="0.25">
      <c r="A1812" s="9" t="s">
        <v>1733</v>
      </c>
      <c r="B1812" s="9" t="str">
        <f>_xlfn.XLOOKUP(C1812,'De-Para_Estado_Regiao'!$B$3:$B$29,'De-Para_Estado_Regiao'!$C$3:$C$29)</f>
        <v>Centro-Oeste</v>
      </c>
      <c r="C1812" s="9" t="s">
        <v>33</v>
      </c>
      <c r="D1812" s="9">
        <v>524</v>
      </c>
    </row>
    <row r="1813" spans="1:4" hidden="1" x14ac:dyDescent="0.25">
      <c r="A1813" s="12" t="s">
        <v>1734</v>
      </c>
      <c r="B1813" s="9" t="str">
        <f>_xlfn.XLOOKUP(C1813,'De-Para_Estado_Regiao'!$B$3:$B$29,'De-Para_Estado_Regiao'!$C$3:$C$29)</f>
        <v>Sul</v>
      </c>
      <c r="C1813" s="12" t="s">
        <v>14</v>
      </c>
      <c r="D1813" s="12">
        <v>1428</v>
      </c>
    </row>
    <row r="1814" spans="1:4" hidden="1" x14ac:dyDescent="0.25">
      <c r="A1814" s="9" t="s">
        <v>1735</v>
      </c>
      <c r="B1814" s="9" t="str">
        <f>_xlfn.XLOOKUP(C1814,'De-Para_Estado_Regiao'!$B$3:$B$29,'De-Para_Estado_Regiao'!$C$3:$C$29)</f>
        <v>Centro-Oeste</v>
      </c>
      <c r="C1814" s="9" t="s">
        <v>29</v>
      </c>
      <c r="D1814" s="9">
        <v>819</v>
      </c>
    </row>
    <row r="1815" spans="1:4" x14ac:dyDescent="0.25">
      <c r="A1815" s="9" t="s">
        <v>949</v>
      </c>
      <c r="B1815" s="9" t="str">
        <f>_xlfn.XLOOKUP(C1815,'De-Para_Estado_Regiao'!$B$3:$B$29,'De-Para_Estado_Regiao'!$C$3:$C$29)</f>
        <v>Nordeste</v>
      </c>
      <c r="C1815" s="9" t="s">
        <v>24</v>
      </c>
      <c r="D1815" s="9">
        <v>1182</v>
      </c>
    </row>
    <row r="1816" spans="1:4" hidden="1" x14ac:dyDescent="0.25">
      <c r="A1816" s="9" t="s">
        <v>1737</v>
      </c>
      <c r="B1816" s="9" t="str">
        <f>_xlfn.XLOOKUP(C1816,'De-Para_Estado_Regiao'!$B$3:$B$29,'De-Para_Estado_Regiao'!$C$3:$C$29)</f>
        <v>Sudeste</v>
      </c>
      <c r="C1816" s="9" t="s">
        <v>10</v>
      </c>
      <c r="D1816" s="9">
        <v>299</v>
      </c>
    </row>
    <row r="1817" spans="1:4" x14ac:dyDescent="0.25">
      <c r="A1817" s="12" t="s">
        <v>2182</v>
      </c>
      <c r="B1817" s="9" t="str">
        <f>_xlfn.XLOOKUP(C1817,'De-Para_Estado_Regiao'!$B$3:$B$29,'De-Para_Estado_Regiao'!$C$3:$C$29)</f>
        <v>Nordeste</v>
      </c>
      <c r="C1817" s="12" t="s">
        <v>31</v>
      </c>
      <c r="D1817" s="12">
        <v>1172</v>
      </c>
    </row>
    <row r="1818" spans="1:4" hidden="1" x14ac:dyDescent="0.25">
      <c r="A1818" s="9" t="s">
        <v>1739</v>
      </c>
      <c r="B1818" s="9" t="str">
        <f>_xlfn.XLOOKUP(C1818,'De-Para_Estado_Regiao'!$B$3:$B$29,'De-Para_Estado_Regiao'!$C$3:$C$29)</f>
        <v>Centro-Oeste</v>
      </c>
      <c r="C1818" s="9" t="s">
        <v>33</v>
      </c>
      <c r="D1818" s="9">
        <v>213</v>
      </c>
    </row>
    <row r="1819" spans="1:4" hidden="1" x14ac:dyDescent="0.25">
      <c r="A1819" s="12" t="s">
        <v>1740</v>
      </c>
      <c r="B1819" s="9" t="str">
        <f>_xlfn.XLOOKUP(C1819,'De-Para_Estado_Regiao'!$B$3:$B$29,'De-Para_Estado_Regiao'!$C$3:$C$29)</f>
        <v>Centro-Oeste</v>
      </c>
      <c r="C1819" s="12" t="s">
        <v>33</v>
      </c>
      <c r="D1819" s="12">
        <v>577</v>
      </c>
    </row>
    <row r="1820" spans="1:4" x14ac:dyDescent="0.25">
      <c r="A1820" s="9" t="s">
        <v>2124</v>
      </c>
      <c r="B1820" s="9" t="str">
        <f>_xlfn.XLOOKUP(C1820,'De-Para_Estado_Regiao'!$B$3:$B$29,'De-Para_Estado_Regiao'!$C$3:$C$29)</f>
        <v>Nordeste</v>
      </c>
      <c r="C1820" s="9" t="s">
        <v>72</v>
      </c>
      <c r="D1820" s="9">
        <v>1170</v>
      </c>
    </row>
    <row r="1821" spans="1:4" hidden="1" x14ac:dyDescent="0.25">
      <c r="A1821" s="12" t="s">
        <v>1742</v>
      </c>
      <c r="B1821" s="9" t="str">
        <f>_xlfn.XLOOKUP(C1821,'De-Para_Estado_Regiao'!$B$3:$B$29,'De-Para_Estado_Regiao'!$C$3:$C$29)</f>
        <v>Norte</v>
      </c>
      <c r="C1821" s="12" t="s">
        <v>39</v>
      </c>
      <c r="D1821" s="12">
        <v>1644</v>
      </c>
    </row>
    <row r="1822" spans="1:4" x14ac:dyDescent="0.25">
      <c r="A1822" s="12" t="s">
        <v>2533</v>
      </c>
      <c r="B1822" s="9" t="str">
        <f>_xlfn.XLOOKUP(C1822,'De-Para_Estado_Regiao'!$B$3:$B$29,'De-Para_Estado_Regiao'!$C$3:$C$29)</f>
        <v>Nordeste</v>
      </c>
      <c r="C1822" s="12" t="s">
        <v>31</v>
      </c>
      <c r="D1822" s="12">
        <v>1169</v>
      </c>
    </row>
    <row r="1823" spans="1:4" hidden="1" x14ac:dyDescent="0.25">
      <c r="A1823" s="12" t="s">
        <v>1744</v>
      </c>
      <c r="B1823" s="9" t="str">
        <f>_xlfn.XLOOKUP(C1823,'De-Para_Estado_Regiao'!$B$3:$B$29,'De-Para_Estado_Regiao'!$C$3:$C$29)</f>
        <v>Norte</v>
      </c>
      <c r="C1823" s="12" t="s">
        <v>49</v>
      </c>
      <c r="D1823" s="12">
        <v>2702</v>
      </c>
    </row>
    <row r="1824" spans="1:4" x14ac:dyDescent="0.25">
      <c r="A1824" s="12" t="s">
        <v>1914</v>
      </c>
      <c r="B1824" s="9" t="str">
        <f>_xlfn.XLOOKUP(C1824,'De-Para_Estado_Regiao'!$B$3:$B$29,'De-Para_Estado_Regiao'!$C$3:$C$29)</f>
        <v>Nordeste</v>
      </c>
      <c r="C1824" s="12" t="s">
        <v>87</v>
      </c>
      <c r="D1824" s="12">
        <v>1167</v>
      </c>
    </row>
    <row r="1825" spans="1:4" hidden="1" x14ac:dyDescent="0.25">
      <c r="A1825" s="12" t="s">
        <v>1746</v>
      </c>
      <c r="B1825" s="9" t="str">
        <f>_xlfn.XLOOKUP(C1825,'De-Para_Estado_Regiao'!$B$3:$B$29,'De-Para_Estado_Regiao'!$C$3:$C$29)</f>
        <v>Sul</v>
      </c>
      <c r="C1825" s="12" t="s">
        <v>59</v>
      </c>
      <c r="D1825" s="12">
        <v>877</v>
      </c>
    </row>
    <row r="1826" spans="1:4" hidden="1" x14ac:dyDescent="0.25">
      <c r="A1826" s="9" t="s">
        <v>1747</v>
      </c>
      <c r="B1826" s="9" t="str">
        <f>_xlfn.XLOOKUP(C1826,'De-Para_Estado_Regiao'!$B$3:$B$29,'De-Para_Estado_Regiao'!$C$3:$C$29)</f>
        <v>Sudeste</v>
      </c>
      <c r="C1826" s="9" t="s">
        <v>16</v>
      </c>
      <c r="D1826" s="9">
        <v>944</v>
      </c>
    </row>
    <row r="1827" spans="1:4" hidden="1" x14ac:dyDescent="0.25">
      <c r="A1827" s="12" t="s">
        <v>1748</v>
      </c>
      <c r="B1827" s="9" t="str">
        <f>_xlfn.XLOOKUP(C1827,'De-Para_Estado_Regiao'!$B$3:$B$29,'De-Para_Estado_Regiao'!$C$3:$C$29)</f>
        <v>Centro-Oeste</v>
      </c>
      <c r="C1827" s="12" t="s">
        <v>29</v>
      </c>
      <c r="D1827" s="12">
        <v>211</v>
      </c>
    </row>
    <row r="1828" spans="1:4" hidden="1" x14ac:dyDescent="0.25">
      <c r="A1828" s="9" t="s">
        <v>1749</v>
      </c>
      <c r="B1828" s="9" t="str">
        <f>_xlfn.XLOOKUP(C1828,'De-Para_Estado_Regiao'!$B$3:$B$29,'De-Para_Estado_Regiao'!$C$3:$C$29)</f>
        <v>Sudeste</v>
      </c>
      <c r="C1828" s="9" t="s">
        <v>16</v>
      </c>
      <c r="D1828" s="9">
        <v>608</v>
      </c>
    </row>
    <row r="1829" spans="1:4" hidden="1" x14ac:dyDescent="0.25">
      <c r="A1829" s="12" t="s">
        <v>1750</v>
      </c>
      <c r="B1829" s="9" t="str">
        <f>_xlfn.XLOOKUP(C1829,'De-Para_Estado_Regiao'!$B$3:$B$29,'De-Para_Estado_Regiao'!$C$3:$C$29)</f>
        <v>Sudeste</v>
      </c>
      <c r="C1829" s="12" t="s">
        <v>16</v>
      </c>
      <c r="D1829" s="12">
        <v>371</v>
      </c>
    </row>
    <row r="1830" spans="1:4" hidden="1" x14ac:dyDescent="0.25">
      <c r="A1830" s="9" t="s">
        <v>1751</v>
      </c>
      <c r="B1830" s="9" t="str">
        <f>_xlfn.XLOOKUP(C1830,'De-Para_Estado_Regiao'!$B$3:$B$29,'De-Para_Estado_Regiao'!$C$3:$C$29)</f>
        <v>Sudeste</v>
      </c>
      <c r="C1830" s="9" t="s">
        <v>7</v>
      </c>
      <c r="D1830" s="9">
        <v>655</v>
      </c>
    </row>
    <row r="1831" spans="1:4" hidden="1" x14ac:dyDescent="0.25">
      <c r="A1831" s="12" t="s">
        <v>1752</v>
      </c>
      <c r="B1831" s="9" t="str">
        <f>_xlfn.XLOOKUP(C1831,'De-Para_Estado_Regiao'!$B$3:$B$29,'De-Para_Estado_Regiao'!$C$3:$C$29)</f>
        <v>Sudeste</v>
      </c>
      <c r="C1831" s="12" t="s">
        <v>7</v>
      </c>
      <c r="D1831" s="12">
        <v>95</v>
      </c>
    </row>
    <row r="1832" spans="1:4" hidden="1" x14ac:dyDescent="0.25">
      <c r="A1832" s="9" t="s">
        <v>1753</v>
      </c>
      <c r="B1832" s="9" t="str">
        <f>_xlfn.XLOOKUP(C1832,'De-Para_Estado_Regiao'!$B$3:$B$29,'De-Para_Estado_Regiao'!$C$3:$C$29)</f>
        <v>Sul</v>
      </c>
      <c r="C1832" s="9" t="s">
        <v>59</v>
      </c>
      <c r="D1832" s="9">
        <v>616</v>
      </c>
    </row>
    <row r="1833" spans="1:4" hidden="1" x14ac:dyDescent="0.25">
      <c r="A1833" s="12" t="s">
        <v>1754</v>
      </c>
      <c r="B1833" s="9" t="str">
        <f>_xlfn.XLOOKUP(C1833,'De-Para_Estado_Regiao'!$B$3:$B$29,'De-Para_Estado_Regiao'!$C$3:$C$29)</f>
        <v>Centro-Oeste</v>
      </c>
      <c r="C1833" s="12" t="s">
        <v>33</v>
      </c>
      <c r="D1833" s="12">
        <v>187</v>
      </c>
    </row>
    <row r="1834" spans="1:4" hidden="1" x14ac:dyDescent="0.25">
      <c r="A1834" s="9" t="s">
        <v>708</v>
      </c>
      <c r="B1834" s="9" t="str">
        <f>_xlfn.XLOOKUP(C1834,'De-Para_Estado_Regiao'!$B$3:$B$29,'De-Para_Estado_Regiao'!$C$3:$C$29)</f>
        <v>Sul</v>
      </c>
      <c r="C1834" s="9" t="s">
        <v>22</v>
      </c>
      <c r="D1834" s="9">
        <v>719</v>
      </c>
    </row>
    <row r="1835" spans="1:4" hidden="1" x14ac:dyDescent="0.25">
      <c r="A1835" s="12" t="s">
        <v>1755</v>
      </c>
      <c r="B1835" s="9" t="str">
        <f>_xlfn.XLOOKUP(C1835,'De-Para_Estado_Regiao'!$B$3:$B$29,'De-Para_Estado_Regiao'!$C$3:$C$29)</f>
        <v>Sudeste</v>
      </c>
      <c r="C1835" s="12" t="s">
        <v>16</v>
      </c>
      <c r="D1835" s="12">
        <v>772</v>
      </c>
    </row>
    <row r="1836" spans="1:4" x14ac:dyDescent="0.25">
      <c r="A1836" s="9" t="s">
        <v>3190</v>
      </c>
      <c r="B1836" s="9" t="str">
        <f>_xlfn.XLOOKUP(C1836,'De-Para_Estado_Regiao'!$B$3:$B$29,'De-Para_Estado_Regiao'!$C$3:$C$29)</f>
        <v>Nordeste</v>
      </c>
      <c r="C1836" s="9" t="s">
        <v>94</v>
      </c>
      <c r="D1836" s="9">
        <v>1166</v>
      </c>
    </row>
    <row r="1837" spans="1:4" x14ac:dyDescent="0.25">
      <c r="A1837" s="9" t="s">
        <v>2263</v>
      </c>
      <c r="B1837" s="9" t="str">
        <f>_xlfn.XLOOKUP(C1837,'De-Para_Estado_Regiao'!$B$3:$B$29,'De-Para_Estado_Regiao'!$C$3:$C$29)</f>
        <v>Nordeste</v>
      </c>
      <c r="C1837" s="9" t="s">
        <v>24</v>
      </c>
      <c r="D1837" s="9">
        <v>1162</v>
      </c>
    </row>
    <row r="1838" spans="1:4" hidden="1" x14ac:dyDescent="0.25">
      <c r="A1838" s="9" t="s">
        <v>1758</v>
      </c>
      <c r="B1838" s="9" t="str">
        <f>_xlfn.XLOOKUP(C1838,'De-Para_Estado_Regiao'!$B$3:$B$29,'De-Para_Estado_Regiao'!$C$3:$C$29)</f>
        <v>Sudeste</v>
      </c>
      <c r="C1838" s="9" t="s">
        <v>16</v>
      </c>
      <c r="D1838" s="9">
        <v>145</v>
      </c>
    </row>
    <row r="1839" spans="1:4" x14ac:dyDescent="0.25">
      <c r="A1839" s="12" t="s">
        <v>3612</v>
      </c>
      <c r="B1839" s="9" t="str">
        <f>_xlfn.XLOOKUP(C1839,'De-Para_Estado_Regiao'!$B$3:$B$29,'De-Para_Estado_Regiao'!$C$3:$C$29)</f>
        <v>Nordeste</v>
      </c>
      <c r="C1839" s="12" t="s">
        <v>19</v>
      </c>
      <c r="D1839" s="12">
        <v>1158</v>
      </c>
    </row>
    <row r="1840" spans="1:4" hidden="1" x14ac:dyDescent="0.25">
      <c r="A1840" s="9" t="s">
        <v>1760</v>
      </c>
      <c r="B1840" s="9" t="str">
        <f>_xlfn.XLOOKUP(C1840,'De-Para_Estado_Regiao'!$B$3:$B$29,'De-Para_Estado_Regiao'!$C$3:$C$29)</f>
        <v>Sudeste</v>
      </c>
      <c r="C1840" s="9" t="s">
        <v>7</v>
      </c>
      <c r="D1840" s="9">
        <v>473</v>
      </c>
    </row>
    <row r="1841" spans="1:4" x14ac:dyDescent="0.25">
      <c r="A1841" s="12" t="s">
        <v>962</v>
      </c>
      <c r="B1841" s="9" t="str">
        <f>_xlfn.XLOOKUP(C1841,'De-Para_Estado_Regiao'!$B$3:$B$29,'De-Para_Estado_Regiao'!$C$3:$C$29)</f>
        <v>Nordeste</v>
      </c>
      <c r="C1841" s="12" t="s">
        <v>19</v>
      </c>
      <c r="D1841" s="12">
        <v>1155</v>
      </c>
    </row>
    <row r="1842" spans="1:4" hidden="1" x14ac:dyDescent="0.25">
      <c r="A1842" s="9" t="s">
        <v>1762</v>
      </c>
      <c r="B1842" s="9" t="str">
        <f>_xlfn.XLOOKUP(C1842,'De-Para_Estado_Regiao'!$B$3:$B$29,'De-Para_Estado_Regiao'!$C$3:$C$29)</f>
        <v>Sudeste</v>
      </c>
      <c r="C1842" s="9" t="s">
        <v>7</v>
      </c>
      <c r="D1842" s="9">
        <v>142</v>
      </c>
    </row>
    <row r="1843" spans="1:4" hidden="1" x14ac:dyDescent="0.25">
      <c r="A1843" s="12" t="s">
        <v>1763</v>
      </c>
      <c r="B1843" s="9" t="str">
        <f>_xlfn.XLOOKUP(C1843,'De-Para_Estado_Regiao'!$B$3:$B$29,'De-Para_Estado_Regiao'!$C$3:$C$29)</f>
        <v>Sul</v>
      </c>
      <c r="C1843" s="12" t="s">
        <v>59</v>
      </c>
      <c r="D1843" s="12">
        <v>515</v>
      </c>
    </row>
    <row r="1844" spans="1:4" x14ac:dyDescent="0.25">
      <c r="A1844" s="12" t="s">
        <v>1418</v>
      </c>
      <c r="B1844" s="9" t="str">
        <f>_xlfn.XLOOKUP(C1844,'De-Para_Estado_Regiao'!$B$3:$B$29,'De-Para_Estado_Regiao'!$C$3:$C$29)</f>
        <v>Nordeste</v>
      </c>
      <c r="C1844" s="12" t="s">
        <v>19</v>
      </c>
      <c r="D1844" s="12">
        <v>1155</v>
      </c>
    </row>
    <row r="1845" spans="1:4" x14ac:dyDescent="0.25">
      <c r="A1845" s="12" t="s">
        <v>1478</v>
      </c>
      <c r="B1845" s="9" t="str">
        <f>_xlfn.XLOOKUP(C1845,'De-Para_Estado_Regiao'!$B$3:$B$29,'De-Para_Estado_Regiao'!$C$3:$C$29)</f>
        <v>Nordeste</v>
      </c>
      <c r="C1845" s="12" t="s">
        <v>24</v>
      </c>
      <c r="D1845" s="12">
        <v>1154</v>
      </c>
    </row>
    <row r="1846" spans="1:4" x14ac:dyDescent="0.25">
      <c r="A1846" s="12" t="s">
        <v>698</v>
      </c>
      <c r="B1846" s="9" t="str">
        <f>_xlfn.XLOOKUP(C1846,'De-Para_Estado_Regiao'!$B$3:$B$29,'De-Para_Estado_Regiao'!$C$3:$C$29)</f>
        <v>Nordeste</v>
      </c>
      <c r="C1846" s="12" t="s">
        <v>82</v>
      </c>
      <c r="D1846" s="12">
        <v>1153</v>
      </c>
    </row>
    <row r="1847" spans="1:4" hidden="1" x14ac:dyDescent="0.25">
      <c r="A1847" s="12" t="s">
        <v>1766</v>
      </c>
      <c r="B1847" s="9" t="str">
        <f>_xlfn.XLOOKUP(C1847,'De-Para_Estado_Regiao'!$B$3:$B$29,'De-Para_Estado_Regiao'!$C$3:$C$29)</f>
        <v>Centro-Oeste</v>
      </c>
      <c r="C1847" s="12" t="s">
        <v>29</v>
      </c>
      <c r="D1847" s="12">
        <v>520</v>
      </c>
    </row>
    <row r="1848" spans="1:4" hidden="1" x14ac:dyDescent="0.25">
      <c r="A1848" s="9" t="s">
        <v>1767</v>
      </c>
      <c r="B1848" s="9" t="str">
        <f>_xlfn.XLOOKUP(C1848,'De-Para_Estado_Regiao'!$B$3:$B$29,'De-Para_Estado_Regiao'!$C$3:$C$29)</f>
        <v>Norte</v>
      </c>
      <c r="C1848" s="9" t="s">
        <v>39</v>
      </c>
      <c r="D1848" s="9">
        <v>1586</v>
      </c>
    </row>
    <row r="1849" spans="1:4" hidden="1" x14ac:dyDescent="0.25">
      <c r="A1849" s="12" t="s">
        <v>1768</v>
      </c>
      <c r="B1849" s="9" t="str">
        <f>_xlfn.XLOOKUP(C1849,'De-Para_Estado_Regiao'!$B$3:$B$29,'De-Para_Estado_Regiao'!$C$3:$C$29)</f>
        <v>Sudeste</v>
      </c>
      <c r="C1849" s="12" t="s">
        <v>64</v>
      </c>
      <c r="D1849" s="12">
        <v>1630</v>
      </c>
    </row>
    <row r="1850" spans="1:4" hidden="1" x14ac:dyDescent="0.25">
      <c r="A1850" s="9" t="s">
        <v>1769</v>
      </c>
      <c r="B1850" s="9" t="str">
        <f>_xlfn.XLOOKUP(C1850,'De-Para_Estado_Regiao'!$B$3:$B$29,'De-Para_Estado_Regiao'!$C$3:$C$29)</f>
        <v>Sul</v>
      </c>
      <c r="C1850" s="9" t="s">
        <v>59</v>
      </c>
      <c r="D1850" s="9">
        <v>1082</v>
      </c>
    </row>
    <row r="1851" spans="1:4" hidden="1" x14ac:dyDescent="0.25">
      <c r="A1851" s="12" t="s">
        <v>1297</v>
      </c>
      <c r="B1851" s="9" t="str">
        <f>_xlfn.XLOOKUP(C1851,'De-Para_Estado_Regiao'!$B$3:$B$29,'De-Para_Estado_Regiao'!$C$3:$C$29)</f>
        <v>Norte</v>
      </c>
      <c r="C1851" s="12" t="s">
        <v>148</v>
      </c>
      <c r="D1851" s="12">
        <v>1593</v>
      </c>
    </row>
    <row r="1852" spans="1:4" hidden="1" x14ac:dyDescent="0.25">
      <c r="A1852" s="9" t="s">
        <v>1770</v>
      </c>
      <c r="B1852" s="9" t="str">
        <f>_xlfn.XLOOKUP(C1852,'De-Para_Estado_Regiao'!$B$3:$B$29,'De-Para_Estado_Regiao'!$C$3:$C$29)</f>
        <v>Sudeste</v>
      </c>
      <c r="C1852" s="9" t="s">
        <v>16</v>
      </c>
      <c r="D1852" s="9">
        <v>162</v>
      </c>
    </row>
    <row r="1853" spans="1:4" x14ac:dyDescent="0.25">
      <c r="A1853" s="9" t="s">
        <v>2520</v>
      </c>
      <c r="B1853" s="9" t="str">
        <f>_xlfn.XLOOKUP(C1853,'De-Para_Estado_Regiao'!$B$3:$B$29,'De-Para_Estado_Regiao'!$C$3:$C$29)</f>
        <v>Nordeste</v>
      </c>
      <c r="C1853" s="9" t="s">
        <v>24</v>
      </c>
      <c r="D1853" s="9">
        <v>1153</v>
      </c>
    </row>
    <row r="1854" spans="1:4" x14ac:dyDescent="0.25">
      <c r="A1854" s="9" t="s">
        <v>2276</v>
      </c>
      <c r="B1854" s="9" t="str">
        <f>_xlfn.XLOOKUP(C1854,'De-Para_Estado_Regiao'!$B$3:$B$29,'De-Para_Estado_Regiao'!$C$3:$C$29)</f>
        <v>Nordeste</v>
      </c>
      <c r="C1854" s="9" t="s">
        <v>94</v>
      </c>
      <c r="D1854" s="9">
        <v>1148</v>
      </c>
    </row>
    <row r="1855" spans="1:4" x14ac:dyDescent="0.25">
      <c r="A1855" s="9" t="s">
        <v>1970</v>
      </c>
      <c r="B1855" s="9" t="str">
        <f>_xlfn.XLOOKUP(C1855,'De-Para_Estado_Regiao'!$B$3:$B$29,'De-Para_Estado_Regiao'!$C$3:$C$29)</f>
        <v>Nordeste</v>
      </c>
      <c r="C1855" s="9" t="s">
        <v>87</v>
      </c>
      <c r="D1855" s="9">
        <v>1147</v>
      </c>
    </row>
    <row r="1856" spans="1:4" x14ac:dyDescent="0.25">
      <c r="A1856" s="12" t="s">
        <v>1462</v>
      </c>
      <c r="B1856" s="9" t="str">
        <f>_xlfn.XLOOKUP(C1856,'De-Para_Estado_Regiao'!$B$3:$B$29,'De-Para_Estado_Regiao'!$C$3:$C$29)</f>
        <v>Nordeste</v>
      </c>
      <c r="C1856" s="12" t="s">
        <v>31</v>
      </c>
      <c r="D1856" s="12">
        <v>1146</v>
      </c>
    </row>
    <row r="1857" spans="1:4" hidden="1" x14ac:dyDescent="0.25">
      <c r="A1857" s="12" t="s">
        <v>1775</v>
      </c>
      <c r="B1857" s="9" t="str">
        <f>_xlfn.XLOOKUP(C1857,'De-Para_Estado_Regiao'!$B$3:$B$29,'De-Para_Estado_Regiao'!$C$3:$C$29)</f>
        <v>Centro-Oeste</v>
      </c>
      <c r="C1857" s="12" t="s">
        <v>33</v>
      </c>
      <c r="D1857" s="12">
        <v>472</v>
      </c>
    </row>
    <row r="1858" spans="1:4" x14ac:dyDescent="0.25">
      <c r="A1858" s="12" t="s">
        <v>3285</v>
      </c>
      <c r="B1858" s="9" t="str">
        <f>_xlfn.XLOOKUP(C1858,'De-Para_Estado_Regiao'!$B$3:$B$29,'De-Para_Estado_Regiao'!$C$3:$C$29)</f>
        <v>Nordeste</v>
      </c>
      <c r="C1858" s="12" t="s">
        <v>19</v>
      </c>
      <c r="D1858" s="12">
        <v>1141</v>
      </c>
    </row>
    <row r="1859" spans="1:4" hidden="1" x14ac:dyDescent="0.25">
      <c r="A1859" s="12" t="s">
        <v>1777</v>
      </c>
      <c r="B1859" s="9" t="str">
        <f>_xlfn.XLOOKUP(C1859,'De-Para_Estado_Regiao'!$B$3:$B$29,'De-Para_Estado_Regiao'!$C$3:$C$29)</f>
        <v>Sudeste</v>
      </c>
      <c r="C1859" s="12" t="s">
        <v>16</v>
      </c>
      <c r="D1859" s="12">
        <v>408</v>
      </c>
    </row>
    <row r="1860" spans="1:4" x14ac:dyDescent="0.25">
      <c r="A1860" s="9" t="s">
        <v>1206</v>
      </c>
      <c r="B1860" s="9" t="str">
        <f>_xlfn.XLOOKUP(C1860,'De-Para_Estado_Regiao'!$B$3:$B$29,'De-Para_Estado_Regiao'!$C$3:$C$29)</f>
        <v>Nordeste</v>
      </c>
      <c r="C1860" s="9" t="s">
        <v>24</v>
      </c>
      <c r="D1860" s="9">
        <v>1139</v>
      </c>
    </row>
    <row r="1861" spans="1:4" hidden="1" x14ac:dyDescent="0.25">
      <c r="A1861" s="12" t="s">
        <v>1779</v>
      </c>
      <c r="B1861" s="9" t="str">
        <f>_xlfn.XLOOKUP(C1861,'De-Para_Estado_Regiao'!$B$3:$B$29,'De-Para_Estado_Regiao'!$C$3:$C$29)</f>
        <v>Sul</v>
      </c>
      <c r="C1861" s="12" t="s">
        <v>22</v>
      </c>
      <c r="D1861" s="12">
        <v>257</v>
      </c>
    </row>
    <row r="1862" spans="1:4" hidden="1" x14ac:dyDescent="0.25">
      <c r="A1862" s="9" t="s">
        <v>1780</v>
      </c>
      <c r="B1862" s="9" t="str">
        <f>_xlfn.XLOOKUP(C1862,'De-Para_Estado_Regiao'!$B$3:$B$29,'De-Para_Estado_Regiao'!$C$3:$C$29)</f>
        <v>Sudeste</v>
      </c>
      <c r="C1862" s="9" t="s">
        <v>16</v>
      </c>
      <c r="D1862" s="9">
        <v>667</v>
      </c>
    </row>
    <row r="1863" spans="1:4" x14ac:dyDescent="0.25">
      <c r="A1863" s="12" t="s">
        <v>1435</v>
      </c>
      <c r="B1863" s="9" t="str">
        <f>_xlfn.XLOOKUP(C1863,'De-Para_Estado_Regiao'!$B$3:$B$29,'De-Para_Estado_Regiao'!$C$3:$C$29)</f>
        <v>Nordeste</v>
      </c>
      <c r="C1863" s="12" t="s">
        <v>24</v>
      </c>
      <c r="D1863" s="12">
        <v>1139</v>
      </c>
    </row>
    <row r="1864" spans="1:4" hidden="1" x14ac:dyDescent="0.25">
      <c r="A1864" s="9" t="s">
        <v>1782</v>
      </c>
      <c r="B1864" s="9" t="str">
        <f>_xlfn.XLOOKUP(C1864,'De-Para_Estado_Regiao'!$B$3:$B$29,'De-Para_Estado_Regiao'!$C$3:$C$29)</f>
        <v>Sudeste</v>
      </c>
      <c r="C1864" s="9" t="s">
        <v>7</v>
      </c>
      <c r="D1864" s="9">
        <v>595</v>
      </c>
    </row>
    <row r="1865" spans="1:4" x14ac:dyDescent="0.25">
      <c r="A1865" s="12" t="s">
        <v>4991</v>
      </c>
      <c r="B1865" s="9" t="str">
        <f>_xlfn.XLOOKUP(C1865,'De-Para_Estado_Regiao'!$B$3:$B$29,'De-Para_Estado_Regiao'!$C$3:$C$29)</f>
        <v>Nordeste</v>
      </c>
      <c r="C1865" s="12" t="s">
        <v>19</v>
      </c>
      <c r="D1865" s="12">
        <v>1134</v>
      </c>
    </row>
    <row r="1866" spans="1:4" hidden="1" x14ac:dyDescent="0.25">
      <c r="A1866" s="9" t="s">
        <v>1784</v>
      </c>
      <c r="B1866" s="9" t="str">
        <f>_xlfn.XLOOKUP(C1866,'De-Para_Estado_Regiao'!$B$3:$B$29,'De-Para_Estado_Regiao'!$C$3:$C$29)</f>
        <v>Sudeste</v>
      </c>
      <c r="C1866" s="9" t="s">
        <v>16</v>
      </c>
      <c r="D1866" s="9">
        <v>961</v>
      </c>
    </row>
    <row r="1867" spans="1:4" x14ac:dyDescent="0.25">
      <c r="A1867" s="9" t="s">
        <v>2212</v>
      </c>
      <c r="B1867" s="9" t="str">
        <f>_xlfn.XLOOKUP(C1867,'De-Para_Estado_Regiao'!$B$3:$B$29,'De-Para_Estado_Regiao'!$C$3:$C$29)</f>
        <v>Nordeste</v>
      </c>
      <c r="C1867" s="9" t="s">
        <v>24</v>
      </c>
      <c r="D1867" s="9">
        <v>1131</v>
      </c>
    </row>
    <row r="1868" spans="1:4" hidden="1" x14ac:dyDescent="0.25">
      <c r="A1868" s="9" t="s">
        <v>1786</v>
      </c>
      <c r="B1868" s="9" t="str">
        <f>_xlfn.XLOOKUP(C1868,'De-Para_Estado_Regiao'!$B$3:$B$29,'De-Para_Estado_Regiao'!$C$3:$C$29)</f>
        <v>Sul</v>
      </c>
      <c r="C1868" s="9" t="s">
        <v>22</v>
      </c>
      <c r="D1868" s="9">
        <v>290</v>
      </c>
    </row>
    <row r="1869" spans="1:4" hidden="1" x14ac:dyDescent="0.25">
      <c r="A1869" s="12" t="s">
        <v>1787</v>
      </c>
      <c r="B1869" s="9" t="str">
        <f>_xlfn.XLOOKUP(C1869,'De-Para_Estado_Regiao'!$B$3:$B$29,'De-Para_Estado_Regiao'!$C$3:$C$29)</f>
        <v>Sudeste</v>
      </c>
      <c r="C1869" s="12" t="s">
        <v>7</v>
      </c>
      <c r="D1869" s="12">
        <v>337</v>
      </c>
    </row>
    <row r="1870" spans="1:4" x14ac:dyDescent="0.25">
      <c r="A1870" s="12" t="s">
        <v>1883</v>
      </c>
      <c r="B1870" s="9" t="str">
        <f>_xlfn.XLOOKUP(C1870,'De-Para_Estado_Regiao'!$B$3:$B$29,'De-Para_Estado_Regiao'!$C$3:$C$29)</f>
        <v>Nordeste</v>
      </c>
      <c r="C1870" s="12" t="s">
        <v>87</v>
      </c>
      <c r="D1870" s="12">
        <v>1126</v>
      </c>
    </row>
    <row r="1871" spans="1:4" x14ac:dyDescent="0.25">
      <c r="A1871" s="12" t="s">
        <v>1711</v>
      </c>
      <c r="B1871" s="9" t="str">
        <f>_xlfn.XLOOKUP(C1871,'De-Para_Estado_Regiao'!$B$3:$B$29,'De-Para_Estado_Regiao'!$C$3:$C$29)</f>
        <v>Nordeste</v>
      </c>
      <c r="C1871" s="12" t="s">
        <v>118</v>
      </c>
      <c r="D1871" s="12">
        <v>1125</v>
      </c>
    </row>
    <row r="1872" spans="1:4" hidden="1" x14ac:dyDescent="0.25">
      <c r="A1872" s="9" t="s">
        <v>1790</v>
      </c>
      <c r="B1872" s="9" t="str">
        <f>_xlfn.XLOOKUP(C1872,'De-Para_Estado_Regiao'!$B$3:$B$29,'De-Para_Estado_Regiao'!$C$3:$C$29)</f>
        <v>Norte</v>
      </c>
      <c r="C1872" s="9" t="s">
        <v>39</v>
      </c>
      <c r="D1872" s="9">
        <v>788</v>
      </c>
    </row>
    <row r="1873" spans="1:4" hidden="1" x14ac:dyDescent="0.25">
      <c r="A1873" s="12" t="s">
        <v>1791</v>
      </c>
      <c r="B1873" s="9" t="str">
        <f>_xlfn.XLOOKUP(C1873,'De-Para_Estado_Regiao'!$B$3:$B$29,'De-Para_Estado_Regiao'!$C$3:$C$29)</f>
        <v>Sudeste</v>
      </c>
      <c r="C1873" s="12" t="s">
        <v>16</v>
      </c>
      <c r="D1873" s="12">
        <v>656</v>
      </c>
    </row>
    <row r="1874" spans="1:4" hidden="1" x14ac:dyDescent="0.25">
      <c r="A1874" s="9" t="s">
        <v>1792</v>
      </c>
      <c r="B1874" s="9" t="str">
        <f>_xlfn.XLOOKUP(C1874,'De-Para_Estado_Regiao'!$B$3:$B$29,'De-Para_Estado_Regiao'!$C$3:$C$29)</f>
        <v>Norte</v>
      </c>
      <c r="C1874" s="9" t="s">
        <v>111</v>
      </c>
      <c r="D1874" s="9">
        <v>1282</v>
      </c>
    </row>
    <row r="1875" spans="1:4" hidden="1" x14ac:dyDescent="0.25">
      <c r="A1875" s="12" t="s">
        <v>1793</v>
      </c>
      <c r="B1875" s="9" t="str">
        <f>_xlfn.XLOOKUP(C1875,'De-Para_Estado_Regiao'!$B$3:$B$29,'De-Para_Estado_Regiao'!$C$3:$C$29)</f>
        <v>Sul</v>
      </c>
      <c r="C1875" s="12" t="s">
        <v>22</v>
      </c>
      <c r="D1875" s="12">
        <v>199</v>
      </c>
    </row>
    <row r="1876" spans="1:4" hidden="1" x14ac:dyDescent="0.25">
      <c r="A1876" s="9" t="s">
        <v>1794</v>
      </c>
      <c r="B1876" s="9" t="str">
        <f>_xlfn.XLOOKUP(C1876,'De-Para_Estado_Regiao'!$B$3:$B$29,'De-Para_Estado_Regiao'!$C$3:$C$29)</f>
        <v>Sudeste</v>
      </c>
      <c r="C1876" s="9" t="s">
        <v>7</v>
      </c>
      <c r="D1876" s="9">
        <v>271</v>
      </c>
    </row>
    <row r="1877" spans="1:4" hidden="1" x14ac:dyDescent="0.25">
      <c r="A1877" s="12" t="s">
        <v>1795</v>
      </c>
      <c r="B1877" s="9" t="str">
        <f>_xlfn.XLOOKUP(C1877,'De-Para_Estado_Regiao'!$B$3:$B$29,'De-Para_Estado_Regiao'!$C$3:$C$29)</f>
        <v>Sudeste</v>
      </c>
      <c r="C1877" s="12" t="s">
        <v>16</v>
      </c>
      <c r="D1877" s="12">
        <v>957</v>
      </c>
    </row>
    <row r="1878" spans="1:4" x14ac:dyDescent="0.25">
      <c r="A1878" s="9" t="s">
        <v>2563</v>
      </c>
      <c r="B1878" s="9" t="str">
        <f>_xlfn.XLOOKUP(C1878,'De-Para_Estado_Regiao'!$B$3:$B$29,'De-Para_Estado_Regiao'!$C$3:$C$29)</f>
        <v>Nordeste</v>
      </c>
      <c r="C1878" s="9" t="s">
        <v>19</v>
      </c>
      <c r="D1878" s="9">
        <v>1123</v>
      </c>
    </row>
    <row r="1879" spans="1:4" x14ac:dyDescent="0.25">
      <c r="A1879" s="9" t="s">
        <v>1171</v>
      </c>
      <c r="B1879" s="9" t="str">
        <f>_xlfn.XLOOKUP(C1879,'De-Para_Estado_Regiao'!$B$3:$B$29,'De-Para_Estado_Regiao'!$C$3:$C$29)</f>
        <v>Nordeste</v>
      </c>
      <c r="C1879" s="9" t="s">
        <v>24</v>
      </c>
      <c r="D1879" s="9">
        <v>1118</v>
      </c>
    </row>
    <row r="1880" spans="1:4" hidden="1" x14ac:dyDescent="0.25">
      <c r="A1880" s="9" t="s">
        <v>1798</v>
      </c>
      <c r="B1880" s="9" t="str">
        <f>_xlfn.XLOOKUP(C1880,'De-Para_Estado_Regiao'!$B$3:$B$29,'De-Para_Estado_Regiao'!$C$3:$C$29)</f>
        <v>Centro-Oeste</v>
      </c>
      <c r="C1880" s="9" t="s">
        <v>33</v>
      </c>
      <c r="D1880" s="9">
        <v>301</v>
      </c>
    </row>
    <row r="1881" spans="1:4" hidden="1" x14ac:dyDescent="0.25">
      <c r="A1881" s="12" t="s">
        <v>1799</v>
      </c>
      <c r="B1881" s="9" t="str">
        <f>_xlfn.XLOOKUP(C1881,'De-Para_Estado_Regiao'!$B$3:$B$29,'De-Para_Estado_Regiao'!$C$3:$C$29)</f>
        <v>Sudeste</v>
      </c>
      <c r="C1881" s="12" t="s">
        <v>16</v>
      </c>
      <c r="D1881" s="12">
        <v>617</v>
      </c>
    </row>
    <row r="1882" spans="1:4" x14ac:dyDescent="0.25">
      <c r="A1882" s="9" t="s">
        <v>2447</v>
      </c>
      <c r="B1882" s="9" t="str">
        <f>_xlfn.XLOOKUP(C1882,'De-Para_Estado_Regiao'!$B$3:$B$29,'De-Para_Estado_Regiao'!$C$3:$C$29)</f>
        <v>Nordeste</v>
      </c>
      <c r="C1882" s="9" t="s">
        <v>72</v>
      </c>
      <c r="D1882" s="9">
        <v>1117</v>
      </c>
    </row>
    <row r="1883" spans="1:4" hidden="1" x14ac:dyDescent="0.25">
      <c r="A1883" s="12" t="s">
        <v>1801</v>
      </c>
      <c r="B1883" s="9" t="str">
        <f>_xlfn.XLOOKUP(C1883,'De-Para_Estado_Regiao'!$B$3:$B$29,'De-Para_Estado_Regiao'!$C$3:$C$29)</f>
        <v>Sudeste</v>
      </c>
      <c r="C1883" s="12" t="s">
        <v>16</v>
      </c>
      <c r="D1883" s="12">
        <v>524</v>
      </c>
    </row>
    <row r="1884" spans="1:4" hidden="1" x14ac:dyDescent="0.25">
      <c r="A1884" s="9" t="s">
        <v>1802</v>
      </c>
      <c r="B1884" s="9" t="str">
        <f>_xlfn.XLOOKUP(C1884,'De-Para_Estado_Regiao'!$B$3:$B$29,'De-Para_Estado_Regiao'!$C$3:$C$29)</f>
        <v>Sudeste</v>
      </c>
      <c r="C1884" s="9" t="s">
        <v>7</v>
      </c>
      <c r="D1884" s="9">
        <v>208</v>
      </c>
    </row>
    <row r="1885" spans="1:4" hidden="1" x14ac:dyDescent="0.25">
      <c r="A1885" s="12" t="s">
        <v>1803</v>
      </c>
      <c r="B1885" s="9" t="str">
        <f>_xlfn.XLOOKUP(C1885,'De-Para_Estado_Regiao'!$B$3:$B$29,'De-Para_Estado_Regiao'!$C$3:$C$29)</f>
        <v>Norte</v>
      </c>
      <c r="C1885" s="12" t="s">
        <v>39</v>
      </c>
      <c r="D1885" s="12">
        <v>1622</v>
      </c>
    </row>
    <row r="1886" spans="1:4" hidden="1" x14ac:dyDescent="0.25">
      <c r="A1886" s="9" t="s">
        <v>1804</v>
      </c>
      <c r="B1886" s="9" t="str">
        <f>_xlfn.XLOOKUP(C1886,'De-Para_Estado_Regiao'!$B$3:$B$29,'De-Para_Estado_Regiao'!$C$3:$C$29)</f>
        <v>Sul</v>
      </c>
      <c r="C1886" s="9" t="s">
        <v>22</v>
      </c>
      <c r="D1886" s="9">
        <v>629</v>
      </c>
    </row>
    <row r="1887" spans="1:4" hidden="1" x14ac:dyDescent="0.25">
      <c r="A1887" s="12" t="s">
        <v>1365</v>
      </c>
      <c r="B1887" s="9" t="str">
        <f>_xlfn.XLOOKUP(C1887,'De-Para_Estado_Regiao'!$B$3:$B$29,'De-Para_Estado_Regiao'!$C$3:$C$29)</f>
        <v>Centro-Oeste</v>
      </c>
      <c r="C1887" s="12" t="s">
        <v>33</v>
      </c>
      <c r="D1887" s="12">
        <v>207</v>
      </c>
    </row>
    <row r="1888" spans="1:4" hidden="1" x14ac:dyDescent="0.25">
      <c r="A1888" s="9" t="s">
        <v>1805</v>
      </c>
      <c r="B1888" s="9" t="str">
        <f>_xlfn.XLOOKUP(C1888,'De-Para_Estado_Regiao'!$B$3:$B$29,'De-Para_Estado_Regiao'!$C$3:$C$29)</f>
        <v>Sul</v>
      </c>
      <c r="C1888" s="9" t="s">
        <v>22</v>
      </c>
      <c r="D1888" s="9">
        <v>367</v>
      </c>
    </row>
    <row r="1889" spans="1:4" hidden="1" x14ac:dyDescent="0.25">
      <c r="A1889" s="12" t="s">
        <v>1806</v>
      </c>
      <c r="B1889" s="9" t="str">
        <f>_xlfn.XLOOKUP(C1889,'De-Para_Estado_Regiao'!$B$3:$B$29,'De-Para_Estado_Regiao'!$C$3:$C$29)</f>
        <v>Sul</v>
      </c>
      <c r="C1889" s="12" t="s">
        <v>22</v>
      </c>
      <c r="D1889" s="12">
        <v>467</v>
      </c>
    </row>
    <row r="1890" spans="1:4" x14ac:dyDescent="0.25">
      <c r="A1890" s="12" t="s">
        <v>1124</v>
      </c>
      <c r="B1890" s="9" t="str">
        <f>_xlfn.XLOOKUP(C1890,'De-Para_Estado_Regiao'!$B$3:$B$29,'De-Para_Estado_Regiao'!$C$3:$C$29)</f>
        <v>Nordeste</v>
      </c>
      <c r="C1890" s="12" t="s">
        <v>24</v>
      </c>
      <c r="D1890" s="12">
        <v>1115</v>
      </c>
    </row>
    <row r="1891" spans="1:4" hidden="1" x14ac:dyDescent="0.25">
      <c r="A1891" s="12" t="s">
        <v>1808</v>
      </c>
      <c r="B1891" s="9" t="str">
        <f>_xlfn.XLOOKUP(C1891,'De-Para_Estado_Regiao'!$B$3:$B$29,'De-Para_Estado_Regiao'!$C$3:$C$29)</f>
        <v>Sul</v>
      </c>
      <c r="C1891" s="12" t="s">
        <v>22</v>
      </c>
      <c r="D1891" s="12">
        <v>366</v>
      </c>
    </row>
    <row r="1892" spans="1:4" hidden="1" x14ac:dyDescent="0.25">
      <c r="A1892" s="9" t="s">
        <v>1809</v>
      </c>
      <c r="B1892" s="9" t="str">
        <f>_xlfn.XLOOKUP(C1892,'De-Para_Estado_Regiao'!$B$3:$B$29,'De-Para_Estado_Regiao'!$C$3:$C$29)</f>
        <v>Centro-Oeste</v>
      </c>
      <c r="C1892" s="9" t="s">
        <v>29</v>
      </c>
      <c r="D1892" s="9">
        <v>864</v>
      </c>
    </row>
    <row r="1893" spans="1:4" hidden="1" x14ac:dyDescent="0.25">
      <c r="A1893" s="12" t="s">
        <v>1810</v>
      </c>
      <c r="B1893" s="9" t="str">
        <f>_xlfn.XLOOKUP(C1893,'De-Para_Estado_Regiao'!$B$3:$B$29,'De-Para_Estado_Regiao'!$C$3:$C$29)</f>
        <v>Centro-Oeste</v>
      </c>
      <c r="C1893" s="12" t="s">
        <v>29</v>
      </c>
      <c r="D1893" s="12">
        <v>573</v>
      </c>
    </row>
    <row r="1894" spans="1:4" hidden="1" x14ac:dyDescent="0.25">
      <c r="A1894" s="9" t="s">
        <v>1811</v>
      </c>
      <c r="B1894" s="9" t="str">
        <f>_xlfn.XLOOKUP(C1894,'De-Para_Estado_Regiao'!$B$3:$B$29,'De-Para_Estado_Regiao'!$C$3:$C$29)</f>
        <v>Sudeste</v>
      </c>
      <c r="C1894" s="9" t="s">
        <v>64</v>
      </c>
      <c r="D1894" s="9">
        <v>733</v>
      </c>
    </row>
    <row r="1895" spans="1:4" hidden="1" x14ac:dyDescent="0.25">
      <c r="A1895" s="12" t="s">
        <v>1812</v>
      </c>
      <c r="B1895" s="9" t="str">
        <f>_xlfn.XLOOKUP(C1895,'De-Para_Estado_Regiao'!$B$3:$B$29,'De-Para_Estado_Regiao'!$C$3:$C$29)</f>
        <v>Norte</v>
      </c>
      <c r="C1895" s="12" t="s">
        <v>39</v>
      </c>
      <c r="D1895" s="12">
        <v>1724</v>
      </c>
    </row>
    <row r="1896" spans="1:4" hidden="1" x14ac:dyDescent="0.25">
      <c r="A1896" s="9" t="s">
        <v>1813</v>
      </c>
      <c r="B1896" s="9" t="str">
        <f>_xlfn.XLOOKUP(C1896,'De-Para_Estado_Regiao'!$B$3:$B$29,'De-Para_Estado_Regiao'!$C$3:$C$29)</f>
        <v>Sudeste</v>
      </c>
      <c r="C1896" s="9" t="s">
        <v>7</v>
      </c>
      <c r="D1896" s="9">
        <v>463</v>
      </c>
    </row>
    <row r="1897" spans="1:4" x14ac:dyDescent="0.25">
      <c r="A1897" s="9" t="s">
        <v>1666</v>
      </c>
      <c r="B1897" s="9" t="str">
        <f>_xlfn.XLOOKUP(C1897,'De-Para_Estado_Regiao'!$B$3:$B$29,'De-Para_Estado_Regiao'!$C$3:$C$29)</f>
        <v>Nordeste</v>
      </c>
      <c r="C1897" s="9" t="s">
        <v>87</v>
      </c>
      <c r="D1897" s="9">
        <v>1114</v>
      </c>
    </row>
    <row r="1898" spans="1:4" hidden="1" x14ac:dyDescent="0.25">
      <c r="A1898" s="9" t="s">
        <v>1815</v>
      </c>
      <c r="B1898" s="9" t="str">
        <f>_xlfn.XLOOKUP(C1898,'De-Para_Estado_Regiao'!$B$3:$B$29,'De-Para_Estado_Regiao'!$C$3:$C$29)</f>
        <v>Sudeste</v>
      </c>
      <c r="C1898" s="9" t="s">
        <v>16</v>
      </c>
      <c r="D1898" s="9">
        <v>231</v>
      </c>
    </row>
    <row r="1899" spans="1:4" hidden="1" x14ac:dyDescent="0.25">
      <c r="A1899" s="12" t="s">
        <v>1816</v>
      </c>
      <c r="B1899" s="9" t="str">
        <f>_xlfn.XLOOKUP(C1899,'De-Para_Estado_Regiao'!$B$3:$B$29,'De-Para_Estado_Regiao'!$C$3:$C$29)</f>
        <v>Norte</v>
      </c>
      <c r="C1899" s="12" t="s">
        <v>49</v>
      </c>
      <c r="D1899" s="12">
        <v>5279</v>
      </c>
    </row>
    <row r="1900" spans="1:4" hidden="1" x14ac:dyDescent="0.25">
      <c r="A1900" s="9" t="s">
        <v>781</v>
      </c>
      <c r="B1900" s="9" t="str">
        <f>_xlfn.XLOOKUP(C1900,'De-Para_Estado_Regiao'!$B$3:$B$29,'De-Para_Estado_Regiao'!$C$3:$C$29)</f>
        <v>Sul</v>
      </c>
      <c r="C1900" s="9" t="s">
        <v>22</v>
      </c>
      <c r="D1900" s="9">
        <v>570</v>
      </c>
    </row>
    <row r="1901" spans="1:4" hidden="1" x14ac:dyDescent="0.25">
      <c r="A1901" s="12" t="s">
        <v>1817</v>
      </c>
      <c r="B1901" s="9" t="str">
        <f>_xlfn.XLOOKUP(C1901,'De-Para_Estado_Regiao'!$B$3:$B$29,'De-Para_Estado_Regiao'!$C$3:$C$29)</f>
        <v>Sul</v>
      </c>
      <c r="C1901" s="12" t="s">
        <v>14</v>
      </c>
      <c r="D1901" s="12">
        <v>780</v>
      </c>
    </row>
    <row r="1902" spans="1:4" hidden="1" x14ac:dyDescent="0.25">
      <c r="A1902" s="9" t="s">
        <v>1818</v>
      </c>
      <c r="B1902" s="9" t="str">
        <f>_xlfn.XLOOKUP(C1902,'De-Para_Estado_Regiao'!$B$3:$B$29,'De-Para_Estado_Regiao'!$C$3:$C$29)</f>
        <v>Sudeste</v>
      </c>
      <c r="C1902" s="9" t="s">
        <v>7</v>
      </c>
      <c r="D1902" s="9">
        <v>170</v>
      </c>
    </row>
    <row r="1903" spans="1:4" hidden="1" x14ac:dyDescent="0.25">
      <c r="A1903" s="12" t="s">
        <v>1819</v>
      </c>
      <c r="B1903" s="9" t="str">
        <f>_xlfn.XLOOKUP(C1903,'De-Para_Estado_Regiao'!$B$3:$B$29,'De-Para_Estado_Regiao'!$C$3:$C$29)</f>
        <v>Norte</v>
      </c>
      <c r="C1903" s="12" t="s">
        <v>39</v>
      </c>
      <c r="D1903" s="12">
        <v>1513</v>
      </c>
    </row>
    <row r="1904" spans="1:4" x14ac:dyDescent="0.25">
      <c r="A1904" s="9" t="s">
        <v>2192</v>
      </c>
      <c r="B1904" s="9" t="str">
        <f>_xlfn.XLOOKUP(C1904,'De-Para_Estado_Regiao'!$B$3:$B$29,'De-Para_Estado_Regiao'!$C$3:$C$29)</f>
        <v>Nordeste</v>
      </c>
      <c r="C1904" s="9" t="s">
        <v>24</v>
      </c>
      <c r="D1904" s="9">
        <v>1113</v>
      </c>
    </row>
    <row r="1905" spans="1:4" hidden="1" x14ac:dyDescent="0.25">
      <c r="A1905" s="12" t="s">
        <v>1821</v>
      </c>
      <c r="B1905" s="9" t="str">
        <f>_xlfn.XLOOKUP(C1905,'De-Para_Estado_Regiao'!$B$3:$B$29,'De-Para_Estado_Regiao'!$C$3:$C$29)</f>
        <v>Norte</v>
      </c>
      <c r="C1905" s="12" t="s">
        <v>39</v>
      </c>
      <c r="D1905" s="12">
        <v>886</v>
      </c>
    </row>
    <row r="1906" spans="1:4" hidden="1" x14ac:dyDescent="0.25">
      <c r="A1906" s="9" t="s">
        <v>1822</v>
      </c>
      <c r="B1906" s="9" t="str">
        <f>_xlfn.XLOOKUP(C1906,'De-Para_Estado_Regiao'!$B$3:$B$29,'De-Para_Estado_Regiao'!$C$3:$C$29)</f>
        <v>Sul</v>
      </c>
      <c r="C1906" s="9" t="s">
        <v>22</v>
      </c>
      <c r="D1906" s="9">
        <v>501</v>
      </c>
    </row>
    <row r="1907" spans="1:4" hidden="1" x14ac:dyDescent="0.25">
      <c r="A1907" s="12" t="s">
        <v>1823</v>
      </c>
      <c r="B1907" s="9" t="str">
        <f>_xlfn.XLOOKUP(C1907,'De-Para_Estado_Regiao'!$B$3:$B$29,'De-Para_Estado_Regiao'!$C$3:$C$29)</f>
        <v>Sul</v>
      </c>
      <c r="C1907" s="12" t="s">
        <v>22</v>
      </c>
      <c r="D1907" s="12">
        <v>551</v>
      </c>
    </row>
    <row r="1908" spans="1:4" hidden="1" x14ac:dyDescent="0.25">
      <c r="A1908" s="9" t="s">
        <v>1824</v>
      </c>
      <c r="B1908" s="9" t="str">
        <f>_xlfn.XLOOKUP(C1908,'De-Para_Estado_Regiao'!$B$3:$B$29,'De-Para_Estado_Regiao'!$C$3:$C$29)</f>
        <v>Centro-Oeste</v>
      </c>
      <c r="C1908" s="9" t="s">
        <v>33</v>
      </c>
      <c r="D1908" s="9">
        <v>521</v>
      </c>
    </row>
    <row r="1909" spans="1:4" x14ac:dyDescent="0.25">
      <c r="A1909" s="12" t="s">
        <v>743</v>
      </c>
      <c r="B1909" s="9" t="str">
        <f>_xlfn.XLOOKUP(C1909,'De-Para_Estado_Regiao'!$B$3:$B$29,'De-Para_Estado_Regiao'!$C$3:$C$29)</f>
        <v>Nordeste</v>
      </c>
      <c r="C1909" s="12" t="s">
        <v>31</v>
      </c>
      <c r="D1909" s="12">
        <v>1111</v>
      </c>
    </row>
    <row r="1910" spans="1:4" hidden="1" x14ac:dyDescent="0.25">
      <c r="A1910" s="9" t="s">
        <v>1826</v>
      </c>
      <c r="B1910" s="9" t="str">
        <f>_xlfn.XLOOKUP(C1910,'De-Para_Estado_Regiao'!$B$3:$B$29,'De-Para_Estado_Regiao'!$C$3:$C$29)</f>
        <v>Sul</v>
      </c>
      <c r="C1910" s="9" t="s">
        <v>14</v>
      </c>
      <c r="D1910" s="9">
        <v>796</v>
      </c>
    </row>
    <row r="1911" spans="1:4" hidden="1" x14ac:dyDescent="0.25">
      <c r="A1911" s="12" t="s">
        <v>1827</v>
      </c>
      <c r="B1911" s="9" t="str">
        <f>_xlfn.XLOOKUP(C1911,'De-Para_Estado_Regiao'!$B$3:$B$29,'De-Para_Estado_Regiao'!$C$3:$C$29)</f>
        <v>Centro-Oeste</v>
      </c>
      <c r="C1911" s="12" t="s">
        <v>33</v>
      </c>
      <c r="D1911" s="12">
        <v>355</v>
      </c>
    </row>
    <row r="1912" spans="1:4" hidden="1" x14ac:dyDescent="0.25">
      <c r="A1912" s="9" t="s">
        <v>1828</v>
      </c>
      <c r="B1912" s="9" t="str">
        <f>_xlfn.XLOOKUP(C1912,'De-Para_Estado_Regiao'!$B$3:$B$29,'De-Para_Estado_Regiao'!$C$3:$C$29)</f>
        <v>Centro-Oeste</v>
      </c>
      <c r="C1912" s="9" t="s">
        <v>53</v>
      </c>
      <c r="D1912" s="9">
        <v>404</v>
      </c>
    </row>
    <row r="1913" spans="1:4" hidden="1" x14ac:dyDescent="0.25">
      <c r="A1913" s="12" t="s">
        <v>1829</v>
      </c>
      <c r="B1913" s="9" t="str">
        <f>_xlfn.XLOOKUP(C1913,'De-Para_Estado_Regiao'!$B$3:$B$29,'De-Para_Estado_Regiao'!$C$3:$C$29)</f>
        <v>Sudeste</v>
      </c>
      <c r="C1913" s="12" t="s">
        <v>7</v>
      </c>
      <c r="D1913" s="12">
        <v>125</v>
      </c>
    </row>
    <row r="1914" spans="1:4" hidden="1" x14ac:dyDescent="0.25">
      <c r="A1914" s="9" t="s">
        <v>1830</v>
      </c>
      <c r="B1914" s="9" t="str">
        <f>_xlfn.XLOOKUP(C1914,'De-Para_Estado_Regiao'!$B$3:$B$29,'De-Para_Estado_Regiao'!$C$3:$C$29)</f>
        <v>Norte</v>
      </c>
      <c r="C1914" s="9" t="s">
        <v>39</v>
      </c>
      <c r="D1914" s="9">
        <v>2807</v>
      </c>
    </row>
    <row r="1915" spans="1:4" x14ac:dyDescent="0.25">
      <c r="A1915" s="12" t="s">
        <v>2230</v>
      </c>
      <c r="B1915" s="9" t="str">
        <f>_xlfn.XLOOKUP(C1915,'De-Para_Estado_Regiao'!$B$3:$B$29,'De-Para_Estado_Regiao'!$C$3:$C$29)</f>
        <v>Nordeste</v>
      </c>
      <c r="C1915" s="12" t="s">
        <v>118</v>
      </c>
      <c r="D1915" s="12">
        <v>1111</v>
      </c>
    </row>
    <row r="1916" spans="1:4" hidden="1" x14ac:dyDescent="0.25">
      <c r="A1916" s="9" t="s">
        <v>1832</v>
      </c>
      <c r="B1916" s="9" t="str">
        <f>_xlfn.XLOOKUP(C1916,'De-Para_Estado_Regiao'!$B$3:$B$29,'De-Para_Estado_Regiao'!$C$3:$C$29)</f>
        <v>Centro-Oeste</v>
      </c>
      <c r="C1916" s="9" t="s">
        <v>33</v>
      </c>
      <c r="D1916" s="9">
        <v>201</v>
      </c>
    </row>
    <row r="1917" spans="1:4" hidden="1" x14ac:dyDescent="0.25">
      <c r="A1917" s="12" t="s">
        <v>1833</v>
      </c>
      <c r="B1917" s="9" t="str">
        <f>_xlfn.XLOOKUP(C1917,'De-Para_Estado_Regiao'!$B$3:$B$29,'De-Para_Estado_Regiao'!$C$3:$C$29)</f>
        <v>Norte</v>
      </c>
      <c r="C1917" s="12" t="s">
        <v>49</v>
      </c>
      <c r="D1917" s="12">
        <v>911</v>
      </c>
    </row>
    <row r="1918" spans="1:4" x14ac:dyDescent="0.25">
      <c r="A1918" s="9" t="s">
        <v>2006</v>
      </c>
      <c r="B1918" s="9" t="str">
        <f>_xlfn.XLOOKUP(C1918,'De-Para_Estado_Regiao'!$B$3:$B$29,'De-Para_Estado_Regiao'!$C$3:$C$29)</f>
        <v>Nordeste</v>
      </c>
      <c r="C1918" s="9" t="s">
        <v>114</v>
      </c>
      <c r="D1918" s="9">
        <v>1110</v>
      </c>
    </row>
    <row r="1919" spans="1:4" hidden="1" x14ac:dyDescent="0.25">
      <c r="A1919" s="12" t="s">
        <v>1834</v>
      </c>
      <c r="B1919" s="9" t="str">
        <f>_xlfn.XLOOKUP(C1919,'De-Para_Estado_Regiao'!$B$3:$B$29,'De-Para_Estado_Regiao'!$C$3:$C$29)</f>
        <v>Centro-Oeste</v>
      </c>
      <c r="C1919" s="12" t="s">
        <v>33</v>
      </c>
      <c r="D1919" s="12">
        <v>349</v>
      </c>
    </row>
    <row r="1920" spans="1:4" x14ac:dyDescent="0.25">
      <c r="A1920" s="12" t="s">
        <v>2507</v>
      </c>
      <c r="B1920" s="9" t="str">
        <f>_xlfn.XLOOKUP(C1920,'De-Para_Estado_Regiao'!$B$3:$B$29,'De-Para_Estado_Regiao'!$C$3:$C$29)</f>
        <v>Nordeste</v>
      </c>
      <c r="C1920" s="12" t="s">
        <v>19</v>
      </c>
      <c r="D1920" s="12">
        <v>1108</v>
      </c>
    </row>
    <row r="1921" spans="1:4" hidden="1" x14ac:dyDescent="0.25">
      <c r="A1921" s="12" t="s">
        <v>1836</v>
      </c>
      <c r="B1921" s="9" t="str">
        <f>_xlfn.XLOOKUP(C1921,'De-Para_Estado_Regiao'!$B$3:$B$29,'De-Para_Estado_Regiao'!$C$3:$C$29)</f>
        <v>Sudeste</v>
      </c>
      <c r="C1921" s="12" t="s">
        <v>7</v>
      </c>
      <c r="D1921" s="12">
        <v>443</v>
      </c>
    </row>
    <row r="1922" spans="1:4" hidden="1" x14ac:dyDescent="0.25">
      <c r="A1922" s="9" t="s">
        <v>1837</v>
      </c>
      <c r="B1922" s="9" t="str">
        <f>_xlfn.XLOOKUP(C1922,'De-Para_Estado_Regiao'!$B$3:$B$29,'De-Para_Estado_Regiao'!$C$3:$C$29)</f>
        <v>Sudeste</v>
      </c>
      <c r="C1922" s="9" t="s">
        <v>7</v>
      </c>
      <c r="D1922" s="9">
        <v>165</v>
      </c>
    </row>
    <row r="1923" spans="1:4" x14ac:dyDescent="0.25">
      <c r="A1923" s="12" t="s">
        <v>2084</v>
      </c>
      <c r="B1923" s="9" t="str">
        <f>_xlfn.XLOOKUP(C1923,'De-Para_Estado_Regiao'!$B$3:$B$29,'De-Para_Estado_Regiao'!$C$3:$C$29)</f>
        <v>Nordeste</v>
      </c>
      <c r="C1923" s="12" t="s">
        <v>87</v>
      </c>
      <c r="D1923" s="12">
        <v>1107</v>
      </c>
    </row>
    <row r="1924" spans="1:4" x14ac:dyDescent="0.25">
      <c r="A1924" s="9" t="s">
        <v>2565</v>
      </c>
      <c r="B1924" s="9" t="str">
        <f>_xlfn.XLOOKUP(C1924,'De-Para_Estado_Regiao'!$B$3:$B$29,'De-Para_Estado_Regiao'!$C$3:$C$29)</f>
        <v>Nordeste</v>
      </c>
      <c r="C1924" s="9" t="s">
        <v>19</v>
      </c>
      <c r="D1924" s="9">
        <v>1105</v>
      </c>
    </row>
    <row r="1925" spans="1:4" hidden="1" x14ac:dyDescent="0.25">
      <c r="A1925" s="12" t="s">
        <v>1840</v>
      </c>
      <c r="B1925" s="9" t="str">
        <f>_xlfn.XLOOKUP(C1925,'De-Para_Estado_Regiao'!$B$3:$B$29,'De-Para_Estado_Regiao'!$C$3:$C$29)</f>
        <v>Norte</v>
      </c>
      <c r="C1925" s="12" t="s">
        <v>39</v>
      </c>
      <c r="D1925" s="12">
        <v>1283</v>
      </c>
    </row>
    <row r="1926" spans="1:4" x14ac:dyDescent="0.25">
      <c r="A1926" s="9" t="s">
        <v>2616</v>
      </c>
      <c r="B1926" s="9" t="str">
        <f>_xlfn.XLOOKUP(C1926,'De-Para_Estado_Regiao'!$B$3:$B$29,'De-Para_Estado_Regiao'!$C$3:$C$29)</f>
        <v>Nordeste</v>
      </c>
      <c r="C1926" s="9" t="s">
        <v>19</v>
      </c>
      <c r="D1926" s="9">
        <v>1097</v>
      </c>
    </row>
    <row r="1927" spans="1:4" hidden="1" x14ac:dyDescent="0.25">
      <c r="A1927" s="12" t="s">
        <v>1842</v>
      </c>
      <c r="B1927" s="9" t="str">
        <f>_xlfn.XLOOKUP(C1927,'De-Para_Estado_Regiao'!$B$3:$B$29,'De-Para_Estado_Regiao'!$C$3:$C$29)</f>
        <v>Sudeste</v>
      </c>
      <c r="C1927" s="12" t="s">
        <v>16</v>
      </c>
      <c r="D1927" s="12">
        <v>2165</v>
      </c>
    </row>
    <row r="1928" spans="1:4" x14ac:dyDescent="0.25">
      <c r="A1928" s="12" t="s">
        <v>3445</v>
      </c>
      <c r="B1928" s="9" t="str">
        <f>_xlfn.XLOOKUP(C1928,'De-Para_Estado_Regiao'!$B$3:$B$29,'De-Para_Estado_Regiao'!$C$3:$C$29)</f>
        <v>Nordeste</v>
      </c>
      <c r="C1928" s="12" t="s">
        <v>94</v>
      </c>
      <c r="D1928" s="12">
        <v>1097</v>
      </c>
    </row>
    <row r="1929" spans="1:4" hidden="1" x14ac:dyDescent="0.25">
      <c r="A1929" s="12" t="s">
        <v>1844</v>
      </c>
      <c r="B1929" s="9" t="str">
        <f>_xlfn.XLOOKUP(C1929,'De-Para_Estado_Regiao'!$B$3:$B$29,'De-Para_Estado_Regiao'!$C$3:$C$29)</f>
        <v>Sudeste</v>
      </c>
      <c r="C1929" s="12" t="s">
        <v>16</v>
      </c>
      <c r="D1929" s="12">
        <v>258</v>
      </c>
    </row>
    <row r="1930" spans="1:4" x14ac:dyDescent="0.25">
      <c r="A1930" s="12" t="s">
        <v>2570</v>
      </c>
      <c r="B1930" s="9" t="str">
        <f>_xlfn.XLOOKUP(C1930,'De-Para_Estado_Regiao'!$B$3:$B$29,'De-Para_Estado_Regiao'!$C$3:$C$29)</f>
        <v>Nordeste</v>
      </c>
      <c r="C1930" s="12" t="s">
        <v>94</v>
      </c>
      <c r="D1930" s="12">
        <v>1094</v>
      </c>
    </row>
    <row r="1931" spans="1:4" x14ac:dyDescent="0.25">
      <c r="A1931" s="9" t="s">
        <v>5008</v>
      </c>
      <c r="B1931" s="9" t="str">
        <f>_xlfn.XLOOKUP(C1931,'De-Para_Estado_Regiao'!$B$3:$B$29,'De-Para_Estado_Regiao'!$C$3:$C$29)</f>
        <v>Nordeste</v>
      </c>
      <c r="C1931" s="9" t="s">
        <v>31</v>
      </c>
      <c r="D1931" s="9">
        <v>1092</v>
      </c>
    </row>
    <row r="1932" spans="1:4" hidden="1" x14ac:dyDescent="0.25">
      <c r="A1932" s="9" t="s">
        <v>1847</v>
      </c>
      <c r="B1932" s="9" t="str">
        <f>_xlfn.XLOOKUP(C1932,'De-Para_Estado_Regiao'!$B$3:$B$29,'De-Para_Estado_Regiao'!$C$3:$C$29)</f>
        <v>Sul</v>
      </c>
      <c r="C1932" s="9" t="s">
        <v>22</v>
      </c>
      <c r="D1932" s="9">
        <v>559</v>
      </c>
    </row>
    <row r="1933" spans="1:4" hidden="1" x14ac:dyDescent="0.25">
      <c r="A1933" s="12" t="s">
        <v>1848</v>
      </c>
      <c r="B1933" s="9" t="str">
        <f>_xlfn.XLOOKUP(C1933,'De-Para_Estado_Regiao'!$B$3:$B$29,'De-Para_Estado_Regiao'!$C$3:$C$29)</f>
        <v>Sudeste</v>
      </c>
      <c r="C1933" s="12" t="s">
        <v>7</v>
      </c>
      <c r="D1933" s="12">
        <v>106</v>
      </c>
    </row>
    <row r="1934" spans="1:4" x14ac:dyDescent="0.25">
      <c r="A1934" s="12" t="s">
        <v>1216</v>
      </c>
      <c r="B1934" s="9" t="str">
        <f>_xlfn.XLOOKUP(C1934,'De-Para_Estado_Regiao'!$B$3:$B$29,'De-Para_Estado_Regiao'!$C$3:$C$29)</f>
        <v>Nordeste</v>
      </c>
      <c r="C1934" s="12" t="s">
        <v>31</v>
      </c>
      <c r="D1934" s="12">
        <v>1091</v>
      </c>
    </row>
    <row r="1935" spans="1:4" hidden="1" x14ac:dyDescent="0.25">
      <c r="A1935" s="12" t="s">
        <v>1850</v>
      </c>
      <c r="B1935" s="9" t="str">
        <f>_xlfn.XLOOKUP(C1935,'De-Para_Estado_Regiao'!$B$3:$B$29,'De-Para_Estado_Regiao'!$C$3:$C$29)</f>
        <v>Sudeste</v>
      </c>
      <c r="C1935" s="12" t="s">
        <v>16</v>
      </c>
      <c r="D1935" s="12">
        <v>356</v>
      </c>
    </row>
    <row r="1936" spans="1:4" hidden="1" x14ac:dyDescent="0.25">
      <c r="A1936" s="9" t="s">
        <v>1851</v>
      </c>
      <c r="B1936" s="9" t="str">
        <f>_xlfn.XLOOKUP(C1936,'De-Para_Estado_Regiao'!$B$3:$B$29,'De-Para_Estado_Regiao'!$C$3:$C$29)</f>
        <v>Sudeste</v>
      </c>
      <c r="C1936" s="9" t="s">
        <v>10</v>
      </c>
      <c r="D1936" s="9">
        <v>376</v>
      </c>
    </row>
    <row r="1937" spans="1:4" hidden="1" x14ac:dyDescent="0.25">
      <c r="A1937" s="12" t="s">
        <v>1852</v>
      </c>
      <c r="B1937" s="9" t="str">
        <f>_xlfn.XLOOKUP(C1937,'De-Para_Estado_Regiao'!$B$3:$B$29,'De-Para_Estado_Regiao'!$C$3:$C$29)</f>
        <v>Sul</v>
      </c>
      <c r="C1937" s="12" t="s">
        <v>14</v>
      </c>
      <c r="D1937" s="12">
        <v>727</v>
      </c>
    </row>
    <row r="1938" spans="1:4" x14ac:dyDescent="0.25">
      <c r="A1938" s="12" t="s">
        <v>1953</v>
      </c>
      <c r="B1938" s="9" t="str">
        <f>_xlfn.XLOOKUP(C1938,'De-Para_Estado_Regiao'!$B$3:$B$29,'De-Para_Estado_Regiao'!$C$3:$C$29)</f>
        <v>Nordeste</v>
      </c>
      <c r="C1938" s="12" t="s">
        <v>87</v>
      </c>
      <c r="D1938" s="12">
        <v>1091</v>
      </c>
    </row>
    <row r="1939" spans="1:4" hidden="1" x14ac:dyDescent="0.25">
      <c r="A1939" s="12" t="s">
        <v>1854</v>
      </c>
      <c r="B1939" s="9" t="str">
        <f>_xlfn.XLOOKUP(C1939,'De-Para_Estado_Regiao'!$B$3:$B$29,'De-Para_Estado_Regiao'!$C$3:$C$29)</f>
        <v>Norte</v>
      </c>
      <c r="C1939" s="12" t="s">
        <v>210</v>
      </c>
      <c r="D1939" s="12">
        <v>1279</v>
      </c>
    </row>
    <row r="1940" spans="1:4" hidden="1" x14ac:dyDescent="0.25">
      <c r="A1940" s="9" t="s">
        <v>1855</v>
      </c>
      <c r="B1940" s="9" t="str">
        <f>_xlfn.XLOOKUP(C1940,'De-Para_Estado_Regiao'!$B$3:$B$29,'De-Para_Estado_Regiao'!$C$3:$C$29)</f>
        <v>Sul</v>
      </c>
      <c r="C1940" s="9" t="s">
        <v>22</v>
      </c>
      <c r="D1940" s="9">
        <v>454</v>
      </c>
    </row>
    <row r="1941" spans="1:4" x14ac:dyDescent="0.25">
      <c r="A1941" s="12" t="s">
        <v>1170</v>
      </c>
      <c r="B1941" s="9" t="str">
        <f>_xlfn.XLOOKUP(C1941,'De-Para_Estado_Regiao'!$B$3:$B$29,'De-Para_Estado_Regiao'!$C$3:$C$29)</f>
        <v>Nordeste</v>
      </c>
      <c r="C1941" s="12" t="s">
        <v>24</v>
      </c>
      <c r="D1941" s="12">
        <v>1086</v>
      </c>
    </row>
    <row r="1942" spans="1:4" x14ac:dyDescent="0.25">
      <c r="A1942" s="9" t="s">
        <v>1912</v>
      </c>
      <c r="B1942" s="9" t="str">
        <f>_xlfn.XLOOKUP(C1942,'De-Para_Estado_Regiao'!$B$3:$B$29,'De-Para_Estado_Regiao'!$C$3:$C$29)</f>
        <v>Nordeste</v>
      </c>
      <c r="C1942" s="9" t="s">
        <v>87</v>
      </c>
      <c r="D1942" s="9">
        <v>1085</v>
      </c>
    </row>
    <row r="1943" spans="1:4" x14ac:dyDescent="0.25">
      <c r="A1943" s="9" t="s">
        <v>1796</v>
      </c>
      <c r="B1943" s="9" t="str">
        <f>_xlfn.XLOOKUP(C1943,'De-Para_Estado_Regiao'!$B$3:$B$29,'De-Para_Estado_Regiao'!$C$3:$C$29)</f>
        <v>Nordeste</v>
      </c>
      <c r="C1943" s="9" t="s">
        <v>118</v>
      </c>
      <c r="D1943" s="9">
        <v>1084</v>
      </c>
    </row>
    <row r="1944" spans="1:4" hidden="1" x14ac:dyDescent="0.25">
      <c r="A1944" s="9" t="s">
        <v>1859</v>
      </c>
      <c r="B1944" s="9" t="str">
        <f>_xlfn.XLOOKUP(C1944,'De-Para_Estado_Regiao'!$B$3:$B$29,'De-Para_Estado_Regiao'!$C$3:$C$29)</f>
        <v>Norte</v>
      </c>
      <c r="C1944" s="9" t="s">
        <v>49</v>
      </c>
      <c r="D1944" s="9">
        <v>1793</v>
      </c>
    </row>
    <row r="1945" spans="1:4" hidden="1" x14ac:dyDescent="0.25">
      <c r="A1945" s="12" t="s">
        <v>1860</v>
      </c>
      <c r="B1945" s="9" t="str">
        <f>_xlfn.XLOOKUP(C1945,'De-Para_Estado_Regiao'!$B$3:$B$29,'De-Para_Estado_Regiao'!$C$3:$C$29)</f>
        <v>Centro-Oeste</v>
      </c>
      <c r="C1945" s="12" t="s">
        <v>33</v>
      </c>
      <c r="D1945" s="12">
        <v>85</v>
      </c>
    </row>
    <row r="1946" spans="1:4" hidden="1" x14ac:dyDescent="0.25">
      <c r="A1946" s="9" t="s">
        <v>1861</v>
      </c>
      <c r="B1946" s="9" t="str">
        <f>_xlfn.XLOOKUP(C1946,'De-Para_Estado_Regiao'!$B$3:$B$29,'De-Para_Estado_Regiao'!$C$3:$C$29)</f>
        <v>Sul</v>
      </c>
      <c r="C1946" s="9" t="s">
        <v>22</v>
      </c>
      <c r="D1946" s="9">
        <v>447</v>
      </c>
    </row>
    <row r="1947" spans="1:4" x14ac:dyDescent="0.25">
      <c r="A1947" s="12" t="s">
        <v>1189</v>
      </c>
      <c r="B1947" s="9" t="str">
        <f>_xlfn.XLOOKUP(C1947,'De-Para_Estado_Regiao'!$B$3:$B$29,'De-Para_Estado_Regiao'!$C$3:$C$29)</f>
        <v>Nordeste</v>
      </c>
      <c r="C1947" s="12" t="s">
        <v>19</v>
      </c>
      <c r="D1947" s="12">
        <v>1078</v>
      </c>
    </row>
    <row r="1948" spans="1:4" hidden="1" x14ac:dyDescent="0.25">
      <c r="A1948" s="9" t="s">
        <v>1863</v>
      </c>
      <c r="B1948" s="9" t="str">
        <f>_xlfn.XLOOKUP(C1948,'De-Para_Estado_Regiao'!$B$3:$B$29,'De-Para_Estado_Regiao'!$C$3:$C$29)</f>
        <v>Sudeste</v>
      </c>
      <c r="C1948" s="9" t="s">
        <v>7</v>
      </c>
      <c r="D1948" s="9">
        <v>259</v>
      </c>
    </row>
    <row r="1949" spans="1:4" hidden="1" x14ac:dyDescent="0.25">
      <c r="A1949" s="12" t="s">
        <v>1864</v>
      </c>
      <c r="B1949" s="9" t="str">
        <f>_xlfn.XLOOKUP(C1949,'De-Para_Estado_Regiao'!$B$3:$B$29,'De-Para_Estado_Regiao'!$C$3:$C$29)</f>
        <v>Norte</v>
      </c>
      <c r="C1949" s="12" t="s">
        <v>49</v>
      </c>
      <c r="D1949" s="12">
        <v>2287</v>
      </c>
    </row>
    <row r="1950" spans="1:4" hidden="1" x14ac:dyDescent="0.25">
      <c r="A1950" s="9" t="s">
        <v>1865</v>
      </c>
      <c r="B1950" s="9" t="str">
        <f>_xlfn.XLOOKUP(C1950,'De-Para_Estado_Regiao'!$B$3:$B$29,'De-Para_Estado_Regiao'!$C$3:$C$29)</f>
        <v>Sudeste</v>
      </c>
      <c r="C1950" s="9" t="s">
        <v>16</v>
      </c>
      <c r="D1950" s="9">
        <v>522</v>
      </c>
    </row>
    <row r="1951" spans="1:4" hidden="1" x14ac:dyDescent="0.25">
      <c r="A1951" s="12" t="s">
        <v>1866</v>
      </c>
      <c r="B1951" s="9" t="str">
        <f>_xlfn.XLOOKUP(C1951,'De-Para_Estado_Regiao'!$B$3:$B$29,'De-Para_Estado_Regiao'!$C$3:$C$29)</f>
        <v>Sudeste</v>
      </c>
      <c r="C1951" s="12" t="s">
        <v>16</v>
      </c>
      <c r="D1951" s="12">
        <v>293</v>
      </c>
    </row>
    <row r="1952" spans="1:4" hidden="1" x14ac:dyDescent="0.25">
      <c r="A1952" s="9" t="s">
        <v>1867</v>
      </c>
      <c r="B1952" s="9" t="str">
        <f>_xlfn.XLOOKUP(C1952,'De-Para_Estado_Regiao'!$B$3:$B$29,'De-Para_Estado_Regiao'!$C$3:$C$29)</f>
        <v>Sudeste</v>
      </c>
      <c r="C1952" s="9" t="s">
        <v>16</v>
      </c>
      <c r="D1952" s="9">
        <v>879</v>
      </c>
    </row>
    <row r="1953" spans="1:4" hidden="1" x14ac:dyDescent="0.25">
      <c r="A1953" s="12" t="s">
        <v>1868</v>
      </c>
      <c r="B1953" s="9" t="str">
        <f>_xlfn.XLOOKUP(C1953,'De-Para_Estado_Regiao'!$B$3:$B$29,'De-Para_Estado_Regiao'!$C$3:$C$29)</f>
        <v>Norte</v>
      </c>
      <c r="C1953" s="12" t="s">
        <v>39</v>
      </c>
      <c r="D1953" s="12">
        <v>1410</v>
      </c>
    </row>
    <row r="1954" spans="1:4" hidden="1" x14ac:dyDescent="0.25">
      <c r="A1954" s="9" t="s">
        <v>1869</v>
      </c>
      <c r="B1954" s="9" t="str">
        <f>_xlfn.XLOOKUP(C1954,'De-Para_Estado_Regiao'!$B$3:$B$29,'De-Para_Estado_Regiao'!$C$3:$C$29)</f>
        <v>Norte</v>
      </c>
      <c r="C1954" s="9" t="s">
        <v>49</v>
      </c>
      <c r="D1954" s="9">
        <v>2112</v>
      </c>
    </row>
    <row r="1955" spans="1:4" hidden="1" x14ac:dyDescent="0.25">
      <c r="A1955" s="12" t="s">
        <v>1870</v>
      </c>
      <c r="B1955" s="9" t="str">
        <f>_xlfn.XLOOKUP(C1955,'De-Para_Estado_Regiao'!$B$3:$B$29,'De-Para_Estado_Regiao'!$C$3:$C$29)</f>
        <v>Sudeste</v>
      </c>
      <c r="C1955" s="12" t="s">
        <v>16</v>
      </c>
      <c r="D1955" s="12">
        <v>198</v>
      </c>
    </row>
    <row r="1956" spans="1:4" x14ac:dyDescent="0.25">
      <c r="A1956" s="9" t="s">
        <v>1966</v>
      </c>
      <c r="B1956" s="9" t="str">
        <f>_xlfn.XLOOKUP(C1956,'De-Para_Estado_Regiao'!$B$3:$B$29,'De-Para_Estado_Regiao'!$C$3:$C$29)</f>
        <v>Nordeste</v>
      </c>
      <c r="C1956" s="9" t="s">
        <v>19</v>
      </c>
      <c r="D1956" s="9">
        <v>1077</v>
      </c>
    </row>
    <row r="1957" spans="1:4" hidden="1" x14ac:dyDescent="0.25">
      <c r="A1957" s="12" t="s">
        <v>1872</v>
      </c>
      <c r="B1957" s="9" t="str">
        <f>_xlfn.XLOOKUP(C1957,'De-Para_Estado_Regiao'!$B$3:$B$29,'De-Para_Estado_Regiao'!$C$3:$C$29)</f>
        <v>Sudeste</v>
      </c>
      <c r="C1957" s="12" t="s">
        <v>16</v>
      </c>
      <c r="D1957" s="12">
        <v>316</v>
      </c>
    </row>
    <row r="1958" spans="1:4" x14ac:dyDescent="0.25">
      <c r="A1958" s="12" t="s">
        <v>814</v>
      </c>
      <c r="B1958" s="9" t="str">
        <f>_xlfn.XLOOKUP(C1958,'De-Para_Estado_Regiao'!$B$3:$B$29,'De-Para_Estado_Regiao'!$C$3:$C$29)</f>
        <v>Nordeste</v>
      </c>
      <c r="C1958" s="12" t="s">
        <v>82</v>
      </c>
      <c r="D1958" s="12">
        <v>1074</v>
      </c>
    </row>
    <row r="1959" spans="1:4" x14ac:dyDescent="0.25">
      <c r="A1959" s="9" t="s">
        <v>3569</v>
      </c>
      <c r="B1959" s="9" t="str">
        <f>_xlfn.XLOOKUP(C1959,'De-Para_Estado_Regiao'!$B$3:$B$29,'De-Para_Estado_Regiao'!$C$3:$C$29)</f>
        <v>Nordeste</v>
      </c>
      <c r="C1959" s="9" t="s">
        <v>87</v>
      </c>
      <c r="D1959" s="9">
        <v>1074</v>
      </c>
    </row>
    <row r="1960" spans="1:4" x14ac:dyDescent="0.25">
      <c r="A1960" s="12" t="s">
        <v>1898</v>
      </c>
      <c r="B1960" s="9" t="str">
        <f>_xlfn.XLOOKUP(C1960,'De-Para_Estado_Regiao'!$B$3:$B$29,'De-Para_Estado_Regiao'!$C$3:$C$29)</f>
        <v>Nordeste</v>
      </c>
      <c r="C1960" s="12" t="s">
        <v>114</v>
      </c>
      <c r="D1960" s="12">
        <v>1072</v>
      </c>
    </row>
    <row r="1961" spans="1:4" hidden="1" x14ac:dyDescent="0.25">
      <c r="A1961" s="12" t="s">
        <v>1875</v>
      </c>
      <c r="B1961" s="9" t="str">
        <f>_xlfn.XLOOKUP(C1961,'De-Para_Estado_Regiao'!$B$3:$B$29,'De-Para_Estado_Regiao'!$C$3:$C$29)</f>
        <v>Sudeste</v>
      </c>
      <c r="C1961" s="12" t="s">
        <v>16</v>
      </c>
      <c r="D1961" s="12">
        <v>331</v>
      </c>
    </row>
    <row r="1962" spans="1:4" hidden="1" x14ac:dyDescent="0.25">
      <c r="A1962" s="9" t="s">
        <v>1876</v>
      </c>
      <c r="B1962" s="9" t="str">
        <f>_xlfn.XLOOKUP(C1962,'De-Para_Estado_Regiao'!$B$3:$B$29,'De-Para_Estado_Regiao'!$C$3:$C$29)</f>
        <v>Sul</v>
      </c>
      <c r="C1962" s="9" t="s">
        <v>22</v>
      </c>
      <c r="D1962" s="9">
        <v>255</v>
      </c>
    </row>
    <row r="1963" spans="1:4" hidden="1" x14ac:dyDescent="0.25">
      <c r="A1963" s="12" t="s">
        <v>1877</v>
      </c>
      <c r="B1963" s="9" t="str">
        <f>_xlfn.XLOOKUP(C1963,'De-Para_Estado_Regiao'!$B$3:$B$29,'De-Para_Estado_Regiao'!$C$3:$C$29)</f>
        <v>Sul</v>
      </c>
      <c r="C1963" s="12" t="s">
        <v>22</v>
      </c>
      <c r="D1963" s="12">
        <v>332</v>
      </c>
    </row>
    <row r="1964" spans="1:4" hidden="1" x14ac:dyDescent="0.25">
      <c r="A1964" s="9" t="s">
        <v>1878</v>
      </c>
      <c r="B1964" s="9" t="str">
        <f>_xlfn.XLOOKUP(C1964,'De-Para_Estado_Regiao'!$B$3:$B$29,'De-Para_Estado_Regiao'!$C$3:$C$29)</f>
        <v>Sul</v>
      </c>
      <c r="C1964" s="9" t="s">
        <v>14</v>
      </c>
      <c r="D1964" s="9">
        <v>80</v>
      </c>
    </row>
    <row r="1965" spans="1:4" hidden="1" x14ac:dyDescent="0.25">
      <c r="A1965" s="12" t="s">
        <v>1879</v>
      </c>
      <c r="B1965" s="9" t="str">
        <f>_xlfn.XLOOKUP(C1965,'De-Para_Estado_Regiao'!$B$3:$B$29,'De-Para_Estado_Regiao'!$C$3:$C$29)</f>
        <v>Sul</v>
      </c>
      <c r="C1965" s="12" t="s">
        <v>22</v>
      </c>
      <c r="D1965" s="12">
        <v>225</v>
      </c>
    </row>
    <row r="1966" spans="1:4" hidden="1" x14ac:dyDescent="0.25">
      <c r="A1966" s="9" t="s">
        <v>1880</v>
      </c>
      <c r="B1966" s="9" t="str">
        <f>_xlfn.XLOOKUP(C1966,'De-Para_Estado_Regiao'!$B$3:$B$29,'De-Para_Estado_Regiao'!$C$3:$C$29)</f>
        <v>Centro-Oeste</v>
      </c>
      <c r="C1966" s="9" t="s">
        <v>53</v>
      </c>
      <c r="D1966" s="9">
        <v>451</v>
      </c>
    </row>
    <row r="1967" spans="1:4" hidden="1" x14ac:dyDescent="0.25">
      <c r="A1967" s="12" t="s">
        <v>1881</v>
      </c>
      <c r="B1967" s="9" t="str">
        <f>_xlfn.XLOOKUP(C1967,'De-Para_Estado_Regiao'!$B$3:$B$29,'De-Para_Estado_Regiao'!$C$3:$C$29)</f>
        <v>Centro-Oeste</v>
      </c>
      <c r="C1967" s="12" t="s">
        <v>29</v>
      </c>
      <c r="D1967" s="12">
        <v>502</v>
      </c>
    </row>
    <row r="1968" spans="1:4" hidden="1" x14ac:dyDescent="0.25">
      <c r="A1968" s="9" t="s">
        <v>1882</v>
      </c>
      <c r="B1968" s="9" t="str">
        <f>_xlfn.XLOOKUP(C1968,'De-Para_Estado_Regiao'!$B$3:$B$29,'De-Para_Estado_Regiao'!$C$3:$C$29)</f>
        <v>Sul</v>
      </c>
      <c r="C1968" s="9" t="s">
        <v>22</v>
      </c>
      <c r="D1968" s="9">
        <v>397</v>
      </c>
    </row>
    <row r="1969" spans="1:4" x14ac:dyDescent="0.25">
      <c r="A1969" s="9" t="s">
        <v>2073</v>
      </c>
      <c r="B1969" s="9" t="str">
        <f>_xlfn.XLOOKUP(C1969,'De-Para_Estado_Regiao'!$B$3:$B$29,'De-Para_Estado_Regiao'!$C$3:$C$29)</f>
        <v>Nordeste</v>
      </c>
      <c r="C1969" s="9" t="s">
        <v>82</v>
      </c>
      <c r="D1969" s="9">
        <v>1072</v>
      </c>
    </row>
    <row r="1970" spans="1:4" hidden="1" x14ac:dyDescent="0.25">
      <c r="A1970" s="9" t="s">
        <v>1884</v>
      </c>
      <c r="B1970" s="9" t="str">
        <f>_xlfn.XLOOKUP(C1970,'De-Para_Estado_Regiao'!$B$3:$B$29,'De-Para_Estado_Regiao'!$C$3:$C$29)</f>
        <v>Sudeste</v>
      </c>
      <c r="C1970" s="9" t="s">
        <v>16</v>
      </c>
      <c r="D1970" s="9">
        <v>617</v>
      </c>
    </row>
    <row r="1971" spans="1:4" hidden="1" x14ac:dyDescent="0.25">
      <c r="A1971" s="12" t="s">
        <v>1885</v>
      </c>
      <c r="B1971" s="9" t="str">
        <f>_xlfn.XLOOKUP(C1971,'De-Para_Estado_Regiao'!$B$3:$B$29,'De-Para_Estado_Regiao'!$C$3:$C$29)</f>
        <v>Sul</v>
      </c>
      <c r="C1971" s="12" t="s">
        <v>22</v>
      </c>
      <c r="D1971" s="12">
        <v>861</v>
      </c>
    </row>
    <row r="1972" spans="1:4" x14ac:dyDescent="0.25">
      <c r="A1972" s="9" t="s">
        <v>1997</v>
      </c>
      <c r="B1972" s="9" t="str">
        <f>_xlfn.XLOOKUP(C1972,'De-Para_Estado_Regiao'!$B$3:$B$29,'De-Para_Estado_Regiao'!$C$3:$C$29)</f>
        <v>Nordeste</v>
      </c>
      <c r="C1972" s="9" t="s">
        <v>24</v>
      </c>
      <c r="D1972" s="9">
        <v>1069</v>
      </c>
    </row>
    <row r="1973" spans="1:4" x14ac:dyDescent="0.25">
      <c r="A1973" s="9" t="s">
        <v>2398</v>
      </c>
      <c r="B1973" s="9" t="str">
        <f>_xlfn.XLOOKUP(C1973,'De-Para_Estado_Regiao'!$B$3:$B$29,'De-Para_Estado_Regiao'!$C$3:$C$29)</f>
        <v>Nordeste</v>
      </c>
      <c r="C1973" s="9" t="s">
        <v>82</v>
      </c>
      <c r="D1973" s="9">
        <v>1069</v>
      </c>
    </row>
    <row r="1974" spans="1:4" x14ac:dyDescent="0.25">
      <c r="A1974" s="12" t="s">
        <v>1916</v>
      </c>
      <c r="B1974" s="9" t="str">
        <f>_xlfn.XLOOKUP(C1974,'De-Para_Estado_Regiao'!$B$3:$B$29,'De-Para_Estado_Regiao'!$C$3:$C$29)</f>
        <v>Nordeste</v>
      </c>
      <c r="C1974" s="12" t="s">
        <v>72</v>
      </c>
      <c r="D1974" s="12">
        <v>1063</v>
      </c>
    </row>
    <row r="1975" spans="1:4" hidden="1" x14ac:dyDescent="0.25">
      <c r="A1975" s="12" t="s">
        <v>1889</v>
      </c>
      <c r="B1975" s="9" t="str">
        <f>_xlfn.XLOOKUP(C1975,'De-Para_Estado_Regiao'!$B$3:$B$29,'De-Para_Estado_Regiao'!$C$3:$C$29)</f>
        <v>Sudeste</v>
      </c>
      <c r="C1975" s="12" t="s">
        <v>10</v>
      </c>
      <c r="D1975" s="12">
        <v>660</v>
      </c>
    </row>
    <row r="1976" spans="1:4" hidden="1" x14ac:dyDescent="0.25">
      <c r="A1976" s="9" t="s">
        <v>1890</v>
      </c>
      <c r="B1976" s="9" t="str">
        <f>_xlfn.XLOOKUP(C1976,'De-Para_Estado_Regiao'!$B$3:$B$29,'De-Para_Estado_Regiao'!$C$3:$C$29)</f>
        <v>Sudeste</v>
      </c>
      <c r="C1976" s="9" t="s">
        <v>7</v>
      </c>
      <c r="D1976" s="9">
        <v>297</v>
      </c>
    </row>
    <row r="1977" spans="1:4" hidden="1" x14ac:dyDescent="0.25">
      <c r="A1977" s="12" t="s">
        <v>1891</v>
      </c>
      <c r="B1977" s="9" t="str">
        <f>_xlfn.XLOOKUP(C1977,'De-Para_Estado_Regiao'!$B$3:$B$29,'De-Para_Estado_Regiao'!$C$3:$C$29)</f>
        <v>Sul</v>
      </c>
      <c r="C1977" s="12" t="s">
        <v>22</v>
      </c>
      <c r="D1977" s="12">
        <v>391</v>
      </c>
    </row>
    <row r="1978" spans="1:4" x14ac:dyDescent="0.25">
      <c r="A1978" s="12" t="s">
        <v>1924</v>
      </c>
      <c r="B1978" s="9" t="str">
        <f>_xlfn.XLOOKUP(C1978,'De-Para_Estado_Regiao'!$B$3:$B$29,'De-Para_Estado_Regiao'!$C$3:$C$29)</f>
        <v>Nordeste</v>
      </c>
      <c r="C1978" s="12" t="s">
        <v>87</v>
      </c>
      <c r="D1978" s="12">
        <v>1062</v>
      </c>
    </row>
    <row r="1979" spans="1:4" hidden="1" x14ac:dyDescent="0.25">
      <c r="A1979" s="12" t="s">
        <v>1893</v>
      </c>
      <c r="B1979" s="9" t="str">
        <f>_xlfn.XLOOKUP(C1979,'De-Para_Estado_Regiao'!$B$3:$B$29,'De-Para_Estado_Regiao'!$C$3:$C$29)</f>
        <v>Sudeste</v>
      </c>
      <c r="C1979" s="12" t="s">
        <v>64</v>
      </c>
      <c r="D1979" s="12">
        <v>1293</v>
      </c>
    </row>
    <row r="1980" spans="1:4" hidden="1" x14ac:dyDescent="0.25">
      <c r="A1980" s="9" t="s">
        <v>1894</v>
      </c>
      <c r="B1980" s="9" t="str">
        <f>_xlfn.XLOOKUP(C1980,'De-Para_Estado_Regiao'!$B$3:$B$29,'De-Para_Estado_Regiao'!$C$3:$C$29)</f>
        <v>Centro-Oeste</v>
      </c>
      <c r="C1980" s="9" t="s">
        <v>33</v>
      </c>
      <c r="D1980" s="9">
        <v>322</v>
      </c>
    </row>
    <row r="1981" spans="1:4" hidden="1" x14ac:dyDescent="0.25">
      <c r="A1981" s="12" t="s">
        <v>96</v>
      </c>
      <c r="B1981" s="9" t="str">
        <f>_xlfn.XLOOKUP(C1981,'De-Para_Estado_Regiao'!$B$3:$B$29,'De-Para_Estado_Regiao'!$C$3:$C$29)</f>
        <v>Sudeste</v>
      </c>
      <c r="C1981" s="12" t="s">
        <v>16</v>
      </c>
      <c r="D1981" s="12">
        <v>981</v>
      </c>
    </row>
    <row r="1982" spans="1:4" hidden="1" x14ac:dyDescent="0.25">
      <c r="A1982" s="9" t="s">
        <v>1895</v>
      </c>
      <c r="B1982" s="9" t="str">
        <f>_xlfn.XLOOKUP(C1982,'De-Para_Estado_Regiao'!$B$3:$B$29,'De-Para_Estado_Regiao'!$C$3:$C$29)</f>
        <v>Sudeste</v>
      </c>
      <c r="C1982" s="9" t="s">
        <v>7</v>
      </c>
      <c r="D1982" s="9">
        <v>583</v>
      </c>
    </row>
    <row r="1983" spans="1:4" x14ac:dyDescent="0.25">
      <c r="A1983" s="9" t="s">
        <v>3198</v>
      </c>
      <c r="B1983" s="9" t="str">
        <f>_xlfn.XLOOKUP(C1983,'De-Para_Estado_Regiao'!$B$3:$B$29,'De-Para_Estado_Regiao'!$C$3:$C$29)</f>
        <v>Nordeste</v>
      </c>
      <c r="C1983" s="9" t="s">
        <v>87</v>
      </c>
      <c r="D1983" s="9">
        <v>1060</v>
      </c>
    </row>
    <row r="1984" spans="1:4" hidden="1" x14ac:dyDescent="0.25">
      <c r="A1984" s="9" t="s">
        <v>1897</v>
      </c>
      <c r="B1984" s="9" t="str">
        <f>_xlfn.XLOOKUP(C1984,'De-Para_Estado_Regiao'!$B$3:$B$29,'De-Para_Estado_Regiao'!$C$3:$C$29)</f>
        <v>Centro-Oeste</v>
      </c>
      <c r="C1984" s="9" t="s">
        <v>33</v>
      </c>
      <c r="D1984" s="9">
        <v>479</v>
      </c>
    </row>
    <row r="1985" spans="1:4" x14ac:dyDescent="0.25">
      <c r="A1985" s="12" t="s">
        <v>1381</v>
      </c>
      <c r="B1985" s="9" t="str">
        <f>_xlfn.XLOOKUP(C1985,'De-Para_Estado_Regiao'!$B$3:$B$29,'De-Para_Estado_Regiao'!$C$3:$C$29)</f>
        <v>Nordeste</v>
      </c>
      <c r="C1985" s="12" t="s">
        <v>31</v>
      </c>
      <c r="D1985" s="12">
        <v>1057</v>
      </c>
    </row>
    <row r="1986" spans="1:4" hidden="1" x14ac:dyDescent="0.25">
      <c r="A1986" s="9" t="s">
        <v>1899</v>
      </c>
      <c r="B1986" s="9" t="str">
        <f>_xlfn.XLOOKUP(C1986,'De-Para_Estado_Regiao'!$B$3:$B$29,'De-Para_Estado_Regiao'!$C$3:$C$29)</f>
        <v>Sul</v>
      </c>
      <c r="C1986" s="9" t="s">
        <v>22</v>
      </c>
      <c r="D1986" s="9">
        <v>703</v>
      </c>
    </row>
    <row r="1987" spans="1:4" x14ac:dyDescent="0.25">
      <c r="A1987" s="12" t="s">
        <v>577</v>
      </c>
      <c r="B1987" s="9" t="str">
        <f>_xlfn.XLOOKUP(C1987,'De-Para_Estado_Regiao'!$B$3:$B$29,'De-Para_Estado_Regiao'!$C$3:$C$29)</f>
        <v>Nordeste</v>
      </c>
      <c r="C1987" s="12" t="s">
        <v>87</v>
      </c>
      <c r="D1987" s="12">
        <v>1057</v>
      </c>
    </row>
    <row r="1988" spans="1:4" x14ac:dyDescent="0.25">
      <c r="A1988" s="9" t="s">
        <v>1980</v>
      </c>
      <c r="B1988" s="9" t="str">
        <f>_xlfn.XLOOKUP(C1988,'De-Para_Estado_Regiao'!$B$3:$B$29,'De-Para_Estado_Regiao'!$C$3:$C$29)</f>
        <v>Nordeste</v>
      </c>
      <c r="C1988" s="9" t="s">
        <v>31</v>
      </c>
      <c r="D1988" s="9">
        <v>1057</v>
      </c>
    </row>
    <row r="1989" spans="1:4" hidden="1" x14ac:dyDescent="0.25">
      <c r="A1989" s="12" t="s">
        <v>1901</v>
      </c>
      <c r="B1989" s="9" t="str">
        <f>_xlfn.XLOOKUP(C1989,'De-Para_Estado_Regiao'!$B$3:$B$29,'De-Para_Estado_Regiao'!$C$3:$C$29)</f>
        <v>Sudeste</v>
      </c>
      <c r="C1989" s="12" t="s">
        <v>16</v>
      </c>
      <c r="D1989" s="12">
        <v>717</v>
      </c>
    </row>
    <row r="1990" spans="1:4" hidden="1" x14ac:dyDescent="0.25">
      <c r="A1990" s="9" t="s">
        <v>1902</v>
      </c>
      <c r="B1990" s="9" t="str">
        <f>_xlfn.XLOOKUP(C1990,'De-Para_Estado_Regiao'!$B$3:$B$29,'De-Para_Estado_Regiao'!$C$3:$C$29)</f>
        <v>Sul</v>
      </c>
      <c r="C1990" s="9" t="s">
        <v>22</v>
      </c>
      <c r="D1990" s="9">
        <v>202</v>
      </c>
    </row>
    <row r="1991" spans="1:4" hidden="1" x14ac:dyDescent="0.25">
      <c r="A1991" s="12" t="s">
        <v>1903</v>
      </c>
      <c r="B1991" s="9" t="str">
        <f>_xlfn.XLOOKUP(C1991,'De-Para_Estado_Regiao'!$B$3:$B$29,'De-Para_Estado_Regiao'!$C$3:$C$29)</f>
        <v>Sul</v>
      </c>
      <c r="C1991" s="12" t="s">
        <v>14</v>
      </c>
      <c r="D1991" s="12">
        <v>1595</v>
      </c>
    </row>
    <row r="1992" spans="1:4" hidden="1" x14ac:dyDescent="0.25">
      <c r="A1992" s="9" t="s">
        <v>1904</v>
      </c>
      <c r="B1992" s="9" t="str">
        <f>_xlfn.XLOOKUP(C1992,'De-Para_Estado_Regiao'!$B$3:$B$29,'De-Para_Estado_Regiao'!$C$3:$C$29)</f>
        <v>Centro-Oeste</v>
      </c>
      <c r="C1992" s="9" t="s">
        <v>33</v>
      </c>
      <c r="D1992" s="9">
        <v>963</v>
      </c>
    </row>
    <row r="1993" spans="1:4" x14ac:dyDescent="0.25">
      <c r="A1993" s="12" t="s">
        <v>2143</v>
      </c>
      <c r="B1993" s="9" t="str">
        <f>_xlfn.XLOOKUP(C1993,'De-Para_Estado_Regiao'!$B$3:$B$29,'De-Para_Estado_Regiao'!$C$3:$C$29)</f>
        <v>Nordeste</v>
      </c>
      <c r="C1993" s="12" t="s">
        <v>72</v>
      </c>
      <c r="D1993" s="12">
        <v>1057</v>
      </c>
    </row>
    <row r="1994" spans="1:4" hidden="1" x14ac:dyDescent="0.25">
      <c r="A1994" s="9" t="s">
        <v>1906</v>
      </c>
      <c r="B1994" s="9" t="str">
        <f>_xlfn.XLOOKUP(C1994,'De-Para_Estado_Regiao'!$B$3:$B$29,'De-Para_Estado_Regiao'!$C$3:$C$29)</f>
        <v>Centro-Oeste</v>
      </c>
      <c r="C1994" s="9" t="s">
        <v>33</v>
      </c>
      <c r="D1994" s="9">
        <v>280</v>
      </c>
    </row>
    <row r="1995" spans="1:4" hidden="1" x14ac:dyDescent="0.25">
      <c r="A1995" s="12" t="s">
        <v>1907</v>
      </c>
      <c r="B1995" s="9" t="str">
        <f>_xlfn.XLOOKUP(C1995,'De-Para_Estado_Regiao'!$B$3:$B$29,'De-Para_Estado_Regiao'!$C$3:$C$29)</f>
        <v>Norte</v>
      </c>
      <c r="C1995" s="12" t="s">
        <v>49</v>
      </c>
      <c r="D1995" s="12">
        <v>2808</v>
      </c>
    </row>
    <row r="1996" spans="1:4" hidden="1" x14ac:dyDescent="0.25">
      <c r="A1996" s="9" t="s">
        <v>1908</v>
      </c>
      <c r="B1996" s="9" t="str">
        <f>_xlfn.XLOOKUP(C1996,'De-Para_Estado_Regiao'!$B$3:$B$29,'De-Para_Estado_Regiao'!$C$3:$C$29)</f>
        <v>Norte</v>
      </c>
      <c r="C1996" s="9" t="s">
        <v>49</v>
      </c>
      <c r="D1996" s="9">
        <v>1442</v>
      </c>
    </row>
    <row r="1997" spans="1:4" hidden="1" x14ac:dyDescent="0.25">
      <c r="A1997" s="12" t="s">
        <v>1909</v>
      </c>
      <c r="B1997" s="9" t="str">
        <f>_xlfn.XLOOKUP(C1997,'De-Para_Estado_Regiao'!$B$3:$B$29,'De-Para_Estado_Regiao'!$C$3:$C$29)</f>
        <v>Norte</v>
      </c>
      <c r="C1997" s="12" t="s">
        <v>49</v>
      </c>
      <c r="D1997" s="12">
        <v>1082</v>
      </c>
    </row>
    <row r="1998" spans="1:4" x14ac:dyDescent="0.25">
      <c r="A1998" s="9" t="s">
        <v>2081</v>
      </c>
      <c r="B1998" s="9" t="str">
        <f>_xlfn.XLOOKUP(C1998,'De-Para_Estado_Regiao'!$B$3:$B$29,'De-Para_Estado_Regiao'!$C$3:$C$29)</f>
        <v>Nordeste</v>
      </c>
      <c r="C1998" s="9" t="s">
        <v>24</v>
      </c>
      <c r="D1998" s="9">
        <v>1055</v>
      </c>
    </row>
    <row r="1999" spans="1:4" hidden="1" x14ac:dyDescent="0.25">
      <c r="A1999" s="12" t="s">
        <v>1911</v>
      </c>
      <c r="B1999" s="9" t="str">
        <f>_xlfn.XLOOKUP(C1999,'De-Para_Estado_Regiao'!$B$3:$B$29,'De-Para_Estado_Regiao'!$C$3:$C$29)</f>
        <v>Sul</v>
      </c>
      <c r="C1999" s="12" t="s">
        <v>22</v>
      </c>
      <c r="D1999" s="12">
        <v>257</v>
      </c>
    </row>
    <row r="2000" spans="1:4" x14ac:dyDescent="0.25">
      <c r="A2000" s="12" t="s">
        <v>1348</v>
      </c>
      <c r="B2000" s="9" t="str">
        <f>_xlfn.XLOOKUP(C2000,'De-Para_Estado_Regiao'!$B$3:$B$29,'De-Para_Estado_Regiao'!$C$3:$C$29)</f>
        <v>Nordeste</v>
      </c>
      <c r="C2000" s="12" t="s">
        <v>87</v>
      </c>
      <c r="D2000" s="12">
        <v>1051</v>
      </c>
    </row>
    <row r="2001" spans="1:4" x14ac:dyDescent="0.25">
      <c r="A2001" s="9" t="s">
        <v>2580</v>
      </c>
      <c r="B2001" s="9" t="str">
        <f>_xlfn.XLOOKUP(C2001,'De-Para_Estado_Regiao'!$B$3:$B$29,'De-Para_Estado_Regiao'!$C$3:$C$29)</f>
        <v>Nordeste</v>
      </c>
      <c r="C2001" s="9" t="s">
        <v>24</v>
      </c>
      <c r="D2001" s="9">
        <v>1048</v>
      </c>
    </row>
    <row r="2002" spans="1:4" hidden="1" x14ac:dyDescent="0.25">
      <c r="A2002" s="9" t="s">
        <v>1119</v>
      </c>
      <c r="B2002" s="9" t="str">
        <f>_xlfn.XLOOKUP(C2002,'De-Para_Estado_Regiao'!$B$3:$B$29,'De-Para_Estado_Regiao'!$C$3:$C$29)</f>
        <v>Sul</v>
      </c>
      <c r="C2002" s="9" t="s">
        <v>22</v>
      </c>
      <c r="D2002" s="9">
        <v>174</v>
      </c>
    </row>
    <row r="2003" spans="1:4" x14ac:dyDescent="0.25">
      <c r="A2003" s="9" t="s">
        <v>2628</v>
      </c>
      <c r="B2003" s="9" t="str">
        <f>_xlfn.XLOOKUP(C2003,'De-Para_Estado_Regiao'!$B$3:$B$29,'De-Para_Estado_Regiao'!$C$3:$C$29)</f>
        <v>Nordeste</v>
      </c>
      <c r="C2003" s="9" t="s">
        <v>19</v>
      </c>
      <c r="D2003" s="9">
        <v>1046</v>
      </c>
    </row>
    <row r="2004" spans="1:4" hidden="1" x14ac:dyDescent="0.25">
      <c r="A2004" s="9" t="s">
        <v>1915</v>
      </c>
      <c r="B2004" s="9" t="str">
        <f>_xlfn.XLOOKUP(C2004,'De-Para_Estado_Regiao'!$B$3:$B$29,'De-Para_Estado_Regiao'!$C$3:$C$29)</f>
        <v>Centro-Oeste</v>
      </c>
      <c r="C2004" s="9" t="s">
        <v>33</v>
      </c>
      <c r="D2004" s="9">
        <v>302</v>
      </c>
    </row>
    <row r="2005" spans="1:4" x14ac:dyDescent="0.25">
      <c r="A2005" s="12" t="s">
        <v>1288</v>
      </c>
      <c r="B2005" s="9" t="str">
        <f>_xlfn.XLOOKUP(C2005,'De-Para_Estado_Regiao'!$B$3:$B$29,'De-Para_Estado_Regiao'!$C$3:$C$29)</f>
        <v>Nordeste</v>
      </c>
      <c r="C2005" s="12" t="s">
        <v>31</v>
      </c>
      <c r="D2005" s="12">
        <v>1035</v>
      </c>
    </row>
    <row r="2006" spans="1:4" x14ac:dyDescent="0.25">
      <c r="A2006" s="9" t="s">
        <v>2732</v>
      </c>
      <c r="B2006" s="9" t="str">
        <f>_xlfn.XLOOKUP(C2006,'De-Para_Estado_Regiao'!$B$3:$B$29,'De-Para_Estado_Regiao'!$C$3:$C$29)</f>
        <v>Nordeste</v>
      </c>
      <c r="C2006" s="9" t="s">
        <v>19</v>
      </c>
      <c r="D2006" s="9">
        <v>1032</v>
      </c>
    </row>
    <row r="2007" spans="1:4" x14ac:dyDescent="0.25">
      <c r="A2007" s="9" t="s">
        <v>3493</v>
      </c>
      <c r="B2007" s="9" t="str">
        <f>_xlfn.XLOOKUP(C2007,'De-Para_Estado_Regiao'!$B$3:$B$29,'De-Para_Estado_Regiao'!$C$3:$C$29)</f>
        <v>Nordeste</v>
      </c>
      <c r="C2007" s="9" t="s">
        <v>87</v>
      </c>
      <c r="D2007" s="9">
        <v>1032</v>
      </c>
    </row>
    <row r="2008" spans="1:4" hidden="1" x14ac:dyDescent="0.25">
      <c r="A2008" s="9" t="s">
        <v>1919</v>
      </c>
      <c r="B2008" s="9" t="str">
        <f>_xlfn.XLOOKUP(C2008,'De-Para_Estado_Regiao'!$B$3:$B$29,'De-Para_Estado_Regiao'!$C$3:$C$29)</f>
        <v>Sul</v>
      </c>
      <c r="C2008" s="9" t="s">
        <v>22</v>
      </c>
      <c r="D2008" s="9">
        <v>379</v>
      </c>
    </row>
    <row r="2009" spans="1:4" x14ac:dyDescent="0.25">
      <c r="A2009" s="12" t="s">
        <v>2060</v>
      </c>
      <c r="B2009" s="9" t="str">
        <f>_xlfn.XLOOKUP(C2009,'De-Para_Estado_Regiao'!$B$3:$B$29,'De-Para_Estado_Regiao'!$C$3:$C$29)</f>
        <v>Nordeste</v>
      </c>
      <c r="C2009" s="12" t="s">
        <v>24</v>
      </c>
      <c r="D2009" s="12">
        <v>1031</v>
      </c>
    </row>
    <row r="2010" spans="1:4" hidden="1" x14ac:dyDescent="0.25">
      <c r="A2010" s="9" t="s">
        <v>1921</v>
      </c>
      <c r="B2010" s="9" t="str">
        <f>_xlfn.XLOOKUP(C2010,'De-Para_Estado_Regiao'!$B$3:$B$29,'De-Para_Estado_Regiao'!$C$3:$C$29)</f>
        <v>Sudeste</v>
      </c>
      <c r="C2010" s="9" t="s">
        <v>16</v>
      </c>
      <c r="D2010" s="9">
        <v>785</v>
      </c>
    </row>
    <row r="2011" spans="1:4" hidden="1" x14ac:dyDescent="0.25">
      <c r="A2011" s="12" t="s">
        <v>1922</v>
      </c>
      <c r="B2011" s="9" t="str">
        <f>_xlfn.XLOOKUP(C2011,'De-Para_Estado_Regiao'!$B$3:$B$29,'De-Para_Estado_Regiao'!$C$3:$C$29)</f>
        <v>Sudeste</v>
      </c>
      <c r="C2011" s="12" t="s">
        <v>7</v>
      </c>
      <c r="D2011" s="12">
        <v>309</v>
      </c>
    </row>
    <row r="2012" spans="1:4" hidden="1" x14ac:dyDescent="0.25">
      <c r="A2012" s="9" t="s">
        <v>1923</v>
      </c>
      <c r="B2012" s="9" t="str">
        <f>_xlfn.XLOOKUP(C2012,'De-Para_Estado_Regiao'!$B$3:$B$29,'De-Para_Estado_Regiao'!$C$3:$C$29)</f>
        <v>Sudeste</v>
      </c>
      <c r="C2012" s="9" t="s">
        <v>16</v>
      </c>
      <c r="D2012" s="9">
        <v>617</v>
      </c>
    </row>
    <row r="2013" spans="1:4" x14ac:dyDescent="0.25">
      <c r="A2013" s="12" t="s">
        <v>2044</v>
      </c>
      <c r="B2013" s="9" t="str">
        <f>_xlfn.XLOOKUP(C2013,'De-Para_Estado_Regiao'!$B$3:$B$29,'De-Para_Estado_Regiao'!$C$3:$C$29)</f>
        <v>Nordeste</v>
      </c>
      <c r="C2013" s="12" t="s">
        <v>82</v>
      </c>
      <c r="D2013" s="12">
        <v>1027</v>
      </c>
    </row>
    <row r="2014" spans="1:4" x14ac:dyDescent="0.25">
      <c r="A2014" s="9" t="s">
        <v>1579</v>
      </c>
      <c r="B2014" s="9" t="str">
        <f>_xlfn.XLOOKUP(C2014,'De-Para_Estado_Regiao'!$B$3:$B$29,'De-Para_Estado_Regiao'!$C$3:$C$29)</f>
        <v>Nordeste</v>
      </c>
      <c r="C2014" s="9" t="s">
        <v>87</v>
      </c>
      <c r="D2014" s="9">
        <v>1026</v>
      </c>
    </row>
    <row r="2015" spans="1:4" hidden="1" x14ac:dyDescent="0.25">
      <c r="A2015" s="12" t="s">
        <v>1926</v>
      </c>
      <c r="B2015" s="9" t="str">
        <f>_xlfn.XLOOKUP(C2015,'De-Para_Estado_Regiao'!$B$3:$B$29,'De-Para_Estado_Regiao'!$C$3:$C$29)</f>
        <v>Sudeste</v>
      </c>
      <c r="C2015" s="12" t="s">
        <v>16</v>
      </c>
      <c r="D2015" s="12">
        <v>619</v>
      </c>
    </row>
    <row r="2016" spans="1:4" x14ac:dyDescent="0.25">
      <c r="A2016" s="9" t="s">
        <v>2252</v>
      </c>
      <c r="B2016" s="9" t="str">
        <f>_xlfn.XLOOKUP(C2016,'De-Para_Estado_Regiao'!$B$3:$B$29,'De-Para_Estado_Regiao'!$C$3:$C$29)</f>
        <v>Nordeste</v>
      </c>
      <c r="C2016" s="9" t="s">
        <v>114</v>
      </c>
      <c r="D2016" s="9">
        <v>1025</v>
      </c>
    </row>
    <row r="2017" spans="1:4" hidden="1" x14ac:dyDescent="0.25">
      <c r="A2017" s="12" t="s">
        <v>1928</v>
      </c>
      <c r="B2017" s="9" t="str">
        <f>_xlfn.XLOOKUP(C2017,'De-Para_Estado_Regiao'!$B$3:$B$29,'De-Para_Estado_Regiao'!$C$3:$C$29)</f>
        <v>Norte</v>
      </c>
      <c r="C2017" s="12" t="s">
        <v>111</v>
      </c>
      <c r="D2017" s="12">
        <v>1582</v>
      </c>
    </row>
    <row r="2018" spans="1:4" x14ac:dyDescent="0.25">
      <c r="A2018" s="9" t="s">
        <v>2626</v>
      </c>
      <c r="B2018" s="9" t="str">
        <f>_xlfn.XLOOKUP(C2018,'De-Para_Estado_Regiao'!$B$3:$B$29,'De-Para_Estado_Regiao'!$C$3:$C$29)</f>
        <v>Nordeste</v>
      </c>
      <c r="C2018" s="9" t="s">
        <v>24</v>
      </c>
      <c r="D2018" s="9">
        <v>1023</v>
      </c>
    </row>
    <row r="2019" spans="1:4" hidden="1" x14ac:dyDescent="0.25">
      <c r="A2019" s="12" t="s">
        <v>1930</v>
      </c>
      <c r="B2019" s="9" t="str">
        <f>_xlfn.XLOOKUP(C2019,'De-Para_Estado_Regiao'!$B$3:$B$29,'De-Para_Estado_Regiao'!$C$3:$C$29)</f>
        <v>Centro-Oeste</v>
      </c>
      <c r="C2019" s="12" t="s">
        <v>33</v>
      </c>
      <c r="D2019" s="12">
        <v>766</v>
      </c>
    </row>
    <row r="2020" spans="1:4" hidden="1" x14ac:dyDescent="0.25">
      <c r="A2020" s="9" t="s">
        <v>1931</v>
      </c>
      <c r="B2020" s="9" t="str">
        <f>_xlfn.XLOOKUP(C2020,'De-Para_Estado_Regiao'!$B$3:$B$29,'De-Para_Estado_Regiao'!$C$3:$C$29)</f>
        <v>Norte</v>
      </c>
      <c r="C2020" s="9" t="s">
        <v>39</v>
      </c>
      <c r="D2020" s="9">
        <v>1559</v>
      </c>
    </row>
    <row r="2021" spans="1:4" hidden="1" x14ac:dyDescent="0.25">
      <c r="A2021" s="12" t="s">
        <v>1932</v>
      </c>
      <c r="B2021" s="9" t="str">
        <f>_xlfn.XLOOKUP(C2021,'De-Para_Estado_Regiao'!$B$3:$B$29,'De-Para_Estado_Regiao'!$C$3:$C$29)</f>
        <v>Centro-Oeste</v>
      </c>
      <c r="C2021" s="12" t="s">
        <v>29</v>
      </c>
      <c r="D2021" s="12">
        <v>477</v>
      </c>
    </row>
    <row r="2022" spans="1:4" hidden="1" x14ac:dyDescent="0.25">
      <c r="A2022" s="9" t="s">
        <v>1933</v>
      </c>
      <c r="B2022" s="9" t="str">
        <f>_xlfn.XLOOKUP(C2022,'De-Para_Estado_Regiao'!$B$3:$B$29,'De-Para_Estado_Regiao'!$C$3:$C$29)</f>
        <v>Sul</v>
      </c>
      <c r="C2022" s="9" t="s">
        <v>59</v>
      </c>
      <c r="D2022" s="9">
        <v>168</v>
      </c>
    </row>
    <row r="2023" spans="1:4" x14ac:dyDescent="0.25">
      <c r="A2023" s="12" t="s">
        <v>1144</v>
      </c>
      <c r="B2023" s="9" t="str">
        <f>_xlfn.XLOOKUP(C2023,'De-Para_Estado_Regiao'!$B$3:$B$29,'De-Para_Estado_Regiao'!$C$3:$C$29)</f>
        <v>Nordeste</v>
      </c>
      <c r="C2023" s="12" t="s">
        <v>24</v>
      </c>
      <c r="D2023" s="12">
        <v>1021</v>
      </c>
    </row>
    <row r="2024" spans="1:4" hidden="1" x14ac:dyDescent="0.25">
      <c r="A2024" s="9" t="s">
        <v>1935</v>
      </c>
      <c r="B2024" s="9" t="str">
        <f>_xlfn.XLOOKUP(C2024,'De-Para_Estado_Regiao'!$B$3:$B$29,'De-Para_Estado_Regiao'!$C$3:$C$29)</f>
        <v>Sudeste</v>
      </c>
      <c r="C2024" s="9" t="s">
        <v>16</v>
      </c>
      <c r="D2024" s="9">
        <v>173</v>
      </c>
    </row>
    <row r="2025" spans="1:4" hidden="1" x14ac:dyDescent="0.25">
      <c r="A2025" s="12" t="s">
        <v>1936</v>
      </c>
      <c r="B2025" s="9" t="str">
        <f>_xlfn.XLOOKUP(C2025,'De-Para_Estado_Regiao'!$B$3:$B$29,'De-Para_Estado_Regiao'!$C$3:$C$29)</f>
        <v>Sul</v>
      </c>
      <c r="C2025" s="12" t="s">
        <v>22</v>
      </c>
      <c r="D2025" s="12">
        <v>143</v>
      </c>
    </row>
    <row r="2026" spans="1:4" x14ac:dyDescent="0.25">
      <c r="A2026" s="12" t="s">
        <v>1207</v>
      </c>
      <c r="B2026" s="9" t="str">
        <f>_xlfn.XLOOKUP(C2026,'De-Para_Estado_Regiao'!$B$3:$B$29,'De-Para_Estado_Regiao'!$C$3:$C$29)</f>
        <v>Nordeste</v>
      </c>
      <c r="C2026" s="12" t="s">
        <v>24</v>
      </c>
      <c r="D2026" s="12">
        <v>1017</v>
      </c>
    </row>
    <row r="2027" spans="1:4" x14ac:dyDescent="0.25">
      <c r="A2027" s="9" t="s">
        <v>1694</v>
      </c>
      <c r="B2027" s="9" t="str">
        <f>_xlfn.XLOOKUP(C2027,'De-Para_Estado_Regiao'!$B$3:$B$29,'De-Para_Estado_Regiao'!$C$3:$C$29)</f>
        <v>Nordeste</v>
      </c>
      <c r="C2027" s="9" t="s">
        <v>31</v>
      </c>
      <c r="D2027" s="9">
        <v>1016</v>
      </c>
    </row>
    <row r="2028" spans="1:4" hidden="1" x14ac:dyDescent="0.25">
      <c r="A2028" s="9" t="s">
        <v>1939</v>
      </c>
      <c r="B2028" s="9" t="str">
        <f>_xlfn.XLOOKUP(C2028,'De-Para_Estado_Regiao'!$B$3:$B$29,'De-Para_Estado_Regiao'!$C$3:$C$29)</f>
        <v>Sudeste</v>
      </c>
      <c r="C2028" s="9" t="s">
        <v>7</v>
      </c>
      <c r="D2028" s="9">
        <v>311</v>
      </c>
    </row>
    <row r="2029" spans="1:4" hidden="1" x14ac:dyDescent="0.25">
      <c r="A2029" s="12" t="s">
        <v>1940</v>
      </c>
      <c r="B2029" s="9" t="str">
        <f>_xlfn.XLOOKUP(C2029,'De-Para_Estado_Regiao'!$B$3:$B$29,'De-Para_Estado_Regiao'!$C$3:$C$29)</f>
        <v>Sul</v>
      </c>
      <c r="C2029" s="12" t="s">
        <v>14</v>
      </c>
      <c r="D2029" s="12">
        <v>1199</v>
      </c>
    </row>
    <row r="2030" spans="1:4" hidden="1" x14ac:dyDescent="0.25">
      <c r="A2030" s="9" t="s">
        <v>1941</v>
      </c>
      <c r="B2030" s="9" t="str">
        <f>_xlfn.XLOOKUP(C2030,'De-Para_Estado_Regiao'!$B$3:$B$29,'De-Para_Estado_Regiao'!$C$3:$C$29)</f>
        <v>Sudeste</v>
      </c>
      <c r="C2030" s="9" t="s">
        <v>16</v>
      </c>
      <c r="D2030" s="9">
        <v>544</v>
      </c>
    </row>
    <row r="2031" spans="1:4" x14ac:dyDescent="0.25">
      <c r="A2031" s="9" t="s">
        <v>2539</v>
      </c>
      <c r="B2031" s="9" t="str">
        <f>_xlfn.XLOOKUP(C2031,'De-Para_Estado_Regiao'!$B$3:$B$29,'De-Para_Estado_Regiao'!$C$3:$C$29)</f>
        <v>Nordeste</v>
      </c>
      <c r="C2031" s="9" t="s">
        <v>24</v>
      </c>
      <c r="D2031" s="9">
        <v>1016</v>
      </c>
    </row>
    <row r="2032" spans="1:4" x14ac:dyDescent="0.25">
      <c r="A2032" s="12" t="s">
        <v>3176</v>
      </c>
      <c r="B2032" s="9" t="str">
        <f>_xlfn.XLOOKUP(C2032,'De-Para_Estado_Regiao'!$B$3:$B$29,'De-Para_Estado_Regiao'!$C$3:$C$29)</f>
        <v>Nordeste</v>
      </c>
      <c r="C2032" s="12" t="s">
        <v>114</v>
      </c>
      <c r="D2032" s="12">
        <v>1016</v>
      </c>
    </row>
    <row r="2033" spans="1:4" x14ac:dyDescent="0.25">
      <c r="A2033" s="9" t="s">
        <v>2139</v>
      </c>
      <c r="B2033" s="9" t="str">
        <f>_xlfn.XLOOKUP(C2033,'De-Para_Estado_Regiao'!$B$3:$B$29,'De-Para_Estado_Regiao'!$C$3:$C$29)</f>
        <v>Nordeste</v>
      </c>
      <c r="C2033" s="9" t="s">
        <v>24</v>
      </c>
      <c r="D2033" s="9">
        <v>1015</v>
      </c>
    </row>
    <row r="2034" spans="1:4" hidden="1" x14ac:dyDescent="0.25">
      <c r="A2034" s="9" t="s">
        <v>1944</v>
      </c>
      <c r="B2034" s="9" t="str">
        <f>_xlfn.XLOOKUP(C2034,'De-Para_Estado_Regiao'!$B$3:$B$29,'De-Para_Estado_Regiao'!$C$3:$C$29)</f>
        <v>Sul</v>
      </c>
      <c r="C2034" s="9" t="s">
        <v>22</v>
      </c>
      <c r="D2034" s="9">
        <v>406</v>
      </c>
    </row>
    <row r="2035" spans="1:4" hidden="1" x14ac:dyDescent="0.25">
      <c r="A2035" s="12" t="s">
        <v>1945</v>
      </c>
      <c r="B2035" s="9" t="str">
        <f>_xlfn.XLOOKUP(C2035,'De-Para_Estado_Regiao'!$B$3:$B$29,'De-Para_Estado_Regiao'!$C$3:$C$29)</f>
        <v>Centro-Oeste</v>
      </c>
      <c r="C2035" s="12" t="s">
        <v>33</v>
      </c>
      <c r="D2035" s="12">
        <v>267</v>
      </c>
    </row>
    <row r="2036" spans="1:4" hidden="1" x14ac:dyDescent="0.25">
      <c r="A2036" s="9" t="s">
        <v>1946</v>
      </c>
      <c r="B2036" s="9" t="str">
        <f>_xlfn.XLOOKUP(C2036,'De-Para_Estado_Regiao'!$B$3:$B$29,'De-Para_Estado_Regiao'!$C$3:$C$29)</f>
        <v>Sudeste</v>
      </c>
      <c r="C2036" s="9" t="s">
        <v>7</v>
      </c>
      <c r="D2036" s="9">
        <v>808</v>
      </c>
    </row>
    <row r="2037" spans="1:4" x14ac:dyDescent="0.25">
      <c r="A2037" s="9" t="s">
        <v>2508</v>
      </c>
      <c r="B2037" s="9" t="str">
        <f>_xlfn.XLOOKUP(C2037,'De-Para_Estado_Regiao'!$B$3:$B$29,'De-Para_Estado_Regiao'!$C$3:$C$29)</f>
        <v>Nordeste</v>
      </c>
      <c r="C2037" s="9" t="s">
        <v>24</v>
      </c>
      <c r="D2037" s="9">
        <v>1013</v>
      </c>
    </row>
    <row r="2038" spans="1:4" x14ac:dyDescent="0.25">
      <c r="A2038" s="12" t="s">
        <v>1685</v>
      </c>
      <c r="B2038" s="9" t="str">
        <f>_xlfn.XLOOKUP(C2038,'De-Para_Estado_Regiao'!$B$3:$B$29,'De-Para_Estado_Regiao'!$C$3:$C$29)</f>
        <v>Nordeste</v>
      </c>
      <c r="C2038" s="12" t="s">
        <v>24</v>
      </c>
      <c r="D2038" s="12">
        <v>1011</v>
      </c>
    </row>
    <row r="2039" spans="1:4" hidden="1" x14ac:dyDescent="0.25">
      <c r="A2039" s="12" t="s">
        <v>1949</v>
      </c>
      <c r="B2039" s="9" t="str">
        <f>_xlfn.XLOOKUP(C2039,'De-Para_Estado_Regiao'!$B$3:$B$29,'De-Para_Estado_Regiao'!$C$3:$C$29)</f>
        <v>Sul</v>
      </c>
      <c r="C2039" s="12" t="s">
        <v>22</v>
      </c>
      <c r="D2039" s="12">
        <v>224</v>
      </c>
    </row>
    <row r="2040" spans="1:4" hidden="1" x14ac:dyDescent="0.25">
      <c r="A2040" s="9" t="s">
        <v>1950</v>
      </c>
      <c r="B2040" s="9" t="str">
        <f>_xlfn.XLOOKUP(C2040,'De-Para_Estado_Regiao'!$B$3:$B$29,'De-Para_Estado_Regiao'!$C$3:$C$29)</f>
        <v>Sudeste</v>
      </c>
      <c r="C2040" s="9" t="s">
        <v>7</v>
      </c>
      <c r="D2040" s="9">
        <v>324</v>
      </c>
    </row>
    <row r="2041" spans="1:4" x14ac:dyDescent="0.25">
      <c r="A2041" s="9" t="s">
        <v>1948</v>
      </c>
      <c r="B2041" s="9" t="str">
        <f>_xlfn.XLOOKUP(C2041,'De-Para_Estado_Regiao'!$B$3:$B$29,'De-Para_Estado_Regiao'!$C$3:$C$29)</f>
        <v>Nordeste</v>
      </c>
      <c r="C2041" s="9" t="s">
        <v>87</v>
      </c>
      <c r="D2041" s="9">
        <v>1010</v>
      </c>
    </row>
    <row r="2042" spans="1:4" hidden="1" x14ac:dyDescent="0.25">
      <c r="A2042" s="9" t="s">
        <v>1952</v>
      </c>
      <c r="B2042" s="9" t="str">
        <f>_xlfn.XLOOKUP(C2042,'De-Para_Estado_Regiao'!$B$3:$B$29,'De-Para_Estado_Regiao'!$C$3:$C$29)</f>
        <v>Sudeste</v>
      </c>
      <c r="C2042" s="9" t="s">
        <v>16</v>
      </c>
      <c r="D2042" s="9">
        <v>572</v>
      </c>
    </row>
    <row r="2043" spans="1:4" x14ac:dyDescent="0.25">
      <c r="A2043" s="12" t="s">
        <v>2062</v>
      </c>
      <c r="B2043" s="9" t="str">
        <f>_xlfn.XLOOKUP(C2043,'De-Para_Estado_Regiao'!$B$3:$B$29,'De-Para_Estado_Regiao'!$C$3:$C$29)</f>
        <v>Nordeste</v>
      </c>
      <c r="C2043" s="12" t="s">
        <v>31</v>
      </c>
      <c r="D2043" s="12">
        <v>1008</v>
      </c>
    </row>
    <row r="2044" spans="1:4" hidden="1" x14ac:dyDescent="0.25">
      <c r="A2044" s="9" t="s">
        <v>1954</v>
      </c>
      <c r="B2044" s="9" t="str">
        <f>_xlfn.XLOOKUP(C2044,'De-Para_Estado_Regiao'!$B$3:$B$29,'De-Para_Estado_Regiao'!$C$3:$C$29)</f>
        <v>Norte</v>
      </c>
      <c r="C2044" s="9" t="s">
        <v>49</v>
      </c>
      <c r="D2044" s="9">
        <v>774</v>
      </c>
    </row>
    <row r="2045" spans="1:4" x14ac:dyDescent="0.25">
      <c r="A2045" s="12" t="s">
        <v>1887</v>
      </c>
      <c r="B2045" s="9" t="str">
        <f>_xlfn.XLOOKUP(C2045,'De-Para_Estado_Regiao'!$B$3:$B$29,'De-Para_Estado_Regiao'!$C$3:$C$29)</f>
        <v>Nordeste</v>
      </c>
      <c r="C2045" s="12" t="s">
        <v>72</v>
      </c>
      <c r="D2045" s="12">
        <v>1005</v>
      </c>
    </row>
    <row r="2046" spans="1:4" hidden="1" x14ac:dyDescent="0.25">
      <c r="A2046" s="9" t="s">
        <v>1956</v>
      </c>
      <c r="B2046" s="9" t="str">
        <f>_xlfn.XLOOKUP(C2046,'De-Para_Estado_Regiao'!$B$3:$B$29,'De-Para_Estado_Regiao'!$C$3:$C$29)</f>
        <v>Sul</v>
      </c>
      <c r="C2046" s="9" t="s">
        <v>22</v>
      </c>
      <c r="D2046" s="9">
        <v>218</v>
      </c>
    </row>
    <row r="2047" spans="1:4" hidden="1" x14ac:dyDescent="0.25">
      <c r="A2047" s="12" t="s">
        <v>1957</v>
      </c>
      <c r="B2047" s="9" t="str">
        <f>_xlfn.XLOOKUP(C2047,'De-Para_Estado_Regiao'!$B$3:$B$29,'De-Para_Estado_Regiao'!$C$3:$C$29)</f>
        <v>Sudeste</v>
      </c>
      <c r="C2047" s="12" t="s">
        <v>16</v>
      </c>
      <c r="D2047" s="12">
        <v>612</v>
      </c>
    </row>
    <row r="2048" spans="1:4" hidden="1" x14ac:dyDescent="0.25">
      <c r="A2048" s="9" t="s">
        <v>1958</v>
      </c>
      <c r="B2048" s="9" t="str">
        <f>_xlfn.XLOOKUP(C2048,'De-Para_Estado_Regiao'!$B$3:$B$29,'De-Para_Estado_Regiao'!$C$3:$C$29)</f>
        <v>Sudeste</v>
      </c>
      <c r="C2048" s="9" t="s">
        <v>7</v>
      </c>
      <c r="D2048" s="9">
        <v>313</v>
      </c>
    </row>
    <row r="2049" spans="1:4" hidden="1" x14ac:dyDescent="0.25">
      <c r="A2049" s="12" t="s">
        <v>1959</v>
      </c>
      <c r="B2049" s="9" t="str">
        <f>_xlfn.XLOOKUP(C2049,'De-Para_Estado_Regiao'!$B$3:$B$29,'De-Para_Estado_Regiao'!$C$3:$C$29)</f>
        <v>Sudeste</v>
      </c>
      <c r="C2049" s="12" t="s">
        <v>16</v>
      </c>
      <c r="D2049" s="12">
        <v>236</v>
      </c>
    </row>
    <row r="2050" spans="1:4" x14ac:dyDescent="0.25">
      <c r="A2050" s="12" t="s">
        <v>2191</v>
      </c>
      <c r="B2050" s="9" t="str">
        <f>_xlfn.XLOOKUP(C2050,'De-Para_Estado_Regiao'!$B$3:$B$29,'De-Para_Estado_Regiao'!$C$3:$C$29)</f>
        <v>Nordeste</v>
      </c>
      <c r="C2050" s="12" t="s">
        <v>82</v>
      </c>
      <c r="D2050" s="12">
        <v>1003</v>
      </c>
    </row>
    <row r="2051" spans="1:4" x14ac:dyDescent="0.25">
      <c r="A2051" s="12" t="s">
        <v>1302</v>
      </c>
      <c r="B2051" s="9" t="str">
        <f>_xlfn.XLOOKUP(C2051,'De-Para_Estado_Regiao'!$B$3:$B$29,'De-Para_Estado_Regiao'!$C$3:$C$29)</f>
        <v>Nordeste</v>
      </c>
      <c r="C2051" s="12" t="s">
        <v>94</v>
      </c>
      <c r="D2051" s="12">
        <v>1001</v>
      </c>
    </row>
    <row r="2052" spans="1:4" hidden="1" x14ac:dyDescent="0.25">
      <c r="A2052" s="9" t="s">
        <v>1962</v>
      </c>
      <c r="B2052" s="9" t="str">
        <f>_xlfn.XLOOKUP(C2052,'De-Para_Estado_Regiao'!$B$3:$B$29,'De-Para_Estado_Regiao'!$C$3:$C$29)</f>
        <v>Sudeste</v>
      </c>
      <c r="C2052" s="9" t="s">
        <v>16</v>
      </c>
      <c r="D2052" s="9">
        <v>648</v>
      </c>
    </row>
    <row r="2053" spans="1:4" hidden="1" x14ac:dyDescent="0.25">
      <c r="A2053" s="12" t="s">
        <v>1963</v>
      </c>
      <c r="B2053" s="9" t="str">
        <f>_xlfn.XLOOKUP(C2053,'De-Para_Estado_Regiao'!$B$3:$B$29,'De-Para_Estado_Regiao'!$C$3:$C$29)</f>
        <v>Sudeste</v>
      </c>
      <c r="C2053" s="12" t="s">
        <v>16</v>
      </c>
      <c r="D2053" s="12">
        <v>219</v>
      </c>
    </row>
    <row r="2054" spans="1:4" hidden="1" x14ac:dyDescent="0.25">
      <c r="A2054" s="9" t="s">
        <v>1964</v>
      </c>
      <c r="B2054" s="9" t="str">
        <f>_xlfn.XLOOKUP(C2054,'De-Para_Estado_Regiao'!$B$3:$B$29,'De-Para_Estado_Regiao'!$C$3:$C$29)</f>
        <v>Sudeste</v>
      </c>
      <c r="C2054" s="9" t="s">
        <v>16</v>
      </c>
      <c r="D2054" s="9">
        <v>131</v>
      </c>
    </row>
    <row r="2055" spans="1:4" x14ac:dyDescent="0.25">
      <c r="A2055" s="12" t="s">
        <v>1738</v>
      </c>
      <c r="B2055" s="9" t="str">
        <f>_xlfn.XLOOKUP(C2055,'De-Para_Estado_Regiao'!$B$3:$B$29,'De-Para_Estado_Regiao'!$C$3:$C$29)</f>
        <v>Nordeste</v>
      </c>
      <c r="C2055" s="12" t="s">
        <v>31</v>
      </c>
      <c r="D2055" s="12">
        <v>999</v>
      </c>
    </row>
    <row r="2056" spans="1:4" x14ac:dyDescent="0.25">
      <c r="A2056" s="12" t="s">
        <v>1416</v>
      </c>
      <c r="B2056" s="9" t="str">
        <f>_xlfn.XLOOKUP(C2056,'De-Para_Estado_Regiao'!$B$3:$B$29,'De-Para_Estado_Regiao'!$C$3:$C$29)</f>
        <v>Nordeste</v>
      </c>
      <c r="C2056" s="12" t="s">
        <v>24</v>
      </c>
      <c r="D2056" s="12">
        <v>996</v>
      </c>
    </row>
    <row r="2057" spans="1:4" hidden="1" x14ac:dyDescent="0.25">
      <c r="A2057" s="12" t="s">
        <v>1967</v>
      </c>
      <c r="B2057" s="9" t="str">
        <f>_xlfn.XLOOKUP(C2057,'De-Para_Estado_Regiao'!$B$3:$B$29,'De-Para_Estado_Regiao'!$C$3:$C$29)</f>
        <v>Sul</v>
      </c>
      <c r="C2057" s="12" t="s">
        <v>22</v>
      </c>
      <c r="D2057" s="12">
        <v>454</v>
      </c>
    </row>
    <row r="2058" spans="1:4" hidden="1" x14ac:dyDescent="0.25">
      <c r="A2058" s="9" t="s">
        <v>1968</v>
      </c>
      <c r="B2058" s="9" t="str">
        <f>_xlfn.XLOOKUP(C2058,'De-Para_Estado_Regiao'!$B$3:$B$29,'De-Para_Estado_Regiao'!$C$3:$C$29)</f>
        <v>Sudeste</v>
      </c>
      <c r="C2058" s="9" t="s">
        <v>7</v>
      </c>
      <c r="D2058" s="9">
        <v>265</v>
      </c>
    </row>
    <row r="2059" spans="1:4" hidden="1" x14ac:dyDescent="0.25">
      <c r="A2059" s="12" t="s">
        <v>1969</v>
      </c>
      <c r="B2059" s="9" t="str">
        <f>_xlfn.XLOOKUP(C2059,'De-Para_Estado_Regiao'!$B$3:$B$29,'De-Para_Estado_Regiao'!$C$3:$C$29)</f>
        <v>Sul</v>
      </c>
      <c r="C2059" s="12" t="s">
        <v>59</v>
      </c>
      <c r="D2059" s="12">
        <v>239</v>
      </c>
    </row>
    <row r="2060" spans="1:4" x14ac:dyDescent="0.25">
      <c r="A2060" s="12" t="s">
        <v>2662</v>
      </c>
      <c r="B2060" s="9" t="str">
        <f>_xlfn.XLOOKUP(C2060,'De-Para_Estado_Regiao'!$B$3:$B$29,'De-Para_Estado_Regiao'!$C$3:$C$29)</f>
        <v>Nordeste</v>
      </c>
      <c r="C2060" s="12" t="s">
        <v>72</v>
      </c>
      <c r="D2060" s="12">
        <v>995</v>
      </c>
    </row>
    <row r="2061" spans="1:4" hidden="1" x14ac:dyDescent="0.25">
      <c r="A2061" s="12" t="s">
        <v>1971</v>
      </c>
      <c r="B2061" s="9" t="str">
        <f>_xlfn.XLOOKUP(C2061,'De-Para_Estado_Regiao'!$B$3:$B$29,'De-Para_Estado_Regiao'!$C$3:$C$29)</f>
        <v>Sul</v>
      </c>
      <c r="C2061" s="12" t="s">
        <v>22</v>
      </c>
      <c r="D2061" s="12">
        <v>124</v>
      </c>
    </row>
    <row r="2062" spans="1:4" x14ac:dyDescent="0.25">
      <c r="A2062" s="9" t="s">
        <v>2777</v>
      </c>
      <c r="B2062" s="9" t="str">
        <f>_xlfn.XLOOKUP(C2062,'De-Para_Estado_Regiao'!$B$3:$B$29,'De-Para_Estado_Regiao'!$C$3:$C$29)</f>
        <v>Nordeste</v>
      </c>
      <c r="C2062" s="9" t="s">
        <v>24</v>
      </c>
      <c r="D2062" s="9">
        <v>994</v>
      </c>
    </row>
    <row r="2063" spans="1:4" x14ac:dyDescent="0.25">
      <c r="A2063" s="12" t="s">
        <v>1454</v>
      </c>
      <c r="B2063" s="9" t="str">
        <f>_xlfn.XLOOKUP(C2063,'De-Para_Estado_Regiao'!$B$3:$B$29,'De-Para_Estado_Regiao'!$C$3:$C$29)</f>
        <v>Nordeste</v>
      </c>
      <c r="C2063" s="12" t="s">
        <v>114</v>
      </c>
      <c r="D2063" s="12">
        <v>989</v>
      </c>
    </row>
    <row r="2064" spans="1:4" hidden="1" x14ac:dyDescent="0.25">
      <c r="A2064" s="9" t="s">
        <v>1974</v>
      </c>
      <c r="B2064" s="9" t="str">
        <f>_xlfn.XLOOKUP(C2064,'De-Para_Estado_Regiao'!$B$3:$B$29,'De-Para_Estado_Regiao'!$C$3:$C$29)</f>
        <v>Sudeste</v>
      </c>
      <c r="C2064" s="9" t="s">
        <v>16</v>
      </c>
      <c r="D2064" s="9">
        <v>518</v>
      </c>
    </row>
    <row r="2065" spans="1:4" hidden="1" x14ac:dyDescent="0.25">
      <c r="A2065" s="12" t="s">
        <v>1975</v>
      </c>
      <c r="B2065" s="9" t="str">
        <f>_xlfn.XLOOKUP(C2065,'De-Para_Estado_Regiao'!$B$3:$B$29,'De-Para_Estado_Regiao'!$C$3:$C$29)</f>
        <v>Sudeste</v>
      </c>
      <c r="C2065" s="12" t="s">
        <v>16</v>
      </c>
      <c r="D2065" s="12">
        <v>285</v>
      </c>
    </row>
    <row r="2066" spans="1:4" hidden="1" x14ac:dyDescent="0.25">
      <c r="A2066" s="9" t="s">
        <v>1976</v>
      </c>
      <c r="B2066" s="9" t="str">
        <f>_xlfn.XLOOKUP(C2066,'De-Para_Estado_Regiao'!$B$3:$B$29,'De-Para_Estado_Regiao'!$C$3:$C$29)</f>
        <v>Sudeste</v>
      </c>
      <c r="C2066" s="9" t="s">
        <v>16</v>
      </c>
      <c r="D2066" s="9">
        <v>547</v>
      </c>
    </row>
    <row r="2067" spans="1:4" hidden="1" x14ac:dyDescent="0.25">
      <c r="A2067" s="12" t="s">
        <v>1977</v>
      </c>
      <c r="B2067" s="9" t="str">
        <f>_xlfn.XLOOKUP(C2067,'De-Para_Estado_Regiao'!$B$3:$B$29,'De-Para_Estado_Regiao'!$C$3:$C$29)</f>
        <v>Sudeste</v>
      </c>
      <c r="C2067" s="12" t="s">
        <v>16</v>
      </c>
      <c r="D2067" s="12">
        <v>361</v>
      </c>
    </row>
    <row r="2068" spans="1:4" x14ac:dyDescent="0.25">
      <c r="A2068" s="9" t="s">
        <v>2812</v>
      </c>
      <c r="B2068" s="9" t="str">
        <f>_xlfn.XLOOKUP(C2068,'De-Para_Estado_Regiao'!$B$3:$B$29,'De-Para_Estado_Regiao'!$C$3:$C$29)</f>
        <v>Nordeste</v>
      </c>
      <c r="C2068" s="9" t="s">
        <v>87</v>
      </c>
      <c r="D2068" s="9">
        <v>987</v>
      </c>
    </row>
    <row r="2069" spans="1:4" hidden="1" x14ac:dyDescent="0.25">
      <c r="A2069" s="12" t="s">
        <v>1979</v>
      </c>
      <c r="B2069" s="9" t="str">
        <f>_xlfn.XLOOKUP(C2069,'De-Para_Estado_Regiao'!$B$3:$B$29,'De-Para_Estado_Regiao'!$C$3:$C$29)</f>
        <v>Sudeste</v>
      </c>
      <c r="C2069" s="12" t="s">
        <v>16</v>
      </c>
      <c r="D2069" s="12">
        <v>92</v>
      </c>
    </row>
    <row r="2070" spans="1:4" x14ac:dyDescent="0.25">
      <c r="A2070" s="9" t="s">
        <v>5014</v>
      </c>
      <c r="B2070" s="9" t="str">
        <f>_xlfn.XLOOKUP(C2070,'De-Para_Estado_Regiao'!$B$3:$B$29,'De-Para_Estado_Regiao'!$C$3:$C$29)</f>
        <v>Nordeste</v>
      </c>
      <c r="C2070" s="9" t="s">
        <v>87</v>
      </c>
      <c r="D2070" s="9">
        <v>987</v>
      </c>
    </row>
    <row r="2071" spans="1:4" x14ac:dyDescent="0.25">
      <c r="A2071" s="9" t="s">
        <v>1376</v>
      </c>
      <c r="B2071" s="9" t="str">
        <f>_xlfn.XLOOKUP(C2071,'De-Para_Estado_Regiao'!$B$3:$B$29,'De-Para_Estado_Regiao'!$C$3:$C$29)</f>
        <v>Nordeste</v>
      </c>
      <c r="C2071" s="9" t="s">
        <v>24</v>
      </c>
      <c r="D2071" s="9">
        <v>986</v>
      </c>
    </row>
    <row r="2072" spans="1:4" x14ac:dyDescent="0.25">
      <c r="A2072" s="9" t="s">
        <v>1082</v>
      </c>
      <c r="B2072" s="9" t="str">
        <f>_xlfn.XLOOKUP(C2072,'De-Para_Estado_Regiao'!$B$3:$B$29,'De-Para_Estado_Regiao'!$C$3:$C$29)</f>
        <v>Nordeste</v>
      </c>
      <c r="C2072" s="9" t="s">
        <v>24</v>
      </c>
      <c r="D2072" s="9">
        <v>985</v>
      </c>
    </row>
    <row r="2073" spans="1:4" hidden="1" x14ac:dyDescent="0.25">
      <c r="A2073" s="12" t="s">
        <v>1983</v>
      </c>
      <c r="B2073" s="9" t="str">
        <f>_xlfn.XLOOKUP(C2073,'De-Para_Estado_Regiao'!$B$3:$B$29,'De-Para_Estado_Regiao'!$C$3:$C$29)</f>
        <v>Sudeste</v>
      </c>
      <c r="C2073" s="12" t="s">
        <v>16</v>
      </c>
      <c r="D2073" s="12">
        <v>569</v>
      </c>
    </row>
    <row r="2074" spans="1:4" x14ac:dyDescent="0.25">
      <c r="A2074" s="12" t="s">
        <v>2005</v>
      </c>
      <c r="B2074" s="9" t="str">
        <f>_xlfn.XLOOKUP(C2074,'De-Para_Estado_Regiao'!$B$3:$B$29,'De-Para_Estado_Regiao'!$C$3:$C$29)</f>
        <v>Nordeste</v>
      </c>
      <c r="C2074" s="12" t="s">
        <v>87</v>
      </c>
      <c r="D2074" s="12">
        <v>985</v>
      </c>
    </row>
    <row r="2075" spans="1:4" hidden="1" x14ac:dyDescent="0.25">
      <c r="A2075" s="12" t="s">
        <v>1985</v>
      </c>
      <c r="B2075" s="9" t="str">
        <f>_xlfn.XLOOKUP(C2075,'De-Para_Estado_Regiao'!$B$3:$B$29,'De-Para_Estado_Regiao'!$C$3:$C$29)</f>
        <v>Sudeste</v>
      </c>
      <c r="C2075" s="12" t="s">
        <v>7</v>
      </c>
      <c r="D2075" s="12">
        <v>189</v>
      </c>
    </row>
    <row r="2076" spans="1:4" x14ac:dyDescent="0.25">
      <c r="A2076" s="9" t="s">
        <v>2880</v>
      </c>
      <c r="B2076" s="9" t="str">
        <f>_xlfn.XLOOKUP(C2076,'De-Para_Estado_Regiao'!$B$3:$B$29,'De-Para_Estado_Regiao'!$C$3:$C$29)</f>
        <v>Nordeste</v>
      </c>
      <c r="C2076" s="9" t="s">
        <v>118</v>
      </c>
      <c r="D2076" s="9">
        <v>985</v>
      </c>
    </row>
    <row r="2077" spans="1:4" x14ac:dyDescent="0.25">
      <c r="A2077" s="9" t="s">
        <v>2402</v>
      </c>
      <c r="B2077" s="9" t="str">
        <f>_xlfn.XLOOKUP(C2077,'De-Para_Estado_Regiao'!$B$3:$B$29,'De-Para_Estado_Regiao'!$C$3:$C$29)</f>
        <v>Nordeste</v>
      </c>
      <c r="C2077" s="9" t="s">
        <v>31</v>
      </c>
      <c r="D2077" s="9">
        <v>983</v>
      </c>
    </row>
    <row r="2078" spans="1:4" hidden="1" x14ac:dyDescent="0.25">
      <c r="A2078" s="9" t="s">
        <v>1988</v>
      </c>
      <c r="B2078" s="9" t="str">
        <f>_xlfn.XLOOKUP(C2078,'De-Para_Estado_Regiao'!$B$3:$B$29,'De-Para_Estado_Regiao'!$C$3:$C$29)</f>
        <v>Sul</v>
      </c>
      <c r="C2078" s="9" t="s">
        <v>22</v>
      </c>
      <c r="D2078" s="9">
        <v>543</v>
      </c>
    </row>
    <row r="2079" spans="1:4" hidden="1" x14ac:dyDescent="0.25">
      <c r="A2079" s="12" t="s">
        <v>1989</v>
      </c>
      <c r="B2079" s="9" t="str">
        <f>_xlfn.XLOOKUP(C2079,'De-Para_Estado_Regiao'!$B$3:$B$29,'De-Para_Estado_Regiao'!$C$3:$C$29)</f>
        <v>Centro-Oeste</v>
      </c>
      <c r="C2079" s="12" t="s">
        <v>33</v>
      </c>
      <c r="D2079" s="12">
        <v>230</v>
      </c>
    </row>
    <row r="2080" spans="1:4" x14ac:dyDescent="0.25">
      <c r="A2080" s="12" t="s">
        <v>2417</v>
      </c>
      <c r="B2080" s="9" t="str">
        <f>_xlfn.XLOOKUP(C2080,'De-Para_Estado_Regiao'!$B$3:$B$29,'De-Para_Estado_Regiao'!$C$3:$C$29)</f>
        <v>Nordeste</v>
      </c>
      <c r="C2080" s="12" t="s">
        <v>31</v>
      </c>
      <c r="D2080" s="12">
        <v>983</v>
      </c>
    </row>
    <row r="2081" spans="1:4" x14ac:dyDescent="0.25">
      <c r="A2081" s="9" t="s">
        <v>3456</v>
      </c>
      <c r="B2081" s="9" t="str">
        <f>_xlfn.XLOOKUP(C2081,'De-Para_Estado_Regiao'!$B$3:$B$29,'De-Para_Estado_Regiao'!$C$3:$C$29)</f>
        <v>Nordeste</v>
      </c>
      <c r="C2081" s="9" t="s">
        <v>94</v>
      </c>
      <c r="D2081" s="9">
        <v>983</v>
      </c>
    </row>
    <row r="2082" spans="1:4" hidden="1" x14ac:dyDescent="0.25">
      <c r="A2082" s="9" t="s">
        <v>1992</v>
      </c>
      <c r="B2082" s="9" t="str">
        <f>_xlfn.XLOOKUP(C2082,'De-Para_Estado_Regiao'!$B$3:$B$29,'De-Para_Estado_Regiao'!$C$3:$C$29)</f>
        <v>Sudeste</v>
      </c>
      <c r="C2082" s="9" t="s">
        <v>16</v>
      </c>
      <c r="D2082" s="9">
        <v>813</v>
      </c>
    </row>
    <row r="2083" spans="1:4" x14ac:dyDescent="0.25">
      <c r="A2083" s="12" t="s">
        <v>2687</v>
      </c>
      <c r="B2083" s="9" t="str">
        <f>_xlfn.XLOOKUP(C2083,'De-Para_Estado_Regiao'!$B$3:$B$29,'De-Para_Estado_Regiao'!$C$3:$C$29)</f>
        <v>Nordeste</v>
      </c>
      <c r="C2083" s="12" t="s">
        <v>94</v>
      </c>
      <c r="D2083" s="12">
        <v>979</v>
      </c>
    </row>
    <row r="2084" spans="1:4" hidden="1" x14ac:dyDescent="0.25">
      <c r="A2084" s="9" t="s">
        <v>1993</v>
      </c>
      <c r="B2084" s="9" t="str">
        <f>_xlfn.XLOOKUP(C2084,'De-Para_Estado_Regiao'!$B$3:$B$29,'De-Para_Estado_Regiao'!$C$3:$C$29)</f>
        <v>Sudeste</v>
      </c>
      <c r="C2084" s="9" t="s">
        <v>16</v>
      </c>
      <c r="D2084" s="9">
        <v>159</v>
      </c>
    </row>
    <row r="2085" spans="1:4" x14ac:dyDescent="0.25">
      <c r="A2085" s="12" t="s">
        <v>2309</v>
      </c>
      <c r="B2085" s="9" t="str">
        <f>_xlfn.XLOOKUP(C2085,'De-Para_Estado_Regiao'!$B$3:$B$29,'De-Para_Estado_Regiao'!$C$3:$C$29)</f>
        <v>Nordeste</v>
      </c>
      <c r="C2085" s="12" t="s">
        <v>82</v>
      </c>
      <c r="D2085" s="12">
        <v>978</v>
      </c>
    </row>
    <row r="2086" spans="1:4" hidden="1" x14ac:dyDescent="0.25">
      <c r="A2086" s="9" t="s">
        <v>1995</v>
      </c>
      <c r="B2086" s="9" t="str">
        <f>_xlfn.XLOOKUP(C2086,'De-Para_Estado_Regiao'!$B$3:$B$29,'De-Para_Estado_Regiao'!$C$3:$C$29)</f>
        <v>Sudeste</v>
      </c>
      <c r="C2086" s="9" t="s">
        <v>7</v>
      </c>
      <c r="D2086" s="9">
        <v>30</v>
      </c>
    </row>
    <row r="2087" spans="1:4" x14ac:dyDescent="0.25">
      <c r="A2087" s="12" t="s">
        <v>1725</v>
      </c>
      <c r="B2087" s="9" t="str">
        <f>_xlfn.XLOOKUP(C2087,'De-Para_Estado_Regiao'!$B$3:$B$29,'De-Para_Estado_Regiao'!$C$3:$C$29)</f>
        <v>Nordeste</v>
      </c>
      <c r="C2087" s="12" t="s">
        <v>24</v>
      </c>
      <c r="D2087" s="12">
        <v>977</v>
      </c>
    </row>
    <row r="2088" spans="1:4" x14ac:dyDescent="0.25">
      <c r="A2088" s="12" t="s">
        <v>3337</v>
      </c>
      <c r="B2088" s="9" t="str">
        <f>_xlfn.XLOOKUP(C2088,'De-Para_Estado_Regiao'!$B$3:$B$29,'De-Para_Estado_Regiao'!$C$3:$C$29)</f>
        <v>Nordeste</v>
      </c>
      <c r="C2088" s="12" t="s">
        <v>82</v>
      </c>
      <c r="D2088" s="12">
        <v>977</v>
      </c>
    </row>
    <row r="2089" spans="1:4" hidden="1" x14ac:dyDescent="0.25">
      <c r="A2089" s="12" t="s">
        <v>1998</v>
      </c>
      <c r="B2089" s="9" t="str">
        <f>_xlfn.XLOOKUP(C2089,'De-Para_Estado_Regiao'!$B$3:$B$29,'De-Para_Estado_Regiao'!$C$3:$C$29)</f>
        <v>Norte</v>
      </c>
      <c r="C2089" s="12" t="s">
        <v>39</v>
      </c>
      <c r="D2089" s="12">
        <v>922</v>
      </c>
    </row>
    <row r="2090" spans="1:4" hidden="1" x14ac:dyDescent="0.25">
      <c r="A2090" s="9" t="s">
        <v>1999</v>
      </c>
      <c r="B2090" s="9" t="str">
        <f>_xlfn.XLOOKUP(C2090,'De-Para_Estado_Regiao'!$B$3:$B$29,'De-Para_Estado_Regiao'!$C$3:$C$29)</f>
        <v>Sudeste</v>
      </c>
      <c r="C2090" s="9" t="s">
        <v>16</v>
      </c>
      <c r="D2090" s="9">
        <v>652</v>
      </c>
    </row>
    <row r="2091" spans="1:4" hidden="1" x14ac:dyDescent="0.25">
      <c r="A2091" s="12" t="s">
        <v>2000</v>
      </c>
      <c r="B2091" s="9" t="str">
        <f>_xlfn.XLOOKUP(C2091,'De-Para_Estado_Regiao'!$B$3:$B$29,'De-Para_Estado_Regiao'!$C$3:$C$29)</f>
        <v>Norte</v>
      </c>
      <c r="C2091" s="12" t="s">
        <v>148</v>
      </c>
      <c r="D2091" s="12">
        <v>1172</v>
      </c>
    </row>
    <row r="2092" spans="1:4" hidden="1" x14ac:dyDescent="0.25">
      <c r="A2092" s="9" t="s">
        <v>2001</v>
      </c>
      <c r="B2092" s="9" t="str">
        <f>_xlfn.XLOOKUP(C2092,'De-Para_Estado_Regiao'!$B$3:$B$29,'De-Para_Estado_Regiao'!$C$3:$C$29)</f>
        <v>Sudeste</v>
      </c>
      <c r="C2092" s="9" t="s">
        <v>7</v>
      </c>
      <c r="D2092" s="9">
        <v>193</v>
      </c>
    </row>
    <row r="2093" spans="1:4" hidden="1" x14ac:dyDescent="0.25">
      <c r="A2093" s="12" t="s">
        <v>2002</v>
      </c>
      <c r="B2093" s="9" t="str">
        <f>_xlfn.XLOOKUP(C2093,'De-Para_Estado_Regiao'!$B$3:$B$29,'De-Para_Estado_Regiao'!$C$3:$C$29)</f>
        <v>Norte</v>
      </c>
      <c r="C2093" s="12" t="s">
        <v>39</v>
      </c>
      <c r="D2093" s="12">
        <v>1284</v>
      </c>
    </row>
    <row r="2094" spans="1:4" x14ac:dyDescent="0.25">
      <c r="A2094" s="12" t="s">
        <v>1385</v>
      </c>
      <c r="B2094" s="9" t="str">
        <f>_xlfn.XLOOKUP(C2094,'De-Para_Estado_Regiao'!$B$3:$B$29,'De-Para_Estado_Regiao'!$C$3:$C$29)</f>
        <v>Nordeste</v>
      </c>
      <c r="C2094" s="12" t="s">
        <v>24</v>
      </c>
      <c r="D2094" s="12">
        <v>975</v>
      </c>
    </row>
    <row r="2095" spans="1:4" hidden="1" x14ac:dyDescent="0.25">
      <c r="A2095" s="12" t="s">
        <v>2003</v>
      </c>
      <c r="B2095" s="9" t="str">
        <f>_xlfn.XLOOKUP(C2095,'De-Para_Estado_Regiao'!$B$3:$B$29,'De-Para_Estado_Regiao'!$C$3:$C$29)</f>
        <v>Norte</v>
      </c>
      <c r="C2095" s="12" t="s">
        <v>39</v>
      </c>
      <c r="D2095" s="12">
        <v>873</v>
      </c>
    </row>
    <row r="2096" spans="1:4" hidden="1" x14ac:dyDescent="0.25">
      <c r="A2096" s="9" t="s">
        <v>2004</v>
      </c>
      <c r="B2096" s="9" t="str">
        <f>_xlfn.XLOOKUP(C2096,'De-Para_Estado_Regiao'!$B$3:$B$29,'De-Para_Estado_Regiao'!$C$3:$C$29)</f>
        <v>Norte</v>
      </c>
      <c r="C2096" s="9" t="s">
        <v>39</v>
      </c>
      <c r="D2096" s="9">
        <v>918</v>
      </c>
    </row>
    <row r="2097" spans="1:4" x14ac:dyDescent="0.25">
      <c r="A2097" s="9" t="s">
        <v>2700</v>
      </c>
      <c r="B2097" s="9" t="str">
        <f>_xlfn.XLOOKUP(C2097,'De-Para_Estado_Regiao'!$B$3:$B$29,'De-Para_Estado_Regiao'!$C$3:$C$29)</f>
        <v>Nordeste</v>
      </c>
      <c r="C2097" s="9" t="s">
        <v>31</v>
      </c>
      <c r="D2097" s="9">
        <v>975</v>
      </c>
    </row>
    <row r="2098" spans="1:4" x14ac:dyDescent="0.25">
      <c r="A2098" s="12" t="s">
        <v>3529</v>
      </c>
      <c r="B2098" s="9" t="str">
        <f>_xlfn.XLOOKUP(C2098,'De-Para_Estado_Regiao'!$B$3:$B$29,'De-Para_Estado_Regiao'!$C$3:$C$29)</f>
        <v>Nordeste</v>
      </c>
      <c r="C2098" s="12" t="s">
        <v>31</v>
      </c>
      <c r="D2098" s="12">
        <v>972</v>
      </c>
    </row>
    <row r="2099" spans="1:4" hidden="1" x14ac:dyDescent="0.25">
      <c r="A2099" s="12" t="s">
        <v>2007</v>
      </c>
      <c r="B2099" s="9" t="str">
        <f>_xlfn.XLOOKUP(C2099,'De-Para_Estado_Regiao'!$B$3:$B$29,'De-Para_Estado_Regiao'!$C$3:$C$29)</f>
        <v>Norte</v>
      </c>
      <c r="C2099" s="12" t="s">
        <v>39</v>
      </c>
      <c r="D2099" s="12">
        <v>881</v>
      </c>
    </row>
    <row r="2100" spans="1:4" hidden="1" x14ac:dyDescent="0.25">
      <c r="A2100" s="9" t="s">
        <v>2008</v>
      </c>
      <c r="B2100" s="9" t="str">
        <f>_xlfn.XLOOKUP(C2100,'De-Para_Estado_Regiao'!$B$3:$B$29,'De-Para_Estado_Regiao'!$C$3:$C$29)</f>
        <v>Sudeste</v>
      </c>
      <c r="C2100" s="9" t="s">
        <v>16</v>
      </c>
      <c r="D2100" s="9">
        <v>1619</v>
      </c>
    </row>
    <row r="2101" spans="1:4" x14ac:dyDescent="0.25">
      <c r="A2101" s="9" t="s">
        <v>1690</v>
      </c>
      <c r="B2101" s="9" t="str">
        <f>_xlfn.XLOOKUP(C2101,'De-Para_Estado_Regiao'!$B$3:$B$29,'De-Para_Estado_Regiao'!$C$3:$C$29)</f>
        <v>Nordeste</v>
      </c>
      <c r="C2101" s="9" t="s">
        <v>24</v>
      </c>
      <c r="D2101" s="9">
        <v>971</v>
      </c>
    </row>
    <row r="2102" spans="1:4" hidden="1" x14ac:dyDescent="0.25">
      <c r="A2102" s="9" t="s">
        <v>2010</v>
      </c>
      <c r="B2102" s="9" t="str">
        <f>_xlfn.XLOOKUP(C2102,'De-Para_Estado_Regiao'!$B$3:$B$29,'De-Para_Estado_Regiao'!$C$3:$C$29)</f>
        <v>Norte</v>
      </c>
      <c r="C2102" s="9" t="s">
        <v>39</v>
      </c>
      <c r="D2102" s="9">
        <v>586</v>
      </c>
    </row>
    <row r="2103" spans="1:4" hidden="1" x14ac:dyDescent="0.25">
      <c r="A2103" s="12" t="s">
        <v>2011</v>
      </c>
      <c r="B2103" s="9" t="str">
        <f>_xlfn.XLOOKUP(C2103,'De-Para_Estado_Regiao'!$B$3:$B$29,'De-Para_Estado_Regiao'!$C$3:$C$29)</f>
        <v>Norte</v>
      </c>
      <c r="C2103" s="12" t="s">
        <v>39</v>
      </c>
      <c r="D2103" s="12">
        <v>1249</v>
      </c>
    </row>
    <row r="2104" spans="1:4" hidden="1" x14ac:dyDescent="0.25">
      <c r="A2104" s="9" t="s">
        <v>2012</v>
      </c>
      <c r="B2104" s="9" t="str">
        <f>_xlfn.XLOOKUP(C2104,'De-Para_Estado_Regiao'!$B$3:$B$29,'De-Para_Estado_Regiao'!$C$3:$C$29)</f>
        <v>Norte</v>
      </c>
      <c r="C2104" s="9" t="s">
        <v>49</v>
      </c>
      <c r="D2104" s="9">
        <v>1194</v>
      </c>
    </row>
    <row r="2105" spans="1:4" hidden="1" x14ac:dyDescent="0.25">
      <c r="A2105" s="12" t="s">
        <v>2013</v>
      </c>
      <c r="B2105" s="9" t="str">
        <f>_xlfn.XLOOKUP(C2105,'De-Para_Estado_Regiao'!$B$3:$B$29,'De-Para_Estado_Regiao'!$C$3:$C$29)</f>
        <v>Norte</v>
      </c>
      <c r="C2105" s="12" t="s">
        <v>49</v>
      </c>
      <c r="D2105" s="12">
        <v>3988</v>
      </c>
    </row>
    <row r="2106" spans="1:4" x14ac:dyDescent="0.25">
      <c r="A2106" s="9" t="s">
        <v>3707</v>
      </c>
      <c r="B2106" s="9" t="str">
        <f>_xlfn.XLOOKUP(C2106,'De-Para_Estado_Regiao'!$B$3:$B$29,'De-Para_Estado_Regiao'!$C$3:$C$29)</f>
        <v>Nordeste</v>
      </c>
      <c r="C2106" s="9" t="s">
        <v>87</v>
      </c>
      <c r="D2106" s="9">
        <v>970</v>
      </c>
    </row>
    <row r="2107" spans="1:4" hidden="1" x14ac:dyDescent="0.25">
      <c r="A2107" s="12" t="s">
        <v>2015</v>
      </c>
      <c r="B2107" s="9" t="str">
        <f>_xlfn.XLOOKUP(C2107,'De-Para_Estado_Regiao'!$B$3:$B$29,'De-Para_Estado_Regiao'!$C$3:$C$29)</f>
        <v>Sul</v>
      </c>
      <c r="C2107" s="12" t="s">
        <v>22</v>
      </c>
      <c r="D2107" s="12">
        <v>92</v>
      </c>
    </row>
    <row r="2108" spans="1:4" hidden="1" x14ac:dyDescent="0.25">
      <c r="A2108" s="9" t="s">
        <v>2016</v>
      </c>
      <c r="B2108" s="9" t="str">
        <f>_xlfn.XLOOKUP(C2108,'De-Para_Estado_Regiao'!$B$3:$B$29,'De-Para_Estado_Regiao'!$C$3:$C$29)</f>
        <v>Sul</v>
      </c>
      <c r="C2108" s="9" t="s">
        <v>22</v>
      </c>
      <c r="D2108" s="9">
        <v>523</v>
      </c>
    </row>
    <row r="2109" spans="1:4" hidden="1" x14ac:dyDescent="0.25">
      <c r="A2109" s="12" t="s">
        <v>2017</v>
      </c>
      <c r="B2109" s="9" t="str">
        <f>_xlfn.XLOOKUP(C2109,'De-Para_Estado_Regiao'!$B$3:$B$29,'De-Para_Estado_Regiao'!$C$3:$C$29)</f>
        <v>Sul</v>
      </c>
      <c r="C2109" s="12" t="s">
        <v>22</v>
      </c>
      <c r="D2109" s="12">
        <v>317</v>
      </c>
    </row>
    <row r="2110" spans="1:4" hidden="1" x14ac:dyDescent="0.25">
      <c r="A2110" s="9" t="s">
        <v>2018</v>
      </c>
      <c r="B2110" s="9" t="str">
        <f>_xlfn.XLOOKUP(C2110,'De-Para_Estado_Regiao'!$B$3:$B$29,'De-Para_Estado_Regiao'!$C$3:$C$29)</f>
        <v>Sudeste</v>
      </c>
      <c r="C2110" s="9" t="s">
        <v>16</v>
      </c>
      <c r="D2110" s="9">
        <v>314</v>
      </c>
    </row>
    <row r="2111" spans="1:4" hidden="1" x14ac:dyDescent="0.25">
      <c r="A2111" s="12" t="s">
        <v>2019</v>
      </c>
      <c r="B2111" s="9" t="str">
        <f>_xlfn.XLOOKUP(C2111,'De-Para_Estado_Regiao'!$B$3:$B$29,'De-Para_Estado_Regiao'!$C$3:$C$29)</f>
        <v>Sul</v>
      </c>
      <c r="C2111" s="12" t="s">
        <v>22</v>
      </c>
      <c r="D2111" s="12">
        <v>199</v>
      </c>
    </row>
    <row r="2112" spans="1:4" hidden="1" x14ac:dyDescent="0.25">
      <c r="A2112" s="9" t="s">
        <v>2020</v>
      </c>
      <c r="B2112" s="9" t="str">
        <f>_xlfn.XLOOKUP(C2112,'De-Para_Estado_Regiao'!$B$3:$B$29,'De-Para_Estado_Regiao'!$C$3:$C$29)</f>
        <v>Sudeste</v>
      </c>
      <c r="C2112" s="9" t="s">
        <v>7</v>
      </c>
      <c r="D2112" s="9">
        <v>117</v>
      </c>
    </row>
    <row r="2113" spans="1:4" hidden="1" x14ac:dyDescent="0.25">
      <c r="A2113" s="12" t="s">
        <v>933</v>
      </c>
      <c r="B2113" s="9" t="str">
        <f>_xlfn.XLOOKUP(C2113,'De-Para_Estado_Regiao'!$B$3:$B$29,'De-Para_Estado_Regiao'!$C$3:$C$29)</f>
        <v>Sul</v>
      </c>
      <c r="C2113" s="12" t="s">
        <v>59</v>
      </c>
      <c r="D2113" s="12">
        <v>606</v>
      </c>
    </row>
    <row r="2114" spans="1:4" x14ac:dyDescent="0.25">
      <c r="A2114" s="12" t="s">
        <v>2751</v>
      </c>
      <c r="B2114" s="9" t="str">
        <f>_xlfn.XLOOKUP(C2114,'De-Para_Estado_Regiao'!$B$3:$B$29,'De-Para_Estado_Regiao'!$C$3:$C$29)</f>
        <v>Nordeste</v>
      </c>
      <c r="C2114" s="12" t="s">
        <v>31</v>
      </c>
      <c r="D2114" s="12">
        <v>962</v>
      </c>
    </row>
    <row r="2115" spans="1:4" x14ac:dyDescent="0.25">
      <c r="A2115" s="9" t="s">
        <v>2023</v>
      </c>
      <c r="B2115" s="9" t="str">
        <f>_xlfn.XLOOKUP(C2115,'De-Para_Estado_Regiao'!$B$3:$B$29,'De-Para_Estado_Regiao'!$C$3:$C$29)</f>
        <v>Nordeste</v>
      </c>
      <c r="C2115" s="9" t="s">
        <v>87</v>
      </c>
      <c r="D2115" s="9">
        <v>961</v>
      </c>
    </row>
    <row r="2116" spans="1:4" x14ac:dyDescent="0.25">
      <c r="A2116" s="9" t="s">
        <v>2439</v>
      </c>
      <c r="B2116" s="9" t="str">
        <f>_xlfn.XLOOKUP(C2116,'De-Para_Estado_Regiao'!$B$3:$B$29,'De-Para_Estado_Regiao'!$C$3:$C$29)</f>
        <v>Nordeste</v>
      </c>
      <c r="C2116" s="9" t="s">
        <v>24</v>
      </c>
      <c r="D2116" s="9">
        <v>959</v>
      </c>
    </row>
    <row r="2117" spans="1:4" x14ac:dyDescent="0.25">
      <c r="A2117" s="12" t="s">
        <v>2864</v>
      </c>
      <c r="B2117" s="9" t="str">
        <f>_xlfn.XLOOKUP(C2117,'De-Para_Estado_Regiao'!$B$3:$B$29,'De-Para_Estado_Regiao'!$C$3:$C$29)</f>
        <v>Nordeste</v>
      </c>
      <c r="C2117" s="12" t="s">
        <v>24</v>
      </c>
      <c r="D2117" s="12">
        <v>959</v>
      </c>
    </row>
    <row r="2118" spans="1:4" x14ac:dyDescent="0.25">
      <c r="A2118" s="12" t="s">
        <v>1623</v>
      </c>
      <c r="B2118" s="9" t="str">
        <f>_xlfn.XLOOKUP(C2118,'De-Para_Estado_Regiao'!$B$3:$B$29,'De-Para_Estado_Regiao'!$C$3:$C$29)</f>
        <v>Nordeste</v>
      </c>
      <c r="C2118" s="12" t="s">
        <v>87</v>
      </c>
      <c r="D2118" s="12">
        <v>958</v>
      </c>
    </row>
    <row r="2119" spans="1:4" hidden="1" x14ac:dyDescent="0.25">
      <c r="A2119" s="12" t="s">
        <v>2024</v>
      </c>
      <c r="B2119" s="9" t="str">
        <f>_xlfn.XLOOKUP(C2119,'De-Para_Estado_Regiao'!$B$3:$B$29,'De-Para_Estado_Regiao'!$C$3:$C$29)</f>
        <v>Sul</v>
      </c>
      <c r="C2119" s="12" t="s">
        <v>22</v>
      </c>
      <c r="D2119" s="12">
        <v>883</v>
      </c>
    </row>
    <row r="2120" spans="1:4" hidden="1" x14ac:dyDescent="0.25">
      <c r="A2120" s="9" t="s">
        <v>2025</v>
      </c>
      <c r="B2120" s="9" t="str">
        <f>_xlfn.XLOOKUP(C2120,'De-Para_Estado_Regiao'!$B$3:$B$29,'De-Para_Estado_Regiao'!$C$3:$C$29)</f>
        <v>Sul</v>
      </c>
      <c r="C2120" s="9" t="s">
        <v>59</v>
      </c>
      <c r="D2120" s="9">
        <v>663</v>
      </c>
    </row>
    <row r="2121" spans="1:4" hidden="1" x14ac:dyDescent="0.25">
      <c r="A2121" s="12" t="s">
        <v>2026</v>
      </c>
      <c r="B2121" s="9" t="str">
        <f>_xlfn.XLOOKUP(C2121,'De-Para_Estado_Regiao'!$B$3:$B$29,'De-Para_Estado_Regiao'!$C$3:$C$29)</f>
        <v>Sudeste</v>
      </c>
      <c r="C2121" s="12" t="s">
        <v>16</v>
      </c>
      <c r="D2121" s="12">
        <v>178</v>
      </c>
    </row>
    <row r="2122" spans="1:4" x14ac:dyDescent="0.25">
      <c r="A2122" s="12" t="s">
        <v>2395</v>
      </c>
      <c r="B2122" s="9" t="str">
        <f>_xlfn.XLOOKUP(C2122,'De-Para_Estado_Regiao'!$B$3:$B$29,'De-Para_Estado_Regiao'!$C$3:$C$29)</f>
        <v>Nordeste</v>
      </c>
      <c r="C2122" s="12" t="s">
        <v>24</v>
      </c>
      <c r="D2122" s="12">
        <v>958</v>
      </c>
    </row>
    <row r="2123" spans="1:4" hidden="1" x14ac:dyDescent="0.25">
      <c r="A2123" s="12" t="s">
        <v>2028</v>
      </c>
      <c r="B2123" s="9" t="str">
        <f>_xlfn.XLOOKUP(C2123,'De-Para_Estado_Regiao'!$B$3:$B$29,'De-Para_Estado_Regiao'!$C$3:$C$29)</f>
        <v>Centro-Oeste</v>
      </c>
      <c r="C2123" s="12" t="s">
        <v>33</v>
      </c>
      <c r="D2123" s="12">
        <v>340</v>
      </c>
    </row>
    <row r="2124" spans="1:4" hidden="1" x14ac:dyDescent="0.25">
      <c r="A2124" s="9" t="s">
        <v>2029</v>
      </c>
      <c r="B2124" s="9" t="str">
        <f>_xlfn.XLOOKUP(C2124,'De-Para_Estado_Regiao'!$B$3:$B$29,'De-Para_Estado_Regiao'!$C$3:$C$29)</f>
        <v>Centro-Oeste</v>
      </c>
      <c r="C2124" s="9" t="s">
        <v>33</v>
      </c>
      <c r="D2124" s="9">
        <v>429</v>
      </c>
    </row>
    <row r="2125" spans="1:4" hidden="1" x14ac:dyDescent="0.25">
      <c r="A2125" s="12" t="s">
        <v>2030</v>
      </c>
      <c r="B2125" s="9" t="str">
        <f>_xlfn.XLOOKUP(C2125,'De-Para_Estado_Regiao'!$B$3:$B$29,'De-Para_Estado_Regiao'!$C$3:$C$29)</f>
        <v>Sudeste</v>
      </c>
      <c r="C2125" s="12" t="s">
        <v>10</v>
      </c>
      <c r="D2125" s="12">
        <v>395</v>
      </c>
    </row>
    <row r="2126" spans="1:4" hidden="1" x14ac:dyDescent="0.25">
      <c r="A2126" s="9" t="s">
        <v>2031</v>
      </c>
      <c r="B2126" s="9" t="str">
        <f>_xlfn.XLOOKUP(C2126,'De-Para_Estado_Regiao'!$B$3:$B$29,'De-Para_Estado_Regiao'!$C$3:$C$29)</f>
        <v>Sudeste</v>
      </c>
      <c r="C2126" s="9" t="s">
        <v>10</v>
      </c>
      <c r="D2126" s="9">
        <v>512</v>
      </c>
    </row>
    <row r="2127" spans="1:4" hidden="1" x14ac:dyDescent="0.25">
      <c r="A2127" s="12" t="s">
        <v>2032</v>
      </c>
      <c r="B2127" s="9" t="str">
        <f>_xlfn.XLOOKUP(C2127,'De-Para_Estado_Regiao'!$B$3:$B$29,'De-Para_Estado_Regiao'!$C$3:$C$29)</f>
        <v>Sudeste</v>
      </c>
      <c r="C2127" s="12" t="s">
        <v>16</v>
      </c>
      <c r="D2127" s="12">
        <v>374</v>
      </c>
    </row>
    <row r="2128" spans="1:4" hidden="1" x14ac:dyDescent="0.25">
      <c r="A2128" s="9" t="s">
        <v>2033</v>
      </c>
      <c r="B2128" s="9" t="str">
        <f>_xlfn.XLOOKUP(C2128,'De-Para_Estado_Regiao'!$B$3:$B$29,'De-Para_Estado_Regiao'!$C$3:$C$29)</f>
        <v>Sul</v>
      </c>
      <c r="C2128" s="9" t="s">
        <v>22</v>
      </c>
      <c r="D2128" s="9">
        <v>175</v>
      </c>
    </row>
    <row r="2129" spans="1:4" x14ac:dyDescent="0.25">
      <c r="A2129" s="9" t="s">
        <v>1273</v>
      </c>
      <c r="B2129" s="9" t="str">
        <f>_xlfn.XLOOKUP(C2129,'De-Para_Estado_Regiao'!$B$3:$B$29,'De-Para_Estado_Regiao'!$C$3:$C$29)</f>
        <v>Nordeste</v>
      </c>
      <c r="C2129" s="9" t="s">
        <v>24</v>
      </c>
      <c r="D2129" s="9">
        <v>954</v>
      </c>
    </row>
    <row r="2130" spans="1:4" x14ac:dyDescent="0.25">
      <c r="A2130" s="12" t="s">
        <v>3289</v>
      </c>
      <c r="B2130" s="9" t="str">
        <f>_xlfn.XLOOKUP(C2130,'De-Para_Estado_Regiao'!$B$3:$B$29,'De-Para_Estado_Regiao'!$C$3:$C$29)</f>
        <v>Nordeste</v>
      </c>
      <c r="C2130" s="12" t="s">
        <v>19</v>
      </c>
      <c r="D2130" s="12">
        <v>953</v>
      </c>
    </row>
    <row r="2131" spans="1:4" x14ac:dyDescent="0.25">
      <c r="A2131" s="9" t="s">
        <v>2022</v>
      </c>
      <c r="B2131" s="9" t="str">
        <f>_xlfn.XLOOKUP(C2131,'De-Para_Estado_Regiao'!$B$3:$B$29,'De-Para_Estado_Regiao'!$C$3:$C$29)</f>
        <v>Nordeste</v>
      </c>
      <c r="C2131" s="9" t="s">
        <v>94</v>
      </c>
      <c r="D2131" s="9">
        <v>952</v>
      </c>
    </row>
    <row r="2132" spans="1:4" hidden="1" x14ac:dyDescent="0.25">
      <c r="A2132" s="9" t="s">
        <v>2037</v>
      </c>
      <c r="B2132" s="9" t="str">
        <f>_xlfn.XLOOKUP(C2132,'De-Para_Estado_Regiao'!$B$3:$B$29,'De-Para_Estado_Regiao'!$C$3:$C$29)</f>
        <v>Sul</v>
      </c>
      <c r="C2132" s="9" t="s">
        <v>59</v>
      </c>
      <c r="D2132" s="9">
        <v>1154</v>
      </c>
    </row>
    <row r="2133" spans="1:4" hidden="1" x14ac:dyDescent="0.25">
      <c r="A2133" s="12" t="s">
        <v>2038</v>
      </c>
      <c r="B2133" s="9" t="str">
        <f>_xlfn.XLOOKUP(C2133,'De-Para_Estado_Regiao'!$B$3:$B$29,'De-Para_Estado_Regiao'!$C$3:$C$29)</f>
        <v>Norte</v>
      </c>
      <c r="C2133" s="12" t="s">
        <v>49</v>
      </c>
      <c r="D2133" s="12">
        <v>882</v>
      </c>
    </row>
    <row r="2134" spans="1:4" hidden="1" x14ac:dyDescent="0.25">
      <c r="A2134" s="9" t="s">
        <v>2039</v>
      </c>
      <c r="B2134" s="9" t="str">
        <f>_xlfn.XLOOKUP(C2134,'De-Para_Estado_Regiao'!$B$3:$B$29,'De-Para_Estado_Regiao'!$C$3:$C$29)</f>
        <v>Norte</v>
      </c>
      <c r="C2134" s="9" t="s">
        <v>39</v>
      </c>
      <c r="D2134" s="9">
        <v>1172</v>
      </c>
    </row>
    <row r="2135" spans="1:4" hidden="1" x14ac:dyDescent="0.25">
      <c r="A2135" s="12" t="s">
        <v>2040</v>
      </c>
      <c r="B2135" s="9" t="str">
        <f>_xlfn.XLOOKUP(C2135,'De-Para_Estado_Regiao'!$B$3:$B$29,'De-Para_Estado_Regiao'!$C$3:$C$29)</f>
        <v>Sudeste</v>
      </c>
      <c r="C2135" s="12" t="s">
        <v>16</v>
      </c>
      <c r="D2135" s="12">
        <v>277</v>
      </c>
    </row>
    <row r="2136" spans="1:4" x14ac:dyDescent="0.25">
      <c r="A2136" s="12" t="s">
        <v>2421</v>
      </c>
      <c r="B2136" s="9" t="str">
        <f>_xlfn.XLOOKUP(C2136,'De-Para_Estado_Regiao'!$B$3:$B$29,'De-Para_Estado_Regiao'!$C$3:$C$29)</f>
        <v>Nordeste</v>
      </c>
      <c r="C2136" s="12" t="s">
        <v>87</v>
      </c>
      <c r="D2136" s="12">
        <v>952</v>
      </c>
    </row>
    <row r="2137" spans="1:4" hidden="1" x14ac:dyDescent="0.25">
      <c r="A2137" s="12" t="s">
        <v>2701</v>
      </c>
      <c r="B2137" s="9" t="str">
        <f>_xlfn.XLOOKUP(C2137,'De-Para_Estado_Regiao'!$B$3:$B$29,'De-Para_Estado_Regiao'!$C$3:$C$29)</f>
        <v>Nordeste</v>
      </c>
      <c r="C2137" s="12" t="s">
        <v>24</v>
      </c>
      <c r="D2137" s="12">
        <v>951</v>
      </c>
    </row>
    <row r="2138" spans="1:4" hidden="1" x14ac:dyDescent="0.25">
      <c r="A2138" s="9" t="s">
        <v>2043</v>
      </c>
      <c r="B2138" s="9" t="str">
        <f>_xlfn.XLOOKUP(C2138,'De-Para_Estado_Regiao'!$B$3:$B$29,'De-Para_Estado_Regiao'!$C$3:$C$29)</f>
        <v>Sudeste</v>
      </c>
      <c r="C2138" s="9" t="s">
        <v>16</v>
      </c>
      <c r="D2138" s="9">
        <v>254</v>
      </c>
    </row>
    <row r="2139" spans="1:4" hidden="1" x14ac:dyDescent="0.25">
      <c r="A2139" s="12" t="s">
        <v>2430</v>
      </c>
      <c r="B2139" s="9" t="str">
        <f>_xlfn.XLOOKUP(C2139,'De-Para_Estado_Regiao'!$B$3:$B$29,'De-Para_Estado_Regiao'!$C$3:$C$29)</f>
        <v>Nordeste</v>
      </c>
      <c r="C2139" s="12" t="s">
        <v>31</v>
      </c>
      <c r="D2139" s="12">
        <v>948</v>
      </c>
    </row>
    <row r="2140" spans="1:4" hidden="1" x14ac:dyDescent="0.25">
      <c r="A2140" s="9" t="s">
        <v>2734</v>
      </c>
      <c r="B2140" s="9" t="str">
        <f>_xlfn.XLOOKUP(C2140,'De-Para_Estado_Regiao'!$B$3:$B$29,'De-Para_Estado_Regiao'!$C$3:$C$29)</f>
        <v>Nordeste</v>
      </c>
      <c r="C2140" s="9" t="s">
        <v>118</v>
      </c>
      <c r="D2140" s="9">
        <v>948</v>
      </c>
    </row>
    <row r="2141" spans="1:4" hidden="1" x14ac:dyDescent="0.25">
      <c r="A2141" s="12" t="s">
        <v>2046</v>
      </c>
      <c r="B2141" s="9" t="str">
        <f>_xlfn.XLOOKUP(C2141,'De-Para_Estado_Regiao'!$B$3:$B$29,'De-Para_Estado_Regiao'!$C$3:$C$29)</f>
        <v>Sudeste</v>
      </c>
      <c r="C2141" s="12" t="s">
        <v>7</v>
      </c>
      <c r="D2141" s="12">
        <v>247</v>
      </c>
    </row>
    <row r="2142" spans="1:4" hidden="1" x14ac:dyDescent="0.25">
      <c r="A2142" s="9" t="s">
        <v>2047</v>
      </c>
      <c r="B2142" s="9" t="str">
        <f>_xlfn.XLOOKUP(C2142,'De-Para_Estado_Regiao'!$B$3:$B$29,'De-Para_Estado_Regiao'!$C$3:$C$29)</f>
        <v>Sudeste</v>
      </c>
      <c r="C2142" s="9" t="s">
        <v>16</v>
      </c>
      <c r="D2142" s="9">
        <v>210</v>
      </c>
    </row>
    <row r="2143" spans="1:4" hidden="1" x14ac:dyDescent="0.25">
      <c r="A2143" s="12" t="s">
        <v>2048</v>
      </c>
      <c r="B2143" s="9" t="str">
        <f>_xlfn.XLOOKUP(C2143,'De-Para_Estado_Regiao'!$B$3:$B$29,'De-Para_Estado_Regiao'!$C$3:$C$29)</f>
        <v>Centro-Oeste</v>
      </c>
      <c r="C2143" s="12" t="s">
        <v>33</v>
      </c>
      <c r="D2143" s="12">
        <v>93</v>
      </c>
    </row>
    <row r="2144" spans="1:4" hidden="1" x14ac:dyDescent="0.25">
      <c r="A2144" s="9" t="s">
        <v>2049</v>
      </c>
      <c r="B2144" s="9" t="str">
        <f>_xlfn.XLOOKUP(C2144,'De-Para_Estado_Regiao'!$B$3:$B$29,'De-Para_Estado_Regiao'!$C$3:$C$29)</f>
        <v>Sul</v>
      </c>
      <c r="C2144" s="9" t="s">
        <v>59</v>
      </c>
      <c r="D2144" s="9">
        <v>554</v>
      </c>
    </row>
    <row r="2145" spans="1:4" hidden="1" x14ac:dyDescent="0.25">
      <c r="A2145" s="12" t="s">
        <v>2789</v>
      </c>
      <c r="B2145" s="9" t="str">
        <f>_xlfn.XLOOKUP(C2145,'De-Para_Estado_Regiao'!$B$3:$B$29,'De-Para_Estado_Regiao'!$C$3:$C$29)</f>
        <v>Nordeste</v>
      </c>
      <c r="C2145" s="12" t="s">
        <v>19</v>
      </c>
      <c r="D2145" s="12">
        <v>946</v>
      </c>
    </row>
    <row r="2146" spans="1:4" hidden="1" x14ac:dyDescent="0.25">
      <c r="A2146" s="9" t="s">
        <v>2051</v>
      </c>
      <c r="B2146" s="9" t="str">
        <f>_xlfn.XLOOKUP(C2146,'De-Para_Estado_Regiao'!$B$3:$B$29,'De-Para_Estado_Regiao'!$C$3:$C$29)</f>
        <v>Centro-Oeste</v>
      </c>
      <c r="C2146" s="9" t="s">
        <v>33</v>
      </c>
      <c r="D2146" s="9">
        <v>372</v>
      </c>
    </row>
    <row r="2147" spans="1:4" hidden="1" x14ac:dyDescent="0.25">
      <c r="A2147" s="9" t="s">
        <v>287</v>
      </c>
      <c r="B2147" s="9" t="str">
        <f>_xlfn.XLOOKUP(C2147,'De-Para_Estado_Regiao'!$B$3:$B$29,'De-Para_Estado_Regiao'!$C$3:$C$29)</f>
        <v>Nordeste</v>
      </c>
      <c r="C2147" s="9" t="s">
        <v>94</v>
      </c>
      <c r="D2147" s="9">
        <v>943</v>
      </c>
    </row>
    <row r="2148" spans="1:4" hidden="1" x14ac:dyDescent="0.25">
      <c r="A2148" s="9" t="s">
        <v>2714</v>
      </c>
      <c r="B2148" s="9" t="str">
        <f>_xlfn.XLOOKUP(C2148,'De-Para_Estado_Regiao'!$B$3:$B$29,'De-Para_Estado_Regiao'!$C$3:$C$29)</f>
        <v>Nordeste</v>
      </c>
      <c r="C2148" s="9" t="s">
        <v>31</v>
      </c>
      <c r="D2148" s="9">
        <v>941</v>
      </c>
    </row>
    <row r="2149" spans="1:4" hidden="1" x14ac:dyDescent="0.25">
      <c r="A2149" s="9" t="s">
        <v>2559</v>
      </c>
      <c r="B2149" s="9" t="str">
        <f>_xlfn.XLOOKUP(C2149,'De-Para_Estado_Regiao'!$B$3:$B$29,'De-Para_Estado_Regiao'!$C$3:$C$29)</f>
        <v>Nordeste</v>
      </c>
      <c r="C2149" s="9" t="s">
        <v>118</v>
      </c>
      <c r="D2149" s="9">
        <v>940</v>
      </c>
    </row>
    <row r="2150" spans="1:4" hidden="1" x14ac:dyDescent="0.25">
      <c r="A2150" s="9" t="s">
        <v>1143</v>
      </c>
      <c r="B2150" s="9" t="str">
        <f>_xlfn.XLOOKUP(C2150,'De-Para_Estado_Regiao'!$B$3:$B$29,'De-Para_Estado_Regiao'!$C$3:$C$29)</f>
        <v>Nordeste</v>
      </c>
      <c r="C2150" s="9" t="s">
        <v>24</v>
      </c>
      <c r="D2150" s="9">
        <v>939</v>
      </c>
    </row>
    <row r="2151" spans="1:4" hidden="1" x14ac:dyDescent="0.25">
      <c r="A2151" s="12" t="s">
        <v>1031</v>
      </c>
      <c r="B2151" s="9" t="str">
        <f>_xlfn.XLOOKUP(C2151,'De-Para_Estado_Regiao'!$B$3:$B$29,'De-Para_Estado_Regiao'!$C$3:$C$29)</f>
        <v>Nordeste</v>
      </c>
      <c r="C2151" s="12" t="s">
        <v>31</v>
      </c>
      <c r="D2151" s="12">
        <v>936</v>
      </c>
    </row>
    <row r="2152" spans="1:4" hidden="1" x14ac:dyDescent="0.25">
      <c r="A2152" s="12" t="s">
        <v>2503</v>
      </c>
      <c r="B2152" s="9" t="str">
        <f>_xlfn.XLOOKUP(C2152,'De-Para_Estado_Regiao'!$B$3:$B$29,'De-Para_Estado_Regiao'!$C$3:$C$29)</f>
        <v>Nordeste</v>
      </c>
      <c r="C2152" s="12" t="s">
        <v>31</v>
      </c>
      <c r="D2152" s="12">
        <v>936</v>
      </c>
    </row>
    <row r="2153" spans="1:4" hidden="1" x14ac:dyDescent="0.25">
      <c r="A2153" s="12" t="s">
        <v>2058</v>
      </c>
      <c r="B2153" s="9" t="str">
        <f>_xlfn.XLOOKUP(C2153,'De-Para_Estado_Regiao'!$B$3:$B$29,'De-Para_Estado_Regiao'!$C$3:$C$29)</f>
        <v>Centro-Oeste</v>
      </c>
      <c r="C2153" s="12" t="s">
        <v>33</v>
      </c>
      <c r="D2153" s="12">
        <v>231</v>
      </c>
    </row>
    <row r="2154" spans="1:4" hidden="1" x14ac:dyDescent="0.25">
      <c r="A2154" s="9" t="s">
        <v>2059</v>
      </c>
      <c r="B2154" s="9" t="str">
        <f>_xlfn.XLOOKUP(C2154,'De-Para_Estado_Regiao'!$B$3:$B$29,'De-Para_Estado_Regiao'!$C$3:$C$29)</f>
        <v>Norte</v>
      </c>
      <c r="C2154" s="9" t="s">
        <v>39</v>
      </c>
      <c r="D2154" s="9">
        <v>1251</v>
      </c>
    </row>
    <row r="2155" spans="1:4" hidden="1" x14ac:dyDescent="0.25">
      <c r="A2155" s="9" t="s">
        <v>2618</v>
      </c>
      <c r="B2155" s="9" t="str">
        <f>_xlfn.XLOOKUP(C2155,'De-Para_Estado_Regiao'!$B$3:$B$29,'De-Para_Estado_Regiao'!$C$3:$C$29)</f>
        <v>Nordeste</v>
      </c>
      <c r="C2155" s="9" t="s">
        <v>19</v>
      </c>
      <c r="D2155" s="9">
        <v>936</v>
      </c>
    </row>
    <row r="2156" spans="1:4" hidden="1" x14ac:dyDescent="0.25">
      <c r="A2156" s="9" t="s">
        <v>2769</v>
      </c>
      <c r="B2156" s="9" t="str">
        <f>_xlfn.XLOOKUP(C2156,'De-Para_Estado_Regiao'!$B$3:$B$29,'De-Para_Estado_Regiao'!$C$3:$C$29)</f>
        <v>Nordeste</v>
      </c>
      <c r="C2156" s="9" t="s">
        <v>118</v>
      </c>
      <c r="D2156" s="9">
        <v>933</v>
      </c>
    </row>
    <row r="2157" spans="1:4" hidden="1" x14ac:dyDescent="0.25">
      <c r="A2157" s="9" t="s">
        <v>2227</v>
      </c>
      <c r="B2157" s="9" t="str">
        <f>_xlfn.XLOOKUP(C2157,'De-Para_Estado_Regiao'!$B$3:$B$29,'De-Para_Estado_Regiao'!$C$3:$C$29)</f>
        <v>Nordeste</v>
      </c>
      <c r="C2157" s="9" t="s">
        <v>87</v>
      </c>
      <c r="D2157" s="9">
        <v>932</v>
      </c>
    </row>
    <row r="2158" spans="1:4" hidden="1" x14ac:dyDescent="0.25">
      <c r="A2158" s="9" t="s">
        <v>2063</v>
      </c>
      <c r="B2158" s="9" t="str">
        <f>_xlfn.XLOOKUP(C2158,'De-Para_Estado_Regiao'!$B$3:$B$29,'De-Para_Estado_Regiao'!$C$3:$C$29)</f>
        <v>Sudeste</v>
      </c>
      <c r="C2158" s="9" t="s">
        <v>16</v>
      </c>
      <c r="D2158" s="9">
        <v>979</v>
      </c>
    </row>
    <row r="2159" spans="1:4" hidden="1" x14ac:dyDescent="0.25">
      <c r="A2159" s="12" t="s">
        <v>2064</v>
      </c>
      <c r="B2159" s="9" t="str">
        <f>_xlfn.XLOOKUP(C2159,'De-Para_Estado_Regiao'!$B$3:$B$29,'De-Para_Estado_Regiao'!$C$3:$C$29)</f>
        <v>Sudeste</v>
      </c>
      <c r="C2159" s="12" t="s">
        <v>16</v>
      </c>
      <c r="D2159" s="12">
        <v>335</v>
      </c>
    </row>
    <row r="2160" spans="1:4" hidden="1" x14ac:dyDescent="0.25">
      <c r="A2160" s="9" t="s">
        <v>2065</v>
      </c>
      <c r="B2160" s="9" t="str">
        <f>_xlfn.XLOOKUP(C2160,'De-Para_Estado_Regiao'!$B$3:$B$29,'De-Para_Estado_Regiao'!$C$3:$C$29)</f>
        <v>Norte</v>
      </c>
      <c r="C2160" s="9" t="s">
        <v>39</v>
      </c>
      <c r="D2160" s="9">
        <v>1166</v>
      </c>
    </row>
    <row r="2161" spans="1:4" hidden="1" x14ac:dyDescent="0.25">
      <c r="A2161" s="12" t="s">
        <v>2066</v>
      </c>
      <c r="B2161" s="9" t="str">
        <f>_xlfn.XLOOKUP(C2161,'De-Para_Estado_Regiao'!$B$3:$B$29,'De-Para_Estado_Regiao'!$C$3:$C$29)</f>
        <v>Sudeste</v>
      </c>
      <c r="C2161" s="12" t="s">
        <v>16</v>
      </c>
      <c r="D2161" s="12">
        <v>631</v>
      </c>
    </row>
    <row r="2162" spans="1:4" hidden="1" x14ac:dyDescent="0.25">
      <c r="A2162" s="12" t="s">
        <v>1736</v>
      </c>
      <c r="B2162" s="9" t="str">
        <f>_xlfn.XLOOKUP(C2162,'De-Para_Estado_Regiao'!$B$3:$B$29,'De-Para_Estado_Regiao'!$C$3:$C$29)</f>
        <v>Nordeste</v>
      </c>
      <c r="C2162" s="12" t="s">
        <v>19</v>
      </c>
      <c r="D2162" s="12">
        <v>930</v>
      </c>
    </row>
    <row r="2163" spans="1:4" hidden="1" x14ac:dyDescent="0.25">
      <c r="A2163" s="12" t="s">
        <v>2068</v>
      </c>
      <c r="B2163" s="9" t="str">
        <f>_xlfn.XLOOKUP(C2163,'De-Para_Estado_Regiao'!$B$3:$B$29,'De-Para_Estado_Regiao'!$C$3:$C$29)</f>
        <v>Norte</v>
      </c>
      <c r="C2163" s="12" t="s">
        <v>49</v>
      </c>
      <c r="D2163" s="12">
        <v>2231</v>
      </c>
    </row>
    <row r="2164" spans="1:4" hidden="1" x14ac:dyDescent="0.25">
      <c r="A2164" s="9" t="s">
        <v>2069</v>
      </c>
      <c r="B2164" s="9" t="str">
        <f>_xlfn.XLOOKUP(C2164,'De-Para_Estado_Regiao'!$B$3:$B$29,'De-Para_Estado_Regiao'!$C$3:$C$29)</f>
        <v>Sul</v>
      </c>
      <c r="C2164" s="9" t="s">
        <v>22</v>
      </c>
      <c r="D2164" s="9">
        <v>318</v>
      </c>
    </row>
    <row r="2165" spans="1:4" hidden="1" x14ac:dyDescent="0.25">
      <c r="A2165" s="12" t="s">
        <v>2070</v>
      </c>
      <c r="B2165" s="9" t="str">
        <f>_xlfn.XLOOKUP(C2165,'De-Para_Estado_Regiao'!$B$3:$B$29,'De-Para_Estado_Regiao'!$C$3:$C$29)</f>
        <v>Norte</v>
      </c>
      <c r="C2165" s="12" t="s">
        <v>39</v>
      </c>
      <c r="D2165" s="12">
        <v>534</v>
      </c>
    </row>
    <row r="2166" spans="1:4" hidden="1" x14ac:dyDescent="0.25">
      <c r="A2166" s="12" t="s">
        <v>2760</v>
      </c>
      <c r="B2166" s="9" t="str">
        <f>_xlfn.XLOOKUP(C2166,'De-Para_Estado_Regiao'!$B$3:$B$29,'De-Para_Estado_Regiao'!$C$3:$C$29)</f>
        <v>Nordeste</v>
      </c>
      <c r="C2166" s="12" t="s">
        <v>31</v>
      </c>
      <c r="D2166" s="12">
        <v>929</v>
      </c>
    </row>
    <row r="2167" spans="1:4" hidden="1" x14ac:dyDescent="0.25">
      <c r="A2167" s="12" t="s">
        <v>2072</v>
      </c>
      <c r="B2167" s="9" t="str">
        <f>_xlfn.XLOOKUP(C2167,'De-Para_Estado_Regiao'!$B$3:$B$29,'De-Para_Estado_Regiao'!$C$3:$C$29)</f>
        <v>Sudeste</v>
      </c>
      <c r="C2167" s="12" t="s">
        <v>16</v>
      </c>
      <c r="D2167" s="12">
        <v>228</v>
      </c>
    </row>
    <row r="2168" spans="1:4" hidden="1" x14ac:dyDescent="0.25">
      <c r="A2168" s="9" t="s">
        <v>2800</v>
      </c>
      <c r="B2168" s="9" t="str">
        <f>_xlfn.XLOOKUP(C2168,'De-Para_Estado_Regiao'!$B$3:$B$29,'De-Para_Estado_Regiao'!$C$3:$C$29)</f>
        <v>Nordeste</v>
      </c>
      <c r="C2168" s="9" t="s">
        <v>19</v>
      </c>
      <c r="D2168" s="9">
        <v>921</v>
      </c>
    </row>
    <row r="2169" spans="1:4" hidden="1" x14ac:dyDescent="0.25">
      <c r="A2169" s="12" t="s">
        <v>2074</v>
      </c>
      <c r="B2169" s="9" t="str">
        <f>_xlfn.XLOOKUP(C2169,'De-Para_Estado_Regiao'!$B$3:$B$29,'De-Para_Estado_Regiao'!$C$3:$C$29)</f>
        <v>Sudeste</v>
      </c>
      <c r="C2169" s="12" t="s">
        <v>16</v>
      </c>
      <c r="D2169" s="12">
        <v>267</v>
      </c>
    </row>
    <row r="2170" spans="1:4" hidden="1" x14ac:dyDescent="0.25">
      <c r="A2170" s="12" t="s">
        <v>1681</v>
      </c>
      <c r="B2170" s="9" t="str">
        <f>_xlfn.XLOOKUP(C2170,'De-Para_Estado_Regiao'!$B$3:$B$29,'De-Para_Estado_Regiao'!$C$3:$C$29)</f>
        <v>Nordeste</v>
      </c>
      <c r="C2170" s="12" t="s">
        <v>72</v>
      </c>
      <c r="D2170" s="12">
        <v>917</v>
      </c>
    </row>
    <row r="2171" spans="1:4" hidden="1" x14ac:dyDescent="0.25">
      <c r="A2171" s="12" t="s">
        <v>2076</v>
      </c>
      <c r="B2171" s="9" t="str">
        <f>_xlfn.XLOOKUP(C2171,'De-Para_Estado_Regiao'!$B$3:$B$29,'De-Para_Estado_Regiao'!$C$3:$C$29)</f>
        <v>Sul</v>
      </c>
      <c r="C2171" s="12" t="s">
        <v>22</v>
      </c>
      <c r="D2171" s="12">
        <v>496</v>
      </c>
    </row>
    <row r="2172" spans="1:4" hidden="1" x14ac:dyDescent="0.25">
      <c r="A2172" s="9" t="s">
        <v>5064</v>
      </c>
      <c r="B2172" s="9" t="str">
        <f>_xlfn.XLOOKUP(C2172,'De-Para_Estado_Regiao'!$B$3:$B$29,'De-Para_Estado_Regiao'!$C$3:$C$29)</f>
        <v>Nordeste</v>
      </c>
      <c r="C2172" s="9" t="s">
        <v>87</v>
      </c>
      <c r="D2172" s="9">
        <v>916</v>
      </c>
    </row>
    <row r="2173" spans="1:4" hidden="1" x14ac:dyDescent="0.25">
      <c r="A2173" s="12" t="s">
        <v>2078</v>
      </c>
      <c r="B2173" s="9" t="str">
        <f>_xlfn.XLOOKUP(C2173,'De-Para_Estado_Regiao'!$B$3:$B$29,'De-Para_Estado_Regiao'!$C$3:$C$29)</f>
        <v>Sudeste</v>
      </c>
      <c r="C2173" s="12" t="s">
        <v>16</v>
      </c>
      <c r="D2173" s="12">
        <v>177</v>
      </c>
    </row>
    <row r="2174" spans="1:4" hidden="1" x14ac:dyDescent="0.25">
      <c r="A2174" s="9" t="s">
        <v>2079</v>
      </c>
      <c r="B2174" s="9" t="str">
        <f>_xlfn.XLOOKUP(C2174,'De-Para_Estado_Regiao'!$B$3:$B$29,'De-Para_Estado_Regiao'!$C$3:$C$29)</f>
        <v>Centro-Oeste</v>
      </c>
      <c r="C2174" s="9" t="s">
        <v>33</v>
      </c>
      <c r="D2174" s="9">
        <v>349</v>
      </c>
    </row>
    <row r="2175" spans="1:4" hidden="1" x14ac:dyDescent="0.25">
      <c r="A2175" s="12" t="s">
        <v>2080</v>
      </c>
      <c r="B2175" s="9" t="str">
        <f>_xlfn.XLOOKUP(C2175,'De-Para_Estado_Regiao'!$B$3:$B$29,'De-Para_Estado_Regiao'!$C$3:$C$29)</f>
        <v>Norte</v>
      </c>
      <c r="C2175" s="12" t="s">
        <v>49</v>
      </c>
      <c r="D2175" s="12">
        <v>2504</v>
      </c>
    </row>
    <row r="2176" spans="1:4" hidden="1" x14ac:dyDescent="0.25">
      <c r="A2176" s="12" t="s">
        <v>2758</v>
      </c>
      <c r="B2176" s="9" t="str">
        <f>_xlfn.XLOOKUP(C2176,'De-Para_Estado_Regiao'!$B$3:$B$29,'De-Para_Estado_Regiao'!$C$3:$C$29)</f>
        <v>Nordeste</v>
      </c>
      <c r="C2176" s="12" t="s">
        <v>31</v>
      </c>
      <c r="D2176" s="12">
        <v>915</v>
      </c>
    </row>
    <row r="2177" spans="1:4" hidden="1" x14ac:dyDescent="0.25">
      <c r="A2177" s="12" t="s">
        <v>2082</v>
      </c>
      <c r="B2177" s="9" t="str">
        <f>_xlfn.XLOOKUP(C2177,'De-Para_Estado_Regiao'!$B$3:$B$29,'De-Para_Estado_Regiao'!$C$3:$C$29)</f>
        <v>Sudeste</v>
      </c>
      <c r="C2177" s="12" t="s">
        <v>16</v>
      </c>
      <c r="D2177" s="12">
        <v>193</v>
      </c>
    </row>
    <row r="2178" spans="1:4" hidden="1" x14ac:dyDescent="0.25">
      <c r="A2178" s="9" t="s">
        <v>2083</v>
      </c>
      <c r="B2178" s="9" t="str">
        <f>_xlfn.XLOOKUP(C2178,'De-Para_Estado_Regiao'!$B$3:$B$29,'De-Para_Estado_Regiao'!$C$3:$C$29)</f>
        <v>Norte</v>
      </c>
      <c r="C2178" s="9" t="s">
        <v>49</v>
      </c>
      <c r="D2178" s="9">
        <v>2489</v>
      </c>
    </row>
    <row r="2179" spans="1:4" hidden="1" x14ac:dyDescent="0.25">
      <c r="A2179" s="9" t="s">
        <v>1756</v>
      </c>
      <c r="B2179" s="9" t="str">
        <f>_xlfn.XLOOKUP(C2179,'De-Para_Estado_Regiao'!$B$3:$B$29,'De-Para_Estado_Regiao'!$C$3:$C$29)</f>
        <v>Nordeste</v>
      </c>
      <c r="C2179" s="9" t="s">
        <v>87</v>
      </c>
      <c r="D2179" s="9">
        <v>914</v>
      </c>
    </row>
    <row r="2180" spans="1:4" hidden="1" x14ac:dyDescent="0.25">
      <c r="A2180" s="12" t="s">
        <v>2585</v>
      </c>
      <c r="B2180" s="9" t="str">
        <f>_xlfn.XLOOKUP(C2180,'De-Para_Estado_Regiao'!$B$3:$B$29,'De-Para_Estado_Regiao'!$C$3:$C$29)</f>
        <v>Nordeste</v>
      </c>
      <c r="C2180" s="12" t="s">
        <v>24</v>
      </c>
      <c r="D2180" s="12">
        <v>911</v>
      </c>
    </row>
    <row r="2181" spans="1:4" hidden="1" x14ac:dyDescent="0.25">
      <c r="A2181" s="12" t="s">
        <v>1568</v>
      </c>
      <c r="B2181" s="9" t="str">
        <f>_xlfn.XLOOKUP(C2181,'De-Para_Estado_Regiao'!$B$3:$B$29,'De-Para_Estado_Regiao'!$C$3:$C$29)</f>
        <v>Nordeste</v>
      </c>
      <c r="C2181" s="12" t="s">
        <v>31</v>
      </c>
      <c r="D2181" s="12">
        <v>908</v>
      </c>
    </row>
    <row r="2182" spans="1:4" hidden="1" x14ac:dyDescent="0.25">
      <c r="A2182" s="9" t="s">
        <v>2085</v>
      </c>
      <c r="B2182" s="9" t="str">
        <f>_xlfn.XLOOKUP(C2182,'De-Para_Estado_Regiao'!$B$3:$B$29,'De-Para_Estado_Regiao'!$C$3:$C$29)</f>
        <v>Norte</v>
      </c>
      <c r="C2182" s="9" t="s">
        <v>39</v>
      </c>
      <c r="D2182" s="9">
        <v>1052</v>
      </c>
    </row>
    <row r="2183" spans="1:4" hidden="1" x14ac:dyDescent="0.25">
      <c r="A2183" s="12" t="s">
        <v>2086</v>
      </c>
      <c r="B2183" s="9" t="str">
        <f>_xlfn.XLOOKUP(C2183,'De-Para_Estado_Regiao'!$B$3:$B$29,'De-Para_Estado_Regiao'!$C$3:$C$29)</f>
        <v>Sul</v>
      </c>
      <c r="C2183" s="12" t="s">
        <v>22</v>
      </c>
      <c r="D2183" s="12">
        <v>184</v>
      </c>
    </row>
    <row r="2184" spans="1:4" hidden="1" x14ac:dyDescent="0.25">
      <c r="A2184" s="9" t="s">
        <v>2087</v>
      </c>
      <c r="B2184" s="9" t="str">
        <f>_xlfn.XLOOKUP(C2184,'De-Para_Estado_Regiao'!$B$3:$B$29,'De-Para_Estado_Regiao'!$C$3:$C$29)</f>
        <v>Sul</v>
      </c>
      <c r="C2184" s="9" t="s">
        <v>22</v>
      </c>
      <c r="D2184" s="9">
        <v>298</v>
      </c>
    </row>
    <row r="2185" spans="1:4" hidden="1" x14ac:dyDescent="0.25">
      <c r="A2185" s="12" t="s">
        <v>288</v>
      </c>
      <c r="B2185" s="9" t="str">
        <f>_xlfn.XLOOKUP(C2185,'De-Para_Estado_Regiao'!$B$3:$B$29,'De-Para_Estado_Regiao'!$C$3:$C$29)</f>
        <v>Nordeste</v>
      </c>
      <c r="C2185" s="12" t="s">
        <v>19</v>
      </c>
      <c r="D2185" s="12">
        <v>908</v>
      </c>
    </row>
    <row r="2186" spans="1:4" hidden="1" x14ac:dyDescent="0.25">
      <c r="A2186" s="9" t="s">
        <v>2089</v>
      </c>
      <c r="B2186" s="9" t="str">
        <f>_xlfn.XLOOKUP(C2186,'De-Para_Estado_Regiao'!$B$3:$B$29,'De-Para_Estado_Regiao'!$C$3:$C$29)</f>
        <v>Sudeste</v>
      </c>
      <c r="C2186" s="9" t="s">
        <v>16</v>
      </c>
      <c r="D2186" s="9">
        <v>380</v>
      </c>
    </row>
    <row r="2187" spans="1:4" hidden="1" x14ac:dyDescent="0.25">
      <c r="A2187" s="12" t="s">
        <v>2090</v>
      </c>
      <c r="B2187" s="9" t="str">
        <f>_xlfn.XLOOKUP(C2187,'De-Para_Estado_Regiao'!$B$3:$B$29,'De-Para_Estado_Regiao'!$C$3:$C$29)</f>
        <v>Sul</v>
      </c>
      <c r="C2187" s="12" t="s">
        <v>14</v>
      </c>
      <c r="D2187" s="12">
        <v>353</v>
      </c>
    </row>
    <row r="2188" spans="1:4" hidden="1" x14ac:dyDescent="0.25">
      <c r="A2188" s="9" t="s">
        <v>2091</v>
      </c>
      <c r="B2188" s="9" t="str">
        <f>_xlfn.XLOOKUP(C2188,'De-Para_Estado_Regiao'!$B$3:$B$29,'De-Para_Estado_Regiao'!$C$3:$C$29)</f>
        <v>Sul</v>
      </c>
      <c r="C2188" s="9" t="s">
        <v>22</v>
      </c>
      <c r="D2188" s="9">
        <v>373</v>
      </c>
    </row>
    <row r="2189" spans="1:4" hidden="1" x14ac:dyDescent="0.25">
      <c r="A2189" s="9" t="s">
        <v>502</v>
      </c>
      <c r="B2189" s="9" t="str">
        <f>_xlfn.XLOOKUP(C2189,'De-Para_Estado_Regiao'!$B$3:$B$29,'De-Para_Estado_Regiao'!$C$3:$C$29)</f>
        <v>Sul</v>
      </c>
      <c r="C2189" s="9" t="s">
        <v>22</v>
      </c>
      <c r="D2189" s="9">
        <v>470</v>
      </c>
    </row>
    <row r="2190" spans="1:4" hidden="1" x14ac:dyDescent="0.25">
      <c r="A2190" s="9" t="s">
        <v>2726</v>
      </c>
      <c r="B2190" s="9" t="str">
        <f>_xlfn.XLOOKUP(C2190,'De-Para_Estado_Regiao'!$B$3:$B$29,'De-Para_Estado_Regiao'!$C$3:$C$29)</f>
        <v>Nordeste</v>
      </c>
      <c r="C2190" s="9" t="s">
        <v>19</v>
      </c>
      <c r="D2190" s="9">
        <v>907</v>
      </c>
    </row>
    <row r="2191" spans="1:4" hidden="1" x14ac:dyDescent="0.25">
      <c r="A2191" s="12" t="s">
        <v>1905</v>
      </c>
      <c r="B2191" s="9" t="str">
        <f>_xlfn.XLOOKUP(C2191,'De-Para_Estado_Regiao'!$B$3:$B$29,'De-Para_Estado_Regiao'!$C$3:$C$29)</f>
        <v>Nordeste</v>
      </c>
      <c r="C2191" s="12" t="s">
        <v>118</v>
      </c>
      <c r="D2191" s="12">
        <v>904</v>
      </c>
    </row>
    <row r="2192" spans="1:4" hidden="1" x14ac:dyDescent="0.25">
      <c r="A2192" s="12" t="s">
        <v>2094</v>
      </c>
      <c r="B2192" s="9" t="str">
        <f>_xlfn.XLOOKUP(C2192,'De-Para_Estado_Regiao'!$B$3:$B$29,'De-Para_Estado_Regiao'!$C$3:$C$29)</f>
        <v>Sul</v>
      </c>
      <c r="C2192" s="12" t="s">
        <v>22</v>
      </c>
      <c r="D2192" s="12">
        <v>183</v>
      </c>
    </row>
    <row r="2193" spans="1:4" hidden="1" x14ac:dyDescent="0.25">
      <c r="A2193" s="9" t="s">
        <v>2839</v>
      </c>
      <c r="B2193" s="9" t="str">
        <f>_xlfn.XLOOKUP(C2193,'De-Para_Estado_Regiao'!$B$3:$B$29,'De-Para_Estado_Regiao'!$C$3:$C$29)</f>
        <v>Nordeste</v>
      </c>
      <c r="C2193" s="9" t="s">
        <v>24</v>
      </c>
      <c r="D2193" s="9">
        <v>904</v>
      </c>
    </row>
    <row r="2194" spans="1:4" hidden="1" x14ac:dyDescent="0.25">
      <c r="A2194" s="12" t="s">
        <v>1375</v>
      </c>
      <c r="B2194" s="9" t="str">
        <f>_xlfn.XLOOKUP(C2194,'De-Para_Estado_Regiao'!$B$3:$B$29,'De-Para_Estado_Regiao'!$C$3:$C$29)</f>
        <v>Nordeste</v>
      </c>
      <c r="C2194" s="12" t="s">
        <v>31</v>
      </c>
      <c r="D2194" s="12">
        <v>903</v>
      </c>
    </row>
    <row r="2195" spans="1:4" hidden="1" x14ac:dyDescent="0.25">
      <c r="A2195" s="9" t="s">
        <v>2097</v>
      </c>
      <c r="B2195" s="9" t="str">
        <f>_xlfn.XLOOKUP(C2195,'De-Para_Estado_Regiao'!$B$3:$B$29,'De-Para_Estado_Regiao'!$C$3:$C$29)</f>
        <v>Sul</v>
      </c>
      <c r="C2195" s="9" t="s">
        <v>22</v>
      </c>
      <c r="D2195" s="9">
        <v>327</v>
      </c>
    </row>
    <row r="2196" spans="1:4" hidden="1" x14ac:dyDescent="0.25">
      <c r="A2196" s="9" t="s">
        <v>960</v>
      </c>
      <c r="B2196" s="9" t="str">
        <f>_xlfn.XLOOKUP(C2196,'De-Para_Estado_Regiao'!$B$3:$B$29,'De-Para_Estado_Regiao'!$C$3:$C$29)</f>
        <v>Nordeste</v>
      </c>
      <c r="C2196" s="9" t="s">
        <v>24</v>
      </c>
      <c r="D2196" s="9">
        <v>902</v>
      </c>
    </row>
    <row r="2197" spans="1:4" hidden="1" x14ac:dyDescent="0.25">
      <c r="A2197" s="12" t="s">
        <v>1111</v>
      </c>
      <c r="B2197" s="9" t="str">
        <f>_xlfn.XLOOKUP(C2197,'De-Para_Estado_Regiao'!$B$3:$B$29,'De-Para_Estado_Regiao'!$C$3:$C$29)</f>
        <v>Nordeste</v>
      </c>
      <c r="C2197" s="12" t="s">
        <v>24</v>
      </c>
      <c r="D2197" s="12">
        <v>901</v>
      </c>
    </row>
    <row r="2198" spans="1:4" hidden="1" x14ac:dyDescent="0.25">
      <c r="A2198" s="12" t="s">
        <v>1996</v>
      </c>
      <c r="B2198" s="9" t="str">
        <f>_xlfn.XLOOKUP(C2198,'De-Para_Estado_Regiao'!$B$3:$B$29,'De-Para_Estado_Regiao'!$C$3:$C$29)</f>
        <v>Nordeste</v>
      </c>
      <c r="C2198" s="12" t="s">
        <v>118</v>
      </c>
      <c r="D2198" s="12">
        <v>901</v>
      </c>
    </row>
    <row r="2199" spans="1:4" hidden="1" x14ac:dyDescent="0.25">
      <c r="A2199" s="9" t="s">
        <v>2101</v>
      </c>
      <c r="B2199" s="9" t="str">
        <f>_xlfn.XLOOKUP(C2199,'De-Para_Estado_Regiao'!$B$3:$B$29,'De-Para_Estado_Regiao'!$C$3:$C$29)</f>
        <v>Centro-Oeste</v>
      </c>
      <c r="C2199" s="9" t="s">
        <v>33</v>
      </c>
      <c r="D2199" s="9">
        <v>262</v>
      </c>
    </row>
    <row r="2200" spans="1:4" hidden="1" x14ac:dyDescent="0.25">
      <c r="A2200" s="12" t="s">
        <v>2102</v>
      </c>
      <c r="B2200" s="9" t="str">
        <f>_xlfn.XLOOKUP(C2200,'De-Para_Estado_Regiao'!$B$3:$B$29,'De-Para_Estado_Regiao'!$C$3:$C$29)</f>
        <v>Sudeste</v>
      </c>
      <c r="C2200" s="12" t="s">
        <v>16</v>
      </c>
      <c r="D2200" s="12">
        <v>1395</v>
      </c>
    </row>
    <row r="2201" spans="1:4" hidden="1" x14ac:dyDescent="0.25">
      <c r="A2201" s="9" t="s">
        <v>2103</v>
      </c>
      <c r="B2201" s="9" t="str">
        <f>_xlfn.XLOOKUP(C2201,'De-Para_Estado_Regiao'!$B$3:$B$29,'De-Para_Estado_Regiao'!$C$3:$C$29)</f>
        <v>Centro-Oeste</v>
      </c>
      <c r="C2201" s="9" t="s">
        <v>33</v>
      </c>
      <c r="D2201" s="9">
        <v>146</v>
      </c>
    </row>
    <row r="2202" spans="1:4" hidden="1" x14ac:dyDescent="0.25">
      <c r="A2202" s="12" t="s">
        <v>2104</v>
      </c>
      <c r="B2202" s="9" t="str">
        <f>_xlfn.XLOOKUP(C2202,'De-Para_Estado_Regiao'!$B$3:$B$29,'De-Para_Estado_Regiao'!$C$3:$C$29)</f>
        <v>Sul</v>
      </c>
      <c r="C2202" s="12" t="s">
        <v>22</v>
      </c>
      <c r="D2202" s="12">
        <v>218</v>
      </c>
    </row>
    <row r="2203" spans="1:4" hidden="1" x14ac:dyDescent="0.25">
      <c r="A2203" s="12" t="s">
        <v>1323</v>
      </c>
      <c r="B2203" s="9" t="str">
        <f>_xlfn.XLOOKUP(C2203,'De-Para_Estado_Regiao'!$B$3:$B$29,'De-Para_Estado_Regiao'!$C$3:$C$29)</f>
        <v>Nordeste</v>
      </c>
      <c r="C2203" s="12" t="s">
        <v>24</v>
      </c>
      <c r="D2203" s="12">
        <v>900</v>
      </c>
    </row>
    <row r="2204" spans="1:4" hidden="1" x14ac:dyDescent="0.25">
      <c r="A2204" s="12" t="s">
        <v>2106</v>
      </c>
      <c r="B2204" s="9" t="str">
        <f>_xlfn.XLOOKUP(C2204,'De-Para_Estado_Regiao'!$B$3:$B$29,'De-Para_Estado_Regiao'!$C$3:$C$29)</f>
        <v>Norte</v>
      </c>
      <c r="C2204" s="12" t="s">
        <v>49</v>
      </c>
      <c r="D2204" s="12">
        <v>1150</v>
      </c>
    </row>
    <row r="2205" spans="1:4" hidden="1" x14ac:dyDescent="0.25">
      <c r="A2205" s="9" t="s">
        <v>2107</v>
      </c>
      <c r="B2205" s="9" t="str">
        <f>_xlfn.XLOOKUP(C2205,'De-Para_Estado_Regiao'!$B$3:$B$29,'De-Para_Estado_Regiao'!$C$3:$C$29)</f>
        <v>Sudeste</v>
      </c>
      <c r="C2205" s="9" t="s">
        <v>16</v>
      </c>
      <c r="D2205" s="9">
        <v>122</v>
      </c>
    </row>
    <row r="2206" spans="1:4" hidden="1" x14ac:dyDescent="0.25">
      <c r="A2206" s="12" t="s">
        <v>2108</v>
      </c>
      <c r="B2206" s="9" t="str">
        <f>_xlfn.XLOOKUP(C2206,'De-Para_Estado_Regiao'!$B$3:$B$29,'De-Para_Estado_Regiao'!$C$3:$C$29)</f>
        <v>Sudeste</v>
      </c>
      <c r="C2206" s="12" t="s">
        <v>16</v>
      </c>
      <c r="D2206" s="12">
        <v>627</v>
      </c>
    </row>
    <row r="2207" spans="1:4" hidden="1" x14ac:dyDescent="0.25">
      <c r="A2207" s="9" t="s">
        <v>2109</v>
      </c>
      <c r="B2207" s="9" t="str">
        <f>_xlfn.XLOOKUP(C2207,'De-Para_Estado_Regiao'!$B$3:$B$29,'De-Para_Estado_Regiao'!$C$3:$C$29)</f>
        <v>Sudeste</v>
      </c>
      <c r="C2207" s="9" t="s">
        <v>16</v>
      </c>
      <c r="D2207" s="9">
        <v>197</v>
      </c>
    </row>
    <row r="2208" spans="1:4" hidden="1" x14ac:dyDescent="0.25">
      <c r="A2208" s="12" t="s">
        <v>2110</v>
      </c>
      <c r="B2208" s="9" t="str">
        <f>_xlfn.XLOOKUP(C2208,'De-Para_Estado_Regiao'!$B$3:$B$29,'De-Para_Estado_Regiao'!$C$3:$C$29)</f>
        <v>Norte</v>
      </c>
      <c r="C2208" s="12" t="s">
        <v>111</v>
      </c>
      <c r="D2208" s="12">
        <v>726</v>
      </c>
    </row>
    <row r="2209" spans="1:4" hidden="1" x14ac:dyDescent="0.25">
      <c r="A2209" s="9" t="s">
        <v>2111</v>
      </c>
      <c r="B2209" s="9" t="str">
        <f>_xlfn.XLOOKUP(C2209,'De-Para_Estado_Regiao'!$B$3:$B$29,'De-Para_Estado_Regiao'!$C$3:$C$29)</f>
        <v>Centro-Oeste</v>
      </c>
      <c r="C2209" s="9" t="s">
        <v>33</v>
      </c>
      <c r="D2209" s="9">
        <v>504</v>
      </c>
    </row>
    <row r="2210" spans="1:4" hidden="1" x14ac:dyDescent="0.25">
      <c r="A2210" s="12" t="s">
        <v>2112</v>
      </c>
      <c r="B2210" s="9" t="str">
        <f>_xlfn.XLOOKUP(C2210,'De-Para_Estado_Regiao'!$B$3:$B$29,'De-Para_Estado_Regiao'!$C$3:$C$29)</f>
        <v>Norte</v>
      </c>
      <c r="C2210" s="12" t="s">
        <v>148</v>
      </c>
      <c r="D2210" s="12">
        <v>937</v>
      </c>
    </row>
    <row r="2211" spans="1:4" hidden="1" x14ac:dyDescent="0.25">
      <c r="A2211" s="9" t="s">
        <v>2113</v>
      </c>
      <c r="B2211" s="9" t="str">
        <f>_xlfn.XLOOKUP(C2211,'De-Para_Estado_Regiao'!$B$3:$B$29,'De-Para_Estado_Regiao'!$C$3:$C$29)</f>
        <v>Sudeste</v>
      </c>
      <c r="C2211" s="9" t="s">
        <v>16</v>
      </c>
      <c r="D2211" s="9">
        <v>465</v>
      </c>
    </row>
    <row r="2212" spans="1:4" hidden="1" x14ac:dyDescent="0.25">
      <c r="A2212" s="12" t="s">
        <v>2114</v>
      </c>
      <c r="B2212" s="9" t="str">
        <f>_xlfn.XLOOKUP(C2212,'De-Para_Estado_Regiao'!$B$3:$B$29,'De-Para_Estado_Regiao'!$C$3:$C$29)</f>
        <v>Sudeste</v>
      </c>
      <c r="C2212" s="12" t="s">
        <v>16</v>
      </c>
      <c r="D2212" s="12">
        <v>198</v>
      </c>
    </row>
    <row r="2213" spans="1:4" hidden="1" x14ac:dyDescent="0.25">
      <c r="A2213" s="9" t="s">
        <v>2115</v>
      </c>
      <c r="B2213" s="9" t="str">
        <f>_xlfn.XLOOKUP(C2213,'De-Para_Estado_Regiao'!$B$3:$B$29,'De-Para_Estado_Regiao'!$C$3:$C$29)</f>
        <v>Sudeste</v>
      </c>
      <c r="C2213" s="9" t="s">
        <v>16</v>
      </c>
      <c r="D2213" s="9">
        <v>758</v>
      </c>
    </row>
    <row r="2214" spans="1:4" hidden="1" x14ac:dyDescent="0.25">
      <c r="A2214" s="9" t="s">
        <v>1839</v>
      </c>
      <c r="B2214" s="9" t="str">
        <f>_xlfn.XLOOKUP(C2214,'De-Para_Estado_Regiao'!$B$3:$B$29,'De-Para_Estado_Regiao'!$C$3:$C$29)</f>
        <v>Nordeste</v>
      </c>
      <c r="C2214" s="9" t="s">
        <v>87</v>
      </c>
      <c r="D2214" s="9">
        <v>900</v>
      </c>
    </row>
    <row r="2215" spans="1:4" hidden="1" x14ac:dyDescent="0.25">
      <c r="A2215" s="9" t="s">
        <v>1114</v>
      </c>
      <c r="B2215" s="9" t="str">
        <f>_xlfn.XLOOKUP(C2215,'De-Para_Estado_Regiao'!$B$3:$B$29,'De-Para_Estado_Regiao'!$C$3:$C$29)</f>
        <v>Nordeste</v>
      </c>
      <c r="C2215" s="9" t="s">
        <v>24</v>
      </c>
      <c r="D2215" s="9">
        <v>891</v>
      </c>
    </row>
    <row r="2216" spans="1:4" hidden="1" x14ac:dyDescent="0.25">
      <c r="A2216" s="12" t="s">
        <v>2117</v>
      </c>
      <c r="B2216" s="9" t="str">
        <f>_xlfn.XLOOKUP(C2216,'De-Para_Estado_Regiao'!$B$3:$B$29,'De-Para_Estado_Regiao'!$C$3:$C$29)</f>
        <v>Sul</v>
      </c>
      <c r="C2216" s="12" t="s">
        <v>59</v>
      </c>
      <c r="D2216" s="12">
        <v>494</v>
      </c>
    </row>
    <row r="2217" spans="1:4" hidden="1" x14ac:dyDescent="0.25">
      <c r="A2217" s="9" t="s">
        <v>2118</v>
      </c>
      <c r="B2217" s="9" t="str">
        <f>_xlfn.XLOOKUP(C2217,'De-Para_Estado_Regiao'!$B$3:$B$29,'De-Para_Estado_Regiao'!$C$3:$C$29)</f>
        <v>Sudeste</v>
      </c>
      <c r="C2217" s="9" t="s">
        <v>16</v>
      </c>
      <c r="D2217" s="9">
        <v>349</v>
      </c>
    </row>
    <row r="2218" spans="1:4" hidden="1" x14ac:dyDescent="0.25">
      <c r="A2218" s="12" t="s">
        <v>2119</v>
      </c>
      <c r="B2218" s="9" t="str">
        <f>_xlfn.XLOOKUP(C2218,'De-Para_Estado_Regiao'!$B$3:$B$29,'De-Para_Estado_Regiao'!$C$3:$C$29)</f>
        <v>Sudeste</v>
      </c>
      <c r="C2218" s="12" t="s">
        <v>16</v>
      </c>
      <c r="D2218" s="12">
        <v>585</v>
      </c>
    </row>
    <row r="2219" spans="1:4" hidden="1" x14ac:dyDescent="0.25">
      <c r="A2219" s="9" t="s">
        <v>2120</v>
      </c>
      <c r="B2219" s="9" t="str">
        <f>_xlfn.XLOOKUP(C2219,'De-Para_Estado_Regiao'!$B$3:$B$29,'De-Para_Estado_Regiao'!$C$3:$C$29)</f>
        <v>Sudeste</v>
      </c>
      <c r="C2219" s="9" t="s">
        <v>16</v>
      </c>
      <c r="D2219" s="9">
        <v>336</v>
      </c>
    </row>
    <row r="2220" spans="1:4" hidden="1" x14ac:dyDescent="0.25">
      <c r="A2220" s="9" t="s">
        <v>2462</v>
      </c>
      <c r="B2220" s="9" t="str">
        <f>_xlfn.XLOOKUP(C2220,'De-Para_Estado_Regiao'!$B$3:$B$29,'De-Para_Estado_Regiao'!$C$3:$C$29)</f>
        <v>Nordeste</v>
      </c>
      <c r="C2220" s="9" t="s">
        <v>19</v>
      </c>
      <c r="D2220" s="9">
        <v>891</v>
      </c>
    </row>
    <row r="2221" spans="1:4" hidden="1" x14ac:dyDescent="0.25">
      <c r="A2221" s="9" t="s">
        <v>2122</v>
      </c>
      <c r="B2221" s="9" t="str">
        <f>_xlfn.XLOOKUP(C2221,'De-Para_Estado_Regiao'!$B$3:$B$29,'De-Para_Estado_Regiao'!$C$3:$C$29)</f>
        <v>Sul</v>
      </c>
      <c r="C2221" s="9" t="s">
        <v>22</v>
      </c>
      <c r="D2221" s="9">
        <v>138</v>
      </c>
    </row>
    <row r="2222" spans="1:4" hidden="1" x14ac:dyDescent="0.25">
      <c r="A2222" s="12" t="s">
        <v>2123</v>
      </c>
      <c r="B2222" s="9" t="str">
        <f>_xlfn.XLOOKUP(C2222,'De-Para_Estado_Regiao'!$B$3:$B$29,'De-Para_Estado_Regiao'!$C$3:$C$29)</f>
        <v>Sul</v>
      </c>
      <c r="C2222" s="12" t="s">
        <v>14</v>
      </c>
      <c r="D2222" s="12">
        <v>879</v>
      </c>
    </row>
    <row r="2223" spans="1:4" hidden="1" x14ac:dyDescent="0.25">
      <c r="A2223" s="12" t="s">
        <v>1609</v>
      </c>
      <c r="B2223" s="9" t="str">
        <f>_xlfn.XLOOKUP(C2223,'De-Para_Estado_Regiao'!$B$3:$B$29,'De-Para_Estado_Regiao'!$C$3:$C$29)</f>
        <v>Nordeste</v>
      </c>
      <c r="C2223" s="12" t="s">
        <v>19</v>
      </c>
      <c r="D2223" s="12">
        <v>885</v>
      </c>
    </row>
    <row r="2224" spans="1:4" hidden="1" x14ac:dyDescent="0.25">
      <c r="A2224" s="12" t="s">
        <v>2125</v>
      </c>
      <c r="B2224" s="9" t="str">
        <f>_xlfn.XLOOKUP(C2224,'De-Para_Estado_Regiao'!$B$3:$B$29,'De-Para_Estado_Regiao'!$C$3:$C$29)</f>
        <v>Sudeste</v>
      </c>
      <c r="C2224" s="12" t="s">
        <v>7</v>
      </c>
      <c r="D2224" s="12">
        <v>163</v>
      </c>
    </row>
    <row r="2225" spans="1:4" hidden="1" x14ac:dyDescent="0.25">
      <c r="A2225" s="9" t="s">
        <v>2126</v>
      </c>
      <c r="B2225" s="9" t="str">
        <f>_xlfn.XLOOKUP(C2225,'De-Para_Estado_Regiao'!$B$3:$B$29,'De-Para_Estado_Regiao'!$C$3:$C$29)</f>
        <v>Sul</v>
      </c>
      <c r="C2225" s="9" t="s">
        <v>22</v>
      </c>
      <c r="D2225" s="9">
        <v>805</v>
      </c>
    </row>
    <row r="2226" spans="1:4" hidden="1" x14ac:dyDescent="0.25">
      <c r="A2226" s="12" t="s">
        <v>2127</v>
      </c>
      <c r="B2226" s="9" t="str">
        <f>_xlfn.XLOOKUP(C2226,'De-Para_Estado_Regiao'!$B$3:$B$29,'De-Para_Estado_Regiao'!$C$3:$C$29)</f>
        <v>Sudeste</v>
      </c>
      <c r="C2226" s="12" t="s">
        <v>16</v>
      </c>
      <c r="D2226" s="12">
        <v>323</v>
      </c>
    </row>
    <row r="2227" spans="1:4" hidden="1" x14ac:dyDescent="0.25">
      <c r="A2227" s="9" t="s">
        <v>3343</v>
      </c>
      <c r="B2227" s="9" t="str">
        <f>_xlfn.XLOOKUP(C2227,'De-Para_Estado_Regiao'!$B$3:$B$29,'De-Para_Estado_Regiao'!$C$3:$C$29)</f>
        <v>Nordeste</v>
      </c>
      <c r="C2227" s="9" t="s">
        <v>19</v>
      </c>
      <c r="D2227" s="9">
        <v>882</v>
      </c>
    </row>
    <row r="2228" spans="1:4" hidden="1" x14ac:dyDescent="0.25">
      <c r="A2228" s="12" t="s">
        <v>1365</v>
      </c>
      <c r="B2228" s="9" t="str">
        <f>_xlfn.XLOOKUP(C2228,'De-Para_Estado_Regiao'!$B$3:$B$29,'De-Para_Estado_Regiao'!$C$3:$C$29)</f>
        <v>Nordeste</v>
      </c>
      <c r="C2228" s="12" t="s">
        <v>24</v>
      </c>
      <c r="D2228" s="12">
        <v>880</v>
      </c>
    </row>
    <row r="2229" spans="1:4" hidden="1" x14ac:dyDescent="0.25">
      <c r="A2229" s="9" t="s">
        <v>2130</v>
      </c>
      <c r="B2229" s="9" t="str">
        <f>_xlfn.XLOOKUP(C2229,'De-Para_Estado_Regiao'!$B$3:$B$29,'De-Para_Estado_Regiao'!$C$3:$C$29)</f>
        <v>Centro-Oeste</v>
      </c>
      <c r="C2229" s="9" t="s">
        <v>33</v>
      </c>
      <c r="D2229" s="9">
        <v>373</v>
      </c>
    </row>
    <row r="2230" spans="1:4" hidden="1" x14ac:dyDescent="0.25">
      <c r="A2230" s="12" t="s">
        <v>2131</v>
      </c>
      <c r="B2230" s="9" t="str">
        <f>_xlfn.XLOOKUP(C2230,'De-Para_Estado_Regiao'!$B$3:$B$29,'De-Para_Estado_Regiao'!$C$3:$C$29)</f>
        <v>Centro-Oeste</v>
      </c>
      <c r="C2230" s="12" t="s">
        <v>33</v>
      </c>
      <c r="D2230" s="12">
        <v>374</v>
      </c>
    </row>
    <row r="2231" spans="1:4" hidden="1" x14ac:dyDescent="0.25">
      <c r="A2231" s="12" t="s">
        <v>2840</v>
      </c>
      <c r="B2231" s="9" t="str">
        <f>_xlfn.XLOOKUP(C2231,'De-Para_Estado_Regiao'!$B$3:$B$29,'De-Para_Estado_Regiao'!$C$3:$C$29)</f>
        <v>Nordeste</v>
      </c>
      <c r="C2231" s="12" t="s">
        <v>82</v>
      </c>
      <c r="D2231" s="12">
        <v>878</v>
      </c>
    </row>
    <row r="2232" spans="1:4" hidden="1" x14ac:dyDescent="0.25">
      <c r="A2232" s="12" t="s">
        <v>2133</v>
      </c>
      <c r="B2232" s="9" t="str">
        <f>_xlfn.XLOOKUP(C2232,'De-Para_Estado_Regiao'!$B$3:$B$29,'De-Para_Estado_Regiao'!$C$3:$C$29)</f>
        <v>Sul</v>
      </c>
      <c r="C2232" s="12" t="s">
        <v>22</v>
      </c>
      <c r="D2232" s="12">
        <v>186</v>
      </c>
    </row>
    <row r="2233" spans="1:4" hidden="1" x14ac:dyDescent="0.25">
      <c r="A2233" s="12" t="s">
        <v>2303</v>
      </c>
      <c r="B2233" s="9" t="str">
        <f>_xlfn.XLOOKUP(C2233,'De-Para_Estado_Regiao'!$B$3:$B$29,'De-Para_Estado_Regiao'!$C$3:$C$29)</f>
        <v>Nordeste</v>
      </c>
      <c r="C2233" s="12" t="s">
        <v>24</v>
      </c>
      <c r="D2233" s="12">
        <v>877</v>
      </c>
    </row>
    <row r="2234" spans="1:4" hidden="1" x14ac:dyDescent="0.25">
      <c r="A2234" s="9" t="s">
        <v>1530</v>
      </c>
      <c r="B2234" s="9" t="str">
        <f>_xlfn.XLOOKUP(C2234,'De-Para_Estado_Regiao'!$B$3:$B$29,'De-Para_Estado_Regiao'!$C$3:$C$29)</f>
        <v>Nordeste</v>
      </c>
      <c r="C2234" s="9" t="s">
        <v>31</v>
      </c>
      <c r="D2234" s="9">
        <v>875</v>
      </c>
    </row>
    <row r="2235" spans="1:4" hidden="1" x14ac:dyDescent="0.25">
      <c r="A2235" s="9" t="s">
        <v>5027</v>
      </c>
      <c r="B2235" s="9" t="str">
        <f>_xlfn.XLOOKUP(C2235,'De-Para_Estado_Regiao'!$B$3:$B$29,'De-Para_Estado_Regiao'!$C$3:$C$29)</f>
        <v>Nordeste</v>
      </c>
      <c r="C2235" s="9" t="s">
        <v>19</v>
      </c>
      <c r="D2235" s="9">
        <v>875</v>
      </c>
    </row>
    <row r="2236" spans="1:4" hidden="1" x14ac:dyDescent="0.25">
      <c r="A2236" s="12" t="s">
        <v>2137</v>
      </c>
      <c r="B2236" s="9" t="str">
        <f>_xlfn.XLOOKUP(C2236,'De-Para_Estado_Regiao'!$B$3:$B$29,'De-Para_Estado_Regiao'!$C$3:$C$29)</f>
        <v>Sul</v>
      </c>
      <c r="C2236" s="12" t="s">
        <v>59</v>
      </c>
      <c r="D2236" s="12">
        <v>673</v>
      </c>
    </row>
    <row r="2237" spans="1:4" hidden="1" x14ac:dyDescent="0.25">
      <c r="A2237" s="9" t="s">
        <v>2285</v>
      </c>
      <c r="B2237" s="9" t="str">
        <f>_xlfn.XLOOKUP(C2237,'De-Para_Estado_Regiao'!$B$3:$B$29,'De-Para_Estado_Regiao'!$C$3:$C$29)</f>
        <v>Nordeste</v>
      </c>
      <c r="C2237" s="9" t="s">
        <v>87</v>
      </c>
      <c r="D2237" s="9">
        <v>874</v>
      </c>
    </row>
    <row r="2238" spans="1:4" hidden="1" x14ac:dyDescent="0.25">
      <c r="A2238" s="12" t="s">
        <v>2139</v>
      </c>
      <c r="B2238" s="9" t="str">
        <f>_xlfn.XLOOKUP(C2238,'De-Para_Estado_Regiao'!$B$3:$B$29,'De-Para_Estado_Regiao'!$C$3:$C$29)</f>
        <v>Sul</v>
      </c>
      <c r="C2238" s="12" t="s">
        <v>22</v>
      </c>
      <c r="D2238" s="12">
        <v>294</v>
      </c>
    </row>
    <row r="2239" spans="1:4" hidden="1" x14ac:dyDescent="0.25">
      <c r="A2239" s="9" t="s">
        <v>2140</v>
      </c>
      <c r="B2239" s="9" t="str">
        <f>_xlfn.XLOOKUP(C2239,'De-Para_Estado_Regiao'!$B$3:$B$29,'De-Para_Estado_Regiao'!$C$3:$C$29)</f>
        <v>Centro-Oeste</v>
      </c>
      <c r="C2239" s="9" t="s">
        <v>53</v>
      </c>
      <c r="D2239" s="9">
        <v>566</v>
      </c>
    </row>
    <row r="2240" spans="1:4" hidden="1" x14ac:dyDescent="0.25">
      <c r="A2240" s="12" t="s">
        <v>2141</v>
      </c>
      <c r="B2240" s="9" t="str">
        <f>_xlfn.XLOOKUP(C2240,'De-Para_Estado_Regiao'!$B$3:$B$29,'De-Para_Estado_Regiao'!$C$3:$C$29)</f>
        <v>Centro-Oeste</v>
      </c>
      <c r="C2240" s="12" t="s">
        <v>33</v>
      </c>
      <c r="D2240" s="12">
        <v>141</v>
      </c>
    </row>
    <row r="2241" spans="1:4" hidden="1" x14ac:dyDescent="0.25">
      <c r="A2241" s="9" t="s">
        <v>2142</v>
      </c>
      <c r="B2241" s="9" t="str">
        <f>_xlfn.XLOOKUP(C2241,'De-Para_Estado_Regiao'!$B$3:$B$29,'De-Para_Estado_Regiao'!$C$3:$C$29)</f>
        <v>Sul</v>
      </c>
      <c r="C2241" s="9" t="s">
        <v>22</v>
      </c>
      <c r="D2241" s="9">
        <v>315</v>
      </c>
    </row>
    <row r="2242" spans="1:4" hidden="1" x14ac:dyDescent="0.25">
      <c r="A2242" s="12" t="s">
        <v>3333</v>
      </c>
      <c r="B2242" s="9" t="str">
        <f>_xlfn.XLOOKUP(C2242,'De-Para_Estado_Regiao'!$B$3:$B$29,'De-Para_Estado_Regiao'!$C$3:$C$29)</f>
        <v>Nordeste</v>
      </c>
      <c r="C2242" s="12" t="s">
        <v>24</v>
      </c>
      <c r="D2242" s="12">
        <v>873</v>
      </c>
    </row>
    <row r="2243" spans="1:4" hidden="1" x14ac:dyDescent="0.25">
      <c r="A2243" s="9" t="s">
        <v>2144</v>
      </c>
      <c r="B2243" s="9" t="str">
        <f>_xlfn.XLOOKUP(C2243,'De-Para_Estado_Regiao'!$B$3:$B$29,'De-Para_Estado_Regiao'!$C$3:$C$29)</f>
        <v>Sul</v>
      </c>
      <c r="C2243" s="9" t="s">
        <v>22</v>
      </c>
      <c r="D2243" s="9">
        <v>192</v>
      </c>
    </row>
    <row r="2244" spans="1:4" hidden="1" x14ac:dyDescent="0.25">
      <c r="A2244" s="12" t="s">
        <v>2834</v>
      </c>
      <c r="B2244" s="9" t="str">
        <f>_xlfn.XLOOKUP(C2244,'De-Para_Estado_Regiao'!$B$3:$B$29,'De-Para_Estado_Regiao'!$C$3:$C$29)</f>
        <v>Nordeste</v>
      </c>
      <c r="C2244" s="12" t="s">
        <v>24</v>
      </c>
      <c r="D2244" s="12">
        <v>872</v>
      </c>
    </row>
    <row r="2245" spans="1:4" hidden="1" x14ac:dyDescent="0.25">
      <c r="A2245" s="9" t="s">
        <v>2706</v>
      </c>
      <c r="B2245" s="9" t="str">
        <f>_xlfn.XLOOKUP(C2245,'De-Para_Estado_Regiao'!$B$3:$B$29,'De-Para_Estado_Regiao'!$C$3:$C$29)</f>
        <v>Nordeste</v>
      </c>
      <c r="C2245" s="9" t="s">
        <v>118</v>
      </c>
      <c r="D2245" s="9">
        <v>871</v>
      </c>
    </row>
    <row r="2246" spans="1:4" hidden="1" x14ac:dyDescent="0.25">
      <c r="A2246" s="9" t="s">
        <v>1628</v>
      </c>
      <c r="B2246" s="9" t="str">
        <f>_xlfn.XLOOKUP(C2246,'De-Para_Estado_Regiao'!$B$3:$B$29,'De-Para_Estado_Regiao'!$C$3:$C$29)</f>
        <v>Nordeste</v>
      </c>
      <c r="C2246" s="9" t="s">
        <v>31</v>
      </c>
      <c r="D2246" s="9">
        <v>867</v>
      </c>
    </row>
    <row r="2247" spans="1:4" hidden="1" x14ac:dyDescent="0.25">
      <c r="A2247" s="9" t="s">
        <v>2148</v>
      </c>
      <c r="B2247" s="9" t="str">
        <f>_xlfn.XLOOKUP(C2247,'De-Para_Estado_Regiao'!$B$3:$B$29,'De-Para_Estado_Regiao'!$C$3:$C$29)</f>
        <v>Sudeste</v>
      </c>
      <c r="C2247" s="9" t="s">
        <v>16</v>
      </c>
      <c r="D2247" s="9">
        <v>96</v>
      </c>
    </row>
    <row r="2248" spans="1:4" hidden="1" x14ac:dyDescent="0.25">
      <c r="A2248" s="9" t="s">
        <v>3573</v>
      </c>
      <c r="B2248" s="9" t="str">
        <f>_xlfn.XLOOKUP(C2248,'De-Para_Estado_Regiao'!$B$3:$B$29,'De-Para_Estado_Regiao'!$C$3:$C$29)</f>
        <v>Nordeste</v>
      </c>
      <c r="C2248" s="9" t="s">
        <v>24</v>
      </c>
      <c r="D2248" s="9">
        <v>867</v>
      </c>
    </row>
    <row r="2249" spans="1:4" hidden="1" x14ac:dyDescent="0.25">
      <c r="A2249" s="9" t="s">
        <v>2150</v>
      </c>
      <c r="B2249" s="9" t="str">
        <f>_xlfn.XLOOKUP(C2249,'De-Para_Estado_Regiao'!$B$3:$B$29,'De-Para_Estado_Regiao'!$C$3:$C$29)</f>
        <v>Centro-Oeste</v>
      </c>
      <c r="C2249" s="9" t="s">
        <v>33</v>
      </c>
      <c r="D2249" s="9">
        <v>309</v>
      </c>
    </row>
    <row r="2250" spans="1:4" hidden="1" x14ac:dyDescent="0.25">
      <c r="A2250" s="12" t="s">
        <v>2151</v>
      </c>
      <c r="B2250" s="9" t="str">
        <f>_xlfn.XLOOKUP(C2250,'De-Para_Estado_Regiao'!$B$3:$B$29,'De-Para_Estado_Regiao'!$C$3:$C$29)</f>
        <v>Sudeste</v>
      </c>
      <c r="C2250" s="12" t="s">
        <v>16</v>
      </c>
      <c r="D2250" s="12">
        <v>360</v>
      </c>
    </row>
    <row r="2251" spans="1:4" hidden="1" x14ac:dyDescent="0.25">
      <c r="A2251" s="12" t="s">
        <v>2554</v>
      </c>
      <c r="B2251" s="9" t="str">
        <f>_xlfn.XLOOKUP(C2251,'De-Para_Estado_Regiao'!$B$3:$B$29,'De-Para_Estado_Regiao'!$C$3:$C$29)</f>
        <v>Nordeste</v>
      </c>
      <c r="C2251" s="12" t="s">
        <v>24</v>
      </c>
      <c r="D2251" s="12">
        <v>865</v>
      </c>
    </row>
    <row r="2252" spans="1:4" hidden="1" x14ac:dyDescent="0.25">
      <c r="A2252" s="12" t="s">
        <v>2153</v>
      </c>
      <c r="B2252" s="9" t="str">
        <f>_xlfn.XLOOKUP(C2252,'De-Para_Estado_Regiao'!$B$3:$B$29,'De-Para_Estado_Regiao'!$C$3:$C$29)</f>
        <v>Norte</v>
      </c>
      <c r="C2252" s="12" t="s">
        <v>39</v>
      </c>
      <c r="D2252" s="12">
        <v>971</v>
      </c>
    </row>
    <row r="2253" spans="1:4" hidden="1" x14ac:dyDescent="0.25">
      <c r="A2253" s="9" t="s">
        <v>2154</v>
      </c>
      <c r="B2253" s="9" t="str">
        <f>_xlfn.XLOOKUP(C2253,'De-Para_Estado_Regiao'!$B$3:$B$29,'De-Para_Estado_Regiao'!$C$3:$C$29)</f>
        <v>Norte</v>
      </c>
      <c r="C2253" s="9" t="s">
        <v>49</v>
      </c>
      <c r="D2253" s="9">
        <v>711</v>
      </c>
    </row>
    <row r="2254" spans="1:4" hidden="1" x14ac:dyDescent="0.25">
      <c r="A2254" s="12" t="s">
        <v>2155</v>
      </c>
      <c r="B2254" s="9" t="str">
        <f>_xlfn.XLOOKUP(C2254,'De-Para_Estado_Regiao'!$B$3:$B$29,'De-Para_Estado_Regiao'!$C$3:$C$29)</f>
        <v>Sudeste</v>
      </c>
      <c r="C2254" s="12" t="s">
        <v>7</v>
      </c>
      <c r="D2254" s="12">
        <v>405</v>
      </c>
    </row>
    <row r="2255" spans="1:4" hidden="1" x14ac:dyDescent="0.25">
      <c r="A2255" s="9" t="s">
        <v>2156</v>
      </c>
      <c r="B2255" s="9" t="str">
        <f>_xlfn.XLOOKUP(C2255,'De-Para_Estado_Regiao'!$B$3:$B$29,'De-Para_Estado_Regiao'!$C$3:$C$29)</f>
        <v>Sul</v>
      </c>
      <c r="C2255" s="9" t="s">
        <v>22</v>
      </c>
      <c r="D2255" s="9">
        <v>191</v>
      </c>
    </row>
    <row r="2256" spans="1:4" hidden="1" x14ac:dyDescent="0.25">
      <c r="A2256" s="12" t="s">
        <v>2157</v>
      </c>
      <c r="B2256" s="9" t="str">
        <f>_xlfn.XLOOKUP(C2256,'De-Para_Estado_Regiao'!$B$3:$B$29,'De-Para_Estado_Regiao'!$C$3:$C$29)</f>
        <v>Sudeste</v>
      </c>
      <c r="C2256" s="12" t="s">
        <v>16</v>
      </c>
      <c r="D2256" s="12">
        <v>151</v>
      </c>
    </row>
    <row r="2257" spans="1:4" hidden="1" x14ac:dyDescent="0.25">
      <c r="A2257" s="9" t="s">
        <v>3575</v>
      </c>
      <c r="B2257" s="9" t="str">
        <f>_xlfn.XLOOKUP(C2257,'De-Para_Estado_Regiao'!$B$3:$B$29,'De-Para_Estado_Regiao'!$C$3:$C$29)</f>
        <v>Nordeste</v>
      </c>
      <c r="C2257" s="9" t="s">
        <v>31</v>
      </c>
      <c r="D2257" s="9">
        <v>863</v>
      </c>
    </row>
    <row r="2258" spans="1:4" hidden="1" x14ac:dyDescent="0.25">
      <c r="A2258" s="12" t="s">
        <v>2159</v>
      </c>
      <c r="B2258" s="9" t="str">
        <f>_xlfn.XLOOKUP(C2258,'De-Para_Estado_Regiao'!$B$3:$B$29,'De-Para_Estado_Regiao'!$C$3:$C$29)</f>
        <v>Sudeste</v>
      </c>
      <c r="C2258" s="12" t="s">
        <v>16</v>
      </c>
      <c r="D2258" s="12">
        <v>186</v>
      </c>
    </row>
    <row r="2259" spans="1:4" hidden="1" x14ac:dyDescent="0.25">
      <c r="A2259" s="9" t="s">
        <v>2160</v>
      </c>
      <c r="B2259" s="9" t="str">
        <f>_xlfn.XLOOKUP(C2259,'De-Para_Estado_Regiao'!$B$3:$B$29,'De-Para_Estado_Regiao'!$C$3:$C$29)</f>
        <v>Sudeste</v>
      </c>
      <c r="C2259" s="9" t="s">
        <v>16</v>
      </c>
      <c r="D2259" s="9">
        <v>255</v>
      </c>
    </row>
    <row r="2260" spans="1:4" hidden="1" x14ac:dyDescent="0.25">
      <c r="A2260" s="12" t="s">
        <v>2161</v>
      </c>
      <c r="B2260" s="9" t="str">
        <f>_xlfn.XLOOKUP(C2260,'De-Para_Estado_Regiao'!$B$3:$B$29,'De-Para_Estado_Regiao'!$C$3:$C$29)</f>
        <v>Sul</v>
      </c>
      <c r="C2260" s="12" t="s">
        <v>22</v>
      </c>
      <c r="D2260" s="12">
        <v>207</v>
      </c>
    </row>
    <row r="2261" spans="1:4" hidden="1" x14ac:dyDescent="0.25">
      <c r="A2261" s="9" t="s">
        <v>2162</v>
      </c>
      <c r="B2261" s="9" t="str">
        <f>_xlfn.XLOOKUP(C2261,'De-Para_Estado_Regiao'!$B$3:$B$29,'De-Para_Estado_Regiao'!$C$3:$C$29)</f>
        <v>Sudeste</v>
      </c>
      <c r="C2261" s="9" t="s">
        <v>16</v>
      </c>
      <c r="D2261" s="9">
        <v>1240</v>
      </c>
    </row>
    <row r="2262" spans="1:4" hidden="1" x14ac:dyDescent="0.25">
      <c r="A2262" s="12" t="s">
        <v>2163</v>
      </c>
      <c r="B2262" s="9" t="str">
        <f>_xlfn.XLOOKUP(C2262,'De-Para_Estado_Regiao'!$B$3:$B$29,'De-Para_Estado_Regiao'!$C$3:$C$29)</f>
        <v>Sudeste</v>
      </c>
      <c r="C2262" s="12" t="s">
        <v>16</v>
      </c>
      <c r="D2262" s="12">
        <v>498</v>
      </c>
    </row>
    <row r="2263" spans="1:4" hidden="1" x14ac:dyDescent="0.25">
      <c r="A2263" s="9" t="s">
        <v>2164</v>
      </c>
      <c r="B2263" s="9" t="str">
        <f>_xlfn.XLOOKUP(C2263,'De-Para_Estado_Regiao'!$B$3:$B$29,'De-Para_Estado_Regiao'!$C$3:$C$29)</f>
        <v>Sudeste</v>
      </c>
      <c r="C2263" s="9" t="s">
        <v>16</v>
      </c>
      <c r="D2263" s="9">
        <v>197</v>
      </c>
    </row>
    <row r="2264" spans="1:4" hidden="1" x14ac:dyDescent="0.25">
      <c r="A2264" s="9" t="s">
        <v>1984</v>
      </c>
      <c r="B2264" s="9" t="str">
        <f>_xlfn.XLOOKUP(C2264,'De-Para_Estado_Regiao'!$B$3:$B$29,'De-Para_Estado_Regiao'!$C$3:$C$29)</f>
        <v>Nordeste</v>
      </c>
      <c r="C2264" s="9" t="s">
        <v>24</v>
      </c>
      <c r="D2264" s="9">
        <v>862</v>
      </c>
    </row>
    <row r="2265" spans="1:4" hidden="1" x14ac:dyDescent="0.25">
      <c r="A2265" s="9" t="s">
        <v>2165</v>
      </c>
      <c r="B2265" s="9" t="str">
        <f>_xlfn.XLOOKUP(C2265,'De-Para_Estado_Regiao'!$B$3:$B$29,'De-Para_Estado_Regiao'!$C$3:$C$29)</f>
        <v>Centro-Oeste</v>
      </c>
      <c r="C2265" s="9" t="s">
        <v>33</v>
      </c>
      <c r="D2265" s="9">
        <v>417</v>
      </c>
    </row>
    <row r="2266" spans="1:4" hidden="1" x14ac:dyDescent="0.25">
      <c r="A2266" s="12" t="s">
        <v>2166</v>
      </c>
      <c r="B2266" s="9" t="str">
        <f>_xlfn.XLOOKUP(C2266,'De-Para_Estado_Regiao'!$B$3:$B$29,'De-Para_Estado_Regiao'!$C$3:$C$29)</f>
        <v>Norte</v>
      </c>
      <c r="C2266" s="12" t="s">
        <v>49</v>
      </c>
      <c r="D2266" s="12">
        <v>406</v>
      </c>
    </row>
    <row r="2267" spans="1:4" hidden="1" x14ac:dyDescent="0.25">
      <c r="A2267" s="9" t="s">
        <v>2167</v>
      </c>
      <c r="B2267" s="9" t="str">
        <f>_xlfn.XLOOKUP(C2267,'De-Para_Estado_Regiao'!$B$3:$B$29,'De-Para_Estado_Regiao'!$C$3:$C$29)</f>
        <v>Sudeste</v>
      </c>
      <c r="C2267" s="9" t="s">
        <v>64</v>
      </c>
      <c r="D2267" s="9">
        <v>1169</v>
      </c>
    </row>
    <row r="2268" spans="1:4" hidden="1" x14ac:dyDescent="0.25">
      <c r="A2268" s="12" t="s">
        <v>3301</v>
      </c>
      <c r="B2268" s="9" t="str">
        <f>_xlfn.XLOOKUP(C2268,'De-Para_Estado_Regiao'!$B$3:$B$29,'De-Para_Estado_Regiao'!$C$3:$C$29)</f>
        <v>Nordeste</v>
      </c>
      <c r="C2268" s="12" t="s">
        <v>87</v>
      </c>
      <c r="D2268" s="12">
        <v>861</v>
      </c>
    </row>
    <row r="2269" spans="1:4" hidden="1" x14ac:dyDescent="0.25">
      <c r="A2269" s="9" t="s">
        <v>2169</v>
      </c>
      <c r="B2269" s="9" t="str">
        <f>_xlfn.XLOOKUP(C2269,'De-Para_Estado_Regiao'!$B$3:$B$29,'De-Para_Estado_Regiao'!$C$3:$C$29)</f>
        <v>Sul</v>
      </c>
      <c r="C2269" s="9" t="s">
        <v>22</v>
      </c>
      <c r="D2269" s="9">
        <v>280</v>
      </c>
    </row>
    <row r="2270" spans="1:4" hidden="1" x14ac:dyDescent="0.25">
      <c r="A2270" s="9" t="s">
        <v>1774</v>
      </c>
      <c r="B2270" s="9" t="str">
        <f>_xlfn.XLOOKUP(C2270,'De-Para_Estado_Regiao'!$B$3:$B$29,'De-Para_Estado_Regiao'!$C$3:$C$29)</f>
        <v>Nordeste</v>
      </c>
      <c r="C2270" s="9" t="s">
        <v>24</v>
      </c>
      <c r="D2270" s="9">
        <v>853</v>
      </c>
    </row>
    <row r="2271" spans="1:4" hidden="1" x14ac:dyDescent="0.25">
      <c r="A2271" s="12" t="s">
        <v>2830</v>
      </c>
      <c r="B2271" s="9" t="str">
        <f>_xlfn.XLOOKUP(C2271,'De-Para_Estado_Regiao'!$B$3:$B$29,'De-Para_Estado_Regiao'!$C$3:$C$29)</f>
        <v>Nordeste</v>
      </c>
      <c r="C2271" s="12" t="s">
        <v>19</v>
      </c>
      <c r="D2271" s="12">
        <v>853</v>
      </c>
    </row>
    <row r="2272" spans="1:4" hidden="1" x14ac:dyDescent="0.25">
      <c r="A2272" s="12" t="s">
        <v>2172</v>
      </c>
      <c r="B2272" s="9" t="str">
        <f>_xlfn.XLOOKUP(C2272,'De-Para_Estado_Regiao'!$B$3:$B$29,'De-Para_Estado_Regiao'!$C$3:$C$29)</f>
        <v>Sudeste</v>
      </c>
      <c r="C2272" s="12" t="s">
        <v>16</v>
      </c>
      <c r="D2272" s="12">
        <v>479</v>
      </c>
    </row>
    <row r="2273" spans="1:4" hidden="1" x14ac:dyDescent="0.25">
      <c r="A2273" s="9" t="s">
        <v>2173</v>
      </c>
      <c r="B2273" s="9" t="str">
        <f>_xlfn.XLOOKUP(C2273,'De-Para_Estado_Regiao'!$B$3:$B$29,'De-Para_Estado_Regiao'!$C$3:$C$29)</f>
        <v>Centro-Oeste</v>
      </c>
      <c r="C2273" s="9" t="s">
        <v>33</v>
      </c>
      <c r="D2273" s="9">
        <v>361</v>
      </c>
    </row>
    <row r="2274" spans="1:4" hidden="1" x14ac:dyDescent="0.25">
      <c r="A2274" s="12" t="s">
        <v>2174</v>
      </c>
      <c r="B2274" s="9" t="str">
        <f>_xlfn.XLOOKUP(C2274,'De-Para_Estado_Regiao'!$B$3:$B$29,'De-Para_Estado_Regiao'!$C$3:$C$29)</f>
        <v>Norte</v>
      </c>
      <c r="C2274" s="12" t="s">
        <v>49</v>
      </c>
      <c r="D2274" s="12">
        <v>2531</v>
      </c>
    </row>
    <row r="2275" spans="1:4" hidden="1" x14ac:dyDescent="0.25">
      <c r="A2275" s="9" t="s">
        <v>2175</v>
      </c>
      <c r="B2275" s="9" t="str">
        <f>_xlfn.XLOOKUP(C2275,'De-Para_Estado_Regiao'!$B$3:$B$29,'De-Para_Estado_Regiao'!$C$3:$C$29)</f>
        <v>Norte</v>
      </c>
      <c r="C2275" s="9" t="s">
        <v>111</v>
      </c>
      <c r="D2275" s="9">
        <v>1263</v>
      </c>
    </row>
    <row r="2276" spans="1:4" hidden="1" x14ac:dyDescent="0.25">
      <c r="A2276" s="9" t="s">
        <v>2518</v>
      </c>
      <c r="B2276" s="9" t="str">
        <f>_xlfn.XLOOKUP(C2276,'De-Para_Estado_Regiao'!$B$3:$B$29,'De-Para_Estado_Regiao'!$C$3:$C$29)</f>
        <v>Nordeste</v>
      </c>
      <c r="C2276" s="9" t="s">
        <v>114</v>
      </c>
      <c r="D2276" s="9">
        <v>850</v>
      </c>
    </row>
    <row r="2277" spans="1:4" hidden="1" x14ac:dyDescent="0.25">
      <c r="A2277" s="9" t="s">
        <v>2682</v>
      </c>
      <c r="B2277" s="9" t="str">
        <f>_xlfn.XLOOKUP(C2277,'De-Para_Estado_Regiao'!$B$3:$B$29,'De-Para_Estado_Regiao'!$C$3:$C$29)</f>
        <v>Nordeste</v>
      </c>
      <c r="C2277" s="9" t="s">
        <v>19</v>
      </c>
      <c r="D2277" s="9">
        <v>849</v>
      </c>
    </row>
    <row r="2278" spans="1:4" hidden="1" x14ac:dyDescent="0.25">
      <c r="A2278" s="9" t="s">
        <v>2972</v>
      </c>
      <c r="B2278" s="9" t="str">
        <f>_xlfn.XLOOKUP(C2278,'De-Para_Estado_Regiao'!$B$3:$B$29,'De-Para_Estado_Regiao'!$C$3:$C$29)</f>
        <v>Nordeste</v>
      </c>
      <c r="C2278" s="9" t="s">
        <v>24</v>
      </c>
      <c r="D2278" s="9">
        <v>849</v>
      </c>
    </row>
    <row r="2279" spans="1:4" hidden="1" x14ac:dyDescent="0.25">
      <c r="A2279" s="9" t="s">
        <v>2179</v>
      </c>
      <c r="B2279" s="9" t="str">
        <f>_xlfn.XLOOKUP(C2279,'De-Para_Estado_Regiao'!$B$3:$B$29,'De-Para_Estado_Regiao'!$C$3:$C$29)</f>
        <v>Sudeste</v>
      </c>
      <c r="C2279" s="9" t="s">
        <v>16</v>
      </c>
      <c r="D2279" s="9">
        <v>559</v>
      </c>
    </row>
    <row r="2280" spans="1:4" hidden="1" x14ac:dyDescent="0.25">
      <c r="A2280" s="12" t="s">
        <v>2838</v>
      </c>
      <c r="B2280" s="9" t="str">
        <f>_xlfn.XLOOKUP(C2280,'De-Para_Estado_Regiao'!$B$3:$B$29,'De-Para_Estado_Regiao'!$C$3:$C$29)</f>
        <v>Nordeste</v>
      </c>
      <c r="C2280" s="12" t="s">
        <v>19</v>
      </c>
      <c r="D2280" s="12">
        <v>847</v>
      </c>
    </row>
    <row r="2281" spans="1:4" hidden="1" x14ac:dyDescent="0.25">
      <c r="A2281" s="9" t="s">
        <v>2181</v>
      </c>
      <c r="B2281" s="9" t="str">
        <f>_xlfn.XLOOKUP(C2281,'De-Para_Estado_Regiao'!$B$3:$B$29,'De-Para_Estado_Regiao'!$C$3:$C$29)</f>
        <v>Centro-Oeste</v>
      </c>
      <c r="C2281" s="9" t="s">
        <v>33</v>
      </c>
      <c r="D2281" s="9">
        <v>380</v>
      </c>
    </row>
    <row r="2282" spans="1:4" hidden="1" x14ac:dyDescent="0.25">
      <c r="A2282" s="9" t="s">
        <v>2943</v>
      </c>
      <c r="B2282" s="9" t="str">
        <f>_xlfn.XLOOKUP(C2282,'De-Para_Estado_Regiao'!$B$3:$B$29,'De-Para_Estado_Regiao'!$C$3:$C$29)</f>
        <v>Nordeste</v>
      </c>
      <c r="C2282" s="9" t="s">
        <v>24</v>
      </c>
      <c r="D2282" s="9">
        <v>847</v>
      </c>
    </row>
    <row r="2283" spans="1:4" hidden="1" x14ac:dyDescent="0.25">
      <c r="A2283" s="9" t="s">
        <v>2183</v>
      </c>
      <c r="B2283" s="9" t="str">
        <f>_xlfn.XLOOKUP(C2283,'De-Para_Estado_Regiao'!$B$3:$B$29,'De-Para_Estado_Regiao'!$C$3:$C$29)</f>
        <v>Centro-Oeste</v>
      </c>
      <c r="C2283" s="9" t="s">
        <v>29</v>
      </c>
      <c r="D2283" s="9">
        <v>229</v>
      </c>
    </row>
    <row r="2284" spans="1:4" hidden="1" x14ac:dyDescent="0.25">
      <c r="A2284" s="12" t="s">
        <v>2184</v>
      </c>
      <c r="B2284" s="9" t="str">
        <f>_xlfn.XLOOKUP(C2284,'De-Para_Estado_Regiao'!$B$3:$B$29,'De-Para_Estado_Regiao'!$C$3:$C$29)</f>
        <v>Sul</v>
      </c>
      <c r="C2284" s="12" t="s">
        <v>22</v>
      </c>
      <c r="D2284" s="12">
        <v>168</v>
      </c>
    </row>
    <row r="2285" spans="1:4" hidden="1" x14ac:dyDescent="0.25">
      <c r="A2285" s="9" t="s">
        <v>2185</v>
      </c>
      <c r="B2285" s="9" t="str">
        <f>_xlfn.XLOOKUP(C2285,'De-Para_Estado_Regiao'!$B$3:$B$29,'De-Para_Estado_Regiao'!$C$3:$C$29)</f>
        <v>Centro-Oeste</v>
      </c>
      <c r="C2285" s="9" t="s">
        <v>53</v>
      </c>
      <c r="D2285" s="9">
        <v>1241</v>
      </c>
    </row>
    <row r="2286" spans="1:4" hidden="1" x14ac:dyDescent="0.25">
      <c r="A2286" s="12" t="s">
        <v>2186</v>
      </c>
      <c r="B2286" s="9" t="str">
        <f>_xlfn.XLOOKUP(C2286,'De-Para_Estado_Regiao'!$B$3:$B$29,'De-Para_Estado_Regiao'!$C$3:$C$29)</f>
        <v>Norte</v>
      </c>
      <c r="C2286" s="12" t="s">
        <v>148</v>
      </c>
      <c r="D2286" s="12">
        <v>552</v>
      </c>
    </row>
    <row r="2287" spans="1:4" hidden="1" x14ac:dyDescent="0.25">
      <c r="A2287" s="9" t="s">
        <v>1843</v>
      </c>
      <c r="B2287" s="9" t="str">
        <f>_xlfn.XLOOKUP(C2287,'De-Para_Estado_Regiao'!$B$3:$B$29,'De-Para_Estado_Regiao'!$C$3:$C$29)</f>
        <v>Nordeste</v>
      </c>
      <c r="C2287" s="9" t="s">
        <v>72</v>
      </c>
      <c r="D2287" s="9">
        <v>845</v>
      </c>
    </row>
    <row r="2288" spans="1:4" hidden="1" x14ac:dyDescent="0.25">
      <c r="A2288" s="12" t="s">
        <v>2187</v>
      </c>
      <c r="B2288" s="9" t="str">
        <f>_xlfn.XLOOKUP(C2288,'De-Para_Estado_Regiao'!$B$3:$B$29,'De-Para_Estado_Regiao'!$C$3:$C$29)</f>
        <v>Sudeste</v>
      </c>
      <c r="C2288" s="12" t="s">
        <v>16</v>
      </c>
      <c r="D2288" s="12">
        <v>963</v>
      </c>
    </row>
    <row r="2289" spans="1:4" hidden="1" x14ac:dyDescent="0.25">
      <c r="A2289" s="9" t="s">
        <v>2188</v>
      </c>
      <c r="B2289" s="9" t="str">
        <f>_xlfn.XLOOKUP(C2289,'De-Para_Estado_Regiao'!$B$3:$B$29,'De-Para_Estado_Regiao'!$C$3:$C$29)</f>
        <v>Centro-Oeste</v>
      </c>
      <c r="C2289" s="9" t="s">
        <v>33</v>
      </c>
      <c r="D2289" s="9">
        <v>368</v>
      </c>
    </row>
    <row r="2290" spans="1:4" hidden="1" x14ac:dyDescent="0.25">
      <c r="A2290" s="12" t="s">
        <v>2450</v>
      </c>
      <c r="B2290" s="9" t="str">
        <f>_xlfn.XLOOKUP(C2290,'De-Para_Estado_Regiao'!$B$3:$B$29,'De-Para_Estado_Regiao'!$C$3:$C$29)</f>
        <v>Nordeste</v>
      </c>
      <c r="C2290" s="12" t="s">
        <v>114</v>
      </c>
      <c r="D2290" s="12">
        <v>845</v>
      </c>
    </row>
    <row r="2291" spans="1:4" hidden="1" x14ac:dyDescent="0.25">
      <c r="A2291" s="12" t="s">
        <v>2252</v>
      </c>
      <c r="B2291" s="9" t="str">
        <f>_xlfn.XLOOKUP(C2291,'De-Para_Estado_Regiao'!$B$3:$B$29,'De-Para_Estado_Regiao'!$C$3:$C$29)</f>
        <v>Nordeste</v>
      </c>
      <c r="C2291" s="12" t="s">
        <v>94</v>
      </c>
      <c r="D2291" s="12">
        <v>844</v>
      </c>
    </row>
    <row r="2292" spans="1:4" hidden="1" x14ac:dyDescent="0.25">
      <c r="A2292" s="12" t="s">
        <v>3193</v>
      </c>
      <c r="B2292" s="9" t="str">
        <f>_xlfn.XLOOKUP(C2292,'De-Para_Estado_Regiao'!$B$3:$B$29,'De-Para_Estado_Regiao'!$C$3:$C$29)</f>
        <v>Nordeste</v>
      </c>
      <c r="C2292" s="12" t="s">
        <v>19</v>
      </c>
      <c r="D2292" s="12">
        <v>844</v>
      </c>
    </row>
    <row r="2293" spans="1:4" hidden="1" x14ac:dyDescent="0.25">
      <c r="A2293" s="9" t="s">
        <v>1800</v>
      </c>
      <c r="B2293" s="9" t="str">
        <f>_xlfn.XLOOKUP(C2293,'De-Para_Estado_Regiao'!$B$3:$B$29,'De-Para_Estado_Regiao'!$C$3:$C$29)</f>
        <v>Nordeste</v>
      </c>
      <c r="C2293" s="9" t="s">
        <v>24</v>
      </c>
      <c r="D2293" s="9">
        <v>843</v>
      </c>
    </row>
    <row r="2294" spans="1:4" hidden="1" x14ac:dyDescent="0.25">
      <c r="A2294" s="12" t="s">
        <v>2193</v>
      </c>
      <c r="B2294" s="9" t="str">
        <f>_xlfn.XLOOKUP(C2294,'De-Para_Estado_Regiao'!$B$3:$B$29,'De-Para_Estado_Regiao'!$C$3:$C$29)</f>
        <v>Sudeste</v>
      </c>
      <c r="C2294" s="12" t="s">
        <v>7</v>
      </c>
      <c r="D2294" s="12">
        <v>1139</v>
      </c>
    </row>
    <row r="2295" spans="1:4" hidden="1" x14ac:dyDescent="0.25">
      <c r="A2295" s="12" t="s">
        <v>3533</v>
      </c>
      <c r="B2295" s="9" t="str">
        <f>_xlfn.XLOOKUP(C2295,'De-Para_Estado_Regiao'!$B$3:$B$29,'De-Para_Estado_Regiao'!$C$3:$C$29)</f>
        <v>Nordeste</v>
      </c>
      <c r="C2295" s="12" t="s">
        <v>19</v>
      </c>
      <c r="D2295" s="12">
        <v>842</v>
      </c>
    </row>
    <row r="2296" spans="1:4" hidden="1" x14ac:dyDescent="0.25">
      <c r="A2296" s="12" t="s">
        <v>529</v>
      </c>
      <c r="B2296" s="9" t="str">
        <f>_xlfn.XLOOKUP(C2296,'De-Para_Estado_Regiao'!$B$3:$B$29,'De-Para_Estado_Regiao'!$C$3:$C$29)</f>
        <v>Nordeste</v>
      </c>
      <c r="C2296" s="12" t="s">
        <v>31</v>
      </c>
      <c r="D2296" s="12">
        <v>839</v>
      </c>
    </row>
    <row r="2297" spans="1:4" hidden="1" x14ac:dyDescent="0.25">
      <c r="A2297" s="9" t="s">
        <v>2196</v>
      </c>
      <c r="B2297" s="9" t="str">
        <f>_xlfn.XLOOKUP(C2297,'De-Para_Estado_Regiao'!$B$3:$B$29,'De-Para_Estado_Regiao'!$C$3:$C$29)</f>
        <v>Sudeste</v>
      </c>
      <c r="C2297" s="9" t="s">
        <v>10</v>
      </c>
      <c r="D2297" s="9">
        <v>423</v>
      </c>
    </row>
    <row r="2298" spans="1:4" hidden="1" x14ac:dyDescent="0.25">
      <c r="A2298" s="12" t="s">
        <v>2197</v>
      </c>
      <c r="B2298" s="9" t="str">
        <f>_xlfn.XLOOKUP(C2298,'De-Para_Estado_Regiao'!$B$3:$B$29,'De-Para_Estado_Regiao'!$C$3:$C$29)</f>
        <v>Sudeste</v>
      </c>
      <c r="C2298" s="12" t="s">
        <v>16</v>
      </c>
      <c r="D2298" s="12">
        <v>422</v>
      </c>
    </row>
    <row r="2299" spans="1:4" hidden="1" x14ac:dyDescent="0.25">
      <c r="A2299" s="9" t="s">
        <v>2198</v>
      </c>
      <c r="B2299" s="9" t="str">
        <f>_xlfn.XLOOKUP(C2299,'De-Para_Estado_Regiao'!$B$3:$B$29,'De-Para_Estado_Regiao'!$C$3:$C$29)</f>
        <v>Centro-Oeste</v>
      </c>
      <c r="C2299" s="9" t="s">
        <v>53</v>
      </c>
      <c r="D2299" s="9">
        <v>745</v>
      </c>
    </row>
    <row r="2300" spans="1:4" hidden="1" x14ac:dyDescent="0.25">
      <c r="A2300" s="12" t="s">
        <v>2199</v>
      </c>
      <c r="B2300" s="9" t="str">
        <f>_xlfn.XLOOKUP(C2300,'De-Para_Estado_Regiao'!$B$3:$B$29,'De-Para_Estado_Regiao'!$C$3:$C$29)</f>
        <v>Sudeste</v>
      </c>
      <c r="C2300" s="12" t="s">
        <v>16</v>
      </c>
      <c r="D2300" s="12">
        <v>117</v>
      </c>
    </row>
    <row r="2301" spans="1:4" hidden="1" x14ac:dyDescent="0.25">
      <c r="A2301" s="9" t="s">
        <v>2200</v>
      </c>
      <c r="B2301" s="9" t="str">
        <f>_xlfn.XLOOKUP(C2301,'De-Para_Estado_Regiao'!$B$3:$B$29,'De-Para_Estado_Regiao'!$C$3:$C$29)</f>
        <v>Norte</v>
      </c>
      <c r="C2301" s="9" t="s">
        <v>49</v>
      </c>
      <c r="D2301" s="9">
        <v>1675</v>
      </c>
    </row>
    <row r="2302" spans="1:4" hidden="1" x14ac:dyDescent="0.25">
      <c r="A2302" s="12" t="s">
        <v>2201</v>
      </c>
      <c r="B2302" s="9" t="str">
        <f>_xlfn.XLOOKUP(C2302,'De-Para_Estado_Regiao'!$B$3:$B$29,'De-Para_Estado_Regiao'!$C$3:$C$29)</f>
        <v>Sul</v>
      </c>
      <c r="C2302" s="12" t="s">
        <v>22</v>
      </c>
      <c r="D2302" s="12">
        <v>310</v>
      </c>
    </row>
    <row r="2303" spans="1:4" hidden="1" x14ac:dyDescent="0.25">
      <c r="A2303" s="12" t="s">
        <v>1961</v>
      </c>
      <c r="B2303" s="9" t="str">
        <f>_xlfn.XLOOKUP(C2303,'De-Para_Estado_Regiao'!$B$3:$B$29,'De-Para_Estado_Regiao'!$C$3:$C$29)</f>
        <v>Nordeste</v>
      </c>
      <c r="C2303" s="12" t="s">
        <v>24</v>
      </c>
      <c r="D2303" s="12">
        <v>836</v>
      </c>
    </row>
    <row r="2304" spans="1:4" hidden="1" x14ac:dyDescent="0.25">
      <c r="A2304" s="12" t="s">
        <v>2203</v>
      </c>
      <c r="B2304" s="9" t="str">
        <f>_xlfn.XLOOKUP(C2304,'De-Para_Estado_Regiao'!$B$3:$B$29,'De-Para_Estado_Regiao'!$C$3:$C$29)</f>
        <v>Norte</v>
      </c>
      <c r="C2304" s="12" t="s">
        <v>49</v>
      </c>
      <c r="D2304" s="12">
        <v>1602</v>
      </c>
    </row>
    <row r="2305" spans="1:4" hidden="1" x14ac:dyDescent="0.25">
      <c r="A2305" s="9" t="s">
        <v>2204</v>
      </c>
      <c r="B2305" s="9" t="str">
        <f>_xlfn.XLOOKUP(C2305,'De-Para_Estado_Regiao'!$B$3:$B$29,'De-Para_Estado_Regiao'!$C$3:$C$29)</f>
        <v>Sudeste</v>
      </c>
      <c r="C2305" s="9" t="s">
        <v>16</v>
      </c>
      <c r="D2305" s="9">
        <v>383</v>
      </c>
    </row>
    <row r="2306" spans="1:4" hidden="1" x14ac:dyDescent="0.25">
      <c r="A2306" s="12" t="s">
        <v>2205</v>
      </c>
      <c r="B2306" s="9" t="str">
        <f>_xlfn.XLOOKUP(C2306,'De-Para_Estado_Regiao'!$B$3:$B$29,'De-Para_Estado_Regiao'!$C$3:$C$29)</f>
        <v>Sudeste</v>
      </c>
      <c r="C2306" s="12" t="s">
        <v>16</v>
      </c>
      <c r="D2306" s="12">
        <v>895</v>
      </c>
    </row>
    <row r="2307" spans="1:4" hidden="1" x14ac:dyDescent="0.25">
      <c r="A2307" s="9" t="s">
        <v>2206</v>
      </c>
      <c r="B2307" s="9" t="str">
        <f>_xlfn.XLOOKUP(C2307,'De-Para_Estado_Regiao'!$B$3:$B$29,'De-Para_Estado_Regiao'!$C$3:$C$29)</f>
        <v>Norte</v>
      </c>
      <c r="C2307" s="9" t="s">
        <v>148</v>
      </c>
      <c r="D2307" s="9">
        <v>1095</v>
      </c>
    </row>
    <row r="2308" spans="1:4" hidden="1" x14ac:dyDescent="0.25">
      <c r="A2308" s="12" t="s">
        <v>2207</v>
      </c>
      <c r="B2308" s="9" t="str">
        <f>_xlfn.XLOOKUP(C2308,'De-Para_Estado_Regiao'!$B$3:$B$29,'De-Para_Estado_Regiao'!$C$3:$C$29)</f>
        <v>Sudeste</v>
      </c>
      <c r="C2308" s="12" t="s">
        <v>16</v>
      </c>
      <c r="D2308" s="12">
        <v>142</v>
      </c>
    </row>
    <row r="2309" spans="1:4" hidden="1" x14ac:dyDescent="0.25">
      <c r="A2309" s="9" t="s">
        <v>2208</v>
      </c>
      <c r="B2309" s="9" t="str">
        <f>_xlfn.XLOOKUP(C2309,'De-Para_Estado_Regiao'!$B$3:$B$29,'De-Para_Estado_Regiao'!$C$3:$C$29)</f>
        <v>Sul</v>
      </c>
      <c r="C2309" s="9" t="s">
        <v>22</v>
      </c>
      <c r="D2309" s="9">
        <v>1348</v>
      </c>
    </row>
    <row r="2310" spans="1:4" hidden="1" x14ac:dyDescent="0.25">
      <c r="A2310" s="12" t="s">
        <v>2209</v>
      </c>
      <c r="B2310" s="9" t="str">
        <f>_xlfn.XLOOKUP(C2310,'De-Para_Estado_Regiao'!$B$3:$B$29,'De-Para_Estado_Regiao'!$C$3:$C$29)</f>
        <v>Norte</v>
      </c>
      <c r="C2310" s="12" t="s">
        <v>49</v>
      </c>
      <c r="D2310" s="12">
        <v>695</v>
      </c>
    </row>
    <row r="2311" spans="1:4" hidden="1" x14ac:dyDescent="0.25">
      <c r="A2311" s="9" t="s">
        <v>2210</v>
      </c>
      <c r="B2311" s="9" t="str">
        <f>_xlfn.XLOOKUP(C2311,'De-Para_Estado_Regiao'!$B$3:$B$29,'De-Para_Estado_Regiao'!$C$3:$C$29)</f>
        <v>Centro-Oeste</v>
      </c>
      <c r="C2311" s="9" t="s">
        <v>53</v>
      </c>
      <c r="D2311" s="9">
        <v>954</v>
      </c>
    </row>
    <row r="2312" spans="1:4" hidden="1" x14ac:dyDescent="0.25">
      <c r="A2312" s="12" t="s">
        <v>2211</v>
      </c>
      <c r="B2312" s="9" t="str">
        <f>_xlfn.XLOOKUP(C2312,'De-Para_Estado_Regiao'!$B$3:$B$29,'De-Para_Estado_Regiao'!$C$3:$C$29)</f>
        <v>Sudeste</v>
      </c>
      <c r="C2312" s="12" t="s">
        <v>7</v>
      </c>
      <c r="D2312" s="12">
        <v>137</v>
      </c>
    </row>
    <row r="2313" spans="1:4" hidden="1" x14ac:dyDescent="0.25">
      <c r="A2313" s="9" t="s">
        <v>3603</v>
      </c>
      <c r="B2313" s="9" t="str">
        <f>_xlfn.XLOOKUP(C2313,'De-Para_Estado_Regiao'!$B$3:$B$29,'De-Para_Estado_Regiao'!$C$3:$C$29)</f>
        <v>Nordeste</v>
      </c>
      <c r="C2313" s="9" t="s">
        <v>19</v>
      </c>
      <c r="D2313" s="9">
        <v>834</v>
      </c>
    </row>
    <row r="2314" spans="1:4" hidden="1" x14ac:dyDescent="0.25">
      <c r="A2314" s="12" t="s">
        <v>2213</v>
      </c>
      <c r="B2314" s="9" t="str">
        <f>_xlfn.XLOOKUP(C2314,'De-Para_Estado_Regiao'!$B$3:$B$29,'De-Para_Estado_Regiao'!$C$3:$C$29)</f>
        <v>Sudeste</v>
      </c>
      <c r="C2314" s="12" t="s">
        <v>16</v>
      </c>
      <c r="D2314" s="12">
        <v>1641</v>
      </c>
    </row>
    <row r="2315" spans="1:4" hidden="1" x14ac:dyDescent="0.25">
      <c r="A2315" s="9" t="s">
        <v>2214</v>
      </c>
      <c r="B2315" s="9" t="str">
        <f>_xlfn.XLOOKUP(C2315,'De-Para_Estado_Regiao'!$B$3:$B$29,'De-Para_Estado_Regiao'!$C$3:$C$29)</f>
        <v>Norte</v>
      </c>
      <c r="C2315" s="9" t="s">
        <v>49</v>
      </c>
      <c r="D2315" s="9">
        <v>2342</v>
      </c>
    </row>
    <row r="2316" spans="1:4" hidden="1" x14ac:dyDescent="0.25">
      <c r="A2316" s="12" t="s">
        <v>680</v>
      </c>
      <c r="B2316" s="9" t="str">
        <f>_xlfn.XLOOKUP(C2316,'De-Para_Estado_Regiao'!$B$3:$B$29,'De-Para_Estado_Regiao'!$C$3:$C$29)</f>
        <v>Nordeste</v>
      </c>
      <c r="C2316" s="12" t="s">
        <v>31</v>
      </c>
      <c r="D2316" s="12">
        <v>832</v>
      </c>
    </row>
    <row r="2317" spans="1:4" hidden="1" x14ac:dyDescent="0.25">
      <c r="A2317" s="9" t="s">
        <v>2216</v>
      </c>
      <c r="B2317" s="9" t="str">
        <f>_xlfn.XLOOKUP(C2317,'De-Para_Estado_Regiao'!$B$3:$B$29,'De-Para_Estado_Regiao'!$C$3:$C$29)</f>
        <v>Norte</v>
      </c>
      <c r="C2317" s="9" t="s">
        <v>39</v>
      </c>
      <c r="D2317" s="9">
        <v>832</v>
      </c>
    </row>
    <row r="2318" spans="1:4" hidden="1" x14ac:dyDescent="0.25">
      <c r="A2318" s="12" t="s">
        <v>2217</v>
      </c>
      <c r="B2318" s="9" t="str">
        <f>_xlfn.XLOOKUP(C2318,'De-Para_Estado_Regiao'!$B$3:$B$29,'De-Para_Estado_Regiao'!$C$3:$C$29)</f>
        <v>Norte</v>
      </c>
      <c r="C2318" s="12" t="s">
        <v>148</v>
      </c>
      <c r="D2318" s="12">
        <v>568</v>
      </c>
    </row>
    <row r="2319" spans="1:4" hidden="1" x14ac:dyDescent="0.25">
      <c r="A2319" s="9" t="s">
        <v>1841</v>
      </c>
      <c r="B2319" s="9" t="str">
        <f>_xlfn.XLOOKUP(C2319,'De-Para_Estado_Regiao'!$B$3:$B$29,'De-Para_Estado_Regiao'!$C$3:$C$29)</f>
        <v>Nordeste</v>
      </c>
      <c r="C2319" s="9" t="s">
        <v>87</v>
      </c>
      <c r="D2319" s="9">
        <v>832</v>
      </c>
    </row>
    <row r="2320" spans="1:4" hidden="1" x14ac:dyDescent="0.25">
      <c r="A2320" s="12" t="s">
        <v>2218</v>
      </c>
      <c r="B2320" s="9" t="str">
        <f>_xlfn.XLOOKUP(C2320,'De-Para_Estado_Regiao'!$B$3:$B$29,'De-Para_Estado_Regiao'!$C$3:$C$29)</f>
        <v>Sudeste</v>
      </c>
      <c r="C2320" s="12" t="s">
        <v>16</v>
      </c>
      <c r="D2320" s="12">
        <v>107</v>
      </c>
    </row>
    <row r="2321" spans="1:4" hidden="1" x14ac:dyDescent="0.25">
      <c r="A2321" s="9" t="s">
        <v>2219</v>
      </c>
      <c r="B2321" s="9" t="str">
        <f>_xlfn.XLOOKUP(C2321,'De-Para_Estado_Regiao'!$B$3:$B$29,'De-Para_Estado_Regiao'!$C$3:$C$29)</f>
        <v>Sudeste</v>
      </c>
      <c r="C2321" s="9" t="s">
        <v>16</v>
      </c>
      <c r="D2321" s="9">
        <v>288</v>
      </c>
    </row>
    <row r="2322" spans="1:4" hidden="1" x14ac:dyDescent="0.25">
      <c r="A2322" s="12" t="s">
        <v>3127</v>
      </c>
      <c r="B2322" s="9" t="str">
        <f>_xlfn.XLOOKUP(C2322,'De-Para_Estado_Regiao'!$B$3:$B$29,'De-Para_Estado_Regiao'!$C$3:$C$29)</f>
        <v>Nordeste</v>
      </c>
      <c r="C2322" s="12" t="s">
        <v>82</v>
      </c>
      <c r="D2322" s="12">
        <v>827</v>
      </c>
    </row>
    <row r="2323" spans="1:4" hidden="1" x14ac:dyDescent="0.25">
      <c r="A2323" s="9" t="s">
        <v>2221</v>
      </c>
      <c r="B2323" s="9" t="str">
        <f>_xlfn.XLOOKUP(C2323,'De-Para_Estado_Regiao'!$B$3:$B$29,'De-Para_Estado_Regiao'!$C$3:$C$29)</f>
        <v>Sudeste</v>
      </c>
      <c r="C2323" s="9" t="s">
        <v>16</v>
      </c>
      <c r="D2323" s="9">
        <v>755</v>
      </c>
    </row>
    <row r="2324" spans="1:4" hidden="1" x14ac:dyDescent="0.25">
      <c r="A2324" s="12" t="s">
        <v>2222</v>
      </c>
      <c r="B2324" s="9" t="str">
        <f>_xlfn.XLOOKUP(C2324,'De-Para_Estado_Regiao'!$B$3:$B$29,'De-Para_Estado_Regiao'!$C$3:$C$29)</f>
        <v>Norte</v>
      </c>
      <c r="C2324" s="12" t="s">
        <v>49</v>
      </c>
      <c r="D2324" s="12">
        <v>1857</v>
      </c>
    </row>
    <row r="2325" spans="1:4" hidden="1" x14ac:dyDescent="0.25">
      <c r="A2325" s="12" t="s">
        <v>2642</v>
      </c>
      <c r="B2325" s="9" t="str">
        <f>_xlfn.XLOOKUP(C2325,'De-Para_Estado_Regiao'!$B$3:$B$29,'De-Para_Estado_Regiao'!$C$3:$C$29)</f>
        <v>Nordeste</v>
      </c>
      <c r="C2325" s="12" t="s">
        <v>87</v>
      </c>
      <c r="D2325" s="12">
        <v>825</v>
      </c>
    </row>
    <row r="2326" spans="1:4" hidden="1" x14ac:dyDescent="0.25">
      <c r="A2326" s="12" t="s">
        <v>2224</v>
      </c>
      <c r="B2326" s="9" t="str">
        <f>_xlfn.XLOOKUP(C2326,'De-Para_Estado_Regiao'!$B$3:$B$29,'De-Para_Estado_Regiao'!$C$3:$C$29)</f>
        <v>Norte</v>
      </c>
      <c r="C2326" s="12" t="s">
        <v>275</v>
      </c>
      <c r="D2326" s="12">
        <v>1020</v>
      </c>
    </row>
    <row r="2327" spans="1:4" hidden="1" x14ac:dyDescent="0.25">
      <c r="A2327" s="9" t="s">
        <v>2225</v>
      </c>
      <c r="B2327" s="9" t="str">
        <f>_xlfn.XLOOKUP(C2327,'De-Para_Estado_Regiao'!$B$3:$B$29,'De-Para_Estado_Regiao'!$C$3:$C$29)</f>
        <v>Norte</v>
      </c>
      <c r="C2327" s="9" t="s">
        <v>39</v>
      </c>
      <c r="D2327" s="9">
        <v>834</v>
      </c>
    </row>
    <row r="2328" spans="1:4" hidden="1" x14ac:dyDescent="0.25">
      <c r="A2328" s="12" t="s">
        <v>3455</v>
      </c>
      <c r="B2328" s="9" t="str">
        <f>_xlfn.XLOOKUP(C2328,'De-Para_Estado_Regiao'!$B$3:$B$29,'De-Para_Estado_Regiao'!$C$3:$C$29)</f>
        <v>Nordeste</v>
      </c>
      <c r="C2328" s="12" t="s">
        <v>82</v>
      </c>
      <c r="D2328" s="12">
        <v>825</v>
      </c>
    </row>
    <row r="2329" spans="1:4" hidden="1" x14ac:dyDescent="0.25">
      <c r="A2329" s="12" t="s">
        <v>1825</v>
      </c>
      <c r="B2329" s="9" t="str">
        <f>_xlfn.XLOOKUP(C2329,'De-Para_Estado_Regiao'!$B$3:$B$29,'De-Para_Estado_Regiao'!$C$3:$C$29)</f>
        <v>Nordeste</v>
      </c>
      <c r="C2329" s="12" t="s">
        <v>87</v>
      </c>
      <c r="D2329" s="12">
        <v>824</v>
      </c>
    </row>
    <row r="2330" spans="1:4" hidden="1" x14ac:dyDescent="0.25">
      <c r="A2330" s="12" t="s">
        <v>2228</v>
      </c>
      <c r="B2330" s="9" t="str">
        <f>_xlfn.XLOOKUP(C2330,'De-Para_Estado_Regiao'!$B$3:$B$29,'De-Para_Estado_Regiao'!$C$3:$C$29)</f>
        <v>Sul</v>
      </c>
      <c r="C2330" s="12" t="s">
        <v>59</v>
      </c>
      <c r="D2330" s="12">
        <v>335</v>
      </c>
    </row>
    <row r="2331" spans="1:4" hidden="1" x14ac:dyDescent="0.25">
      <c r="A2331" s="9" t="s">
        <v>2229</v>
      </c>
      <c r="B2331" s="9" t="str">
        <f>_xlfn.XLOOKUP(C2331,'De-Para_Estado_Regiao'!$B$3:$B$29,'De-Para_Estado_Regiao'!$C$3:$C$29)</f>
        <v>Norte</v>
      </c>
      <c r="C2331" s="9" t="s">
        <v>49</v>
      </c>
      <c r="D2331" s="9">
        <v>1726</v>
      </c>
    </row>
    <row r="2332" spans="1:4" hidden="1" x14ac:dyDescent="0.25">
      <c r="A2332" s="12" t="s">
        <v>1955</v>
      </c>
      <c r="B2332" s="9" t="str">
        <f>_xlfn.XLOOKUP(C2332,'De-Para_Estado_Regiao'!$B$3:$B$29,'De-Para_Estado_Regiao'!$C$3:$C$29)</f>
        <v>Nordeste</v>
      </c>
      <c r="C2332" s="12" t="s">
        <v>31</v>
      </c>
      <c r="D2332" s="12">
        <v>824</v>
      </c>
    </row>
    <row r="2333" spans="1:4" hidden="1" x14ac:dyDescent="0.25">
      <c r="A2333" s="12" t="s">
        <v>867</v>
      </c>
      <c r="B2333" s="9" t="str">
        <f>_xlfn.XLOOKUP(C2333,'De-Para_Estado_Regiao'!$B$3:$B$29,'De-Para_Estado_Regiao'!$C$3:$C$29)</f>
        <v>Nordeste</v>
      </c>
      <c r="C2333" s="12" t="s">
        <v>31</v>
      </c>
      <c r="D2333" s="12">
        <v>823</v>
      </c>
    </row>
    <row r="2334" spans="1:4" hidden="1" x14ac:dyDescent="0.25">
      <c r="A2334" s="12" t="s">
        <v>2232</v>
      </c>
      <c r="B2334" s="9" t="str">
        <f>_xlfn.XLOOKUP(C2334,'De-Para_Estado_Regiao'!$B$3:$B$29,'De-Para_Estado_Regiao'!$C$3:$C$29)</f>
        <v>Norte</v>
      </c>
      <c r="C2334" s="12" t="s">
        <v>49</v>
      </c>
      <c r="D2334" s="12">
        <v>2099</v>
      </c>
    </row>
    <row r="2335" spans="1:4" hidden="1" x14ac:dyDescent="0.25">
      <c r="A2335" s="9" t="s">
        <v>2233</v>
      </c>
      <c r="B2335" s="9" t="str">
        <f>_xlfn.XLOOKUP(C2335,'De-Para_Estado_Regiao'!$B$3:$B$29,'De-Para_Estado_Regiao'!$C$3:$C$29)</f>
        <v>Sudeste</v>
      </c>
      <c r="C2335" s="9" t="s">
        <v>16</v>
      </c>
      <c r="D2335" s="9">
        <v>597</v>
      </c>
    </row>
    <row r="2336" spans="1:4" hidden="1" x14ac:dyDescent="0.25">
      <c r="A2336" s="9" t="s">
        <v>1845</v>
      </c>
      <c r="B2336" s="9" t="str">
        <f>_xlfn.XLOOKUP(C2336,'De-Para_Estado_Regiao'!$B$3:$B$29,'De-Para_Estado_Regiao'!$C$3:$C$29)</f>
        <v>Nordeste</v>
      </c>
      <c r="C2336" s="9" t="s">
        <v>19</v>
      </c>
      <c r="D2336" s="9">
        <v>823</v>
      </c>
    </row>
    <row r="2337" spans="1:4" hidden="1" x14ac:dyDescent="0.25">
      <c r="A2337" s="9" t="s">
        <v>2234</v>
      </c>
      <c r="B2337" s="9" t="str">
        <f>_xlfn.XLOOKUP(C2337,'De-Para_Estado_Regiao'!$B$3:$B$29,'De-Para_Estado_Regiao'!$C$3:$C$29)</f>
        <v>Sudeste</v>
      </c>
      <c r="C2337" s="9" t="s">
        <v>16</v>
      </c>
      <c r="D2337" s="9">
        <v>246</v>
      </c>
    </row>
    <row r="2338" spans="1:4" hidden="1" x14ac:dyDescent="0.25">
      <c r="A2338" s="9" t="s">
        <v>2035</v>
      </c>
      <c r="B2338" s="9" t="str">
        <f>_xlfn.XLOOKUP(C2338,'De-Para_Estado_Regiao'!$B$3:$B$29,'De-Para_Estado_Regiao'!$C$3:$C$29)</f>
        <v>Nordeste</v>
      </c>
      <c r="C2338" s="9" t="s">
        <v>87</v>
      </c>
      <c r="D2338" s="9">
        <v>823</v>
      </c>
    </row>
    <row r="2339" spans="1:4" hidden="1" x14ac:dyDescent="0.25">
      <c r="A2339" s="9" t="s">
        <v>1538</v>
      </c>
      <c r="B2339" s="9" t="str">
        <f>_xlfn.XLOOKUP(C2339,'De-Para_Estado_Regiao'!$B$3:$B$29,'De-Para_Estado_Regiao'!$C$3:$C$29)</f>
        <v>Nordeste</v>
      </c>
      <c r="C2339" s="9" t="s">
        <v>31</v>
      </c>
      <c r="D2339" s="9">
        <v>821</v>
      </c>
    </row>
    <row r="2340" spans="1:4" hidden="1" x14ac:dyDescent="0.25">
      <c r="A2340" s="12" t="s">
        <v>2237</v>
      </c>
      <c r="B2340" s="9" t="str">
        <f>_xlfn.XLOOKUP(C2340,'De-Para_Estado_Regiao'!$B$3:$B$29,'De-Para_Estado_Regiao'!$C$3:$C$29)</f>
        <v>Norte</v>
      </c>
      <c r="C2340" s="12" t="s">
        <v>49</v>
      </c>
      <c r="D2340" s="12">
        <v>1743</v>
      </c>
    </row>
    <row r="2341" spans="1:4" hidden="1" x14ac:dyDescent="0.25">
      <c r="A2341" s="12" t="s">
        <v>3205</v>
      </c>
      <c r="B2341" s="9" t="str">
        <f>_xlfn.XLOOKUP(C2341,'De-Para_Estado_Regiao'!$B$3:$B$29,'De-Para_Estado_Regiao'!$C$3:$C$29)</f>
        <v>Nordeste</v>
      </c>
      <c r="C2341" s="12" t="s">
        <v>19</v>
      </c>
      <c r="D2341" s="12">
        <v>820</v>
      </c>
    </row>
    <row r="2342" spans="1:4" hidden="1" x14ac:dyDescent="0.25">
      <c r="A2342" s="12" t="s">
        <v>2239</v>
      </c>
      <c r="B2342" s="9" t="str">
        <f>_xlfn.XLOOKUP(C2342,'De-Para_Estado_Regiao'!$B$3:$B$29,'De-Para_Estado_Regiao'!$C$3:$C$29)</f>
        <v>Sul</v>
      </c>
      <c r="C2342" s="12" t="s">
        <v>22</v>
      </c>
      <c r="D2342" s="12">
        <v>209</v>
      </c>
    </row>
    <row r="2343" spans="1:4" hidden="1" x14ac:dyDescent="0.25">
      <c r="A2343" s="9" t="s">
        <v>2240</v>
      </c>
      <c r="B2343" s="9" t="str">
        <f>_xlfn.XLOOKUP(C2343,'De-Para_Estado_Regiao'!$B$3:$B$29,'De-Para_Estado_Regiao'!$C$3:$C$29)</f>
        <v>Sul</v>
      </c>
      <c r="C2343" s="9" t="s">
        <v>14</v>
      </c>
      <c r="D2343" s="9">
        <v>1541</v>
      </c>
    </row>
    <row r="2344" spans="1:4" hidden="1" x14ac:dyDescent="0.25">
      <c r="A2344" s="12" t="s">
        <v>2934</v>
      </c>
      <c r="B2344" s="9" t="str">
        <f>_xlfn.XLOOKUP(C2344,'De-Para_Estado_Regiao'!$B$3:$B$29,'De-Para_Estado_Regiao'!$C$3:$C$29)</f>
        <v>Nordeste</v>
      </c>
      <c r="C2344" s="12" t="s">
        <v>87</v>
      </c>
      <c r="D2344" s="12">
        <v>816</v>
      </c>
    </row>
    <row r="2345" spans="1:4" hidden="1" x14ac:dyDescent="0.25">
      <c r="A2345" s="9" t="s">
        <v>2242</v>
      </c>
      <c r="B2345" s="9" t="str">
        <f>_xlfn.XLOOKUP(C2345,'De-Para_Estado_Regiao'!$B$3:$B$29,'De-Para_Estado_Regiao'!$C$3:$C$29)</f>
        <v>Centro-Oeste</v>
      </c>
      <c r="C2345" s="9" t="s">
        <v>33</v>
      </c>
      <c r="D2345" s="9">
        <v>480</v>
      </c>
    </row>
    <row r="2346" spans="1:4" hidden="1" x14ac:dyDescent="0.25">
      <c r="A2346" s="12" t="s">
        <v>2243</v>
      </c>
      <c r="B2346" s="9" t="str">
        <f>_xlfn.XLOOKUP(C2346,'De-Para_Estado_Regiao'!$B$3:$B$29,'De-Para_Estado_Regiao'!$C$3:$C$29)</f>
        <v>Norte</v>
      </c>
      <c r="C2346" s="12" t="s">
        <v>148</v>
      </c>
      <c r="D2346" s="12">
        <v>177</v>
      </c>
    </row>
    <row r="2347" spans="1:4" hidden="1" x14ac:dyDescent="0.25">
      <c r="A2347" s="9" t="s">
        <v>2244</v>
      </c>
      <c r="B2347" s="9" t="str">
        <f>_xlfn.XLOOKUP(C2347,'De-Para_Estado_Regiao'!$B$3:$B$29,'De-Para_Estado_Regiao'!$C$3:$C$29)</f>
        <v>Sudeste</v>
      </c>
      <c r="C2347" s="9" t="s">
        <v>16</v>
      </c>
      <c r="D2347" s="9">
        <v>112</v>
      </c>
    </row>
    <row r="2348" spans="1:4" hidden="1" x14ac:dyDescent="0.25">
      <c r="A2348" s="12" t="s">
        <v>2245</v>
      </c>
      <c r="B2348" s="9" t="str">
        <f>_xlfn.XLOOKUP(C2348,'De-Para_Estado_Regiao'!$B$3:$B$29,'De-Para_Estado_Regiao'!$C$3:$C$29)</f>
        <v>Sudeste</v>
      </c>
      <c r="C2348" s="12" t="s">
        <v>7</v>
      </c>
      <c r="D2348" s="12">
        <v>506</v>
      </c>
    </row>
    <row r="2349" spans="1:4" hidden="1" x14ac:dyDescent="0.25">
      <c r="A2349" s="9" t="s">
        <v>2246</v>
      </c>
      <c r="B2349" s="9" t="str">
        <f>_xlfn.XLOOKUP(C2349,'De-Para_Estado_Regiao'!$B$3:$B$29,'De-Para_Estado_Regiao'!$C$3:$C$29)</f>
        <v>Sul</v>
      </c>
      <c r="C2349" s="9" t="s">
        <v>22</v>
      </c>
      <c r="D2349" s="9">
        <v>252</v>
      </c>
    </row>
    <row r="2350" spans="1:4" hidden="1" x14ac:dyDescent="0.25">
      <c r="A2350" s="12" t="s">
        <v>2247</v>
      </c>
      <c r="B2350" s="9" t="str">
        <f>_xlfn.XLOOKUP(C2350,'De-Para_Estado_Regiao'!$B$3:$B$29,'De-Para_Estado_Regiao'!$C$3:$C$29)</f>
        <v>Norte</v>
      </c>
      <c r="C2350" s="12" t="s">
        <v>39</v>
      </c>
      <c r="D2350" s="12">
        <v>628</v>
      </c>
    </row>
    <row r="2351" spans="1:4" hidden="1" x14ac:dyDescent="0.25">
      <c r="A2351" s="9" t="s">
        <v>2248</v>
      </c>
      <c r="B2351" s="9" t="str">
        <f>_xlfn.XLOOKUP(C2351,'De-Para_Estado_Regiao'!$B$3:$B$29,'De-Para_Estado_Regiao'!$C$3:$C$29)</f>
        <v>Sudeste</v>
      </c>
      <c r="C2351" s="9" t="s">
        <v>16</v>
      </c>
      <c r="D2351" s="9">
        <v>176</v>
      </c>
    </row>
    <row r="2352" spans="1:4" hidden="1" x14ac:dyDescent="0.25">
      <c r="A2352" s="12" t="s">
        <v>2249</v>
      </c>
      <c r="B2352" s="9" t="str">
        <f>_xlfn.XLOOKUP(C2352,'De-Para_Estado_Regiao'!$B$3:$B$29,'De-Para_Estado_Regiao'!$C$3:$C$29)</f>
        <v>Centro-Oeste</v>
      </c>
      <c r="C2352" s="12" t="s">
        <v>33</v>
      </c>
      <c r="D2352" s="12">
        <v>401</v>
      </c>
    </row>
    <row r="2353" spans="1:4" hidden="1" x14ac:dyDescent="0.25">
      <c r="A2353" s="9" t="s">
        <v>3316</v>
      </c>
      <c r="B2353" s="9" t="str">
        <f>_xlfn.XLOOKUP(C2353,'De-Para_Estado_Regiao'!$B$3:$B$29,'De-Para_Estado_Regiao'!$C$3:$C$29)</f>
        <v>Nordeste</v>
      </c>
      <c r="C2353" s="9" t="s">
        <v>82</v>
      </c>
      <c r="D2353" s="9">
        <v>815</v>
      </c>
    </row>
    <row r="2354" spans="1:4" hidden="1" x14ac:dyDescent="0.25">
      <c r="A2354" s="12" t="s">
        <v>2251</v>
      </c>
      <c r="B2354" s="9" t="str">
        <f>_xlfn.XLOOKUP(C2354,'De-Para_Estado_Regiao'!$B$3:$B$29,'De-Para_Estado_Regiao'!$C$3:$C$29)</f>
        <v>Sudeste</v>
      </c>
      <c r="C2354" s="12" t="s">
        <v>16</v>
      </c>
      <c r="D2354" s="12">
        <v>252</v>
      </c>
    </row>
    <row r="2355" spans="1:4" hidden="1" x14ac:dyDescent="0.25">
      <c r="A2355" s="9" t="s">
        <v>1858</v>
      </c>
      <c r="B2355" s="9" t="str">
        <f>_xlfn.XLOOKUP(C2355,'De-Para_Estado_Regiao'!$B$3:$B$29,'De-Para_Estado_Regiao'!$C$3:$C$29)</f>
        <v>Nordeste</v>
      </c>
      <c r="C2355" s="9" t="s">
        <v>24</v>
      </c>
      <c r="D2355" s="9">
        <v>813</v>
      </c>
    </row>
    <row r="2356" spans="1:4" hidden="1" x14ac:dyDescent="0.25">
      <c r="A2356" s="12" t="s">
        <v>705</v>
      </c>
      <c r="B2356" s="9" t="str">
        <f>_xlfn.XLOOKUP(C2356,'De-Para_Estado_Regiao'!$B$3:$B$29,'De-Para_Estado_Regiao'!$C$3:$C$29)</f>
        <v>Sul</v>
      </c>
      <c r="C2356" s="12" t="s">
        <v>14</v>
      </c>
      <c r="D2356" s="12">
        <v>883</v>
      </c>
    </row>
    <row r="2357" spans="1:4" hidden="1" x14ac:dyDescent="0.25">
      <c r="A2357" s="9" t="s">
        <v>2253</v>
      </c>
      <c r="B2357" s="9" t="str">
        <f>_xlfn.XLOOKUP(C2357,'De-Para_Estado_Regiao'!$B$3:$B$29,'De-Para_Estado_Regiao'!$C$3:$C$29)</f>
        <v>Sudeste</v>
      </c>
      <c r="C2357" s="9" t="s">
        <v>16</v>
      </c>
      <c r="D2357" s="9">
        <v>56</v>
      </c>
    </row>
    <row r="2358" spans="1:4" hidden="1" x14ac:dyDescent="0.25">
      <c r="A2358" s="12" t="s">
        <v>2254</v>
      </c>
      <c r="B2358" s="9" t="str">
        <f>_xlfn.XLOOKUP(C2358,'De-Para_Estado_Regiao'!$B$3:$B$29,'De-Para_Estado_Regiao'!$C$3:$C$29)</f>
        <v>Norte</v>
      </c>
      <c r="C2358" s="12" t="s">
        <v>210</v>
      </c>
      <c r="D2358" s="12">
        <v>746</v>
      </c>
    </row>
    <row r="2359" spans="1:4" hidden="1" x14ac:dyDescent="0.25">
      <c r="A2359" s="9" t="s">
        <v>2255</v>
      </c>
      <c r="B2359" s="9" t="str">
        <f>_xlfn.XLOOKUP(C2359,'De-Para_Estado_Regiao'!$B$3:$B$29,'De-Para_Estado_Regiao'!$C$3:$C$29)</f>
        <v>Sul</v>
      </c>
      <c r="C2359" s="9" t="s">
        <v>22</v>
      </c>
      <c r="D2359" s="9">
        <v>280</v>
      </c>
    </row>
    <row r="2360" spans="1:4" hidden="1" x14ac:dyDescent="0.25">
      <c r="A2360" s="12" t="s">
        <v>2098</v>
      </c>
      <c r="B2360" s="9" t="str">
        <f>_xlfn.XLOOKUP(C2360,'De-Para_Estado_Regiao'!$B$3:$B$29,'De-Para_Estado_Regiao'!$C$3:$C$29)</f>
        <v>Nordeste</v>
      </c>
      <c r="C2360" s="12" t="s">
        <v>24</v>
      </c>
      <c r="D2360" s="12">
        <v>813</v>
      </c>
    </row>
    <row r="2361" spans="1:4" hidden="1" x14ac:dyDescent="0.25">
      <c r="A2361" s="12" t="s">
        <v>2334</v>
      </c>
      <c r="B2361" s="9" t="str">
        <f>_xlfn.XLOOKUP(C2361,'De-Para_Estado_Regiao'!$B$3:$B$29,'De-Para_Estado_Regiao'!$C$3:$C$29)</f>
        <v>Nordeste</v>
      </c>
      <c r="C2361" s="12" t="s">
        <v>114</v>
      </c>
      <c r="D2361" s="12">
        <v>813</v>
      </c>
    </row>
    <row r="2362" spans="1:4" hidden="1" x14ac:dyDescent="0.25">
      <c r="A2362" s="12" t="s">
        <v>2258</v>
      </c>
      <c r="B2362" s="9" t="str">
        <f>_xlfn.XLOOKUP(C2362,'De-Para_Estado_Regiao'!$B$3:$B$29,'De-Para_Estado_Regiao'!$C$3:$C$29)</f>
        <v>Sul</v>
      </c>
      <c r="C2362" s="12" t="s">
        <v>14</v>
      </c>
      <c r="D2362" s="12">
        <v>923</v>
      </c>
    </row>
    <row r="2363" spans="1:4" hidden="1" x14ac:dyDescent="0.25">
      <c r="A2363" s="9" t="s">
        <v>2259</v>
      </c>
      <c r="B2363" s="9" t="str">
        <f>_xlfn.XLOOKUP(C2363,'De-Para_Estado_Regiao'!$B$3:$B$29,'De-Para_Estado_Regiao'!$C$3:$C$29)</f>
        <v>Sul</v>
      </c>
      <c r="C2363" s="9" t="s">
        <v>22</v>
      </c>
      <c r="D2363" s="9">
        <v>371</v>
      </c>
    </row>
    <row r="2364" spans="1:4" hidden="1" x14ac:dyDescent="0.25">
      <c r="A2364" s="12" t="s">
        <v>2260</v>
      </c>
      <c r="B2364" s="9" t="str">
        <f>_xlfn.XLOOKUP(C2364,'De-Para_Estado_Regiao'!$B$3:$B$29,'De-Para_Estado_Regiao'!$C$3:$C$29)</f>
        <v>Sudeste</v>
      </c>
      <c r="C2364" s="12" t="s">
        <v>16</v>
      </c>
      <c r="D2364" s="12">
        <v>190</v>
      </c>
    </row>
    <row r="2365" spans="1:4" hidden="1" x14ac:dyDescent="0.25">
      <c r="A2365" s="9" t="s">
        <v>894</v>
      </c>
      <c r="B2365" s="9" t="str">
        <f>_xlfn.XLOOKUP(C2365,'De-Para_Estado_Regiao'!$B$3:$B$29,'De-Para_Estado_Regiao'!$C$3:$C$29)</f>
        <v>Nordeste</v>
      </c>
      <c r="C2365" s="9" t="s">
        <v>19</v>
      </c>
      <c r="D2365" s="9">
        <v>811</v>
      </c>
    </row>
    <row r="2366" spans="1:4" hidden="1" x14ac:dyDescent="0.25">
      <c r="A2366" s="12" t="s">
        <v>2262</v>
      </c>
      <c r="B2366" s="9" t="str">
        <f>_xlfn.XLOOKUP(C2366,'De-Para_Estado_Regiao'!$B$3:$B$29,'De-Para_Estado_Regiao'!$C$3:$C$29)</f>
        <v>Sudeste</v>
      </c>
      <c r="C2366" s="12" t="s">
        <v>16</v>
      </c>
      <c r="D2366" s="12">
        <v>429</v>
      </c>
    </row>
    <row r="2367" spans="1:4" hidden="1" x14ac:dyDescent="0.25">
      <c r="A2367" s="9" t="s">
        <v>3684</v>
      </c>
      <c r="B2367" s="9" t="str">
        <f>_xlfn.XLOOKUP(C2367,'De-Para_Estado_Regiao'!$B$3:$B$29,'De-Para_Estado_Regiao'!$C$3:$C$29)</f>
        <v>Nordeste</v>
      </c>
      <c r="C2367" s="9" t="s">
        <v>24</v>
      </c>
      <c r="D2367" s="9">
        <v>809</v>
      </c>
    </row>
    <row r="2368" spans="1:4" hidden="1" x14ac:dyDescent="0.25">
      <c r="A2368" s="12" t="s">
        <v>2241</v>
      </c>
      <c r="B2368" s="9" t="str">
        <f>_xlfn.XLOOKUP(C2368,'De-Para_Estado_Regiao'!$B$3:$B$29,'De-Para_Estado_Regiao'!$C$3:$C$29)</f>
        <v>Nordeste</v>
      </c>
      <c r="C2368" s="12" t="s">
        <v>94</v>
      </c>
      <c r="D2368" s="12">
        <v>806</v>
      </c>
    </row>
    <row r="2369" spans="1:4" hidden="1" x14ac:dyDescent="0.25">
      <c r="A2369" s="9" t="s">
        <v>2265</v>
      </c>
      <c r="B2369" s="9" t="str">
        <f>_xlfn.XLOOKUP(C2369,'De-Para_Estado_Regiao'!$B$3:$B$29,'De-Para_Estado_Regiao'!$C$3:$C$29)</f>
        <v>Sul</v>
      </c>
      <c r="C2369" s="9" t="s">
        <v>59</v>
      </c>
      <c r="D2369" s="9">
        <v>389</v>
      </c>
    </row>
    <row r="2370" spans="1:4" hidden="1" x14ac:dyDescent="0.25">
      <c r="A2370" s="12" t="s">
        <v>2266</v>
      </c>
      <c r="B2370" s="9" t="str">
        <f>_xlfn.XLOOKUP(C2370,'De-Para_Estado_Regiao'!$B$3:$B$29,'De-Para_Estado_Regiao'!$C$3:$C$29)</f>
        <v>Sudeste</v>
      </c>
      <c r="C2370" s="12" t="s">
        <v>16</v>
      </c>
      <c r="D2370" s="12">
        <v>138</v>
      </c>
    </row>
    <row r="2371" spans="1:4" hidden="1" x14ac:dyDescent="0.25">
      <c r="A2371" s="9" t="s">
        <v>2267</v>
      </c>
      <c r="B2371" s="9" t="str">
        <f>_xlfn.XLOOKUP(C2371,'De-Para_Estado_Regiao'!$B$3:$B$29,'De-Para_Estado_Regiao'!$C$3:$C$29)</f>
        <v>Sudeste</v>
      </c>
      <c r="C2371" s="9" t="s">
        <v>16</v>
      </c>
      <c r="D2371" s="9">
        <v>154</v>
      </c>
    </row>
    <row r="2372" spans="1:4" hidden="1" x14ac:dyDescent="0.25">
      <c r="A2372" s="12" t="s">
        <v>1708</v>
      </c>
      <c r="B2372" s="9" t="str">
        <f>_xlfn.XLOOKUP(C2372,'De-Para_Estado_Regiao'!$B$3:$B$29,'De-Para_Estado_Regiao'!$C$3:$C$29)</f>
        <v>Norte</v>
      </c>
      <c r="C2372" s="12" t="s">
        <v>49</v>
      </c>
      <c r="D2372" s="12">
        <v>1652</v>
      </c>
    </row>
    <row r="2373" spans="1:4" hidden="1" x14ac:dyDescent="0.25">
      <c r="A2373" s="9" t="s">
        <v>1776</v>
      </c>
      <c r="B2373" s="9" t="str">
        <f>_xlfn.XLOOKUP(C2373,'De-Para_Estado_Regiao'!$B$3:$B$29,'De-Para_Estado_Regiao'!$C$3:$C$29)</f>
        <v>Nordeste</v>
      </c>
      <c r="C2373" s="9" t="s">
        <v>82</v>
      </c>
      <c r="D2373" s="9">
        <v>801</v>
      </c>
    </row>
    <row r="2374" spans="1:4" hidden="1" x14ac:dyDescent="0.25">
      <c r="A2374" s="12" t="s">
        <v>2269</v>
      </c>
      <c r="B2374" s="9" t="str">
        <f>_xlfn.XLOOKUP(C2374,'De-Para_Estado_Regiao'!$B$3:$B$29,'De-Para_Estado_Regiao'!$C$3:$C$29)</f>
        <v>Centro-Oeste</v>
      </c>
      <c r="C2374" s="12" t="s">
        <v>33</v>
      </c>
      <c r="D2374" s="12">
        <v>820</v>
      </c>
    </row>
    <row r="2375" spans="1:4" hidden="1" x14ac:dyDescent="0.25">
      <c r="A2375" s="9" t="s">
        <v>2132</v>
      </c>
      <c r="B2375" s="9" t="str">
        <f>_xlfn.XLOOKUP(C2375,'De-Para_Estado_Regiao'!$B$3:$B$29,'De-Para_Estado_Regiao'!$C$3:$C$29)</f>
        <v>Nordeste</v>
      </c>
      <c r="C2375" s="9" t="s">
        <v>94</v>
      </c>
      <c r="D2375" s="9">
        <v>801</v>
      </c>
    </row>
    <row r="2376" spans="1:4" hidden="1" x14ac:dyDescent="0.25">
      <c r="A2376" s="9" t="s">
        <v>3640</v>
      </c>
      <c r="B2376" s="9" t="str">
        <f>_xlfn.XLOOKUP(C2376,'De-Para_Estado_Regiao'!$B$3:$B$29,'De-Para_Estado_Regiao'!$C$3:$C$29)</f>
        <v>Nordeste</v>
      </c>
      <c r="C2376" s="9" t="s">
        <v>31</v>
      </c>
      <c r="D2376" s="9">
        <v>796</v>
      </c>
    </row>
    <row r="2377" spans="1:4" hidden="1" x14ac:dyDescent="0.25">
      <c r="A2377" s="9" t="s">
        <v>2272</v>
      </c>
      <c r="B2377" s="9" t="str">
        <f>_xlfn.XLOOKUP(C2377,'De-Para_Estado_Regiao'!$B$3:$B$29,'De-Para_Estado_Regiao'!$C$3:$C$29)</f>
        <v>Centro-Oeste</v>
      </c>
      <c r="C2377" s="9" t="s">
        <v>33</v>
      </c>
      <c r="D2377" s="9">
        <v>402</v>
      </c>
    </row>
    <row r="2378" spans="1:4" hidden="1" x14ac:dyDescent="0.25">
      <c r="A2378" s="12" t="s">
        <v>2273</v>
      </c>
      <c r="B2378" s="9" t="str">
        <f>_xlfn.XLOOKUP(C2378,'De-Para_Estado_Regiao'!$B$3:$B$29,'De-Para_Estado_Regiao'!$C$3:$C$29)</f>
        <v>Sudeste</v>
      </c>
      <c r="C2378" s="12" t="s">
        <v>16</v>
      </c>
      <c r="D2378" s="12">
        <v>270</v>
      </c>
    </row>
    <row r="2379" spans="1:4" hidden="1" x14ac:dyDescent="0.25">
      <c r="A2379" s="12" t="s">
        <v>2036</v>
      </c>
      <c r="B2379" s="9" t="str">
        <f>_xlfn.XLOOKUP(C2379,'De-Para_Estado_Regiao'!$B$3:$B$29,'De-Para_Estado_Regiao'!$C$3:$C$29)</f>
        <v>Nordeste</v>
      </c>
      <c r="C2379" s="12" t="s">
        <v>72</v>
      </c>
      <c r="D2379" s="12">
        <v>795</v>
      </c>
    </row>
    <row r="2380" spans="1:4" hidden="1" x14ac:dyDescent="0.25">
      <c r="A2380" s="12" t="s">
        <v>2275</v>
      </c>
      <c r="B2380" s="9" t="str">
        <f>_xlfn.XLOOKUP(C2380,'De-Para_Estado_Regiao'!$B$3:$B$29,'De-Para_Estado_Regiao'!$C$3:$C$29)</f>
        <v>Norte</v>
      </c>
      <c r="C2380" s="12" t="s">
        <v>49</v>
      </c>
      <c r="D2380" s="12">
        <v>555</v>
      </c>
    </row>
    <row r="2381" spans="1:4" hidden="1" x14ac:dyDescent="0.25">
      <c r="A2381" s="9" t="s">
        <v>2504</v>
      </c>
      <c r="B2381" s="9" t="str">
        <f>_xlfn.XLOOKUP(C2381,'De-Para_Estado_Regiao'!$B$3:$B$29,'De-Para_Estado_Regiao'!$C$3:$C$29)</f>
        <v>Nordeste</v>
      </c>
      <c r="C2381" s="9" t="s">
        <v>114</v>
      </c>
      <c r="D2381" s="9">
        <v>795</v>
      </c>
    </row>
    <row r="2382" spans="1:4" hidden="1" x14ac:dyDescent="0.25">
      <c r="A2382" s="9" t="s">
        <v>2158</v>
      </c>
      <c r="B2382" s="9" t="str">
        <f>_xlfn.XLOOKUP(C2382,'De-Para_Estado_Regiao'!$B$3:$B$29,'De-Para_Estado_Regiao'!$C$3:$C$29)</f>
        <v>Nordeste</v>
      </c>
      <c r="C2382" s="9" t="s">
        <v>19</v>
      </c>
      <c r="D2382" s="9">
        <v>786</v>
      </c>
    </row>
    <row r="2383" spans="1:4" hidden="1" x14ac:dyDescent="0.25">
      <c r="A2383" s="9" t="s">
        <v>1353</v>
      </c>
      <c r="B2383" s="9" t="str">
        <f>_xlfn.XLOOKUP(C2383,'De-Para_Estado_Regiao'!$B$3:$B$29,'De-Para_Estado_Regiao'!$C$3:$C$29)</f>
        <v>Sul</v>
      </c>
      <c r="C2383" s="9" t="s">
        <v>14</v>
      </c>
      <c r="D2383" s="9">
        <v>712</v>
      </c>
    </row>
    <row r="2384" spans="1:4" hidden="1" x14ac:dyDescent="0.25">
      <c r="A2384" s="12" t="s">
        <v>2278</v>
      </c>
      <c r="B2384" s="9" t="str">
        <f>_xlfn.XLOOKUP(C2384,'De-Para_Estado_Regiao'!$B$3:$B$29,'De-Para_Estado_Regiao'!$C$3:$C$29)</f>
        <v>Sul</v>
      </c>
      <c r="C2384" s="12" t="s">
        <v>59</v>
      </c>
      <c r="D2384" s="12">
        <v>904</v>
      </c>
    </row>
    <row r="2385" spans="1:4" hidden="1" x14ac:dyDescent="0.25">
      <c r="A2385" s="9" t="s">
        <v>2279</v>
      </c>
      <c r="B2385" s="9" t="str">
        <f>_xlfn.XLOOKUP(C2385,'De-Para_Estado_Regiao'!$B$3:$B$29,'De-Para_Estado_Regiao'!$C$3:$C$29)</f>
        <v>Centro-Oeste</v>
      </c>
      <c r="C2385" s="9" t="s">
        <v>53</v>
      </c>
      <c r="D2385" s="9">
        <v>488</v>
      </c>
    </row>
    <row r="2386" spans="1:4" hidden="1" x14ac:dyDescent="0.25">
      <c r="A2386" s="12" t="s">
        <v>2280</v>
      </c>
      <c r="B2386" s="9" t="str">
        <f>_xlfn.XLOOKUP(C2386,'De-Para_Estado_Regiao'!$B$3:$B$29,'De-Para_Estado_Regiao'!$C$3:$C$29)</f>
        <v>Sul</v>
      </c>
      <c r="C2386" s="12" t="s">
        <v>22</v>
      </c>
      <c r="D2386" s="12">
        <v>232</v>
      </c>
    </row>
    <row r="2387" spans="1:4" hidden="1" x14ac:dyDescent="0.25">
      <c r="A2387" s="9" t="s">
        <v>2823</v>
      </c>
      <c r="B2387" s="9" t="str">
        <f>_xlfn.XLOOKUP(C2387,'De-Para_Estado_Regiao'!$B$3:$B$29,'De-Para_Estado_Regiao'!$C$3:$C$29)</f>
        <v>Nordeste</v>
      </c>
      <c r="C2387" s="9" t="s">
        <v>31</v>
      </c>
      <c r="D2387" s="9">
        <v>786</v>
      </c>
    </row>
    <row r="2388" spans="1:4" hidden="1" x14ac:dyDescent="0.25">
      <c r="A2388" s="12" t="s">
        <v>2249</v>
      </c>
      <c r="B2388" s="9" t="str">
        <f>_xlfn.XLOOKUP(C2388,'De-Para_Estado_Regiao'!$B$3:$B$29,'De-Para_Estado_Regiao'!$C$3:$C$29)</f>
        <v>Sul</v>
      </c>
      <c r="C2388" s="12" t="s">
        <v>59</v>
      </c>
      <c r="D2388" s="12">
        <v>316</v>
      </c>
    </row>
    <row r="2389" spans="1:4" hidden="1" x14ac:dyDescent="0.25">
      <c r="A2389" s="9" t="s">
        <v>2281</v>
      </c>
      <c r="B2389" s="9" t="str">
        <f>_xlfn.XLOOKUP(C2389,'De-Para_Estado_Regiao'!$B$3:$B$29,'De-Para_Estado_Regiao'!$C$3:$C$29)</f>
        <v>Sul</v>
      </c>
      <c r="C2389" s="9" t="s">
        <v>22</v>
      </c>
      <c r="D2389" s="9">
        <v>533</v>
      </c>
    </row>
    <row r="2390" spans="1:4" hidden="1" x14ac:dyDescent="0.25">
      <c r="A2390" s="9" t="s">
        <v>2620</v>
      </c>
      <c r="B2390" s="9" t="str">
        <f>_xlfn.XLOOKUP(C2390,'De-Para_Estado_Regiao'!$B$3:$B$29,'De-Para_Estado_Regiao'!$C$3:$C$29)</f>
        <v>Nordeste</v>
      </c>
      <c r="C2390" s="9" t="s">
        <v>82</v>
      </c>
      <c r="D2390" s="9">
        <v>785</v>
      </c>
    </row>
    <row r="2391" spans="1:4" hidden="1" x14ac:dyDescent="0.25">
      <c r="A2391" s="9" t="s">
        <v>2283</v>
      </c>
      <c r="B2391" s="9" t="str">
        <f>_xlfn.XLOOKUP(C2391,'De-Para_Estado_Regiao'!$B$3:$B$29,'De-Para_Estado_Regiao'!$C$3:$C$29)</f>
        <v>Sudeste</v>
      </c>
      <c r="C2391" s="9" t="s">
        <v>16</v>
      </c>
      <c r="D2391" s="9">
        <v>1517</v>
      </c>
    </row>
    <row r="2392" spans="1:4" hidden="1" x14ac:dyDescent="0.25">
      <c r="A2392" s="12" t="s">
        <v>2284</v>
      </c>
      <c r="B2392" s="9" t="str">
        <f>_xlfn.XLOOKUP(C2392,'De-Para_Estado_Regiao'!$B$3:$B$29,'De-Para_Estado_Regiao'!$C$3:$C$29)</f>
        <v>Sul</v>
      </c>
      <c r="C2392" s="12" t="s">
        <v>22</v>
      </c>
      <c r="D2392" s="12">
        <v>317</v>
      </c>
    </row>
    <row r="2393" spans="1:4" hidden="1" x14ac:dyDescent="0.25">
      <c r="A2393" s="12" t="s">
        <v>48</v>
      </c>
      <c r="B2393" s="9" t="str">
        <f>_xlfn.XLOOKUP(C2393,'De-Para_Estado_Regiao'!$B$3:$B$29,'De-Para_Estado_Regiao'!$C$3:$C$29)</f>
        <v>Nordeste</v>
      </c>
      <c r="C2393" s="12" t="s">
        <v>82</v>
      </c>
      <c r="D2393" s="12">
        <v>782</v>
      </c>
    </row>
    <row r="2394" spans="1:4" hidden="1" x14ac:dyDescent="0.25">
      <c r="A2394" s="9" t="s">
        <v>336</v>
      </c>
      <c r="B2394" s="9" t="str">
        <f>_xlfn.XLOOKUP(C2394,'De-Para_Estado_Regiao'!$B$3:$B$29,'De-Para_Estado_Regiao'!$C$3:$C$29)</f>
        <v>Nordeste</v>
      </c>
      <c r="C2394" s="9" t="s">
        <v>82</v>
      </c>
      <c r="D2394" s="9">
        <v>781</v>
      </c>
    </row>
    <row r="2395" spans="1:4" hidden="1" x14ac:dyDescent="0.25">
      <c r="A2395" s="12" t="s">
        <v>3201</v>
      </c>
      <c r="B2395" s="9" t="str">
        <f>_xlfn.XLOOKUP(C2395,'De-Para_Estado_Regiao'!$B$3:$B$29,'De-Para_Estado_Regiao'!$C$3:$C$29)</f>
        <v>Nordeste</v>
      </c>
      <c r="C2395" s="12" t="s">
        <v>19</v>
      </c>
      <c r="D2395" s="12">
        <v>780</v>
      </c>
    </row>
    <row r="2396" spans="1:4" hidden="1" x14ac:dyDescent="0.25">
      <c r="A2396" s="12" t="s">
        <v>2288</v>
      </c>
      <c r="B2396" s="9" t="str">
        <f>_xlfn.XLOOKUP(C2396,'De-Para_Estado_Regiao'!$B$3:$B$29,'De-Para_Estado_Regiao'!$C$3:$C$29)</f>
        <v>Sudeste</v>
      </c>
      <c r="C2396" s="12" t="s">
        <v>16</v>
      </c>
      <c r="D2396" s="12">
        <v>158</v>
      </c>
    </row>
    <row r="2397" spans="1:4" hidden="1" x14ac:dyDescent="0.25">
      <c r="A2397" s="9" t="s">
        <v>2289</v>
      </c>
      <c r="B2397" s="9" t="str">
        <f>_xlfn.XLOOKUP(C2397,'De-Para_Estado_Regiao'!$B$3:$B$29,'De-Para_Estado_Regiao'!$C$3:$C$29)</f>
        <v>Sul</v>
      </c>
      <c r="C2397" s="9" t="s">
        <v>14</v>
      </c>
      <c r="D2397" s="9">
        <v>906</v>
      </c>
    </row>
    <row r="2398" spans="1:4" hidden="1" x14ac:dyDescent="0.25">
      <c r="A2398" s="12" t="s">
        <v>2290</v>
      </c>
      <c r="B2398" s="9" t="str">
        <f>_xlfn.XLOOKUP(C2398,'De-Para_Estado_Regiao'!$B$3:$B$29,'De-Para_Estado_Regiao'!$C$3:$C$29)</f>
        <v>Norte</v>
      </c>
      <c r="C2398" s="12" t="s">
        <v>49</v>
      </c>
      <c r="D2398" s="12">
        <v>1048</v>
      </c>
    </row>
    <row r="2399" spans="1:4" hidden="1" x14ac:dyDescent="0.25">
      <c r="A2399" s="12" t="s">
        <v>5009</v>
      </c>
      <c r="B2399" s="9" t="str">
        <f>_xlfn.XLOOKUP(C2399,'De-Para_Estado_Regiao'!$B$3:$B$29,'De-Para_Estado_Regiao'!$C$3:$C$29)</f>
        <v>Nordeste</v>
      </c>
      <c r="C2399" s="12" t="s">
        <v>24</v>
      </c>
      <c r="D2399" s="12">
        <v>777</v>
      </c>
    </row>
    <row r="2400" spans="1:4" hidden="1" x14ac:dyDescent="0.25">
      <c r="A2400" s="12" t="s">
        <v>2292</v>
      </c>
      <c r="B2400" s="9" t="str">
        <f>_xlfn.XLOOKUP(C2400,'De-Para_Estado_Regiao'!$B$3:$B$29,'De-Para_Estado_Regiao'!$C$3:$C$29)</f>
        <v>Sul</v>
      </c>
      <c r="C2400" s="12" t="s">
        <v>14</v>
      </c>
      <c r="D2400" s="12">
        <v>587</v>
      </c>
    </row>
    <row r="2401" spans="1:4" hidden="1" x14ac:dyDescent="0.25">
      <c r="A2401" s="12" t="s">
        <v>2301</v>
      </c>
      <c r="B2401" s="9" t="str">
        <f>_xlfn.XLOOKUP(C2401,'De-Para_Estado_Regiao'!$B$3:$B$29,'De-Para_Estado_Regiao'!$C$3:$C$29)</f>
        <v>Nordeste</v>
      </c>
      <c r="C2401" s="12" t="s">
        <v>118</v>
      </c>
      <c r="D2401" s="12">
        <v>776</v>
      </c>
    </row>
    <row r="2402" spans="1:4" hidden="1" x14ac:dyDescent="0.25">
      <c r="A2402" s="12" t="s">
        <v>2293</v>
      </c>
      <c r="B2402" s="9" t="str">
        <f>_xlfn.XLOOKUP(C2402,'De-Para_Estado_Regiao'!$B$3:$B$29,'De-Para_Estado_Regiao'!$C$3:$C$29)</f>
        <v>Sul</v>
      </c>
      <c r="C2402" s="12" t="s">
        <v>22</v>
      </c>
      <c r="D2402" s="12">
        <v>463</v>
      </c>
    </row>
    <row r="2403" spans="1:4" hidden="1" x14ac:dyDescent="0.25">
      <c r="A2403" s="9" t="s">
        <v>2937</v>
      </c>
      <c r="B2403" s="9" t="str">
        <f>_xlfn.XLOOKUP(C2403,'De-Para_Estado_Regiao'!$B$3:$B$29,'De-Para_Estado_Regiao'!$C$3:$C$29)</f>
        <v>Nordeste</v>
      </c>
      <c r="C2403" s="9" t="s">
        <v>24</v>
      </c>
      <c r="D2403" s="9">
        <v>775</v>
      </c>
    </row>
    <row r="2404" spans="1:4" hidden="1" x14ac:dyDescent="0.25">
      <c r="A2404" s="12" t="s">
        <v>2295</v>
      </c>
      <c r="B2404" s="9" t="str">
        <f>_xlfn.XLOOKUP(C2404,'De-Para_Estado_Regiao'!$B$3:$B$29,'De-Para_Estado_Regiao'!$C$3:$C$29)</f>
        <v>Sudeste</v>
      </c>
      <c r="C2404" s="12" t="s">
        <v>7</v>
      </c>
      <c r="D2404" s="12">
        <v>35</v>
      </c>
    </row>
    <row r="2405" spans="1:4" hidden="1" x14ac:dyDescent="0.25">
      <c r="A2405" s="9" t="s">
        <v>2268</v>
      </c>
      <c r="B2405" s="9" t="str">
        <f>_xlfn.XLOOKUP(C2405,'De-Para_Estado_Regiao'!$B$3:$B$29,'De-Para_Estado_Regiao'!$C$3:$C$29)</f>
        <v>Nordeste</v>
      </c>
      <c r="C2405" s="9" t="s">
        <v>114</v>
      </c>
      <c r="D2405" s="9">
        <v>774</v>
      </c>
    </row>
    <row r="2406" spans="1:4" hidden="1" x14ac:dyDescent="0.25">
      <c r="A2406" s="12" t="s">
        <v>2297</v>
      </c>
      <c r="B2406" s="9" t="str">
        <f>_xlfn.XLOOKUP(C2406,'De-Para_Estado_Regiao'!$B$3:$B$29,'De-Para_Estado_Regiao'!$C$3:$C$29)</f>
        <v>Centro-Oeste</v>
      </c>
      <c r="C2406" s="12" t="s">
        <v>33</v>
      </c>
      <c r="D2406" s="12">
        <v>229</v>
      </c>
    </row>
    <row r="2407" spans="1:4" hidden="1" x14ac:dyDescent="0.25">
      <c r="A2407" s="9" t="s">
        <v>3214</v>
      </c>
      <c r="B2407" s="9" t="str">
        <f>_xlfn.XLOOKUP(C2407,'De-Para_Estado_Regiao'!$B$3:$B$29,'De-Para_Estado_Regiao'!$C$3:$C$29)</f>
        <v>Nordeste</v>
      </c>
      <c r="C2407" s="9" t="s">
        <v>87</v>
      </c>
      <c r="D2407" s="9">
        <v>774</v>
      </c>
    </row>
    <row r="2408" spans="1:4" hidden="1" x14ac:dyDescent="0.25">
      <c r="A2408" s="12" t="s">
        <v>2299</v>
      </c>
      <c r="B2408" s="9" t="str">
        <f>_xlfn.XLOOKUP(C2408,'De-Para_Estado_Regiao'!$B$3:$B$29,'De-Para_Estado_Regiao'!$C$3:$C$29)</f>
        <v>Norte</v>
      </c>
      <c r="C2408" s="12" t="s">
        <v>148</v>
      </c>
      <c r="D2408" s="12">
        <v>1209</v>
      </c>
    </row>
    <row r="2409" spans="1:4" hidden="1" x14ac:dyDescent="0.25">
      <c r="A2409" s="12" t="s">
        <v>2566</v>
      </c>
      <c r="B2409" s="9" t="str">
        <f>_xlfn.XLOOKUP(C2409,'De-Para_Estado_Regiao'!$B$3:$B$29,'De-Para_Estado_Regiao'!$C$3:$C$29)</f>
        <v>Nordeste</v>
      </c>
      <c r="C2409" s="12" t="s">
        <v>24</v>
      </c>
      <c r="D2409" s="12">
        <v>771</v>
      </c>
    </row>
    <row r="2410" spans="1:4" hidden="1" x14ac:dyDescent="0.25">
      <c r="A2410" s="9" t="s">
        <v>1612</v>
      </c>
      <c r="B2410" s="9" t="str">
        <f>_xlfn.XLOOKUP(C2410,'De-Para_Estado_Regiao'!$B$3:$B$29,'De-Para_Estado_Regiao'!$C$3:$C$29)</f>
        <v>Nordeste</v>
      </c>
      <c r="C2410" s="9" t="s">
        <v>31</v>
      </c>
      <c r="D2410" s="9">
        <v>769</v>
      </c>
    </row>
    <row r="2411" spans="1:4" hidden="1" x14ac:dyDescent="0.25">
      <c r="A2411" s="9" t="s">
        <v>3560</v>
      </c>
      <c r="B2411" s="9" t="str">
        <f>_xlfn.XLOOKUP(C2411,'De-Para_Estado_Regiao'!$B$3:$B$29,'De-Para_Estado_Regiao'!$C$3:$C$29)</f>
        <v>Nordeste</v>
      </c>
      <c r="C2411" s="9" t="s">
        <v>94</v>
      </c>
      <c r="D2411" s="9">
        <v>767</v>
      </c>
    </row>
    <row r="2412" spans="1:4" hidden="1" x14ac:dyDescent="0.25">
      <c r="A2412" s="12" t="s">
        <v>3140</v>
      </c>
      <c r="B2412" s="9" t="str">
        <f>_xlfn.XLOOKUP(C2412,'De-Para_Estado_Regiao'!$B$3:$B$29,'De-Para_Estado_Regiao'!$C$3:$C$29)</f>
        <v>Nordeste</v>
      </c>
      <c r="C2412" s="12" t="s">
        <v>72</v>
      </c>
      <c r="D2412" s="12">
        <v>764</v>
      </c>
    </row>
    <row r="2413" spans="1:4" hidden="1" x14ac:dyDescent="0.25">
      <c r="A2413" s="12" t="s">
        <v>2901</v>
      </c>
      <c r="B2413" s="9" t="str">
        <f>_xlfn.XLOOKUP(C2413,'De-Para_Estado_Regiao'!$B$3:$B$29,'De-Para_Estado_Regiao'!$C$3:$C$29)</f>
        <v>Nordeste</v>
      </c>
      <c r="C2413" s="12" t="s">
        <v>87</v>
      </c>
      <c r="D2413" s="12">
        <v>763</v>
      </c>
    </row>
    <row r="2414" spans="1:4" hidden="1" x14ac:dyDescent="0.25">
      <c r="A2414" s="12" t="s">
        <v>2305</v>
      </c>
      <c r="B2414" s="9" t="str">
        <f>_xlfn.XLOOKUP(C2414,'De-Para_Estado_Regiao'!$B$3:$B$29,'De-Para_Estado_Regiao'!$C$3:$C$29)</f>
        <v>Norte</v>
      </c>
      <c r="C2414" s="12" t="s">
        <v>148</v>
      </c>
      <c r="D2414" s="12">
        <v>638</v>
      </c>
    </row>
    <row r="2415" spans="1:4" hidden="1" x14ac:dyDescent="0.25">
      <c r="A2415" s="9" t="s">
        <v>3320</v>
      </c>
      <c r="B2415" s="9" t="str">
        <f>_xlfn.XLOOKUP(C2415,'De-Para_Estado_Regiao'!$B$3:$B$29,'De-Para_Estado_Regiao'!$C$3:$C$29)</f>
        <v>Nordeste</v>
      </c>
      <c r="C2415" s="9" t="s">
        <v>94</v>
      </c>
      <c r="D2415" s="9">
        <v>760</v>
      </c>
    </row>
    <row r="2416" spans="1:4" hidden="1" x14ac:dyDescent="0.25">
      <c r="A2416" s="9" t="s">
        <v>2134</v>
      </c>
      <c r="B2416" s="9" t="str">
        <f>_xlfn.XLOOKUP(C2416,'De-Para_Estado_Regiao'!$B$3:$B$29,'De-Para_Estado_Regiao'!$C$3:$C$29)</f>
        <v>Nordeste</v>
      </c>
      <c r="C2416" s="9" t="s">
        <v>24</v>
      </c>
      <c r="D2416" s="9">
        <v>759</v>
      </c>
    </row>
    <row r="2417" spans="1:4" hidden="1" x14ac:dyDescent="0.25">
      <c r="A2417" s="12" t="s">
        <v>3553</v>
      </c>
      <c r="B2417" s="9" t="str">
        <f>_xlfn.XLOOKUP(C2417,'De-Para_Estado_Regiao'!$B$3:$B$29,'De-Para_Estado_Regiao'!$C$3:$C$29)</f>
        <v>Nordeste</v>
      </c>
      <c r="C2417" s="12" t="s">
        <v>94</v>
      </c>
      <c r="D2417" s="12">
        <v>759</v>
      </c>
    </row>
    <row r="2418" spans="1:4" hidden="1" x14ac:dyDescent="0.25">
      <c r="A2418" s="9" t="s">
        <v>2298</v>
      </c>
      <c r="B2418" s="9" t="str">
        <f>_xlfn.XLOOKUP(C2418,'De-Para_Estado_Regiao'!$B$3:$B$29,'De-Para_Estado_Regiao'!$C$3:$C$29)</f>
        <v>Nordeste</v>
      </c>
      <c r="C2418" s="9" t="s">
        <v>94</v>
      </c>
      <c r="D2418" s="9">
        <v>756</v>
      </c>
    </row>
    <row r="2419" spans="1:4" hidden="1" x14ac:dyDescent="0.25">
      <c r="A2419" s="9" t="s">
        <v>2308</v>
      </c>
      <c r="B2419" s="9" t="str">
        <f>_xlfn.XLOOKUP(C2419,'De-Para_Estado_Regiao'!$B$3:$B$29,'De-Para_Estado_Regiao'!$C$3:$C$29)</f>
        <v>Norte</v>
      </c>
      <c r="C2419" s="9" t="s">
        <v>210</v>
      </c>
      <c r="D2419" s="9">
        <v>393</v>
      </c>
    </row>
    <row r="2420" spans="1:4" hidden="1" x14ac:dyDescent="0.25">
      <c r="A2420" s="12" t="s">
        <v>3385</v>
      </c>
      <c r="B2420" s="9" t="str">
        <f>_xlfn.XLOOKUP(C2420,'De-Para_Estado_Regiao'!$B$3:$B$29,'De-Para_Estado_Regiao'!$C$3:$C$29)</f>
        <v>Nordeste</v>
      </c>
      <c r="C2420" s="12" t="s">
        <v>19</v>
      </c>
      <c r="D2420" s="12">
        <v>756</v>
      </c>
    </row>
    <row r="2421" spans="1:4" hidden="1" x14ac:dyDescent="0.25">
      <c r="A2421" s="9" t="s">
        <v>1712</v>
      </c>
      <c r="B2421" s="9" t="str">
        <f>_xlfn.XLOOKUP(C2421,'De-Para_Estado_Regiao'!$B$3:$B$29,'De-Para_Estado_Regiao'!$C$3:$C$29)</f>
        <v>Nordeste</v>
      </c>
      <c r="C2421" s="9" t="s">
        <v>24</v>
      </c>
      <c r="D2421" s="9">
        <v>754</v>
      </c>
    </row>
    <row r="2422" spans="1:4" hidden="1" x14ac:dyDescent="0.25">
      <c r="A2422" s="9" t="s">
        <v>1528</v>
      </c>
      <c r="B2422" s="9" t="str">
        <f>_xlfn.XLOOKUP(C2422,'De-Para_Estado_Regiao'!$B$3:$B$29,'De-Para_Estado_Regiao'!$C$3:$C$29)</f>
        <v>Nordeste</v>
      </c>
      <c r="C2422" s="9" t="s">
        <v>24</v>
      </c>
      <c r="D2422" s="9">
        <v>752</v>
      </c>
    </row>
    <row r="2423" spans="1:4" hidden="1" x14ac:dyDescent="0.25">
      <c r="A2423" s="9" t="s">
        <v>2312</v>
      </c>
      <c r="B2423" s="9" t="str">
        <f>_xlfn.XLOOKUP(C2423,'De-Para_Estado_Regiao'!$B$3:$B$29,'De-Para_Estado_Regiao'!$C$3:$C$29)</f>
        <v>Sudeste</v>
      </c>
      <c r="C2423" s="9" t="s">
        <v>16</v>
      </c>
      <c r="D2423" s="9">
        <v>1896</v>
      </c>
    </row>
    <row r="2424" spans="1:4" hidden="1" x14ac:dyDescent="0.25">
      <c r="A2424" s="12" t="s">
        <v>2313</v>
      </c>
      <c r="B2424" s="9" t="str">
        <f>_xlfn.XLOOKUP(C2424,'De-Para_Estado_Regiao'!$B$3:$B$29,'De-Para_Estado_Regiao'!$C$3:$C$29)</f>
        <v>Sul</v>
      </c>
      <c r="C2424" s="12" t="s">
        <v>59</v>
      </c>
      <c r="D2424" s="12">
        <v>582</v>
      </c>
    </row>
    <row r="2425" spans="1:4" hidden="1" x14ac:dyDescent="0.25">
      <c r="A2425" s="9" t="s">
        <v>2314</v>
      </c>
      <c r="B2425" s="9" t="str">
        <f>_xlfn.XLOOKUP(C2425,'De-Para_Estado_Regiao'!$B$3:$B$29,'De-Para_Estado_Regiao'!$C$3:$C$29)</f>
        <v>Sudeste</v>
      </c>
      <c r="C2425" s="9" t="s">
        <v>16</v>
      </c>
      <c r="D2425" s="9">
        <v>604</v>
      </c>
    </row>
    <row r="2426" spans="1:4" hidden="1" x14ac:dyDescent="0.25">
      <c r="A2426" s="9" t="s">
        <v>2588</v>
      </c>
      <c r="B2426" s="9" t="str">
        <f>_xlfn.XLOOKUP(C2426,'De-Para_Estado_Regiao'!$B$3:$B$29,'De-Para_Estado_Regiao'!$C$3:$C$29)</f>
        <v>Nordeste</v>
      </c>
      <c r="C2426" s="9" t="s">
        <v>24</v>
      </c>
      <c r="D2426" s="9">
        <v>751</v>
      </c>
    </row>
    <row r="2427" spans="1:4" hidden="1" x14ac:dyDescent="0.25">
      <c r="A2427" s="9" t="s">
        <v>2316</v>
      </c>
      <c r="B2427" s="9" t="str">
        <f>_xlfn.XLOOKUP(C2427,'De-Para_Estado_Regiao'!$B$3:$B$29,'De-Para_Estado_Regiao'!$C$3:$C$29)</f>
        <v>Sul</v>
      </c>
      <c r="C2427" s="9" t="s">
        <v>14</v>
      </c>
      <c r="D2427" s="9">
        <v>1753</v>
      </c>
    </row>
    <row r="2428" spans="1:4" hidden="1" x14ac:dyDescent="0.25">
      <c r="A2428" s="12" t="s">
        <v>2317</v>
      </c>
      <c r="B2428" s="9" t="str">
        <f>_xlfn.XLOOKUP(C2428,'De-Para_Estado_Regiao'!$B$3:$B$29,'De-Para_Estado_Regiao'!$C$3:$C$29)</f>
        <v>Centro-Oeste</v>
      </c>
      <c r="C2428" s="12" t="s">
        <v>29</v>
      </c>
      <c r="D2428" s="12">
        <v>298</v>
      </c>
    </row>
    <row r="2429" spans="1:4" hidden="1" x14ac:dyDescent="0.25">
      <c r="A2429" s="9" t="s">
        <v>2318</v>
      </c>
      <c r="B2429" s="9" t="str">
        <f>_xlfn.XLOOKUP(C2429,'De-Para_Estado_Regiao'!$B$3:$B$29,'De-Para_Estado_Regiao'!$C$3:$C$29)</f>
        <v>Centro-Oeste</v>
      </c>
      <c r="C2429" s="9" t="s">
        <v>29</v>
      </c>
      <c r="D2429" s="9">
        <v>416</v>
      </c>
    </row>
    <row r="2430" spans="1:4" hidden="1" x14ac:dyDescent="0.25">
      <c r="A2430" s="12" t="s">
        <v>2319</v>
      </c>
      <c r="B2430" s="9" t="str">
        <f>_xlfn.XLOOKUP(C2430,'De-Para_Estado_Regiao'!$B$3:$B$29,'De-Para_Estado_Regiao'!$C$3:$C$29)</f>
        <v>Centro-Oeste</v>
      </c>
      <c r="C2430" s="12" t="s">
        <v>29</v>
      </c>
      <c r="D2430" s="12">
        <v>278</v>
      </c>
    </row>
    <row r="2431" spans="1:4" hidden="1" x14ac:dyDescent="0.25">
      <c r="A2431" s="9" t="s">
        <v>2320</v>
      </c>
      <c r="B2431" s="9" t="str">
        <f>_xlfn.XLOOKUP(C2431,'De-Para_Estado_Regiao'!$B$3:$B$29,'De-Para_Estado_Regiao'!$C$3:$C$29)</f>
        <v>Sudeste</v>
      </c>
      <c r="C2431" s="9" t="s">
        <v>64</v>
      </c>
      <c r="D2431" s="9">
        <v>1489</v>
      </c>
    </row>
    <row r="2432" spans="1:4" hidden="1" x14ac:dyDescent="0.25">
      <c r="A2432" s="12" t="s">
        <v>222</v>
      </c>
      <c r="B2432" s="9" t="str">
        <f>_xlfn.XLOOKUP(C2432,'De-Para_Estado_Regiao'!$B$3:$B$29,'De-Para_Estado_Regiao'!$C$3:$C$29)</f>
        <v>Sudeste</v>
      </c>
      <c r="C2432" s="12" t="s">
        <v>16</v>
      </c>
      <c r="D2432" s="12">
        <v>913</v>
      </c>
    </row>
    <row r="2433" spans="1:4" hidden="1" x14ac:dyDescent="0.25">
      <c r="A2433" s="9" t="s">
        <v>2321</v>
      </c>
      <c r="B2433" s="9" t="str">
        <f>_xlfn.XLOOKUP(C2433,'De-Para_Estado_Regiao'!$B$3:$B$29,'De-Para_Estado_Regiao'!$C$3:$C$29)</f>
        <v>Centro-Oeste</v>
      </c>
      <c r="C2433" s="9" t="s">
        <v>33</v>
      </c>
      <c r="D2433" s="9">
        <v>420</v>
      </c>
    </row>
    <row r="2434" spans="1:4" hidden="1" x14ac:dyDescent="0.25">
      <c r="A2434" s="12" t="s">
        <v>2322</v>
      </c>
      <c r="B2434" s="9" t="str">
        <f>_xlfn.XLOOKUP(C2434,'De-Para_Estado_Regiao'!$B$3:$B$29,'De-Para_Estado_Regiao'!$C$3:$C$29)</f>
        <v>Sudeste</v>
      </c>
      <c r="C2434" s="12" t="s">
        <v>64</v>
      </c>
      <c r="D2434" s="12">
        <v>522</v>
      </c>
    </row>
    <row r="2435" spans="1:4" hidden="1" x14ac:dyDescent="0.25">
      <c r="A2435" s="9" t="s">
        <v>2323</v>
      </c>
      <c r="B2435" s="9" t="str">
        <f>_xlfn.XLOOKUP(C2435,'De-Para_Estado_Regiao'!$B$3:$B$29,'De-Para_Estado_Regiao'!$C$3:$C$29)</f>
        <v>Norte</v>
      </c>
      <c r="C2435" s="9" t="s">
        <v>49</v>
      </c>
      <c r="D2435" s="9">
        <v>453</v>
      </c>
    </row>
    <row r="2436" spans="1:4" hidden="1" x14ac:dyDescent="0.25">
      <c r="A2436" s="12" t="s">
        <v>2324</v>
      </c>
      <c r="B2436" s="9" t="str">
        <f>_xlfn.XLOOKUP(C2436,'De-Para_Estado_Regiao'!$B$3:$B$29,'De-Para_Estado_Regiao'!$C$3:$C$29)</f>
        <v>Sul</v>
      </c>
      <c r="C2436" s="12" t="s">
        <v>14</v>
      </c>
      <c r="D2436" s="12">
        <v>590</v>
      </c>
    </row>
    <row r="2437" spans="1:4" hidden="1" x14ac:dyDescent="0.25">
      <c r="A2437" s="9" t="s">
        <v>2325</v>
      </c>
      <c r="B2437" s="9" t="str">
        <f>_xlfn.XLOOKUP(C2437,'De-Para_Estado_Regiao'!$B$3:$B$29,'De-Para_Estado_Regiao'!$C$3:$C$29)</f>
        <v>Sul</v>
      </c>
      <c r="C2437" s="9" t="s">
        <v>14</v>
      </c>
      <c r="D2437" s="9">
        <v>1165</v>
      </c>
    </row>
    <row r="2438" spans="1:4" hidden="1" x14ac:dyDescent="0.25">
      <c r="A2438" s="12" t="s">
        <v>2326</v>
      </c>
      <c r="B2438" s="9" t="str">
        <f>_xlfn.XLOOKUP(C2438,'De-Para_Estado_Regiao'!$B$3:$B$29,'De-Para_Estado_Regiao'!$C$3:$C$29)</f>
        <v>Sul</v>
      </c>
      <c r="C2438" s="12" t="s">
        <v>14</v>
      </c>
      <c r="D2438" s="12">
        <v>88</v>
      </c>
    </row>
    <row r="2439" spans="1:4" hidden="1" x14ac:dyDescent="0.25">
      <c r="A2439" s="9" t="s">
        <v>2327</v>
      </c>
      <c r="B2439" s="9" t="str">
        <f>_xlfn.XLOOKUP(C2439,'De-Para_Estado_Regiao'!$B$3:$B$29,'De-Para_Estado_Regiao'!$C$3:$C$29)</f>
        <v>Sul</v>
      </c>
      <c r="C2439" s="9" t="s">
        <v>14</v>
      </c>
      <c r="D2439" s="9">
        <v>807</v>
      </c>
    </row>
    <row r="2440" spans="1:4" hidden="1" x14ac:dyDescent="0.25">
      <c r="A2440" s="12" t="s">
        <v>2328</v>
      </c>
      <c r="B2440" s="9" t="str">
        <f>_xlfn.XLOOKUP(C2440,'De-Para_Estado_Regiao'!$B$3:$B$29,'De-Para_Estado_Regiao'!$C$3:$C$29)</f>
        <v>Centro-Oeste</v>
      </c>
      <c r="C2440" s="12" t="s">
        <v>29</v>
      </c>
      <c r="D2440" s="12">
        <v>842</v>
      </c>
    </row>
    <row r="2441" spans="1:4" hidden="1" x14ac:dyDescent="0.25">
      <c r="A2441" s="9" t="s">
        <v>2329</v>
      </c>
      <c r="B2441" s="9" t="str">
        <f>_xlfn.XLOOKUP(C2441,'De-Para_Estado_Regiao'!$B$3:$B$29,'De-Para_Estado_Regiao'!$C$3:$C$29)</f>
        <v>Sul</v>
      </c>
      <c r="C2441" s="9" t="s">
        <v>59</v>
      </c>
      <c r="D2441" s="9">
        <v>810</v>
      </c>
    </row>
    <row r="2442" spans="1:4" hidden="1" x14ac:dyDescent="0.25">
      <c r="A2442" s="12" t="s">
        <v>2330</v>
      </c>
      <c r="B2442" s="9" t="str">
        <f>_xlfn.XLOOKUP(C2442,'De-Para_Estado_Regiao'!$B$3:$B$29,'De-Para_Estado_Regiao'!$C$3:$C$29)</f>
        <v>Sul</v>
      </c>
      <c r="C2442" s="12" t="s">
        <v>14</v>
      </c>
      <c r="D2442" s="12">
        <v>1121</v>
      </c>
    </row>
    <row r="2443" spans="1:4" hidden="1" x14ac:dyDescent="0.25">
      <c r="A2443" s="9" t="s">
        <v>2331</v>
      </c>
      <c r="B2443" s="9" t="str">
        <f>_xlfn.XLOOKUP(C2443,'De-Para_Estado_Regiao'!$B$3:$B$29,'De-Para_Estado_Regiao'!$C$3:$C$29)</f>
        <v>Centro-Oeste</v>
      </c>
      <c r="C2443" s="9" t="s">
        <v>29</v>
      </c>
      <c r="D2443" s="9">
        <v>462</v>
      </c>
    </row>
    <row r="2444" spans="1:4" hidden="1" x14ac:dyDescent="0.25">
      <c r="A2444" s="12" t="s">
        <v>2332</v>
      </c>
      <c r="B2444" s="9" t="str">
        <f>_xlfn.XLOOKUP(C2444,'De-Para_Estado_Regiao'!$B$3:$B$29,'De-Para_Estado_Regiao'!$C$3:$C$29)</f>
        <v>Norte</v>
      </c>
      <c r="C2444" s="12" t="s">
        <v>210</v>
      </c>
      <c r="D2444" s="12">
        <v>2482</v>
      </c>
    </row>
    <row r="2445" spans="1:4" hidden="1" x14ac:dyDescent="0.25">
      <c r="A2445" s="9" t="s">
        <v>2333</v>
      </c>
      <c r="B2445" s="9" t="str">
        <f>_xlfn.XLOOKUP(C2445,'De-Para_Estado_Regiao'!$B$3:$B$29,'De-Para_Estado_Regiao'!$C$3:$C$29)</f>
        <v>Sul</v>
      </c>
      <c r="C2445" s="9" t="s">
        <v>59</v>
      </c>
      <c r="D2445" s="9">
        <v>606</v>
      </c>
    </row>
    <row r="2446" spans="1:4" hidden="1" x14ac:dyDescent="0.25">
      <c r="A2446" s="12" t="s">
        <v>3866</v>
      </c>
      <c r="B2446" s="9" t="str">
        <f>_xlfn.XLOOKUP(C2446,'De-Para_Estado_Regiao'!$B$3:$B$29,'De-Para_Estado_Regiao'!$C$3:$C$29)</f>
        <v>Nordeste</v>
      </c>
      <c r="C2446" s="12" t="s">
        <v>19</v>
      </c>
      <c r="D2446" s="12">
        <v>750</v>
      </c>
    </row>
    <row r="2447" spans="1:4" hidden="1" x14ac:dyDescent="0.25">
      <c r="A2447" s="9" t="s">
        <v>2335</v>
      </c>
      <c r="B2447" s="9" t="str">
        <f>_xlfn.XLOOKUP(C2447,'De-Para_Estado_Regiao'!$B$3:$B$29,'De-Para_Estado_Regiao'!$C$3:$C$29)</f>
        <v>Centro-Oeste</v>
      </c>
      <c r="C2447" s="9" t="s">
        <v>29</v>
      </c>
      <c r="D2447" s="9">
        <v>550</v>
      </c>
    </row>
    <row r="2448" spans="1:4" hidden="1" x14ac:dyDescent="0.25">
      <c r="A2448" s="12" t="s">
        <v>1722</v>
      </c>
      <c r="B2448" s="9" t="str">
        <f>_xlfn.XLOOKUP(C2448,'De-Para_Estado_Regiao'!$B$3:$B$29,'De-Para_Estado_Regiao'!$C$3:$C$29)</f>
        <v>Sul</v>
      </c>
      <c r="C2448" s="12" t="s">
        <v>59</v>
      </c>
      <c r="D2448" s="12">
        <v>413</v>
      </c>
    </row>
    <row r="2449" spans="1:4" hidden="1" x14ac:dyDescent="0.25">
      <c r="A2449" s="9" t="s">
        <v>2336</v>
      </c>
      <c r="B2449" s="9" t="str">
        <f>_xlfn.XLOOKUP(C2449,'De-Para_Estado_Regiao'!$B$3:$B$29,'De-Para_Estado_Regiao'!$C$3:$C$29)</f>
        <v>Sul</v>
      </c>
      <c r="C2449" s="9" t="s">
        <v>59</v>
      </c>
      <c r="D2449" s="9">
        <v>373</v>
      </c>
    </row>
    <row r="2450" spans="1:4" hidden="1" x14ac:dyDescent="0.25">
      <c r="A2450" s="12" t="s">
        <v>2337</v>
      </c>
      <c r="B2450" s="9" t="str">
        <f>_xlfn.XLOOKUP(C2450,'De-Para_Estado_Regiao'!$B$3:$B$29,'De-Para_Estado_Regiao'!$C$3:$C$29)</f>
        <v>Sudeste</v>
      </c>
      <c r="C2450" s="12" t="s">
        <v>64</v>
      </c>
      <c r="D2450" s="12">
        <v>978</v>
      </c>
    </row>
    <row r="2451" spans="1:4" hidden="1" x14ac:dyDescent="0.25">
      <c r="A2451" s="9" t="s">
        <v>2338</v>
      </c>
      <c r="B2451" s="9" t="str">
        <f>_xlfn.XLOOKUP(C2451,'De-Para_Estado_Regiao'!$B$3:$B$29,'De-Para_Estado_Regiao'!$C$3:$C$29)</f>
        <v>Centro-Oeste</v>
      </c>
      <c r="C2451" s="9" t="s">
        <v>29</v>
      </c>
      <c r="D2451" s="9">
        <v>1163</v>
      </c>
    </row>
    <row r="2452" spans="1:4" hidden="1" x14ac:dyDescent="0.25">
      <c r="A2452" s="12" t="s">
        <v>2339</v>
      </c>
      <c r="B2452" s="9" t="str">
        <f>_xlfn.XLOOKUP(C2452,'De-Para_Estado_Regiao'!$B$3:$B$29,'De-Para_Estado_Regiao'!$C$3:$C$29)</f>
        <v>Sul</v>
      </c>
      <c r="C2452" s="12" t="s">
        <v>14</v>
      </c>
      <c r="D2452" s="12">
        <v>1086</v>
      </c>
    </row>
    <row r="2453" spans="1:4" hidden="1" x14ac:dyDescent="0.25">
      <c r="A2453" s="9" t="s">
        <v>2340</v>
      </c>
      <c r="B2453" s="9" t="str">
        <f>_xlfn.XLOOKUP(C2453,'De-Para_Estado_Regiao'!$B$3:$B$29,'De-Para_Estado_Regiao'!$C$3:$C$29)</f>
        <v>Sudeste</v>
      </c>
      <c r="C2453" s="9" t="s">
        <v>64</v>
      </c>
      <c r="D2453" s="9">
        <v>325</v>
      </c>
    </row>
    <row r="2454" spans="1:4" hidden="1" x14ac:dyDescent="0.25">
      <c r="A2454" s="12" t="s">
        <v>2341</v>
      </c>
      <c r="B2454" s="9" t="str">
        <f>_xlfn.XLOOKUP(C2454,'De-Para_Estado_Regiao'!$B$3:$B$29,'De-Para_Estado_Regiao'!$C$3:$C$29)</f>
        <v>Sul</v>
      </c>
      <c r="C2454" s="12" t="s">
        <v>14</v>
      </c>
      <c r="D2454" s="12">
        <v>213</v>
      </c>
    </row>
    <row r="2455" spans="1:4" hidden="1" x14ac:dyDescent="0.25">
      <c r="A2455" s="9" t="s">
        <v>2342</v>
      </c>
      <c r="B2455" s="9" t="str">
        <f>_xlfn.XLOOKUP(C2455,'De-Para_Estado_Regiao'!$B$3:$B$29,'De-Para_Estado_Regiao'!$C$3:$C$29)</f>
        <v>Sul</v>
      </c>
      <c r="C2455" s="9" t="s">
        <v>59</v>
      </c>
      <c r="D2455" s="9">
        <v>627</v>
      </c>
    </row>
    <row r="2456" spans="1:4" hidden="1" x14ac:dyDescent="0.25">
      <c r="A2456" s="12" t="s">
        <v>2343</v>
      </c>
      <c r="B2456" s="9" t="str">
        <f>_xlfn.XLOOKUP(C2456,'De-Para_Estado_Regiao'!$B$3:$B$29,'De-Para_Estado_Regiao'!$C$3:$C$29)</f>
        <v>Norte</v>
      </c>
      <c r="C2456" s="12" t="s">
        <v>49</v>
      </c>
      <c r="D2456" s="12">
        <v>1042</v>
      </c>
    </row>
    <row r="2457" spans="1:4" hidden="1" x14ac:dyDescent="0.25">
      <c r="A2457" s="9" t="s">
        <v>2344</v>
      </c>
      <c r="B2457" s="9" t="str">
        <f>_xlfn.XLOOKUP(C2457,'De-Para_Estado_Regiao'!$B$3:$B$29,'De-Para_Estado_Regiao'!$C$3:$C$29)</f>
        <v>Sul</v>
      </c>
      <c r="C2457" s="9" t="s">
        <v>22</v>
      </c>
      <c r="D2457" s="9">
        <v>304</v>
      </c>
    </row>
    <row r="2458" spans="1:4" hidden="1" x14ac:dyDescent="0.25">
      <c r="A2458" s="12" t="s">
        <v>2345</v>
      </c>
      <c r="B2458" s="9" t="str">
        <f>_xlfn.XLOOKUP(C2458,'De-Para_Estado_Regiao'!$B$3:$B$29,'De-Para_Estado_Regiao'!$C$3:$C$29)</f>
        <v>Sul</v>
      </c>
      <c r="C2458" s="12" t="s">
        <v>59</v>
      </c>
      <c r="D2458" s="12">
        <v>1069</v>
      </c>
    </row>
    <row r="2459" spans="1:4" hidden="1" x14ac:dyDescent="0.25">
      <c r="A2459" s="9" t="s">
        <v>2346</v>
      </c>
      <c r="B2459" s="9" t="str">
        <f>_xlfn.XLOOKUP(C2459,'De-Para_Estado_Regiao'!$B$3:$B$29,'De-Para_Estado_Regiao'!$C$3:$C$29)</f>
        <v>Sul</v>
      </c>
      <c r="C2459" s="9" t="s">
        <v>14</v>
      </c>
      <c r="D2459" s="9">
        <v>268</v>
      </c>
    </row>
    <row r="2460" spans="1:4" hidden="1" x14ac:dyDescent="0.25">
      <c r="A2460" s="12" t="s">
        <v>2347</v>
      </c>
      <c r="B2460" s="9" t="str">
        <f>_xlfn.XLOOKUP(C2460,'De-Para_Estado_Regiao'!$B$3:$B$29,'De-Para_Estado_Regiao'!$C$3:$C$29)</f>
        <v>Sul</v>
      </c>
      <c r="C2460" s="12" t="s">
        <v>59</v>
      </c>
      <c r="D2460" s="12">
        <v>293</v>
      </c>
    </row>
    <row r="2461" spans="1:4" hidden="1" x14ac:dyDescent="0.25">
      <c r="A2461" s="9" t="s">
        <v>2348</v>
      </c>
      <c r="B2461" s="9" t="str">
        <f>_xlfn.XLOOKUP(C2461,'De-Para_Estado_Regiao'!$B$3:$B$29,'De-Para_Estado_Regiao'!$C$3:$C$29)</f>
        <v>Sudeste</v>
      </c>
      <c r="C2461" s="9" t="s">
        <v>7</v>
      </c>
      <c r="D2461" s="9">
        <v>438</v>
      </c>
    </row>
    <row r="2462" spans="1:4" hidden="1" x14ac:dyDescent="0.25">
      <c r="A2462" s="12" t="s">
        <v>2349</v>
      </c>
      <c r="B2462" s="9" t="str">
        <f>_xlfn.XLOOKUP(C2462,'De-Para_Estado_Regiao'!$B$3:$B$29,'De-Para_Estado_Regiao'!$C$3:$C$29)</f>
        <v>Centro-Oeste</v>
      </c>
      <c r="C2462" s="12" t="s">
        <v>29</v>
      </c>
      <c r="D2462" s="12">
        <v>236</v>
      </c>
    </row>
    <row r="2463" spans="1:4" hidden="1" x14ac:dyDescent="0.25">
      <c r="A2463" s="9" t="s">
        <v>1956</v>
      </c>
      <c r="B2463" s="9" t="str">
        <f>_xlfn.XLOOKUP(C2463,'De-Para_Estado_Regiao'!$B$3:$B$29,'De-Para_Estado_Regiao'!$C$3:$C$29)</f>
        <v>Centro-Oeste</v>
      </c>
      <c r="C2463" s="9" t="s">
        <v>29</v>
      </c>
      <c r="D2463" s="9">
        <v>1147</v>
      </c>
    </row>
    <row r="2464" spans="1:4" hidden="1" x14ac:dyDescent="0.25">
      <c r="A2464" s="12" t="s">
        <v>2350</v>
      </c>
      <c r="B2464" s="9" t="str">
        <f>_xlfn.XLOOKUP(C2464,'De-Para_Estado_Regiao'!$B$3:$B$29,'De-Para_Estado_Regiao'!$C$3:$C$29)</f>
        <v>Sudeste</v>
      </c>
      <c r="C2464" s="12" t="s">
        <v>16</v>
      </c>
      <c r="D2464" s="12">
        <v>488</v>
      </c>
    </row>
    <row r="2465" spans="1:4" hidden="1" x14ac:dyDescent="0.25">
      <c r="A2465" s="9" t="s">
        <v>2351</v>
      </c>
      <c r="B2465" s="9" t="str">
        <f>_xlfn.XLOOKUP(C2465,'De-Para_Estado_Regiao'!$B$3:$B$29,'De-Para_Estado_Regiao'!$C$3:$C$29)</f>
        <v>Centro-Oeste</v>
      </c>
      <c r="C2465" s="9" t="s">
        <v>53</v>
      </c>
      <c r="D2465" s="9">
        <v>431</v>
      </c>
    </row>
    <row r="2466" spans="1:4" hidden="1" x14ac:dyDescent="0.25">
      <c r="A2466" s="12" t="s">
        <v>2352</v>
      </c>
      <c r="B2466" s="9" t="str">
        <f>_xlfn.XLOOKUP(C2466,'De-Para_Estado_Regiao'!$B$3:$B$29,'De-Para_Estado_Regiao'!$C$3:$C$29)</f>
        <v>Sul</v>
      </c>
      <c r="C2466" s="12" t="s">
        <v>14</v>
      </c>
      <c r="D2466" s="12">
        <v>453</v>
      </c>
    </row>
    <row r="2467" spans="1:4" hidden="1" x14ac:dyDescent="0.25">
      <c r="A2467" s="9" t="s">
        <v>1570</v>
      </c>
      <c r="B2467" s="9" t="str">
        <f>_xlfn.XLOOKUP(C2467,'De-Para_Estado_Regiao'!$B$3:$B$29,'De-Para_Estado_Regiao'!$C$3:$C$29)</f>
        <v>Sul</v>
      </c>
      <c r="C2467" s="9" t="s">
        <v>14</v>
      </c>
      <c r="D2467" s="9">
        <v>645</v>
      </c>
    </row>
    <row r="2468" spans="1:4" hidden="1" x14ac:dyDescent="0.25">
      <c r="A2468" s="12" t="s">
        <v>2353</v>
      </c>
      <c r="B2468" s="9" t="str">
        <f>_xlfn.XLOOKUP(C2468,'De-Para_Estado_Regiao'!$B$3:$B$29,'De-Para_Estado_Regiao'!$C$3:$C$29)</f>
        <v>Sul</v>
      </c>
      <c r="C2468" s="12" t="s">
        <v>14</v>
      </c>
      <c r="D2468" s="12">
        <v>148</v>
      </c>
    </row>
    <row r="2469" spans="1:4" hidden="1" x14ac:dyDescent="0.25">
      <c r="A2469" s="9" t="s">
        <v>2354</v>
      </c>
      <c r="B2469" s="9" t="str">
        <f>_xlfn.XLOOKUP(C2469,'De-Para_Estado_Regiao'!$B$3:$B$29,'De-Para_Estado_Regiao'!$C$3:$C$29)</f>
        <v>Sudeste</v>
      </c>
      <c r="C2469" s="9" t="s">
        <v>16</v>
      </c>
      <c r="D2469" s="9">
        <v>413</v>
      </c>
    </row>
    <row r="2470" spans="1:4" hidden="1" x14ac:dyDescent="0.25">
      <c r="A2470" s="12" t="s">
        <v>2355</v>
      </c>
      <c r="B2470" s="9" t="str">
        <f>_xlfn.XLOOKUP(C2470,'De-Para_Estado_Regiao'!$B$3:$B$29,'De-Para_Estado_Regiao'!$C$3:$C$29)</f>
        <v>Sudeste</v>
      </c>
      <c r="C2470" s="12" t="s">
        <v>16</v>
      </c>
      <c r="D2470" s="12">
        <v>207</v>
      </c>
    </row>
    <row r="2471" spans="1:4" hidden="1" x14ac:dyDescent="0.25">
      <c r="A2471" s="9" t="s">
        <v>2356</v>
      </c>
      <c r="B2471" s="9" t="str">
        <f>_xlfn.XLOOKUP(C2471,'De-Para_Estado_Regiao'!$B$3:$B$29,'De-Para_Estado_Regiao'!$C$3:$C$29)</f>
        <v>Centro-Oeste</v>
      </c>
      <c r="C2471" s="9" t="s">
        <v>53</v>
      </c>
      <c r="D2471" s="9">
        <v>439</v>
      </c>
    </row>
    <row r="2472" spans="1:4" hidden="1" x14ac:dyDescent="0.25">
      <c r="A2472" s="12" t="s">
        <v>2357</v>
      </c>
      <c r="B2472" s="9" t="str">
        <f>_xlfn.XLOOKUP(C2472,'De-Para_Estado_Regiao'!$B$3:$B$29,'De-Para_Estado_Regiao'!$C$3:$C$29)</f>
        <v>Sul</v>
      </c>
      <c r="C2472" s="12" t="s">
        <v>59</v>
      </c>
      <c r="D2472" s="12">
        <v>703</v>
      </c>
    </row>
    <row r="2473" spans="1:4" hidden="1" x14ac:dyDescent="0.25">
      <c r="A2473" s="9" t="s">
        <v>2358</v>
      </c>
      <c r="B2473" s="9" t="str">
        <f>_xlfn.XLOOKUP(C2473,'De-Para_Estado_Regiao'!$B$3:$B$29,'De-Para_Estado_Regiao'!$C$3:$C$29)</f>
        <v>Sudeste</v>
      </c>
      <c r="C2473" s="9" t="s">
        <v>16</v>
      </c>
      <c r="D2473" s="9">
        <v>577</v>
      </c>
    </row>
    <row r="2474" spans="1:4" hidden="1" x14ac:dyDescent="0.25">
      <c r="A2474" s="12" t="s">
        <v>2359</v>
      </c>
      <c r="B2474" s="9" t="str">
        <f>_xlfn.XLOOKUP(C2474,'De-Para_Estado_Regiao'!$B$3:$B$29,'De-Para_Estado_Regiao'!$C$3:$C$29)</f>
        <v>Sul</v>
      </c>
      <c r="C2474" s="12" t="s">
        <v>14</v>
      </c>
      <c r="D2474" s="12">
        <v>526</v>
      </c>
    </row>
    <row r="2475" spans="1:4" hidden="1" x14ac:dyDescent="0.25">
      <c r="A2475" s="9" t="s">
        <v>2360</v>
      </c>
      <c r="B2475" s="9" t="str">
        <f>_xlfn.XLOOKUP(C2475,'De-Para_Estado_Regiao'!$B$3:$B$29,'De-Para_Estado_Regiao'!$C$3:$C$29)</f>
        <v>Norte</v>
      </c>
      <c r="C2475" s="9" t="s">
        <v>49</v>
      </c>
      <c r="D2475" s="9">
        <v>767</v>
      </c>
    </row>
    <row r="2476" spans="1:4" hidden="1" x14ac:dyDescent="0.25">
      <c r="A2476" s="12" t="s">
        <v>2050</v>
      </c>
      <c r="B2476" s="9" t="str">
        <f>_xlfn.XLOOKUP(C2476,'De-Para_Estado_Regiao'!$B$3:$B$29,'De-Para_Estado_Regiao'!$C$3:$C$29)</f>
        <v>Nordeste</v>
      </c>
      <c r="C2476" s="12" t="s">
        <v>31</v>
      </c>
      <c r="D2476" s="12">
        <v>748</v>
      </c>
    </row>
    <row r="2477" spans="1:4" hidden="1" x14ac:dyDescent="0.25">
      <c r="A2477" s="9" t="s">
        <v>2362</v>
      </c>
      <c r="B2477" s="9" t="str">
        <f>_xlfn.XLOOKUP(C2477,'De-Para_Estado_Regiao'!$B$3:$B$29,'De-Para_Estado_Regiao'!$C$3:$C$29)</f>
        <v>Sudeste</v>
      </c>
      <c r="C2477" s="9" t="s">
        <v>16</v>
      </c>
      <c r="D2477" s="9">
        <v>242</v>
      </c>
    </row>
    <row r="2478" spans="1:4" hidden="1" x14ac:dyDescent="0.25">
      <c r="A2478" s="12" t="s">
        <v>2363</v>
      </c>
      <c r="B2478" s="9" t="str">
        <f>_xlfn.XLOOKUP(C2478,'De-Para_Estado_Regiao'!$B$3:$B$29,'De-Para_Estado_Regiao'!$C$3:$C$29)</f>
        <v>Sul</v>
      </c>
      <c r="C2478" s="12" t="s">
        <v>59</v>
      </c>
      <c r="D2478" s="12">
        <v>171</v>
      </c>
    </row>
    <row r="2479" spans="1:4" hidden="1" x14ac:dyDescent="0.25">
      <c r="A2479" s="9" t="s">
        <v>2364</v>
      </c>
      <c r="B2479" s="9" t="str">
        <f>_xlfn.XLOOKUP(C2479,'De-Para_Estado_Regiao'!$B$3:$B$29,'De-Para_Estado_Regiao'!$C$3:$C$29)</f>
        <v>Sul</v>
      </c>
      <c r="C2479" s="9" t="s">
        <v>14</v>
      </c>
      <c r="D2479" s="9">
        <v>762</v>
      </c>
    </row>
    <row r="2480" spans="1:4" hidden="1" x14ac:dyDescent="0.25">
      <c r="A2480" s="12" t="s">
        <v>2365</v>
      </c>
      <c r="B2480" s="9" t="str">
        <f>_xlfn.XLOOKUP(C2480,'De-Para_Estado_Regiao'!$B$3:$B$29,'De-Para_Estado_Regiao'!$C$3:$C$29)</f>
        <v>Sul</v>
      </c>
      <c r="C2480" s="12" t="s">
        <v>59</v>
      </c>
      <c r="D2480" s="12">
        <v>458</v>
      </c>
    </row>
    <row r="2481" spans="1:4" hidden="1" x14ac:dyDescent="0.25">
      <c r="A2481" s="9" t="s">
        <v>2366</v>
      </c>
      <c r="B2481" s="9" t="str">
        <f>_xlfn.XLOOKUP(C2481,'De-Para_Estado_Regiao'!$B$3:$B$29,'De-Para_Estado_Regiao'!$C$3:$C$29)</f>
        <v>Norte</v>
      </c>
      <c r="C2481" s="9" t="s">
        <v>49</v>
      </c>
      <c r="D2481" s="9">
        <v>2739</v>
      </c>
    </row>
    <row r="2482" spans="1:4" hidden="1" x14ac:dyDescent="0.25">
      <c r="A2482" s="9" t="s">
        <v>5018</v>
      </c>
      <c r="B2482" s="9" t="str">
        <f>_xlfn.XLOOKUP(C2482,'De-Para_Estado_Regiao'!$B$3:$B$29,'De-Para_Estado_Regiao'!$C$3:$C$29)</f>
        <v>Nordeste</v>
      </c>
      <c r="C2482" s="9" t="s">
        <v>118</v>
      </c>
      <c r="D2482" s="9">
        <v>748</v>
      </c>
    </row>
    <row r="2483" spans="1:4" hidden="1" x14ac:dyDescent="0.25">
      <c r="A2483" s="9" t="s">
        <v>2368</v>
      </c>
      <c r="B2483" s="9" t="str">
        <f>_xlfn.XLOOKUP(C2483,'De-Para_Estado_Regiao'!$B$3:$B$29,'De-Para_Estado_Regiao'!$C$3:$C$29)</f>
        <v>Sul</v>
      </c>
      <c r="C2483" s="9" t="s">
        <v>14</v>
      </c>
      <c r="D2483" s="9">
        <v>554</v>
      </c>
    </row>
    <row r="2484" spans="1:4" hidden="1" x14ac:dyDescent="0.25">
      <c r="A2484" s="12" t="s">
        <v>2369</v>
      </c>
      <c r="B2484" s="9" t="str">
        <f>_xlfn.XLOOKUP(C2484,'De-Para_Estado_Regiao'!$B$3:$B$29,'De-Para_Estado_Regiao'!$C$3:$C$29)</f>
        <v>Sul</v>
      </c>
      <c r="C2484" s="12" t="s">
        <v>59</v>
      </c>
      <c r="D2484" s="12">
        <v>280</v>
      </c>
    </row>
    <row r="2485" spans="1:4" hidden="1" x14ac:dyDescent="0.25">
      <c r="A2485" s="9" t="s">
        <v>2370</v>
      </c>
      <c r="B2485" s="9" t="str">
        <f>_xlfn.XLOOKUP(C2485,'De-Para_Estado_Regiao'!$B$3:$B$29,'De-Para_Estado_Regiao'!$C$3:$C$29)</f>
        <v>Centro-Oeste</v>
      </c>
      <c r="C2485" s="9" t="s">
        <v>29</v>
      </c>
      <c r="D2485" s="9">
        <v>436</v>
      </c>
    </row>
    <row r="2486" spans="1:4" hidden="1" x14ac:dyDescent="0.25">
      <c r="A2486" s="12" t="s">
        <v>2371</v>
      </c>
      <c r="B2486" s="9" t="str">
        <f>_xlfn.XLOOKUP(C2486,'De-Para_Estado_Regiao'!$B$3:$B$29,'De-Para_Estado_Regiao'!$C$3:$C$29)</f>
        <v>Sul</v>
      </c>
      <c r="C2486" s="12" t="s">
        <v>14</v>
      </c>
      <c r="D2486" s="12">
        <v>242</v>
      </c>
    </row>
    <row r="2487" spans="1:4" hidden="1" x14ac:dyDescent="0.25">
      <c r="A2487" s="9" t="s">
        <v>2372</v>
      </c>
      <c r="B2487" s="9" t="str">
        <f>_xlfn.XLOOKUP(C2487,'De-Para_Estado_Regiao'!$B$3:$B$29,'De-Para_Estado_Regiao'!$C$3:$C$29)</f>
        <v>Sul</v>
      </c>
      <c r="C2487" s="9" t="s">
        <v>59</v>
      </c>
      <c r="D2487" s="9">
        <v>298</v>
      </c>
    </row>
    <row r="2488" spans="1:4" hidden="1" x14ac:dyDescent="0.25">
      <c r="A2488" s="12" t="s">
        <v>2373</v>
      </c>
      <c r="B2488" s="9" t="str">
        <f>_xlfn.XLOOKUP(C2488,'De-Para_Estado_Regiao'!$B$3:$B$29,'De-Para_Estado_Regiao'!$C$3:$C$29)</f>
        <v>Centro-Oeste</v>
      </c>
      <c r="C2488" s="12" t="s">
        <v>29</v>
      </c>
      <c r="D2488" s="12">
        <v>1550</v>
      </c>
    </row>
    <row r="2489" spans="1:4" hidden="1" x14ac:dyDescent="0.25">
      <c r="A2489" s="9" t="s">
        <v>2374</v>
      </c>
      <c r="B2489" s="9" t="str">
        <f>_xlfn.XLOOKUP(C2489,'De-Para_Estado_Regiao'!$B$3:$B$29,'De-Para_Estado_Regiao'!$C$3:$C$29)</f>
        <v>Sul</v>
      </c>
      <c r="C2489" s="9" t="s">
        <v>59</v>
      </c>
      <c r="D2489" s="9">
        <v>384</v>
      </c>
    </row>
    <row r="2490" spans="1:4" hidden="1" x14ac:dyDescent="0.25">
      <c r="A2490" s="12" t="s">
        <v>2375</v>
      </c>
      <c r="B2490" s="9" t="str">
        <f>_xlfn.XLOOKUP(C2490,'De-Para_Estado_Regiao'!$B$3:$B$29,'De-Para_Estado_Regiao'!$C$3:$C$29)</f>
        <v>Norte</v>
      </c>
      <c r="C2490" s="12" t="s">
        <v>111</v>
      </c>
      <c r="D2490" s="12">
        <v>295</v>
      </c>
    </row>
    <row r="2491" spans="1:4" hidden="1" x14ac:dyDescent="0.25">
      <c r="A2491" s="9" t="s">
        <v>2376</v>
      </c>
      <c r="B2491" s="9" t="str">
        <f>_xlfn.XLOOKUP(C2491,'De-Para_Estado_Regiao'!$B$3:$B$29,'De-Para_Estado_Regiao'!$C$3:$C$29)</f>
        <v>Norte</v>
      </c>
      <c r="C2491" s="9" t="s">
        <v>270</v>
      </c>
      <c r="D2491" s="9">
        <v>869</v>
      </c>
    </row>
    <row r="2492" spans="1:4" hidden="1" x14ac:dyDescent="0.25">
      <c r="A2492" s="12" t="s">
        <v>2377</v>
      </c>
      <c r="B2492" s="9" t="str">
        <f>_xlfn.XLOOKUP(C2492,'De-Para_Estado_Regiao'!$B$3:$B$29,'De-Para_Estado_Regiao'!$C$3:$C$29)</f>
        <v>Sul</v>
      </c>
      <c r="C2492" s="12" t="s">
        <v>14</v>
      </c>
      <c r="D2492" s="12">
        <v>461</v>
      </c>
    </row>
    <row r="2493" spans="1:4" hidden="1" x14ac:dyDescent="0.25">
      <c r="A2493" s="12" t="s">
        <v>2798</v>
      </c>
      <c r="B2493" s="9" t="str">
        <f>_xlfn.XLOOKUP(C2493,'De-Para_Estado_Regiao'!$B$3:$B$29,'De-Para_Estado_Regiao'!$C$3:$C$29)</f>
        <v>Nordeste</v>
      </c>
      <c r="C2493" s="12" t="s">
        <v>82</v>
      </c>
      <c r="D2493" s="12">
        <v>743</v>
      </c>
    </row>
    <row r="2494" spans="1:4" hidden="1" x14ac:dyDescent="0.25">
      <c r="A2494" s="9" t="s">
        <v>2424</v>
      </c>
      <c r="B2494" s="9" t="str">
        <f>_xlfn.XLOOKUP(C2494,'De-Para_Estado_Regiao'!$B$3:$B$29,'De-Para_Estado_Regiao'!$C$3:$C$29)</f>
        <v>Nordeste</v>
      </c>
      <c r="C2494" s="9" t="s">
        <v>24</v>
      </c>
      <c r="D2494" s="9">
        <v>741</v>
      </c>
    </row>
    <row r="2495" spans="1:4" hidden="1" x14ac:dyDescent="0.25">
      <c r="A2495" s="9" t="s">
        <v>2380</v>
      </c>
      <c r="B2495" s="9" t="str">
        <f>_xlfn.XLOOKUP(C2495,'De-Para_Estado_Regiao'!$B$3:$B$29,'De-Para_Estado_Regiao'!$C$3:$C$29)</f>
        <v>Norte</v>
      </c>
      <c r="C2495" s="9" t="s">
        <v>49</v>
      </c>
      <c r="D2495" s="9">
        <v>624</v>
      </c>
    </row>
    <row r="2496" spans="1:4" hidden="1" x14ac:dyDescent="0.25">
      <c r="A2496" s="9" t="s">
        <v>2753</v>
      </c>
      <c r="B2496" s="9" t="str">
        <f>_xlfn.XLOOKUP(C2496,'De-Para_Estado_Regiao'!$B$3:$B$29,'De-Para_Estado_Regiao'!$C$3:$C$29)</f>
        <v>Nordeste</v>
      </c>
      <c r="C2496" s="9" t="s">
        <v>19</v>
      </c>
      <c r="D2496" s="9">
        <v>740</v>
      </c>
    </row>
    <row r="2497" spans="1:4" hidden="1" x14ac:dyDescent="0.25">
      <c r="A2497" s="9" t="s">
        <v>2382</v>
      </c>
      <c r="B2497" s="9" t="str">
        <f>_xlfn.XLOOKUP(C2497,'De-Para_Estado_Regiao'!$B$3:$B$29,'De-Para_Estado_Regiao'!$C$3:$C$29)</f>
        <v>Sudeste</v>
      </c>
      <c r="C2497" s="9" t="s">
        <v>64</v>
      </c>
      <c r="D2497" s="9">
        <v>1007</v>
      </c>
    </row>
    <row r="2498" spans="1:4" hidden="1" x14ac:dyDescent="0.25">
      <c r="A2498" s="12" t="s">
        <v>2383</v>
      </c>
      <c r="B2498" s="9" t="str">
        <f>_xlfn.XLOOKUP(C2498,'De-Para_Estado_Regiao'!$B$3:$B$29,'De-Para_Estado_Regiao'!$C$3:$C$29)</f>
        <v>Norte</v>
      </c>
      <c r="C2498" s="12" t="s">
        <v>49</v>
      </c>
      <c r="D2498" s="12">
        <v>1069</v>
      </c>
    </row>
    <row r="2499" spans="1:4" hidden="1" x14ac:dyDescent="0.25">
      <c r="A2499" s="9" t="s">
        <v>2384</v>
      </c>
      <c r="B2499" s="9" t="str">
        <f>_xlfn.XLOOKUP(C2499,'De-Para_Estado_Regiao'!$B$3:$B$29,'De-Para_Estado_Regiao'!$C$3:$C$29)</f>
        <v>Sudeste</v>
      </c>
      <c r="C2499" s="9" t="s">
        <v>64</v>
      </c>
      <c r="D2499" s="9">
        <v>1300</v>
      </c>
    </row>
    <row r="2500" spans="1:4" hidden="1" x14ac:dyDescent="0.25">
      <c r="A2500" s="12" t="s">
        <v>2385</v>
      </c>
      <c r="B2500" s="9" t="str">
        <f>_xlfn.XLOOKUP(C2500,'De-Para_Estado_Regiao'!$B$3:$B$29,'De-Para_Estado_Regiao'!$C$3:$C$29)</f>
        <v>Sul</v>
      </c>
      <c r="C2500" s="12" t="s">
        <v>14</v>
      </c>
      <c r="D2500" s="12">
        <v>198</v>
      </c>
    </row>
    <row r="2501" spans="1:4" hidden="1" x14ac:dyDescent="0.25">
      <c r="A2501" s="9" t="s">
        <v>2386</v>
      </c>
      <c r="B2501" s="9" t="str">
        <f>_xlfn.XLOOKUP(C2501,'De-Para_Estado_Regiao'!$B$3:$B$29,'De-Para_Estado_Regiao'!$C$3:$C$29)</f>
        <v>Sul</v>
      </c>
      <c r="C2501" s="9" t="s">
        <v>14</v>
      </c>
      <c r="D2501" s="9">
        <v>342</v>
      </c>
    </row>
    <row r="2502" spans="1:4" hidden="1" x14ac:dyDescent="0.25">
      <c r="A2502" s="12" t="s">
        <v>2387</v>
      </c>
      <c r="B2502" s="9" t="str">
        <f>_xlfn.XLOOKUP(C2502,'De-Para_Estado_Regiao'!$B$3:$B$29,'De-Para_Estado_Regiao'!$C$3:$C$29)</f>
        <v>Sul</v>
      </c>
      <c r="C2502" s="12" t="s">
        <v>59</v>
      </c>
      <c r="D2502" s="12">
        <v>717</v>
      </c>
    </row>
    <row r="2503" spans="1:4" hidden="1" x14ac:dyDescent="0.25">
      <c r="A2503" s="9" t="s">
        <v>2388</v>
      </c>
      <c r="B2503" s="9" t="str">
        <f>_xlfn.XLOOKUP(C2503,'De-Para_Estado_Regiao'!$B$3:$B$29,'De-Para_Estado_Regiao'!$C$3:$C$29)</f>
        <v>Sul</v>
      </c>
      <c r="C2503" s="9" t="s">
        <v>14</v>
      </c>
      <c r="D2503" s="9">
        <v>752</v>
      </c>
    </row>
    <row r="2504" spans="1:4" hidden="1" x14ac:dyDescent="0.25">
      <c r="A2504" s="12" t="s">
        <v>2389</v>
      </c>
      <c r="B2504" s="9" t="str">
        <f>_xlfn.XLOOKUP(C2504,'De-Para_Estado_Regiao'!$B$3:$B$29,'De-Para_Estado_Regiao'!$C$3:$C$29)</f>
        <v>Norte</v>
      </c>
      <c r="C2504" s="12" t="s">
        <v>275</v>
      </c>
      <c r="D2504" s="12">
        <v>1978</v>
      </c>
    </row>
    <row r="2505" spans="1:4" hidden="1" x14ac:dyDescent="0.25">
      <c r="A2505" s="9" t="s">
        <v>2390</v>
      </c>
      <c r="B2505" s="9" t="str">
        <f>_xlfn.XLOOKUP(C2505,'De-Para_Estado_Regiao'!$B$3:$B$29,'De-Para_Estado_Regiao'!$C$3:$C$29)</f>
        <v>Sudeste</v>
      </c>
      <c r="C2505" s="9" t="s">
        <v>64</v>
      </c>
      <c r="D2505" s="9">
        <v>845</v>
      </c>
    </row>
    <row r="2506" spans="1:4" hidden="1" x14ac:dyDescent="0.25">
      <c r="A2506" s="12" t="s">
        <v>2754</v>
      </c>
      <c r="B2506" s="9" t="str">
        <f>_xlfn.XLOOKUP(C2506,'De-Para_Estado_Regiao'!$B$3:$B$29,'De-Para_Estado_Regiao'!$C$3:$C$29)</f>
        <v>Nordeste</v>
      </c>
      <c r="C2506" s="12" t="s">
        <v>24</v>
      </c>
      <c r="D2506" s="12">
        <v>737</v>
      </c>
    </row>
    <row r="2507" spans="1:4" hidden="1" x14ac:dyDescent="0.25">
      <c r="A2507" s="9" t="s">
        <v>2392</v>
      </c>
      <c r="B2507" s="9" t="str">
        <f>_xlfn.XLOOKUP(C2507,'De-Para_Estado_Regiao'!$B$3:$B$29,'De-Para_Estado_Regiao'!$C$3:$C$29)</f>
        <v>Sudeste</v>
      </c>
      <c r="C2507" s="9" t="s">
        <v>7</v>
      </c>
      <c r="D2507" s="9">
        <v>288</v>
      </c>
    </row>
    <row r="2508" spans="1:4" hidden="1" x14ac:dyDescent="0.25">
      <c r="A2508" s="12" t="s">
        <v>2393</v>
      </c>
      <c r="B2508" s="9" t="str">
        <f>_xlfn.XLOOKUP(C2508,'De-Para_Estado_Regiao'!$B$3:$B$29,'De-Para_Estado_Regiao'!$C$3:$C$29)</f>
        <v>Sudeste</v>
      </c>
      <c r="C2508" s="12" t="s">
        <v>16</v>
      </c>
      <c r="D2508" s="12">
        <v>423</v>
      </c>
    </row>
    <row r="2509" spans="1:4" hidden="1" x14ac:dyDescent="0.25">
      <c r="A2509" s="9" t="s">
        <v>2394</v>
      </c>
      <c r="B2509" s="9" t="str">
        <f>_xlfn.XLOOKUP(C2509,'De-Para_Estado_Regiao'!$B$3:$B$29,'De-Para_Estado_Regiao'!$C$3:$C$29)</f>
        <v>Sul</v>
      </c>
      <c r="C2509" s="9" t="s">
        <v>14</v>
      </c>
      <c r="D2509" s="9">
        <v>139</v>
      </c>
    </row>
    <row r="2510" spans="1:4" hidden="1" x14ac:dyDescent="0.25">
      <c r="A2510" s="12" t="s">
        <v>3411</v>
      </c>
      <c r="B2510" s="9" t="str">
        <f>_xlfn.XLOOKUP(C2510,'De-Para_Estado_Regiao'!$B$3:$B$29,'De-Para_Estado_Regiao'!$C$3:$C$29)</f>
        <v>Nordeste</v>
      </c>
      <c r="C2510" s="12" t="s">
        <v>82</v>
      </c>
      <c r="D2510" s="12">
        <v>737</v>
      </c>
    </row>
    <row r="2511" spans="1:4" hidden="1" x14ac:dyDescent="0.25">
      <c r="A2511" s="9" t="s">
        <v>2396</v>
      </c>
      <c r="B2511" s="9" t="str">
        <f>_xlfn.XLOOKUP(C2511,'De-Para_Estado_Regiao'!$B$3:$B$29,'De-Para_Estado_Regiao'!$C$3:$C$29)</f>
        <v>Sul</v>
      </c>
      <c r="C2511" s="9" t="s">
        <v>59</v>
      </c>
      <c r="D2511" s="9">
        <v>655</v>
      </c>
    </row>
    <row r="2512" spans="1:4" hidden="1" x14ac:dyDescent="0.25">
      <c r="A2512" s="12" t="s">
        <v>2397</v>
      </c>
      <c r="B2512" s="9" t="str">
        <f>_xlfn.XLOOKUP(C2512,'De-Para_Estado_Regiao'!$B$3:$B$29,'De-Para_Estado_Regiao'!$C$3:$C$29)</f>
        <v>Norte</v>
      </c>
      <c r="C2512" s="12" t="s">
        <v>111</v>
      </c>
      <c r="D2512" s="12">
        <v>560</v>
      </c>
    </row>
    <row r="2513" spans="1:4" hidden="1" x14ac:dyDescent="0.25">
      <c r="A2513" s="12" t="s">
        <v>2801</v>
      </c>
      <c r="B2513" s="9" t="str">
        <f>_xlfn.XLOOKUP(C2513,'De-Para_Estado_Regiao'!$B$3:$B$29,'De-Para_Estado_Regiao'!$C$3:$C$29)</f>
        <v>Nordeste</v>
      </c>
      <c r="C2513" s="12" t="s">
        <v>82</v>
      </c>
      <c r="D2513" s="12">
        <v>735</v>
      </c>
    </row>
    <row r="2514" spans="1:4" hidden="1" x14ac:dyDescent="0.25">
      <c r="A2514" s="12" t="s">
        <v>2399</v>
      </c>
      <c r="B2514" s="9" t="str">
        <f>_xlfn.XLOOKUP(C2514,'De-Para_Estado_Regiao'!$B$3:$B$29,'De-Para_Estado_Regiao'!$C$3:$C$29)</f>
        <v>Sul</v>
      </c>
      <c r="C2514" s="12" t="s">
        <v>14</v>
      </c>
      <c r="D2514" s="12">
        <v>132</v>
      </c>
    </row>
    <row r="2515" spans="1:4" hidden="1" x14ac:dyDescent="0.25">
      <c r="A2515" s="9" t="s">
        <v>2400</v>
      </c>
      <c r="B2515" s="9" t="str">
        <f>_xlfn.XLOOKUP(C2515,'De-Para_Estado_Regiao'!$B$3:$B$29,'De-Para_Estado_Regiao'!$C$3:$C$29)</f>
        <v>Sul</v>
      </c>
      <c r="C2515" s="9" t="s">
        <v>14</v>
      </c>
      <c r="D2515" s="9">
        <v>220</v>
      </c>
    </row>
    <row r="2516" spans="1:4" hidden="1" x14ac:dyDescent="0.25">
      <c r="A2516" s="12" t="s">
        <v>2401</v>
      </c>
      <c r="B2516" s="9" t="str">
        <f>_xlfn.XLOOKUP(C2516,'De-Para_Estado_Regiao'!$B$3:$B$29,'De-Para_Estado_Regiao'!$C$3:$C$29)</f>
        <v>Sul</v>
      </c>
      <c r="C2516" s="12" t="s">
        <v>14</v>
      </c>
      <c r="D2516" s="12">
        <v>610</v>
      </c>
    </row>
    <row r="2517" spans="1:4" hidden="1" x14ac:dyDescent="0.25">
      <c r="A2517" s="12" t="s">
        <v>1934</v>
      </c>
      <c r="B2517" s="9" t="str">
        <f>_xlfn.XLOOKUP(C2517,'De-Para_Estado_Regiao'!$B$3:$B$29,'De-Para_Estado_Regiao'!$C$3:$C$29)</f>
        <v>Nordeste</v>
      </c>
      <c r="C2517" s="12" t="s">
        <v>24</v>
      </c>
      <c r="D2517" s="12">
        <v>733</v>
      </c>
    </row>
    <row r="2518" spans="1:4" hidden="1" x14ac:dyDescent="0.25">
      <c r="A2518" s="12" t="s">
        <v>2403</v>
      </c>
      <c r="B2518" s="9" t="str">
        <f>_xlfn.XLOOKUP(C2518,'De-Para_Estado_Regiao'!$B$3:$B$29,'De-Para_Estado_Regiao'!$C$3:$C$29)</f>
        <v>Norte</v>
      </c>
      <c r="C2518" s="12" t="s">
        <v>49</v>
      </c>
      <c r="D2518" s="12">
        <v>614</v>
      </c>
    </row>
    <row r="2519" spans="1:4" hidden="1" x14ac:dyDescent="0.25">
      <c r="A2519" s="9" t="s">
        <v>2404</v>
      </c>
      <c r="B2519" s="9" t="str">
        <f>_xlfn.XLOOKUP(C2519,'De-Para_Estado_Regiao'!$B$3:$B$29,'De-Para_Estado_Regiao'!$C$3:$C$29)</f>
        <v>Sudeste</v>
      </c>
      <c r="C2519" s="9" t="s">
        <v>64</v>
      </c>
      <c r="D2519" s="9">
        <v>875</v>
      </c>
    </row>
    <row r="2520" spans="1:4" hidden="1" x14ac:dyDescent="0.25">
      <c r="A2520" s="12" t="s">
        <v>2405</v>
      </c>
      <c r="B2520" s="9" t="str">
        <f>_xlfn.XLOOKUP(C2520,'De-Para_Estado_Regiao'!$B$3:$B$29,'De-Para_Estado_Regiao'!$C$3:$C$29)</f>
        <v>Norte</v>
      </c>
      <c r="C2520" s="12" t="s">
        <v>275</v>
      </c>
      <c r="D2520" s="12">
        <v>1601</v>
      </c>
    </row>
    <row r="2521" spans="1:4" hidden="1" x14ac:dyDescent="0.25">
      <c r="A2521" s="9" t="s">
        <v>2406</v>
      </c>
      <c r="B2521" s="9" t="str">
        <f>_xlfn.XLOOKUP(C2521,'De-Para_Estado_Regiao'!$B$3:$B$29,'De-Para_Estado_Regiao'!$C$3:$C$29)</f>
        <v>Centro-Oeste</v>
      </c>
      <c r="C2521" s="9" t="s">
        <v>29</v>
      </c>
      <c r="D2521" s="9">
        <v>435</v>
      </c>
    </row>
    <row r="2522" spans="1:4" hidden="1" x14ac:dyDescent="0.25">
      <c r="A2522" s="12" t="s">
        <v>2407</v>
      </c>
      <c r="B2522" s="9" t="str">
        <f>_xlfn.XLOOKUP(C2522,'De-Para_Estado_Regiao'!$B$3:$B$29,'De-Para_Estado_Regiao'!$C$3:$C$29)</f>
        <v>Sul</v>
      </c>
      <c r="C2522" s="12" t="s">
        <v>14</v>
      </c>
      <c r="D2522" s="12">
        <v>282</v>
      </c>
    </row>
    <row r="2523" spans="1:4" hidden="1" x14ac:dyDescent="0.25">
      <c r="A2523" s="9" t="s">
        <v>2408</v>
      </c>
      <c r="B2523" s="9" t="str">
        <f>_xlfn.XLOOKUP(C2523,'De-Para_Estado_Regiao'!$B$3:$B$29,'De-Para_Estado_Regiao'!$C$3:$C$29)</f>
        <v>Sudeste</v>
      </c>
      <c r="C2523" s="9" t="s">
        <v>16</v>
      </c>
      <c r="D2523" s="9">
        <v>599</v>
      </c>
    </row>
    <row r="2524" spans="1:4" hidden="1" x14ac:dyDescent="0.25">
      <c r="A2524" s="12" t="s">
        <v>2409</v>
      </c>
      <c r="B2524" s="9" t="str">
        <f>_xlfn.XLOOKUP(C2524,'De-Para_Estado_Regiao'!$B$3:$B$29,'De-Para_Estado_Regiao'!$C$3:$C$29)</f>
        <v>Centro-Oeste</v>
      </c>
      <c r="C2524" s="12" t="s">
        <v>29</v>
      </c>
      <c r="D2524" s="12">
        <v>553</v>
      </c>
    </row>
    <row r="2525" spans="1:4" hidden="1" x14ac:dyDescent="0.25">
      <c r="A2525" s="12" t="s">
        <v>2948</v>
      </c>
      <c r="B2525" s="9" t="str">
        <f>_xlfn.XLOOKUP(C2525,'De-Para_Estado_Regiao'!$B$3:$B$29,'De-Para_Estado_Regiao'!$C$3:$C$29)</f>
        <v>Nordeste</v>
      </c>
      <c r="C2525" s="12" t="s">
        <v>24</v>
      </c>
      <c r="D2525" s="12">
        <v>732</v>
      </c>
    </row>
    <row r="2526" spans="1:4" hidden="1" x14ac:dyDescent="0.25">
      <c r="A2526" s="12" t="s">
        <v>2411</v>
      </c>
      <c r="B2526" s="9" t="str">
        <f>_xlfn.XLOOKUP(C2526,'De-Para_Estado_Regiao'!$B$3:$B$29,'De-Para_Estado_Regiao'!$C$3:$C$29)</f>
        <v>Sudeste</v>
      </c>
      <c r="C2526" s="12" t="s">
        <v>64</v>
      </c>
      <c r="D2526" s="12">
        <v>1398</v>
      </c>
    </row>
    <row r="2527" spans="1:4" hidden="1" x14ac:dyDescent="0.25">
      <c r="A2527" s="9" t="s">
        <v>2412</v>
      </c>
      <c r="B2527" s="9" t="str">
        <f>_xlfn.XLOOKUP(C2527,'De-Para_Estado_Regiao'!$B$3:$B$29,'De-Para_Estado_Regiao'!$C$3:$C$29)</f>
        <v>Sul</v>
      </c>
      <c r="C2527" s="9" t="s">
        <v>14</v>
      </c>
      <c r="D2527" s="9">
        <v>1089</v>
      </c>
    </row>
    <row r="2528" spans="1:4" hidden="1" x14ac:dyDescent="0.25">
      <c r="A2528" s="12" t="s">
        <v>2413</v>
      </c>
      <c r="B2528" s="9" t="str">
        <f>_xlfn.XLOOKUP(C2528,'De-Para_Estado_Regiao'!$B$3:$B$29,'De-Para_Estado_Regiao'!$C$3:$C$29)</f>
        <v>Sul</v>
      </c>
      <c r="C2528" s="12" t="s">
        <v>14</v>
      </c>
      <c r="D2528" s="12">
        <v>82</v>
      </c>
    </row>
    <row r="2529" spans="1:4" hidden="1" x14ac:dyDescent="0.25">
      <c r="A2529" s="9" t="s">
        <v>3511</v>
      </c>
      <c r="B2529" s="9" t="str">
        <f>_xlfn.XLOOKUP(C2529,'De-Para_Estado_Regiao'!$B$3:$B$29,'De-Para_Estado_Regiao'!$C$3:$C$29)</f>
        <v>Nordeste</v>
      </c>
      <c r="C2529" s="9" t="s">
        <v>82</v>
      </c>
      <c r="D2529" s="9">
        <v>732</v>
      </c>
    </row>
    <row r="2530" spans="1:4" hidden="1" x14ac:dyDescent="0.25">
      <c r="A2530" s="12" t="s">
        <v>2415</v>
      </c>
      <c r="B2530" s="9" t="str">
        <f>_xlfn.XLOOKUP(C2530,'De-Para_Estado_Regiao'!$B$3:$B$29,'De-Para_Estado_Regiao'!$C$3:$C$29)</f>
        <v>Sul</v>
      </c>
      <c r="C2530" s="12" t="s">
        <v>59</v>
      </c>
      <c r="D2530" s="12">
        <v>414</v>
      </c>
    </row>
    <row r="2531" spans="1:4" hidden="1" x14ac:dyDescent="0.25">
      <c r="A2531" s="9" t="s">
        <v>2416</v>
      </c>
      <c r="B2531" s="9" t="str">
        <f>_xlfn.XLOOKUP(C2531,'De-Para_Estado_Regiao'!$B$3:$B$29,'De-Para_Estado_Regiao'!$C$3:$C$29)</f>
        <v>Sul</v>
      </c>
      <c r="C2531" s="9" t="s">
        <v>59</v>
      </c>
      <c r="D2531" s="9">
        <v>271</v>
      </c>
    </row>
    <row r="2532" spans="1:4" hidden="1" x14ac:dyDescent="0.25">
      <c r="A2532" s="12" t="s">
        <v>2135</v>
      </c>
      <c r="B2532" s="9" t="str">
        <f>_xlfn.XLOOKUP(C2532,'De-Para_Estado_Regiao'!$B$3:$B$29,'De-Para_Estado_Regiao'!$C$3:$C$29)</f>
        <v>Nordeste</v>
      </c>
      <c r="C2532" s="12" t="s">
        <v>87</v>
      </c>
      <c r="D2532" s="12">
        <v>730</v>
      </c>
    </row>
    <row r="2533" spans="1:4" hidden="1" x14ac:dyDescent="0.25">
      <c r="A2533" s="9" t="s">
        <v>2418</v>
      </c>
      <c r="B2533" s="9" t="str">
        <f>_xlfn.XLOOKUP(C2533,'De-Para_Estado_Regiao'!$B$3:$B$29,'De-Para_Estado_Regiao'!$C$3:$C$29)</f>
        <v>Sul</v>
      </c>
      <c r="C2533" s="9" t="s">
        <v>59</v>
      </c>
      <c r="D2533" s="9">
        <v>484</v>
      </c>
    </row>
    <row r="2534" spans="1:4" hidden="1" x14ac:dyDescent="0.25">
      <c r="A2534" s="12" t="s">
        <v>2419</v>
      </c>
      <c r="B2534" s="9" t="str">
        <f>_xlfn.XLOOKUP(C2534,'De-Para_Estado_Regiao'!$B$3:$B$29,'De-Para_Estado_Regiao'!$C$3:$C$29)</f>
        <v>Sul</v>
      </c>
      <c r="C2534" s="12" t="s">
        <v>14</v>
      </c>
      <c r="D2534" s="12">
        <v>371</v>
      </c>
    </row>
    <row r="2535" spans="1:4" hidden="1" x14ac:dyDescent="0.25">
      <c r="A2535" s="9" t="s">
        <v>2420</v>
      </c>
      <c r="B2535" s="9" t="str">
        <f>_xlfn.XLOOKUP(C2535,'De-Para_Estado_Regiao'!$B$3:$B$29,'De-Para_Estado_Regiao'!$C$3:$C$29)</f>
        <v>Sul</v>
      </c>
      <c r="C2535" s="9" t="s">
        <v>14</v>
      </c>
      <c r="D2535" s="9">
        <v>201</v>
      </c>
    </row>
    <row r="2536" spans="1:4" hidden="1" x14ac:dyDescent="0.25">
      <c r="A2536" s="12" t="s">
        <v>2515</v>
      </c>
      <c r="B2536" s="9" t="str">
        <f>_xlfn.XLOOKUP(C2536,'De-Para_Estado_Regiao'!$B$3:$B$29,'De-Para_Estado_Regiao'!$C$3:$C$29)</f>
        <v>Nordeste</v>
      </c>
      <c r="C2536" s="12" t="s">
        <v>24</v>
      </c>
      <c r="D2536" s="12">
        <v>729</v>
      </c>
    </row>
    <row r="2537" spans="1:4" hidden="1" x14ac:dyDescent="0.25">
      <c r="A2537" s="9" t="s">
        <v>2422</v>
      </c>
      <c r="B2537" s="9" t="str">
        <f>_xlfn.XLOOKUP(C2537,'De-Para_Estado_Regiao'!$B$3:$B$29,'De-Para_Estado_Regiao'!$C$3:$C$29)</f>
        <v>Sul</v>
      </c>
      <c r="C2537" s="9" t="s">
        <v>59</v>
      </c>
      <c r="D2537" s="9">
        <v>705</v>
      </c>
    </row>
    <row r="2538" spans="1:4" hidden="1" x14ac:dyDescent="0.25">
      <c r="A2538" s="12" t="s">
        <v>2423</v>
      </c>
      <c r="B2538" s="9" t="str">
        <f>_xlfn.XLOOKUP(C2538,'De-Para_Estado_Regiao'!$B$3:$B$29,'De-Para_Estado_Regiao'!$C$3:$C$29)</f>
        <v>Centro-Oeste</v>
      </c>
      <c r="C2538" s="12" t="s">
        <v>33</v>
      </c>
      <c r="D2538" s="12">
        <v>329</v>
      </c>
    </row>
    <row r="2539" spans="1:4" hidden="1" x14ac:dyDescent="0.25">
      <c r="A2539" s="12" t="s">
        <v>1254</v>
      </c>
      <c r="B2539" s="9" t="str">
        <f>_xlfn.XLOOKUP(C2539,'De-Para_Estado_Regiao'!$B$3:$B$29,'De-Para_Estado_Regiao'!$C$3:$C$29)</f>
        <v>Nordeste</v>
      </c>
      <c r="C2539" s="12" t="s">
        <v>31</v>
      </c>
      <c r="D2539" s="12">
        <v>728</v>
      </c>
    </row>
    <row r="2540" spans="1:4" hidden="1" x14ac:dyDescent="0.25">
      <c r="A2540" s="12" t="s">
        <v>2391</v>
      </c>
      <c r="B2540" s="9" t="str">
        <f>_xlfn.XLOOKUP(C2540,'De-Para_Estado_Regiao'!$B$3:$B$29,'De-Para_Estado_Regiao'!$C$3:$C$29)</f>
        <v>Nordeste</v>
      </c>
      <c r="C2540" s="12" t="s">
        <v>24</v>
      </c>
      <c r="D2540" s="12">
        <v>727</v>
      </c>
    </row>
    <row r="2541" spans="1:4" hidden="1" x14ac:dyDescent="0.25">
      <c r="A2541" s="9" t="s">
        <v>2311</v>
      </c>
      <c r="B2541" s="9" t="str">
        <f>_xlfn.XLOOKUP(C2541,'De-Para_Estado_Regiao'!$B$3:$B$29,'De-Para_Estado_Regiao'!$C$3:$C$29)</f>
        <v>Sul</v>
      </c>
      <c r="C2541" s="9" t="s">
        <v>59</v>
      </c>
      <c r="D2541" s="9">
        <v>393</v>
      </c>
    </row>
    <row r="2542" spans="1:4" hidden="1" x14ac:dyDescent="0.25">
      <c r="A2542" s="12" t="s">
        <v>2426</v>
      </c>
      <c r="B2542" s="9" t="str">
        <f>_xlfn.XLOOKUP(C2542,'De-Para_Estado_Regiao'!$B$3:$B$29,'De-Para_Estado_Regiao'!$C$3:$C$29)</f>
        <v>Sudeste</v>
      </c>
      <c r="C2542" s="12" t="s">
        <v>7</v>
      </c>
      <c r="D2542" s="12">
        <v>257</v>
      </c>
    </row>
    <row r="2543" spans="1:4" hidden="1" x14ac:dyDescent="0.25">
      <c r="A2543" s="9" t="s">
        <v>2427</v>
      </c>
      <c r="B2543" s="9" t="str">
        <f>_xlfn.XLOOKUP(C2543,'De-Para_Estado_Regiao'!$B$3:$B$29,'De-Para_Estado_Regiao'!$C$3:$C$29)</f>
        <v>Sul</v>
      </c>
      <c r="C2543" s="9" t="s">
        <v>14</v>
      </c>
      <c r="D2543" s="9">
        <v>862</v>
      </c>
    </row>
    <row r="2544" spans="1:4" hidden="1" x14ac:dyDescent="0.25">
      <c r="A2544" s="12" t="s">
        <v>2428</v>
      </c>
      <c r="B2544" s="9" t="str">
        <f>_xlfn.XLOOKUP(C2544,'De-Para_Estado_Regiao'!$B$3:$B$29,'De-Para_Estado_Regiao'!$C$3:$C$29)</f>
        <v>Norte</v>
      </c>
      <c r="C2544" s="12" t="s">
        <v>49</v>
      </c>
      <c r="D2544" s="12">
        <v>520</v>
      </c>
    </row>
    <row r="2545" spans="1:4" hidden="1" x14ac:dyDescent="0.25">
      <c r="A2545" s="9" t="s">
        <v>2429</v>
      </c>
      <c r="B2545" s="9" t="str">
        <f>_xlfn.XLOOKUP(C2545,'De-Para_Estado_Regiao'!$B$3:$B$29,'De-Para_Estado_Regiao'!$C$3:$C$29)</f>
        <v>Sul</v>
      </c>
      <c r="C2545" s="9" t="s">
        <v>14</v>
      </c>
      <c r="D2545" s="9">
        <v>361</v>
      </c>
    </row>
    <row r="2546" spans="1:4" hidden="1" x14ac:dyDescent="0.25">
      <c r="A2546" s="12" t="s">
        <v>3763</v>
      </c>
      <c r="B2546" s="9" t="str">
        <f>_xlfn.XLOOKUP(C2546,'De-Para_Estado_Regiao'!$B$3:$B$29,'De-Para_Estado_Regiao'!$C$3:$C$29)</f>
        <v>Nordeste</v>
      </c>
      <c r="C2546" s="12" t="s">
        <v>19</v>
      </c>
      <c r="D2546" s="12">
        <v>727</v>
      </c>
    </row>
    <row r="2547" spans="1:4" hidden="1" x14ac:dyDescent="0.25">
      <c r="A2547" s="9" t="s">
        <v>2431</v>
      </c>
      <c r="B2547" s="9" t="str">
        <f>_xlfn.XLOOKUP(C2547,'De-Para_Estado_Regiao'!$B$3:$B$29,'De-Para_Estado_Regiao'!$C$3:$C$29)</f>
        <v>Sudeste</v>
      </c>
      <c r="C2547" s="9" t="s">
        <v>64</v>
      </c>
      <c r="D2547" s="9">
        <v>396</v>
      </c>
    </row>
    <row r="2548" spans="1:4" hidden="1" x14ac:dyDescent="0.25">
      <c r="A2548" s="12" t="s">
        <v>2432</v>
      </c>
      <c r="B2548" s="9" t="str">
        <f>_xlfn.XLOOKUP(C2548,'De-Para_Estado_Regiao'!$B$3:$B$29,'De-Para_Estado_Regiao'!$C$3:$C$29)</f>
        <v>Norte</v>
      </c>
      <c r="C2548" s="12" t="s">
        <v>49</v>
      </c>
      <c r="D2548" s="12">
        <v>1871</v>
      </c>
    </row>
    <row r="2549" spans="1:4" hidden="1" x14ac:dyDescent="0.25">
      <c r="A2549" s="9" t="s">
        <v>2433</v>
      </c>
      <c r="B2549" s="9" t="str">
        <f>_xlfn.XLOOKUP(C2549,'De-Para_Estado_Regiao'!$B$3:$B$29,'De-Para_Estado_Regiao'!$C$3:$C$29)</f>
        <v>Sudeste</v>
      </c>
      <c r="C2549" s="9" t="s">
        <v>16</v>
      </c>
      <c r="D2549" s="9">
        <v>786</v>
      </c>
    </row>
    <row r="2550" spans="1:4" hidden="1" x14ac:dyDescent="0.25">
      <c r="A2550" s="9" t="s">
        <v>2863</v>
      </c>
      <c r="B2550" s="9" t="str">
        <f>_xlfn.XLOOKUP(C2550,'De-Para_Estado_Regiao'!$B$3:$B$29,'De-Para_Estado_Regiao'!$C$3:$C$29)</f>
        <v>Nordeste</v>
      </c>
      <c r="C2550" s="9" t="s">
        <v>82</v>
      </c>
      <c r="D2550" s="9">
        <v>725</v>
      </c>
    </row>
    <row r="2551" spans="1:4" hidden="1" x14ac:dyDescent="0.25">
      <c r="A2551" s="9" t="s">
        <v>2435</v>
      </c>
      <c r="B2551" s="9" t="str">
        <f>_xlfn.XLOOKUP(C2551,'De-Para_Estado_Regiao'!$B$3:$B$29,'De-Para_Estado_Regiao'!$C$3:$C$29)</f>
        <v>Centro-Oeste</v>
      </c>
      <c r="C2551" s="9" t="s">
        <v>29</v>
      </c>
      <c r="D2551" s="9">
        <v>340</v>
      </c>
    </row>
    <row r="2552" spans="1:4" hidden="1" x14ac:dyDescent="0.25">
      <c r="A2552" s="12" t="s">
        <v>2436</v>
      </c>
      <c r="B2552" s="9" t="str">
        <f>_xlfn.XLOOKUP(C2552,'De-Para_Estado_Regiao'!$B$3:$B$29,'De-Para_Estado_Regiao'!$C$3:$C$29)</f>
        <v>Centro-Oeste</v>
      </c>
      <c r="C2552" s="12" t="s">
        <v>29</v>
      </c>
      <c r="D2552" s="12">
        <v>357</v>
      </c>
    </row>
    <row r="2553" spans="1:4" hidden="1" x14ac:dyDescent="0.25">
      <c r="A2553" s="9" t="s">
        <v>2437</v>
      </c>
      <c r="B2553" s="9" t="str">
        <f>_xlfn.XLOOKUP(C2553,'De-Para_Estado_Regiao'!$B$3:$B$29,'De-Para_Estado_Regiao'!$C$3:$C$29)</f>
        <v>Sul</v>
      </c>
      <c r="C2553" s="9" t="s">
        <v>22</v>
      </c>
      <c r="D2553" s="9">
        <v>133</v>
      </c>
    </row>
    <row r="2554" spans="1:4" hidden="1" x14ac:dyDescent="0.25">
      <c r="A2554" s="12" t="s">
        <v>2438</v>
      </c>
      <c r="B2554" s="9" t="str">
        <f>_xlfn.XLOOKUP(C2554,'De-Para_Estado_Regiao'!$B$3:$B$29,'De-Para_Estado_Regiao'!$C$3:$C$29)</f>
        <v>Sudeste</v>
      </c>
      <c r="C2554" s="12" t="s">
        <v>16</v>
      </c>
      <c r="D2554" s="12">
        <v>537</v>
      </c>
    </row>
    <row r="2555" spans="1:4" hidden="1" x14ac:dyDescent="0.25">
      <c r="A2555" s="9" t="s">
        <v>1038</v>
      </c>
      <c r="B2555" s="9" t="str">
        <f>_xlfn.XLOOKUP(C2555,'De-Para_Estado_Regiao'!$B$3:$B$29,'De-Para_Estado_Regiao'!$C$3:$C$29)</f>
        <v>Nordeste</v>
      </c>
      <c r="C2555" s="9" t="s">
        <v>24</v>
      </c>
      <c r="D2555" s="9">
        <v>725</v>
      </c>
    </row>
    <row r="2556" spans="1:4" hidden="1" x14ac:dyDescent="0.25">
      <c r="A2556" s="12" t="s">
        <v>2440</v>
      </c>
      <c r="B2556" s="9" t="str">
        <f>_xlfn.XLOOKUP(C2556,'De-Para_Estado_Regiao'!$B$3:$B$29,'De-Para_Estado_Regiao'!$C$3:$C$29)</f>
        <v>Sul</v>
      </c>
      <c r="C2556" s="12" t="s">
        <v>22</v>
      </c>
      <c r="D2556" s="12">
        <v>239</v>
      </c>
    </row>
    <row r="2557" spans="1:4" hidden="1" x14ac:dyDescent="0.25">
      <c r="A2557" s="9" t="s">
        <v>2441</v>
      </c>
      <c r="B2557" s="9" t="str">
        <f>_xlfn.XLOOKUP(C2557,'De-Para_Estado_Regiao'!$B$3:$B$29,'De-Para_Estado_Regiao'!$C$3:$C$29)</f>
        <v>Sudeste</v>
      </c>
      <c r="C2557" s="9" t="s">
        <v>16</v>
      </c>
      <c r="D2557" s="9">
        <v>1474</v>
      </c>
    </row>
    <row r="2558" spans="1:4" hidden="1" x14ac:dyDescent="0.25">
      <c r="A2558" s="12" t="s">
        <v>2442</v>
      </c>
      <c r="B2558" s="9" t="str">
        <f>_xlfn.XLOOKUP(C2558,'De-Para_Estado_Regiao'!$B$3:$B$29,'De-Para_Estado_Regiao'!$C$3:$C$29)</f>
        <v>Sul</v>
      </c>
      <c r="C2558" s="12" t="s">
        <v>14</v>
      </c>
      <c r="D2558" s="12">
        <v>402</v>
      </c>
    </row>
    <row r="2559" spans="1:4" hidden="1" x14ac:dyDescent="0.25">
      <c r="A2559" s="9" t="s">
        <v>2443</v>
      </c>
      <c r="B2559" s="9" t="str">
        <f>_xlfn.XLOOKUP(C2559,'De-Para_Estado_Regiao'!$B$3:$B$29,'De-Para_Estado_Regiao'!$C$3:$C$29)</f>
        <v>Sul</v>
      </c>
      <c r="C2559" s="9" t="s">
        <v>14</v>
      </c>
      <c r="D2559" s="9">
        <v>99</v>
      </c>
    </row>
    <row r="2560" spans="1:4" hidden="1" x14ac:dyDescent="0.25">
      <c r="A2560" s="12" t="s">
        <v>2444</v>
      </c>
      <c r="B2560" s="9" t="str">
        <f>_xlfn.XLOOKUP(C2560,'De-Para_Estado_Regiao'!$B$3:$B$29,'De-Para_Estado_Regiao'!$C$3:$C$29)</f>
        <v>Sul</v>
      </c>
      <c r="C2560" s="12" t="s">
        <v>22</v>
      </c>
      <c r="D2560" s="12">
        <v>476</v>
      </c>
    </row>
    <row r="2561" spans="1:4" hidden="1" x14ac:dyDescent="0.25">
      <c r="A2561" s="9" t="s">
        <v>2445</v>
      </c>
      <c r="B2561" s="9" t="str">
        <f>_xlfn.XLOOKUP(C2561,'De-Para_Estado_Regiao'!$B$3:$B$29,'De-Para_Estado_Regiao'!$C$3:$C$29)</f>
        <v>Centro-Oeste</v>
      </c>
      <c r="C2561" s="9" t="s">
        <v>29</v>
      </c>
      <c r="D2561" s="9">
        <v>122</v>
      </c>
    </row>
    <row r="2562" spans="1:4" hidden="1" x14ac:dyDescent="0.25">
      <c r="A2562" s="12" t="s">
        <v>2446</v>
      </c>
      <c r="B2562" s="9" t="str">
        <f>_xlfn.XLOOKUP(C2562,'De-Para_Estado_Regiao'!$B$3:$B$29,'De-Para_Estado_Regiao'!$C$3:$C$29)</f>
        <v>Sul</v>
      </c>
      <c r="C2562" s="12" t="s">
        <v>59</v>
      </c>
      <c r="D2562" s="12">
        <v>291</v>
      </c>
    </row>
    <row r="2563" spans="1:4" hidden="1" x14ac:dyDescent="0.25">
      <c r="A2563" s="12" t="s">
        <v>2601</v>
      </c>
      <c r="B2563" s="9" t="str">
        <f>_xlfn.XLOOKUP(C2563,'De-Para_Estado_Regiao'!$B$3:$B$29,'De-Para_Estado_Regiao'!$C$3:$C$29)</f>
        <v>Nordeste</v>
      </c>
      <c r="C2563" s="12" t="s">
        <v>114</v>
      </c>
      <c r="D2563" s="12">
        <v>722</v>
      </c>
    </row>
    <row r="2564" spans="1:4" hidden="1" x14ac:dyDescent="0.25">
      <c r="A2564" s="12" t="s">
        <v>2448</v>
      </c>
      <c r="B2564" s="9" t="str">
        <f>_xlfn.XLOOKUP(C2564,'De-Para_Estado_Regiao'!$B$3:$B$29,'De-Para_Estado_Regiao'!$C$3:$C$29)</f>
        <v>Sudeste</v>
      </c>
      <c r="C2564" s="12" t="s">
        <v>64</v>
      </c>
      <c r="D2564" s="12">
        <v>344</v>
      </c>
    </row>
    <row r="2565" spans="1:4" hidden="1" x14ac:dyDescent="0.25">
      <c r="A2565" s="9" t="s">
        <v>2449</v>
      </c>
      <c r="B2565" s="9" t="str">
        <f>_xlfn.XLOOKUP(C2565,'De-Para_Estado_Regiao'!$B$3:$B$29,'De-Para_Estado_Regiao'!$C$3:$C$29)</f>
        <v>Sudeste</v>
      </c>
      <c r="C2565" s="9" t="s">
        <v>64</v>
      </c>
      <c r="D2565" s="9">
        <v>922</v>
      </c>
    </row>
    <row r="2566" spans="1:4" hidden="1" x14ac:dyDescent="0.25">
      <c r="A2566" s="12" t="s">
        <v>2034</v>
      </c>
      <c r="B2566" s="9" t="str">
        <f>_xlfn.XLOOKUP(C2566,'De-Para_Estado_Regiao'!$B$3:$B$29,'De-Para_Estado_Regiao'!$C$3:$C$29)</f>
        <v>Nordeste</v>
      </c>
      <c r="C2566" s="12" t="s">
        <v>24</v>
      </c>
      <c r="D2566" s="12">
        <v>719</v>
      </c>
    </row>
    <row r="2567" spans="1:4" hidden="1" x14ac:dyDescent="0.25">
      <c r="A2567" s="9" t="s">
        <v>2451</v>
      </c>
      <c r="B2567" s="9" t="str">
        <f>_xlfn.XLOOKUP(C2567,'De-Para_Estado_Regiao'!$B$3:$B$29,'De-Para_Estado_Regiao'!$C$3:$C$29)</f>
        <v>Sudeste</v>
      </c>
      <c r="C2567" s="9" t="s">
        <v>7</v>
      </c>
      <c r="D2567" s="9">
        <v>324</v>
      </c>
    </row>
    <row r="2568" spans="1:4" hidden="1" x14ac:dyDescent="0.25">
      <c r="A2568" s="12" t="s">
        <v>2452</v>
      </c>
      <c r="B2568" s="9" t="str">
        <f>_xlfn.XLOOKUP(C2568,'De-Para_Estado_Regiao'!$B$3:$B$29,'De-Para_Estado_Regiao'!$C$3:$C$29)</f>
        <v>Sul</v>
      </c>
      <c r="C2568" s="12" t="s">
        <v>14</v>
      </c>
      <c r="D2568" s="12">
        <v>249</v>
      </c>
    </row>
    <row r="2569" spans="1:4" hidden="1" x14ac:dyDescent="0.25">
      <c r="A2569" s="9" t="s">
        <v>2453</v>
      </c>
      <c r="B2569" s="9" t="str">
        <f>_xlfn.XLOOKUP(C2569,'De-Para_Estado_Regiao'!$B$3:$B$29,'De-Para_Estado_Regiao'!$C$3:$C$29)</f>
        <v>Norte</v>
      </c>
      <c r="C2569" s="9" t="s">
        <v>275</v>
      </c>
      <c r="D2569" s="9">
        <v>992</v>
      </c>
    </row>
    <row r="2570" spans="1:4" hidden="1" x14ac:dyDescent="0.25">
      <c r="A2570" s="12" t="s">
        <v>2454</v>
      </c>
      <c r="B2570" s="9" t="str">
        <f>_xlfn.XLOOKUP(C2570,'De-Para_Estado_Regiao'!$B$3:$B$29,'De-Para_Estado_Regiao'!$C$3:$C$29)</f>
        <v>Centro-Oeste</v>
      </c>
      <c r="C2570" s="12" t="s">
        <v>53</v>
      </c>
      <c r="D2570" s="12">
        <v>498</v>
      </c>
    </row>
    <row r="2571" spans="1:4" hidden="1" x14ac:dyDescent="0.25">
      <c r="A2571" s="9" t="s">
        <v>2455</v>
      </c>
      <c r="B2571" s="9" t="str">
        <f>_xlfn.XLOOKUP(C2571,'De-Para_Estado_Regiao'!$B$3:$B$29,'De-Para_Estado_Regiao'!$C$3:$C$29)</f>
        <v>Sul</v>
      </c>
      <c r="C2571" s="9" t="s">
        <v>14</v>
      </c>
      <c r="D2571" s="9">
        <v>561</v>
      </c>
    </row>
    <row r="2572" spans="1:4" hidden="1" x14ac:dyDescent="0.25">
      <c r="A2572" s="12" t="s">
        <v>2456</v>
      </c>
      <c r="B2572" s="9" t="str">
        <f>_xlfn.XLOOKUP(C2572,'De-Para_Estado_Regiao'!$B$3:$B$29,'De-Para_Estado_Regiao'!$C$3:$C$29)</f>
        <v>Sudeste</v>
      </c>
      <c r="C2572" s="12" t="s">
        <v>64</v>
      </c>
      <c r="D2572" s="12">
        <v>808</v>
      </c>
    </row>
    <row r="2573" spans="1:4" hidden="1" x14ac:dyDescent="0.25">
      <c r="A2573" s="9" t="s">
        <v>2457</v>
      </c>
      <c r="B2573" s="9" t="str">
        <f>_xlfn.XLOOKUP(C2573,'De-Para_Estado_Regiao'!$B$3:$B$29,'De-Para_Estado_Regiao'!$C$3:$C$29)</f>
        <v>Norte</v>
      </c>
      <c r="C2573" s="9" t="s">
        <v>49</v>
      </c>
      <c r="D2573" s="9">
        <v>1211</v>
      </c>
    </row>
    <row r="2574" spans="1:4" hidden="1" x14ac:dyDescent="0.25">
      <c r="A2574" s="12" t="s">
        <v>2458</v>
      </c>
      <c r="B2574" s="9" t="str">
        <f>_xlfn.XLOOKUP(C2574,'De-Para_Estado_Regiao'!$B$3:$B$29,'De-Para_Estado_Regiao'!$C$3:$C$29)</f>
        <v>Norte</v>
      </c>
      <c r="C2574" s="12" t="s">
        <v>275</v>
      </c>
      <c r="D2574" s="12">
        <v>1494</v>
      </c>
    </row>
    <row r="2575" spans="1:4" hidden="1" x14ac:dyDescent="0.25">
      <c r="A2575" s="9" t="s">
        <v>2459</v>
      </c>
      <c r="B2575" s="9" t="str">
        <f>_xlfn.XLOOKUP(C2575,'De-Para_Estado_Regiao'!$B$3:$B$29,'De-Para_Estado_Regiao'!$C$3:$C$29)</f>
        <v>Centro-Oeste</v>
      </c>
      <c r="C2575" s="9" t="s">
        <v>29</v>
      </c>
      <c r="D2575" s="9">
        <v>388</v>
      </c>
    </row>
    <row r="2576" spans="1:4" hidden="1" x14ac:dyDescent="0.25">
      <c r="A2576" s="12" t="s">
        <v>1556</v>
      </c>
      <c r="B2576" s="9" t="str">
        <f>_xlfn.XLOOKUP(C2576,'De-Para_Estado_Regiao'!$B$3:$B$29,'De-Para_Estado_Regiao'!$C$3:$C$29)</f>
        <v>Sul</v>
      </c>
      <c r="C2576" s="12" t="s">
        <v>14</v>
      </c>
      <c r="D2576" s="12">
        <v>525</v>
      </c>
    </row>
    <row r="2577" spans="1:4" hidden="1" x14ac:dyDescent="0.25">
      <c r="A2577" s="9" t="s">
        <v>2460</v>
      </c>
      <c r="B2577" s="9" t="str">
        <f>_xlfn.XLOOKUP(C2577,'De-Para_Estado_Regiao'!$B$3:$B$29,'De-Para_Estado_Regiao'!$C$3:$C$29)</f>
        <v>Sudeste</v>
      </c>
      <c r="C2577" s="9" t="s">
        <v>16</v>
      </c>
      <c r="D2577" s="9">
        <v>610</v>
      </c>
    </row>
    <row r="2578" spans="1:4" hidden="1" x14ac:dyDescent="0.25">
      <c r="A2578" s="12" t="s">
        <v>2461</v>
      </c>
      <c r="B2578" s="9" t="str">
        <f>_xlfn.XLOOKUP(C2578,'De-Para_Estado_Regiao'!$B$3:$B$29,'De-Para_Estado_Regiao'!$C$3:$C$29)</f>
        <v>Norte</v>
      </c>
      <c r="C2578" s="12" t="s">
        <v>49</v>
      </c>
      <c r="D2578" s="12">
        <v>1434</v>
      </c>
    </row>
    <row r="2579" spans="1:4" hidden="1" x14ac:dyDescent="0.25">
      <c r="A2579" s="12" t="s">
        <v>1721</v>
      </c>
      <c r="B2579" s="9" t="str">
        <f>_xlfn.XLOOKUP(C2579,'De-Para_Estado_Regiao'!$B$3:$B$29,'De-Para_Estado_Regiao'!$C$3:$C$29)</f>
        <v>Nordeste</v>
      </c>
      <c r="C2579" s="12" t="s">
        <v>82</v>
      </c>
      <c r="D2579" s="12">
        <v>718</v>
      </c>
    </row>
    <row r="2580" spans="1:4" hidden="1" x14ac:dyDescent="0.25">
      <c r="A2580" s="12" t="s">
        <v>2463</v>
      </c>
      <c r="B2580" s="9" t="str">
        <f>_xlfn.XLOOKUP(C2580,'De-Para_Estado_Regiao'!$B$3:$B$29,'De-Para_Estado_Regiao'!$C$3:$C$29)</f>
        <v>Sul</v>
      </c>
      <c r="C2580" s="12" t="s">
        <v>22</v>
      </c>
      <c r="D2580" s="12">
        <v>257</v>
      </c>
    </row>
    <row r="2581" spans="1:4" hidden="1" x14ac:dyDescent="0.25">
      <c r="A2581" s="9" t="s">
        <v>2464</v>
      </c>
      <c r="B2581" s="9" t="str">
        <f>_xlfn.XLOOKUP(C2581,'De-Para_Estado_Regiao'!$B$3:$B$29,'De-Para_Estado_Regiao'!$C$3:$C$29)</f>
        <v>Sudeste</v>
      </c>
      <c r="C2581" s="9" t="s">
        <v>16</v>
      </c>
      <c r="D2581" s="9">
        <v>377</v>
      </c>
    </row>
    <row r="2582" spans="1:4" hidden="1" x14ac:dyDescent="0.25">
      <c r="A2582" s="12" t="s">
        <v>1327</v>
      </c>
      <c r="B2582" s="9" t="str">
        <f>_xlfn.XLOOKUP(C2582,'De-Para_Estado_Regiao'!$B$3:$B$29,'De-Para_Estado_Regiao'!$C$3:$C$29)</f>
        <v>Sul</v>
      </c>
      <c r="C2582" s="12" t="s">
        <v>14</v>
      </c>
      <c r="D2582" s="12">
        <v>497</v>
      </c>
    </row>
    <row r="2583" spans="1:4" hidden="1" x14ac:dyDescent="0.25">
      <c r="A2583" s="9" t="s">
        <v>2465</v>
      </c>
      <c r="B2583" s="9" t="str">
        <f>_xlfn.XLOOKUP(C2583,'De-Para_Estado_Regiao'!$B$3:$B$29,'De-Para_Estado_Regiao'!$C$3:$C$29)</f>
        <v>Sul</v>
      </c>
      <c r="C2583" s="9" t="s">
        <v>14</v>
      </c>
      <c r="D2583" s="9">
        <v>173</v>
      </c>
    </row>
    <row r="2584" spans="1:4" hidden="1" x14ac:dyDescent="0.25">
      <c r="A2584" s="12" t="s">
        <v>2466</v>
      </c>
      <c r="B2584" s="9" t="str">
        <f>_xlfn.XLOOKUP(C2584,'De-Para_Estado_Regiao'!$B$3:$B$29,'De-Para_Estado_Regiao'!$C$3:$C$29)</f>
        <v>Sudeste</v>
      </c>
      <c r="C2584" s="12" t="s">
        <v>64</v>
      </c>
      <c r="D2584" s="12">
        <v>771</v>
      </c>
    </row>
    <row r="2585" spans="1:4" hidden="1" x14ac:dyDescent="0.25">
      <c r="A2585" s="9" t="s">
        <v>2467</v>
      </c>
      <c r="B2585" s="9" t="str">
        <f>_xlfn.XLOOKUP(C2585,'De-Para_Estado_Regiao'!$B$3:$B$29,'De-Para_Estado_Regiao'!$C$3:$C$29)</f>
        <v>Sul</v>
      </c>
      <c r="C2585" s="9" t="s">
        <v>14</v>
      </c>
      <c r="D2585" s="9">
        <v>432</v>
      </c>
    </row>
    <row r="2586" spans="1:4" hidden="1" x14ac:dyDescent="0.25">
      <c r="A2586" s="12" t="s">
        <v>2468</v>
      </c>
      <c r="B2586" s="9" t="str">
        <f>_xlfn.XLOOKUP(C2586,'De-Para_Estado_Regiao'!$B$3:$B$29,'De-Para_Estado_Regiao'!$C$3:$C$29)</f>
        <v>Sudeste</v>
      </c>
      <c r="C2586" s="12" t="s">
        <v>16</v>
      </c>
      <c r="D2586" s="12">
        <v>546</v>
      </c>
    </row>
    <row r="2587" spans="1:4" hidden="1" x14ac:dyDescent="0.25">
      <c r="A2587" s="9" t="s">
        <v>2652</v>
      </c>
      <c r="B2587" s="9" t="str">
        <f>_xlfn.XLOOKUP(C2587,'De-Para_Estado_Regiao'!$B$3:$B$29,'De-Para_Estado_Regiao'!$C$3:$C$29)</f>
        <v>Nordeste</v>
      </c>
      <c r="C2587" s="9" t="s">
        <v>114</v>
      </c>
      <c r="D2587" s="9">
        <v>717</v>
      </c>
    </row>
    <row r="2588" spans="1:4" hidden="1" x14ac:dyDescent="0.25">
      <c r="A2588" s="12" t="s">
        <v>2470</v>
      </c>
      <c r="B2588" s="9" t="str">
        <f>_xlfn.XLOOKUP(C2588,'De-Para_Estado_Regiao'!$B$3:$B$29,'De-Para_Estado_Regiao'!$C$3:$C$29)</f>
        <v>Sul</v>
      </c>
      <c r="C2588" s="12" t="s">
        <v>22</v>
      </c>
      <c r="D2588" s="12">
        <v>341</v>
      </c>
    </row>
    <row r="2589" spans="1:4" hidden="1" x14ac:dyDescent="0.25">
      <c r="A2589" s="9" t="s">
        <v>2471</v>
      </c>
      <c r="B2589" s="9" t="str">
        <f>_xlfn.XLOOKUP(C2589,'De-Para_Estado_Regiao'!$B$3:$B$29,'De-Para_Estado_Regiao'!$C$3:$C$29)</f>
        <v>Norte</v>
      </c>
      <c r="C2589" s="9" t="s">
        <v>49</v>
      </c>
      <c r="D2589" s="9">
        <v>1476</v>
      </c>
    </row>
    <row r="2590" spans="1:4" hidden="1" x14ac:dyDescent="0.25">
      <c r="A2590" s="12" t="s">
        <v>1797</v>
      </c>
      <c r="B2590" s="9" t="str">
        <f>_xlfn.XLOOKUP(C2590,'De-Para_Estado_Regiao'!$B$3:$B$29,'De-Para_Estado_Regiao'!$C$3:$C$29)</f>
        <v>Nordeste</v>
      </c>
      <c r="C2590" s="12" t="s">
        <v>118</v>
      </c>
      <c r="D2590" s="12">
        <v>715</v>
      </c>
    </row>
    <row r="2591" spans="1:4" hidden="1" x14ac:dyDescent="0.25">
      <c r="A2591" s="9" t="s">
        <v>2473</v>
      </c>
      <c r="B2591" s="9" t="str">
        <f>_xlfn.XLOOKUP(C2591,'De-Para_Estado_Regiao'!$B$3:$B$29,'De-Para_Estado_Regiao'!$C$3:$C$29)</f>
        <v>Sudeste</v>
      </c>
      <c r="C2591" s="9" t="s">
        <v>16</v>
      </c>
      <c r="D2591" s="9">
        <v>456</v>
      </c>
    </row>
    <row r="2592" spans="1:4" hidden="1" x14ac:dyDescent="0.25">
      <c r="A2592" s="9" t="s">
        <v>1960</v>
      </c>
      <c r="B2592" s="9" t="str">
        <f>_xlfn.XLOOKUP(C2592,'De-Para_Estado_Regiao'!$B$3:$B$29,'De-Para_Estado_Regiao'!$C$3:$C$29)</f>
        <v>Nordeste</v>
      </c>
      <c r="C2592" s="9" t="s">
        <v>87</v>
      </c>
      <c r="D2592" s="9">
        <v>713</v>
      </c>
    </row>
    <row r="2593" spans="1:4" hidden="1" x14ac:dyDescent="0.25">
      <c r="A2593" s="9" t="s">
        <v>2475</v>
      </c>
      <c r="B2593" s="9" t="str">
        <f>_xlfn.XLOOKUP(C2593,'De-Para_Estado_Regiao'!$B$3:$B$29,'De-Para_Estado_Regiao'!$C$3:$C$29)</f>
        <v>Norte</v>
      </c>
      <c r="C2593" s="9" t="s">
        <v>49</v>
      </c>
      <c r="D2593" s="9">
        <v>1045</v>
      </c>
    </row>
    <row r="2594" spans="1:4" hidden="1" x14ac:dyDescent="0.25">
      <c r="A2594" s="12" t="s">
        <v>2476</v>
      </c>
      <c r="B2594" s="9" t="str">
        <f>_xlfn.XLOOKUP(C2594,'De-Para_Estado_Regiao'!$B$3:$B$29,'De-Para_Estado_Regiao'!$C$3:$C$29)</f>
        <v>Sul</v>
      </c>
      <c r="C2594" s="12" t="s">
        <v>59</v>
      </c>
      <c r="D2594" s="12">
        <v>184</v>
      </c>
    </row>
    <row r="2595" spans="1:4" hidden="1" x14ac:dyDescent="0.25">
      <c r="A2595" s="9" t="s">
        <v>1119</v>
      </c>
      <c r="B2595" s="9" t="str">
        <f>_xlfn.XLOOKUP(C2595,'De-Para_Estado_Regiao'!$B$3:$B$29,'De-Para_Estado_Regiao'!$C$3:$C$29)</f>
        <v>Sul</v>
      </c>
      <c r="C2595" s="9" t="s">
        <v>14</v>
      </c>
      <c r="D2595" s="9">
        <v>308</v>
      </c>
    </row>
    <row r="2596" spans="1:4" hidden="1" x14ac:dyDescent="0.25">
      <c r="A2596" s="12" t="s">
        <v>2477</v>
      </c>
      <c r="B2596" s="9" t="str">
        <f>_xlfn.XLOOKUP(C2596,'De-Para_Estado_Regiao'!$B$3:$B$29,'De-Para_Estado_Regiao'!$C$3:$C$29)</f>
        <v>Sul</v>
      </c>
      <c r="C2596" s="12" t="s">
        <v>14</v>
      </c>
      <c r="D2596" s="12">
        <v>302</v>
      </c>
    </row>
    <row r="2597" spans="1:4" hidden="1" x14ac:dyDescent="0.25">
      <c r="A2597" s="12" t="s">
        <v>282</v>
      </c>
      <c r="B2597" s="9" t="str">
        <f>_xlfn.XLOOKUP(C2597,'De-Para_Estado_Regiao'!$B$3:$B$29,'De-Para_Estado_Regiao'!$C$3:$C$29)</f>
        <v>Nordeste</v>
      </c>
      <c r="C2597" s="12" t="s">
        <v>24</v>
      </c>
      <c r="D2597" s="12">
        <v>713</v>
      </c>
    </row>
    <row r="2598" spans="1:4" hidden="1" x14ac:dyDescent="0.25">
      <c r="A2598" s="12" t="s">
        <v>2478</v>
      </c>
      <c r="B2598" s="9" t="str">
        <f>_xlfn.XLOOKUP(C2598,'De-Para_Estado_Regiao'!$B$3:$B$29,'De-Para_Estado_Regiao'!$C$3:$C$29)</f>
        <v>Norte</v>
      </c>
      <c r="C2598" s="12" t="s">
        <v>49</v>
      </c>
      <c r="D2598" s="12">
        <v>818</v>
      </c>
    </row>
    <row r="2599" spans="1:4" hidden="1" x14ac:dyDescent="0.25">
      <c r="A2599" s="9" t="s">
        <v>2479</v>
      </c>
      <c r="B2599" s="9" t="str">
        <f>_xlfn.XLOOKUP(C2599,'De-Para_Estado_Regiao'!$B$3:$B$29,'De-Para_Estado_Regiao'!$C$3:$C$29)</f>
        <v>Norte</v>
      </c>
      <c r="C2599" s="9" t="s">
        <v>210</v>
      </c>
      <c r="D2599" s="9">
        <v>1016</v>
      </c>
    </row>
    <row r="2600" spans="1:4" hidden="1" x14ac:dyDescent="0.25">
      <c r="A2600" s="12" t="s">
        <v>2480</v>
      </c>
      <c r="B2600" s="9" t="str">
        <f>_xlfn.XLOOKUP(C2600,'De-Para_Estado_Regiao'!$B$3:$B$29,'De-Para_Estado_Regiao'!$C$3:$C$29)</f>
        <v>Sul</v>
      </c>
      <c r="C2600" s="12" t="s">
        <v>14</v>
      </c>
      <c r="D2600" s="12">
        <v>468</v>
      </c>
    </row>
    <row r="2601" spans="1:4" hidden="1" x14ac:dyDescent="0.25">
      <c r="A2601" s="9" t="s">
        <v>2481</v>
      </c>
      <c r="B2601" s="9" t="str">
        <f>_xlfn.XLOOKUP(C2601,'De-Para_Estado_Regiao'!$B$3:$B$29,'De-Para_Estado_Regiao'!$C$3:$C$29)</f>
        <v>Sul</v>
      </c>
      <c r="C2601" s="9" t="s">
        <v>14</v>
      </c>
      <c r="D2601" s="9">
        <v>314</v>
      </c>
    </row>
    <row r="2602" spans="1:4" hidden="1" x14ac:dyDescent="0.25">
      <c r="A2602" s="9" t="s">
        <v>1141</v>
      </c>
      <c r="B2602" s="9" t="str">
        <f>_xlfn.XLOOKUP(C2602,'De-Para_Estado_Regiao'!$B$3:$B$29,'De-Para_Estado_Regiao'!$C$3:$C$29)</f>
        <v>Nordeste</v>
      </c>
      <c r="C2602" s="9" t="s">
        <v>31</v>
      </c>
      <c r="D2602" s="9">
        <v>712</v>
      </c>
    </row>
    <row r="2603" spans="1:4" hidden="1" x14ac:dyDescent="0.25">
      <c r="A2603" s="9" t="s">
        <v>2483</v>
      </c>
      <c r="B2603" s="9" t="str">
        <f>_xlfn.XLOOKUP(C2603,'De-Para_Estado_Regiao'!$B$3:$B$29,'De-Para_Estado_Regiao'!$C$3:$C$29)</f>
        <v>Norte</v>
      </c>
      <c r="C2603" s="9" t="s">
        <v>49</v>
      </c>
      <c r="D2603" s="9">
        <v>1145</v>
      </c>
    </row>
    <row r="2604" spans="1:4" hidden="1" x14ac:dyDescent="0.25">
      <c r="A2604" s="12" t="s">
        <v>2484</v>
      </c>
      <c r="B2604" s="9" t="str">
        <f>_xlfn.XLOOKUP(C2604,'De-Para_Estado_Regiao'!$B$3:$B$29,'De-Para_Estado_Regiao'!$C$3:$C$29)</f>
        <v>Sul</v>
      </c>
      <c r="C2604" s="12" t="s">
        <v>22</v>
      </c>
      <c r="D2604" s="12">
        <v>264</v>
      </c>
    </row>
    <row r="2605" spans="1:4" hidden="1" x14ac:dyDescent="0.25">
      <c r="A2605" s="9" t="s">
        <v>2485</v>
      </c>
      <c r="B2605" s="9" t="str">
        <f>_xlfn.XLOOKUP(C2605,'De-Para_Estado_Regiao'!$B$3:$B$29,'De-Para_Estado_Regiao'!$C$3:$C$29)</f>
        <v>Sul</v>
      </c>
      <c r="C2605" s="9" t="s">
        <v>14</v>
      </c>
      <c r="D2605" s="9">
        <v>276</v>
      </c>
    </row>
    <row r="2606" spans="1:4" hidden="1" x14ac:dyDescent="0.25">
      <c r="A2606" s="12" t="s">
        <v>2486</v>
      </c>
      <c r="B2606" s="9" t="str">
        <f>_xlfn.XLOOKUP(C2606,'De-Para_Estado_Regiao'!$B$3:$B$29,'De-Para_Estado_Regiao'!$C$3:$C$29)</f>
        <v>Sudeste</v>
      </c>
      <c r="C2606" s="12" t="s">
        <v>16</v>
      </c>
      <c r="D2606" s="12">
        <v>854</v>
      </c>
    </row>
    <row r="2607" spans="1:4" hidden="1" x14ac:dyDescent="0.25">
      <c r="A2607" s="9" t="s">
        <v>2487</v>
      </c>
      <c r="B2607" s="9" t="str">
        <f>_xlfn.XLOOKUP(C2607,'De-Para_Estado_Regiao'!$B$3:$B$29,'De-Para_Estado_Regiao'!$C$3:$C$29)</f>
        <v>Norte</v>
      </c>
      <c r="C2607" s="9" t="s">
        <v>49</v>
      </c>
      <c r="D2607" s="9">
        <v>558</v>
      </c>
    </row>
    <row r="2608" spans="1:4" hidden="1" x14ac:dyDescent="0.25">
      <c r="A2608" s="12" t="s">
        <v>2488</v>
      </c>
      <c r="B2608" s="9" t="str">
        <f>_xlfn.XLOOKUP(C2608,'De-Para_Estado_Regiao'!$B$3:$B$29,'De-Para_Estado_Regiao'!$C$3:$C$29)</f>
        <v>Sul</v>
      </c>
      <c r="C2608" s="12" t="s">
        <v>59</v>
      </c>
      <c r="D2608" s="12">
        <v>116</v>
      </c>
    </row>
    <row r="2609" spans="1:4" hidden="1" x14ac:dyDescent="0.25">
      <c r="A2609" s="9" t="s">
        <v>2489</v>
      </c>
      <c r="B2609" s="9" t="str">
        <f>_xlfn.XLOOKUP(C2609,'De-Para_Estado_Regiao'!$B$3:$B$29,'De-Para_Estado_Regiao'!$C$3:$C$29)</f>
        <v>Sul</v>
      </c>
      <c r="C2609" s="9" t="s">
        <v>14</v>
      </c>
      <c r="D2609" s="9">
        <v>260</v>
      </c>
    </row>
    <row r="2610" spans="1:4" hidden="1" x14ac:dyDescent="0.25">
      <c r="A2610" s="12" t="s">
        <v>2490</v>
      </c>
      <c r="B2610" s="9" t="str">
        <f>_xlfn.XLOOKUP(C2610,'De-Para_Estado_Regiao'!$B$3:$B$29,'De-Para_Estado_Regiao'!$C$3:$C$29)</f>
        <v>Norte</v>
      </c>
      <c r="C2610" s="12" t="s">
        <v>148</v>
      </c>
      <c r="D2610" s="12">
        <v>491</v>
      </c>
    </row>
    <row r="2611" spans="1:4" hidden="1" x14ac:dyDescent="0.25">
      <c r="A2611" s="9" t="s">
        <v>498</v>
      </c>
      <c r="B2611" s="9" t="str">
        <f>_xlfn.XLOOKUP(C2611,'De-Para_Estado_Regiao'!$B$3:$B$29,'De-Para_Estado_Regiao'!$C$3:$C$29)</f>
        <v>Sudeste</v>
      </c>
      <c r="C2611" s="9" t="s">
        <v>16</v>
      </c>
      <c r="D2611" s="9">
        <v>419</v>
      </c>
    </row>
    <row r="2612" spans="1:4" hidden="1" x14ac:dyDescent="0.25">
      <c r="A2612" s="12" t="s">
        <v>2491</v>
      </c>
      <c r="B2612" s="9" t="str">
        <f>_xlfn.XLOOKUP(C2612,'De-Para_Estado_Regiao'!$B$3:$B$29,'De-Para_Estado_Regiao'!$C$3:$C$29)</f>
        <v>Sul</v>
      </c>
      <c r="C2612" s="12" t="s">
        <v>14</v>
      </c>
      <c r="D2612" s="12">
        <v>360</v>
      </c>
    </row>
    <row r="2613" spans="1:4" hidden="1" x14ac:dyDescent="0.25">
      <c r="A2613" s="9" t="s">
        <v>2492</v>
      </c>
      <c r="B2613" s="9" t="str">
        <f>_xlfn.XLOOKUP(C2613,'De-Para_Estado_Regiao'!$B$3:$B$29,'De-Para_Estado_Regiao'!$C$3:$C$29)</f>
        <v>Centro-Oeste</v>
      </c>
      <c r="C2613" s="9" t="s">
        <v>29</v>
      </c>
      <c r="D2613" s="9">
        <v>515</v>
      </c>
    </row>
    <row r="2614" spans="1:4" hidden="1" x14ac:dyDescent="0.25">
      <c r="A2614" s="12" t="s">
        <v>2493</v>
      </c>
      <c r="B2614" s="9" t="str">
        <f>_xlfn.XLOOKUP(C2614,'De-Para_Estado_Regiao'!$B$3:$B$29,'De-Para_Estado_Regiao'!$C$3:$C$29)</f>
        <v>Sudeste</v>
      </c>
      <c r="C2614" s="12" t="s">
        <v>16</v>
      </c>
      <c r="D2614" s="12">
        <v>615</v>
      </c>
    </row>
    <row r="2615" spans="1:4" hidden="1" x14ac:dyDescent="0.25">
      <c r="A2615" s="9" t="s">
        <v>2494</v>
      </c>
      <c r="B2615" s="9" t="str">
        <f>_xlfn.XLOOKUP(C2615,'De-Para_Estado_Regiao'!$B$3:$B$29,'De-Para_Estado_Regiao'!$C$3:$C$29)</f>
        <v>Centro-Oeste</v>
      </c>
      <c r="C2615" s="9" t="s">
        <v>33</v>
      </c>
      <c r="D2615" s="9">
        <v>163</v>
      </c>
    </row>
    <row r="2616" spans="1:4" hidden="1" x14ac:dyDescent="0.25">
      <c r="A2616" s="12" t="s">
        <v>2495</v>
      </c>
      <c r="B2616" s="9" t="str">
        <f>_xlfn.XLOOKUP(C2616,'De-Para_Estado_Regiao'!$B$3:$B$29,'De-Para_Estado_Regiao'!$C$3:$C$29)</f>
        <v>Centro-Oeste</v>
      </c>
      <c r="C2616" s="12" t="s">
        <v>33</v>
      </c>
      <c r="D2616" s="12">
        <v>420</v>
      </c>
    </row>
    <row r="2617" spans="1:4" hidden="1" x14ac:dyDescent="0.25">
      <c r="A2617" s="9" t="s">
        <v>2496</v>
      </c>
      <c r="B2617" s="9" t="str">
        <f>_xlfn.XLOOKUP(C2617,'De-Para_Estado_Regiao'!$B$3:$B$29,'De-Para_Estado_Regiao'!$C$3:$C$29)</f>
        <v>Sudeste</v>
      </c>
      <c r="C2617" s="9" t="s">
        <v>16</v>
      </c>
      <c r="D2617" s="9">
        <v>532</v>
      </c>
    </row>
    <row r="2618" spans="1:4" hidden="1" x14ac:dyDescent="0.25">
      <c r="A2618" s="12" t="s">
        <v>2497</v>
      </c>
      <c r="B2618" s="9" t="str">
        <f>_xlfn.XLOOKUP(C2618,'De-Para_Estado_Regiao'!$B$3:$B$29,'De-Para_Estado_Regiao'!$C$3:$C$29)</f>
        <v>Sul</v>
      </c>
      <c r="C2618" s="12" t="s">
        <v>14</v>
      </c>
      <c r="D2618" s="12">
        <v>151</v>
      </c>
    </row>
    <row r="2619" spans="1:4" hidden="1" x14ac:dyDescent="0.25">
      <c r="A2619" s="9" t="s">
        <v>2498</v>
      </c>
      <c r="B2619" s="9" t="str">
        <f>_xlfn.XLOOKUP(C2619,'De-Para_Estado_Regiao'!$B$3:$B$29,'De-Para_Estado_Regiao'!$C$3:$C$29)</f>
        <v>Norte</v>
      </c>
      <c r="C2619" s="9" t="s">
        <v>210</v>
      </c>
      <c r="D2619" s="9">
        <v>575</v>
      </c>
    </row>
    <row r="2620" spans="1:4" hidden="1" x14ac:dyDescent="0.25">
      <c r="A2620" s="12" t="s">
        <v>2499</v>
      </c>
      <c r="B2620" s="9" t="str">
        <f>_xlfn.XLOOKUP(C2620,'De-Para_Estado_Regiao'!$B$3:$B$29,'De-Para_Estado_Regiao'!$C$3:$C$29)</f>
        <v>Norte</v>
      </c>
      <c r="C2620" s="12" t="s">
        <v>111</v>
      </c>
      <c r="D2620" s="12">
        <v>691</v>
      </c>
    </row>
    <row r="2621" spans="1:4" hidden="1" x14ac:dyDescent="0.25">
      <c r="A2621" s="9" t="s">
        <v>2469</v>
      </c>
      <c r="B2621" s="9" t="str">
        <f>_xlfn.XLOOKUP(C2621,'De-Para_Estado_Regiao'!$B$3:$B$29,'De-Para_Estado_Regiao'!$C$3:$C$29)</f>
        <v>Nordeste</v>
      </c>
      <c r="C2621" s="9" t="s">
        <v>31</v>
      </c>
      <c r="D2621" s="9">
        <v>711</v>
      </c>
    </row>
    <row r="2622" spans="1:4" hidden="1" x14ac:dyDescent="0.25">
      <c r="A2622" s="12" t="s">
        <v>2501</v>
      </c>
      <c r="B2622" s="9" t="str">
        <f>_xlfn.XLOOKUP(C2622,'De-Para_Estado_Regiao'!$B$3:$B$29,'De-Para_Estado_Regiao'!$C$3:$C$29)</f>
        <v>Sul</v>
      </c>
      <c r="C2622" s="12" t="s">
        <v>14</v>
      </c>
      <c r="D2622" s="12">
        <v>114</v>
      </c>
    </row>
    <row r="2623" spans="1:4" hidden="1" x14ac:dyDescent="0.25">
      <c r="A2623" s="9" t="s">
        <v>2502</v>
      </c>
      <c r="B2623" s="9" t="str">
        <f>_xlfn.XLOOKUP(C2623,'De-Para_Estado_Regiao'!$B$3:$B$29,'De-Para_Estado_Regiao'!$C$3:$C$29)</f>
        <v>Sudeste</v>
      </c>
      <c r="C2623" s="9" t="s">
        <v>16</v>
      </c>
      <c r="D2623" s="9">
        <v>500</v>
      </c>
    </row>
    <row r="2624" spans="1:4" hidden="1" x14ac:dyDescent="0.25">
      <c r="A2624" s="12" t="s">
        <v>482</v>
      </c>
      <c r="B2624" s="9" t="str">
        <f>_xlfn.XLOOKUP(C2624,'De-Para_Estado_Regiao'!$B$3:$B$29,'De-Para_Estado_Regiao'!$C$3:$C$29)</f>
        <v>Nordeste</v>
      </c>
      <c r="C2624" s="12" t="s">
        <v>31</v>
      </c>
      <c r="D2624" s="12">
        <v>709</v>
      </c>
    </row>
    <row r="2625" spans="1:4" hidden="1" x14ac:dyDescent="0.25">
      <c r="A2625" s="9" t="s">
        <v>3200</v>
      </c>
      <c r="B2625" s="9" t="str">
        <f>_xlfn.XLOOKUP(C2625,'De-Para_Estado_Regiao'!$B$3:$B$29,'De-Para_Estado_Regiao'!$C$3:$C$29)</f>
        <v>Nordeste</v>
      </c>
      <c r="C2625" s="9" t="s">
        <v>19</v>
      </c>
      <c r="D2625" s="9">
        <v>708</v>
      </c>
    </row>
    <row r="2626" spans="1:4" hidden="1" x14ac:dyDescent="0.25">
      <c r="A2626" s="12" t="s">
        <v>2505</v>
      </c>
      <c r="B2626" s="9" t="str">
        <f>_xlfn.XLOOKUP(C2626,'De-Para_Estado_Regiao'!$B$3:$B$29,'De-Para_Estado_Regiao'!$C$3:$C$29)</f>
        <v>Sul</v>
      </c>
      <c r="C2626" s="12" t="s">
        <v>59</v>
      </c>
      <c r="D2626" s="12">
        <v>222</v>
      </c>
    </row>
    <row r="2627" spans="1:4" hidden="1" x14ac:dyDescent="0.25">
      <c r="A2627" s="9" t="s">
        <v>2506</v>
      </c>
      <c r="B2627" s="9" t="str">
        <f>_xlfn.XLOOKUP(C2627,'De-Para_Estado_Regiao'!$B$3:$B$29,'De-Para_Estado_Regiao'!$C$3:$C$29)</f>
        <v>Sul</v>
      </c>
      <c r="C2627" s="9" t="s">
        <v>14</v>
      </c>
      <c r="D2627" s="9">
        <v>183</v>
      </c>
    </row>
    <row r="2628" spans="1:4" hidden="1" x14ac:dyDescent="0.25">
      <c r="A2628" s="9" t="s">
        <v>1929</v>
      </c>
      <c r="B2628" s="9" t="str">
        <f>_xlfn.XLOOKUP(C2628,'De-Para_Estado_Regiao'!$B$3:$B$29,'De-Para_Estado_Regiao'!$C$3:$C$29)</f>
        <v>Nordeste</v>
      </c>
      <c r="C2628" s="9" t="s">
        <v>72</v>
      </c>
      <c r="D2628" s="9">
        <v>705</v>
      </c>
    </row>
    <row r="2629" spans="1:4" hidden="1" x14ac:dyDescent="0.25">
      <c r="A2629" s="9" t="s">
        <v>2807</v>
      </c>
      <c r="B2629" s="9" t="str">
        <f>_xlfn.XLOOKUP(C2629,'De-Para_Estado_Regiao'!$B$3:$B$29,'De-Para_Estado_Regiao'!$C$3:$C$29)</f>
        <v>Nordeste</v>
      </c>
      <c r="C2629" s="9" t="s">
        <v>24</v>
      </c>
      <c r="D2629" s="9">
        <v>705</v>
      </c>
    </row>
    <row r="2630" spans="1:4" hidden="1" x14ac:dyDescent="0.25">
      <c r="A2630" s="12" t="s">
        <v>2509</v>
      </c>
      <c r="B2630" s="9" t="str">
        <f>_xlfn.XLOOKUP(C2630,'De-Para_Estado_Regiao'!$B$3:$B$29,'De-Para_Estado_Regiao'!$C$3:$C$29)</f>
        <v>Sul</v>
      </c>
      <c r="C2630" s="12" t="s">
        <v>14</v>
      </c>
      <c r="D2630" s="12">
        <v>211</v>
      </c>
    </row>
    <row r="2631" spans="1:4" hidden="1" x14ac:dyDescent="0.25">
      <c r="A2631" s="9" t="s">
        <v>2510</v>
      </c>
      <c r="B2631" s="9" t="str">
        <f>_xlfn.XLOOKUP(C2631,'De-Para_Estado_Regiao'!$B$3:$B$29,'De-Para_Estado_Regiao'!$C$3:$C$29)</f>
        <v>Sul</v>
      </c>
      <c r="C2631" s="9" t="s">
        <v>14</v>
      </c>
      <c r="D2631" s="9">
        <v>122</v>
      </c>
    </row>
    <row r="2632" spans="1:4" hidden="1" x14ac:dyDescent="0.25">
      <c r="A2632" s="12" t="s">
        <v>2511</v>
      </c>
      <c r="B2632" s="9" t="str">
        <f>_xlfn.XLOOKUP(C2632,'De-Para_Estado_Regiao'!$B$3:$B$29,'De-Para_Estado_Regiao'!$C$3:$C$29)</f>
        <v>Sul</v>
      </c>
      <c r="C2632" s="12" t="s">
        <v>14</v>
      </c>
      <c r="D2632" s="12">
        <v>473</v>
      </c>
    </row>
    <row r="2633" spans="1:4" hidden="1" x14ac:dyDescent="0.25">
      <c r="A2633" s="9" t="s">
        <v>2512</v>
      </c>
      <c r="B2633" s="9" t="str">
        <f>_xlfn.XLOOKUP(C2633,'De-Para_Estado_Regiao'!$B$3:$B$29,'De-Para_Estado_Regiao'!$C$3:$C$29)</f>
        <v>Sudeste</v>
      </c>
      <c r="C2633" s="9" t="s">
        <v>16</v>
      </c>
      <c r="D2633" s="9">
        <v>316</v>
      </c>
    </row>
    <row r="2634" spans="1:4" hidden="1" x14ac:dyDescent="0.25">
      <c r="A2634" s="12" t="s">
        <v>2513</v>
      </c>
      <c r="B2634" s="9" t="str">
        <f>_xlfn.XLOOKUP(C2634,'De-Para_Estado_Regiao'!$B$3:$B$29,'De-Para_Estado_Regiao'!$C$3:$C$29)</f>
        <v>Sul</v>
      </c>
      <c r="C2634" s="12" t="s">
        <v>22</v>
      </c>
      <c r="D2634" s="12">
        <v>415</v>
      </c>
    </row>
    <row r="2635" spans="1:4" hidden="1" x14ac:dyDescent="0.25">
      <c r="A2635" s="9" t="s">
        <v>2514</v>
      </c>
      <c r="B2635" s="9" t="str">
        <f>_xlfn.XLOOKUP(C2635,'De-Para_Estado_Regiao'!$B$3:$B$29,'De-Para_Estado_Regiao'!$C$3:$C$29)</f>
        <v>Norte</v>
      </c>
      <c r="C2635" s="9" t="s">
        <v>111</v>
      </c>
      <c r="D2635" s="9">
        <v>1204</v>
      </c>
    </row>
    <row r="2636" spans="1:4" hidden="1" x14ac:dyDescent="0.25">
      <c r="A2636" s="12" t="s">
        <v>1918</v>
      </c>
      <c r="B2636" s="9" t="str">
        <f>_xlfn.XLOOKUP(C2636,'De-Para_Estado_Regiao'!$B$3:$B$29,'De-Para_Estado_Regiao'!$C$3:$C$29)</f>
        <v>Nordeste</v>
      </c>
      <c r="C2636" s="12" t="s">
        <v>82</v>
      </c>
      <c r="D2636" s="12">
        <v>704</v>
      </c>
    </row>
    <row r="2637" spans="1:4" hidden="1" x14ac:dyDescent="0.25">
      <c r="A2637" s="9" t="s">
        <v>2516</v>
      </c>
      <c r="B2637" s="9" t="str">
        <f>_xlfn.XLOOKUP(C2637,'De-Para_Estado_Regiao'!$B$3:$B$29,'De-Para_Estado_Regiao'!$C$3:$C$29)</f>
        <v>Sudeste</v>
      </c>
      <c r="C2637" s="9" t="s">
        <v>7</v>
      </c>
      <c r="D2637" s="9">
        <v>181</v>
      </c>
    </row>
    <row r="2638" spans="1:4" hidden="1" x14ac:dyDescent="0.25">
      <c r="A2638" s="12" t="s">
        <v>2517</v>
      </c>
      <c r="B2638" s="9" t="str">
        <f>_xlfn.XLOOKUP(C2638,'De-Para_Estado_Regiao'!$B$3:$B$29,'De-Para_Estado_Regiao'!$C$3:$C$29)</f>
        <v>Sul</v>
      </c>
      <c r="C2638" s="12" t="s">
        <v>14</v>
      </c>
      <c r="D2638" s="12">
        <v>94</v>
      </c>
    </row>
    <row r="2639" spans="1:4" hidden="1" x14ac:dyDescent="0.25">
      <c r="A2639" s="12" t="s">
        <v>2873</v>
      </c>
      <c r="B2639" s="9" t="str">
        <f>_xlfn.XLOOKUP(C2639,'De-Para_Estado_Regiao'!$B$3:$B$29,'De-Para_Estado_Regiao'!$C$3:$C$29)</f>
        <v>Nordeste</v>
      </c>
      <c r="C2639" s="12" t="s">
        <v>82</v>
      </c>
      <c r="D2639" s="12">
        <v>704</v>
      </c>
    </row>
    <row r="2640" spans="1:4" hidden="1" x14ac:dyDescent="0.25">
      <c r="A2640" s="12" t="s">
        <v>2519</v>
      </c>
      <c r="B2640" s="9" t="str">
        <f>_xlfn.XLOOKUP(C2640,'De-Para_Estado_Regiao'!$B$3:$B$29,'De-Para_Estado_Regiao'!$C$3:$C$29)</f>
        <v>Sul</v>
      </c>
      <c r="C2640" s="12" t="s">
        <v>59</v>
      </c>
      <c r="D2640" s="12">
        <v>264</v>
      </c>
    </row>
    <row r="2641" spans="1:4" hidden="1" x14ac:dyDescent="0.25">
      <c r="A2641" s="12" t="s">
        <v>1617</v>
      </c>
      <c r="B2641" s="9" t="str">
        <f>_xlfn.XLOOKUP(C2641,'De-Para_Estado_Regiao'!$B$3:$B$29,'De-Para_Estado_Regiao'!$C$3:$C$29)</f>
        <v>Nordeste</v>
      </c>
      <c r="C2641" s="12" t="s">
        <v>87</v>
      </c>
      <c r="D2641" s="12">
        <v>703</v>
      </c>
    </row>
    <row r="2642" spans="1:4" hidden="1" x14ac:dyDescent="0.25">
      <c r="A2642" s="12" t="s">
        <v>2521</v>
      </c>
      <c r="B2642" s="9" t="str">
        <f>_xlfn.XLOOKUP(C2642,'De-Para_Estado_Regiao'!$B$3:$B$29,'De-Para_Estado_Regiao'!$C$3:$C$29)</f>
        <v>Norte</v>
      </c>
      <c r="C2642" s="12" t="s">
        <v>49</v>
      </c>
      <c r="D2642" s="12">
        <v>1573</v>
      </c>
    </row>
    <row r="2643" spans="1:4" hidden="1" x14ac:dyDescent="0.25">
      <c r="A2643" s="9" t="s">
        <v>2522</v>
      </c>
      <c r="B2643" s="9" t="str">
        <f>_xlfn.XLOOKUP(C2643,'De-Para_Estado_Regiao'!$B$3:$B$29,'De-Para_Estado_Regiao'!$C$3:$C$29)</f>
        <v>Sul</v>
      </c>
      <c r="C2643" s="9" t="s">
        <v>14</v>
      </c>
      <c r="D2643" s="9">
        <v>112</v>
      </c>
    </row>
    <row r="2644" spans="1:4" hidden="1" x14ac:dyDescent="0.25">
      <c r="A2644" s="12" t="s">
        <v>2523</v>
      </c>
      <c r="B2644" s="9" t="str">
        <f>_xlfn.XLOOKUP(C2644,'De-Para_Estado_Regiao'!$B$3:$B$29,'De-Para_Estado_Regiao'!$C$3:$C$29)</f>
        <v>Sul</v>
      </c>
      <c r="C2644" s="12" t="s">
        <v>59</v>
      </c>
      <c r="D2644" s="12">
        <v>409</v>
      </c>
    </row>
    <row r="2645" spans="1:4" hidden="1" x14ac:dyDescent="0.25">
      <c r="A2645" s="9" t="s">
        <v>2524</v>
      </c>
      <c r="B2645" s="9" t="str">
        <f>_xlfn.XLOOKUP(C2645,'De-Para_Estado_Regiao'!$B$3:$B$29,'De-Para_Estado_Regiao'!$C$3:$C$29)</f>
        <v>Sudeste</v>
      </c>
      <c r="C2645" s="9" t="s">
        <v>16</v>
      </c>
      <c r="D2645" s="9">
        <v>553</v>
      </c>
    </row>
    <row r="2646" spans="1:4" hidden="1" x14ac:dyDescent="0.25">
      <c r="A2646" s="12" t="s">
        <v>2525</v>
      </c>
      <c r="B2646" s="9" t="str">
        <f>_xlfn.XLOOKUP(C2646,'De-Para_Estado_Regiao'!$B$3:$B$29,'De-Para_Estado_Regiao'!$C$3:$C$29)</f>
        <v>Sul</v>
      </c>
      <c r="C2646" s="12" t="s">
        <v>22</v>
      </c>
      <c r="D2646" s="12">
        <v>151</v>
      </c>
    </row>
    <row r="2647" spans="1:4" hidden="1" x14ac:dyDescent="0.25">
      <c r="A2647" s="9" t="s">
        <v>1657</v>
      </c>
      <c r="B2647" s="9" t="str">
        <f>_xlfn.XLOOKUP(C2647,'De-Para_Estado_Regiao'!$B$3:$B$29,'De-Para_Estado_Regiao'!$C$3:$C$29)</f>
        <v>Sul</v>
      </c>
      <c r="C2647" s="9" t="s">
        <v>59</v>
      </c>
      <c r="D2647" s="9">
        <v>166</v>
      </c>
    </row>
    <row r="2648" spans="1:4" hidden="1" x14ac:dyDescent="0.25">
      <c r="A2648" s="12" t="s">
        <v>3718</v>
      </c>
      <c r="B2648" s="9" t="str">
        <f>_xlfn.XLOOKUP(C2648,'De-Para_Estado_Regiao'!$B$3:$B$29,'De-Para_Estado_Regiao'!$C$3:$C$29)</f>
        <v>Nordeste</v>
      </c>
      <c r="C2648" s="12" t="s">
        <v>87</v>
      </c>
      <c r="D2648" s="12">
        <v>702</v>
      </c>
    </row>
    <row r="2649" spans="1:4" hidden="1" x14ac:dyDescent="0.25">
      <c r="A2649" s="9" t="s">
        <v>2527</v>
      </c>
      <c r="B2649" s="9" t="str">
        <f>_xlfn.XLOOKUP(C2649,'De-Para_Estado_Regiao'!$B$3:$B$29,'De-Para_Estado_Regiao'!$C$3:$C$29)</f>
        <v>Norte</v>
      </c>
      <c r="C2649" s="9" t="s">
        <v>148</v>
      </c>
      <c r="D2649" s="9">
        <v>281</v>
      </c>
    </row>
    <row r="2650" spans="1:4" hidden="1" x14ac:dyDescent="0.25">
      <c r="A2650" s="12" t="s">
        <v>2528</v>
      </c>
      <c r="B2650" s="9" t="str">
        <f>_xlfn.XLOOKUP(C2650,'De-Para_Estado_Regiao'!$B$3:$B$29,'De-Para_Estado_Regiao'!$C$3:$C$29)</f>
        <v>Sudeste</v>
      </c>
      <c r="C2650" s="12" t="s">
        <v>7</v>
      </c>
      <c r="D2650" s="12">
        <v>128</v>
      </c>
    </row>
    <row r="2651" spans="1:4" hidden="1" x14ac:dyDescent="0.25">
      <c r="A2651" s="9" t="s">
        <v>2529</v>
      </c>
      <c r="B2651" s="9" t="str">
        <f>_xlfn.XLOOKUP(C2651,'De-Para_Estado_Regiao'!$B$3:$B$29,'De-Para_Estado_Regiao'!$C$3:$C$29)</f>
        <v>Sul</v>
      </c>
      <c r="C2651" s="9" t="s">
        <v>14</v>
      </c>
      <c r="D2651" s="9">
        <v>166</v>
      </c>
    </row>
    <row r="2652" spans="1:4" hidden="1" x14ac:dyDescent="0.25">
      <c r="A2652" s="12" t="s">
        <v>2530</v>
      </c>
      <c r="B2652" s="9" t="str">
        <f>_xlfn.XLOOKUP(C2652,'De-Para_Estado_Regiao'!$B$3:$B$29,'De-Para_Estado_Regiao'!$C$3:$C$29)</f>
        <v>Sul</v>
      </c>
      <c r="C2652" s="12" t="s">
        <v>59</v>
      </c>
      <c r="D2652" s="12">
        <v>138</v>
      </c>
    </row>
    <row r="2653" spans="1:4" hidden="1" x14ac:dyDescent="0.25">
      <c r="A2653" s="9" t="s">
        <v>3695</v>
      </c>
      <c r="B2653" s="9" t="str">
        <f>_xlfn.XLOOKUP(C2653,'De-Para_Estado_Regiao'!$B$3:$B$29,'De-Para_Estado_Regiao'!$C$3:$C$29)</f>
        <v>Nordeste</v>
      </c>
      <c r="C2653" s="9" t="s">
        <v>31</v>
      </c>
      <c r="D2653" s="9">
        <v>701</v>
      </c>
    </row>
    <row r="2654" spans="1:4" hidden="1" x14ac:dyDescent="0.25">
      <c r="A2654" s="12" t="s">
        <v>2416</v>
      </c>
      <c r="B2654" s="9" t="str">
        <f>_xlfn.XLOOKUP(C2654,'De-Para_Estado_Regiao'!$B$3:$B$29,'De-Para_Estado_Regiao'!$C$3:$C$29)</f>
        <v>Sul</v>
      </c>
      <c r="C2654" s="12" t="s">
        <v>22</v>
      </c>
      <c r="D2654" s="12">
        <v>352</v>
      </c>
    </row>
    <row r="2655" spans="1:4" hidden="1" x14ac:dyDescent="0.25">
      <c r="A2655" s="12" t="s">
        <v>3559</v>
      </c>
      <c r="B2655" s="9" t="str">
        <f>_xlfn.XLOOKUP(C2655,'De-Para_Estado_Regiao'!$B$3:$B$29,'De-Para_Estado_Regiao'!$C$3:$C$29)</f>
        <v>Nordeste</v>
      </c>
      <c r="C2655" s="12" t="s">
        <v>31</v>
      </c>
      <c r="D2655" s="12">
        <v>700</v>
      </c>
    </row>
    <row r="2656" spans="1:4" hidden="1" x14ac:dyDescent="0.25">
      <c r="A2656" s="9" t="s">
        <v>2916</v>
      </c>
      <c r="B2656" s="9" t="str">
        <f>_xlfn.XLOOKUP(C2656,'De-Para_Estado_Regiao'!$B$3:$B$29,'De-Para_Estado_Regiao'!$C$3:$C$29)</f>
        <v>Nordeste</v>
      </c>
      <c r="C2656" s="9" t="s">
        <v>82</v>
      </c>
      <c r="D2656" s="9">
        <v>695</v>
      </c>
    </row>
    <row r="2657" spans="1:4" hidden="1" x14ac:dyDescent="0.25">
      <c r="A2657" s="9" t="s">
        <v>2534</v>
      </c>
      <c r="B2657" s="9" t="str">
        <f>_xlfn.XLOOKUP(C2657,'De-Para_Estado_Regiao'!$B$3:$B$29,'De-Para_Estado_Regiao'!$C$3:$C$29)</f>
        <v>Sul</v>
      </c>
      <c r="C2657" s="9" t="s">
        <v>14</v>
      </c>
      <c r="D2657" s="9">
        <v>468</v>
      </c>
    </row>
    <row r="2658" spans="1:4" hidden="1" x14ac:dyDescent="0.25">
      <c r="A2658" s="12" t="s">
        <v>2535</v>
      </c>
      <c r="B2658" s="9" t="str">
        <f>_xlfn.XLOOKUP(C2658,'De-Para_Estado_Regiao'!$B$3:$B$29,'De-Para_Estado_Regiao'!$C$3:$C$29)</f>
        <v>Sul</v>
      </c>
      <c r="C2658" s="12" t="s">
        <v>59</v>
      </c>
      <c r="D2658" s="12">
        <v>126</v>
      </c>
    </row>
    <row r="2659" spans="1:4" hidden="1" x14ac:dyDescent="0.25">
      <c r="A2659" s="9" t="s">
        <v>505</v>
      </c>
      <c r="B2659" s="9" t="str">
        <f>_xlfn.XLOOKUP(C2659,'De-Para_Estado_Regiao'!$B$3:$B$29,'De-Para_Estado_Regiao'!$C$3:$C$29)</f>
        <v>Norte</v>
      </c>
      <c r="C2659" s="9" t="s">
        <v>111</v>
      </c>
      <c r="D2659" s="9">
        <v>467</v>
      </c>
    </row>
    <row r="2660" spans="1:4" hidden="1" x14ac:dyDescent="0.25">
      <c r="A2660" s="12" t="s">
        <v>2536</v>
      </c>
      <c r="B2660" s="9" t="str">
        <f>_xlfn.XLOOKUP(C2660,'De-Para_Estado_Regiao'!$B$3:$B$29,'De-Para_Estado_Regiao'!$C$3:$C$29)</f>
        <v>Sul</v>
      </c>
      <c r="C2660" s="12" t="s">
        <v>14</v>
      </c>
      <c r="D2660" s="12">
        <v>161</v>
      </c>
    </row>
    <row r="2661" spans="1:4" hidden="1" x14ac:dyDescent="0.25">
      <c r="A2661" s="9" t="s">
        <v>2537</v>
      </c>
      <c r="B2661" s="9" t="str">
        <f>_xlfn.XLOOKUP(C2661,'De-Para_Estado_Regiao'!$B$3:$B$29,'De-Para_Estado_Regiao'!$C$3:$C$29)</f>
        <v>Sul</v>
      </c>
      <c r="C2661" s="9" t="s">
        <v>14</v>
      </c>
      <c r="D2661" s="9">
        <v>172</v>
      </c>
    </row>
    <row r="2662" spans="1:4" hidden="1" x14ac:dyDescent="0.25">
      <c r="A2662" s="12" t="s">
        <v>2538</v>
      </c>
      <c r="B2662" s="9" t="str">
        <f>_xlfn.XLOOKUP(C2662,'De-Para_Estado_Regiao'!$B$3:$B$29,'De-Para_Estado_Regiao'!$C$3:$C$29)</f>
        <v>Sudeste</v>
      </c>
      <c r="C2662" s="12" t="s">
        <v>7</v>
      </c>
      <c r="D2662" s="12">
        <v>503</v>
      </c>
    </row>
    <row r="2663" spans="1:4" hidden="1" x14ac:dyDescent="0.25">
      <c r="A2663" s="12" t="s">
        <v>3451</v>
      </c>
      <c r="B2663" s="9" t="str">
        <f>_xlfn.XLOOKUP(C2663,'De-Para_Estado_Regiao'!$B$3:$B$29,'De-Para_Estado_Regiao'!$C$3:$C$29)</f>
        <v>Nordeste</v>
      </c>
      <c r="C2663" s="12" t="s">
        <v>87</v>
      </c>
      <c r="D2663" s="12">
        <v>695</v>
      </c>
    </row>
    <row r="2664" spans="1:4" hidden="1" x14ac:dyDescent="0.25">
      <c r="A2664" s="12" t="s">
        <v>2540</v>
      </c>
      <c r="B2664" s="9" t="str">
        <f>_xlfn.XLOOKUP(C2664,'De-Para_Estado_Regiao'!$B$3:$B$29,'De-Para_Estado_Regiao'!$C$3:$C$29)</f>
        <v>Sul</v>
      </c>
      <c r="C2664" s="12" t="s">
        <v>14</v>
      </c>
      <c r="D2664" s="12">
        <v>169</v>
      </c>
    </row>
    <row r="2665" spans="1:4" hidden="1" x14ac:dyDescent="0.25">
      <c r="A2665" s="9" t="s">
        <v>2541</v>
      </c>
      <c r="B2665" s="9" t="str">
        <f>_xlfn.XLOOKUP(C2665,'De-Para_Estado_Regiao'!$B$3:$B$29,'De-Para_Estado_Regiao'!$C$3:$C$29)</f>
        <v>Sul</v>
      </c>
      <c r="C2665" s="9" t="s">
        <v>59</v>
      </c>
      <c r="D2665" s="9">
        <v>422</v>
      </c>
    </row>
    <row r="2666" spans="1:4" hidden="1" x14ac:dyDescent="0.25">
      <c r="A2666" s="12" t="s">
        <v>2542</v>
      </c>
      <c r="B2666" s="9" t="str">
        <f>_xlfn.XLOOKUP(C2666,'De-Para_Estado_Regiao'!$B$3:$B$29,'De-Para_Estado_Regiao'!$C$3:$C$29)</f>
        <v>Sul</v>
      </c>
      <c r="C2666" s="12" t="s">
        <v>22</v>
      </c>
      <c r="D2666" s="12">
        <v>323</v>
      </c>
    </row>
    <row r="2667" spans="1:4" hidden="1" x14ac:dyDescent="0.25">
      <c r="A2667" s="9" t="s">
        <v>2543</v>
      </c>
      <c r="B2667" s="9" t="str">
        <f>_xlfn.XLOOKUP(C2667,'De-Para_Estado_Regiao'!$B$3:$B$29,'De-Para_Estado_Regiao'!$C$3:$C$29)</f>
        <v>Sul</v>
      </c>
      <c r="C2667" s="9" t="s">
        <v>14</v>
      </c>
      <c r="D2667" s="9">
        <v>316</v>
      </c>
    </row>
    <row r="2668" spans="1:4" hidden="1" x14ac:dyDescent="0.25">
      <c r="A2668" s="12" t="s">
        <v>2544</v>
      </c>
      <c r="B2668" s="9" t="str">
        <f>_xlfn.XLOOKUP(C2668,'De-Para_Estado_Regiao'!$B$3:$B$29,'De-Para_Estado_Regiao'!$C$3:$C$29)</f>
        <v>Sudeste</v>
      </c>
      <c r="C2668" s="12" t="s">
        <v>16</v>
      </c>
      <c r="D2668" s="12">
        <v>398</v>
      </c>
    </row>
    <row r="2669" spans="1:4" hidden="1" x14ac:dyDescent="0.25">
      <c r="A2669" s="9" t="s">
        <v>2545</v>
      </c>
      <c r="B2669" s="9" t="str">
        <f>_xlfn.XLOOKUP(C2669,'De-Para_Estado_Regiao'!$B$3:$B$29,'De-Para_Estado_Regiao'!$C$3:$C$29)</f>
        <v>Norte</v>
      </c>
      <c r="C2669" s="9" t="s">
        <v>275</v>
      </c>
      <c r="D2669" s="9">
        <v>911</v>
      </c>
    </row>
    <row r="2670" spans="1:4" hidden="1" x14ac:dyDescent="0.25">
      <c r="A2670" s="12" t="s">
        <v>2546</v>
      </c>
      <c r="B2670" s="9" t="str">
        <f>_xlfn.XLOOKUP(C2670,'De-Para_Estado_Regiao'!$B$3:$B$29,'De-Para_Estado_Regiao'!$C$3:$C$29)</f>
        <v>Sul</v>
      </c>
      <c r="C2670" s="12" t="s">
        <v>14</v>
      </c>
      <c r="D2670" s="12">
        <v>173</v>
      </c>
    </row>
    <row r="2671" spans="1:4" hidden="1" x14ac:dyDescent="0.25">
      <c r="A2671" s="9" t="s">
        <v>2547</v>
      </c>
      <c r="B2671" s="9" t="str">
        <f>_xlfn.XLOOKUP(C2671,'De-Para_Estado_Regiao'!$B$3:$B$29,'De-Para_Estado_Regiao'!$C$3:$C$29)</f>
        <v>Sudeste</v>
      </c>
      <c r="C2671" s="9" t="s">
        <v>16</v>
      </c>
      <c r="D2671" s="9">
        <v>446</v>
      </c>
    </row>
    <row r="2672" spans="1:4" hidden="1" x14ac:dyDescent="0.25">
      <c r="A2672" s="9" t="s">
        <v>935</v>
      </c>
      <c r="B2672" s="9" t="str">
        <f>_xlfn.XLOOKUP(C2672,'De-Para_Estado_Regiao'!$B$3:$B$29,'De-Para_Estado_Regiao'!$C$3:$C$29)</f>
        <v>Nordeste</v>
      </c>
      <c r="C2672" s="9" t="s">
        <v>24</v>
      </c>
      <c r="D2672" s="9">
        <v>694</v>
      </c>
    </row>
    <row r="2673" spans="1:4" hidden="1" x14ac:dyDescent="0.25">
      <c r="A2673" s="9" t="s">
        <v>2549</v>
      </c>
      <c r="B2673" s="9" t="str">
        <f>_xlfn.XLOOKUP(C2673,'De-Para_Estado_Regiao'!$B$3:$B$29,'De-Para_Estado_Regiao'!$C$3:$C$29)</f>
        <v>Sul</v>
      </c>
      <c r="C2673" s="9" t="s">
        <v>14</v>
      </c>
      <c r="D2673" s="9">
        <v>173</v>
      </c>
    </row>
    <row r="2674" spans="1:4" hidden="1" x14ac:dyDescent="0.25">
      <c r="A2674" s="12" t="s">
        <v>2550</v>
      </c>
      <c r="B2674" s="9" t="str">
        <f>_xlfn.XLOOKUP(C2674,'De-Para_Estado_Regiao'!$B$3:$B$29,'De-Para_Estado_Regiao'!$C$3:$C$29)</f>
        <v>Sul</v>
      </c>
      <c r="C2674" s="12" t="s">
        <v>22</v>
      </c>
      <c r="D2674" s="12">
        <v>224</v>
      </c>
    </row>
    <row r="2675" spans="1:4" hidden="1" x14ac:dyDescent="0.25">
      <c r="A2675" s="9" t="s">
        <v>2551</v>
      </c>
      <c r="B2675" s="9" t="str">
        <f>_xlfn.XLOOKUP(C2675,'De-Para_Estado_Regiao'!$B$3:$B$29,'De-Para_Estado_Regiao'!$C$3:$C$29)</f>
        <v>Norte</v>
      </c>
      <c r="C2675" s="9" t="s">
        <v>49</v>
      </c>
      <c r="D2675" s="9">
        <v>1294</v>
      </c>
    </row>
    <row r="2676" spans="1:4" hidden="1" x14ac:dyDescent="0.25">
      <c r="A2676" s="12" t="s">
        <v>2552</v>
      </c>
      <c r="B2676" s="9" t="str">
        <f>_xlfn.XLOOKUP(C2676,'De-Para_Estado_Regiao'!$B$3:$B$29,'De-Para_Estado_Regiao'!$C$3:$C$29)</f>
        <v>Sul</v>
      </c>
      <c r="C2676" s="12" t="s">
        <v>22</v>
      </c>
      <c r="D2676" s="12">
        <v>337</v>
      </c>
    </row>
    <row r="2677" spans="1:4" hidden="1" x14ac:dyDescent="0.25">
      <c r="A2677" s="9" t="s">
        <v>2553</v>
      </c>
      <c r="B2677" s="9" t="str">
        <f>_xlfn.XLOOKUP(C2677,'De-Para_Estado_Regiao'!$B$3:$B$29,'De-Para_Estado_Regiao'!$C$3:$C$29)</f>
        <v>Sul</v>
      </c>
      <c r="C2677" s="9" t="s">
        <v>14</v>
      </c>
      <c r="D2677" s="9">
        <v>120</v>
      </c>
    </row>
    <row r="2678" spans="1:4" hidden="1" x14ac:dyDescent="0.25">
      <c r="A2678" s="12" t="s">
        <v>3504</v>
      </c>
      <c r="B2678" s="9" t="str">
        <f>_xlfn.XLOOKUP(C2678,'De-Para_Estado_Regiao'!$B$3:$B$29,'De-Para_Estado_Regiao'!$C$3:$C$29)</f>
        <v>Nordeste</v>
      </c>
      <c r="C2678" s="12" t="s">
        <v>94</v>
      </c>
      <c r="D2678" s="12">
        <v>691</v>
      </c>
    </row>
    <row r="2679" spans="1:4" hidden="1" x14ac:dyDescent="0.25">
      <c r="A2679" s="12" t="s">
        <v>2879</v>
      </c>
      <c r="B2679" s="9" t="str">
        <f>_xlfn.XLOOKUP(C2679,'De-Para_Estado_Regiao'!$B$3:$B$29,'De-Para_Estado_Regiao'!$C$3:$C$29)</f>
        <v>Nordeste</v>
      </c>
      <c r="C2679" s="12" t="s">
        <v>19</v>
      </c>
      <c r="D2679" s="12">
        <v>690</v>
      </c>
    </row>
    <row r="2680" spans="1:4" hidden="1" x14ac:dyDescent="0.25">
      <c r="A2680" s="12" t="s">
        <v>2556</v>
      </c>
      <c r="B2680" s="9" t="str">
        <f>_xlfn.XLOOKUP(C2680,'De-Para_Estado_Regiao'!$B$3:$B$29,'De-Para_Estado_Regiao'!$C$3:$C$29)</f>
        <v>Sul</v>
      </c>
      <c r="C2680" s="12" t="s">
        <v>59</v>
      </c>
      <c r="D2680" s="12">
        <v>410</v>
      </c>
    </row>
    <row r="2681" spans="1:4" hidden="1" x14ac:dyDescent="0.25">
      <c r="A2681" s="9" t="s">
        <v>2557</v>
      </c>
      <c r="B2681" s="9" t="str">
        <f>_xlfn.XLOOKUP(C2681,'De-Para_Estado_Regiao'!$B$3:$B$29,'De-Para_Estado_Regiao'!$C$3:$C$29)</f>
        <v>Sudeste</v>
      </c>
      <c r="C2681" s="9" t="s">
        <v>64</v>
      </c>
      <c r="D2681" s="9">
        <v>202</v>
      </c>
    </row>
    <row r="2682" spans="1:4" hidden="1" x14ac:dyDescent="0.25">
      <c r="A2682" s="12" t="s">
        <v>2558</v>
      </c>
      <c r="B2682" s="9" t="str">
        <f>_xlfn.XLOOKUP(C2682,'De-Para_Estado_Regiao'!$B$3:$B$29,'De-Para_Estado_Regiao'!$C$3:$C$29)</f>
        <v>Sudeste</v>
      </c>
      <c r="C2682" s="12" t="s">
        <v>64</v>
      </c>
      <c r="D2682" s="12">
        <v>353</v>
      </c>
    </row>
    <row r="2683" spans="1:4" hidden="1" x14ac:dyDescent="0.25">
      <c r="A2683" s="12" t="s">
        <v>1981</v>
      </c>
      <c r="B2683" s="9" t="str">
        <f>_xlfn.XLOOKUP(C2683,'De-Para_Estado_Regiao'!$B$3:$B$29,'De-Para_Estado_Regiao'!$C$3:$C$29)</f>
        <v>Nordeste</v>
      </c>
      <c r="C2683" s="12" t="s">
        <v>24</v>
      </c>
      <c r="D2683" s="12">
        <v>688</v>
      </c>
    </row>
    <row r="2684" spans="1:4" hidden="1" x14ac:dyDescent="0.25">
      <c r="A2684" s="12" t="s">
        <v>2560</v>
      </c>
      <c r="B2684" s="9" t="str">
        <f>_xlfn.XLOOKUP(C2684,'De-Para_Estado_Regiao'!$B$3:$B$29,'De-Para_Estado_Regiao'!$C$3:$C$29)</f>
        <v>Sul</v>
      </c>
      <c r="C2684" s="12" t="s">
        <v>59</v>
      </c>
      <c r="D2684" s="12">
        <v>273</v>
      </c>
    </row>
    <row r="2685" spans="1:4" hidden="1" x14ac:dyDescent="0.25">
      <c r="A2685" s="9" t="s">
        <v>2561</v>
      </c>
      <c r="B2685" s="9" t="str">
        <f>_xlfn.XLOOKUP(C2685,'De-Para_Estado_Regiao'!$B$3:$B$29,'De-Para_Estado_Regiao'!$C$3:$C$29)</f>
        <v>Sudeste</v>
      </c>
      <c r="C2685" s="9" t="s">
        <v>16</v>
      </c>
      <c r="D2685" s="9">
        <v>352</v>
      </c>
    </row>
    <row r="2686" spans="1:4" hidden="1" x14ac:dyDescent="0.25">
      <c r="A2686" s="12" t="s">
        <v>2562</v>
      </c>
      <c r="B2686" s="9" t="str">
        <f>_xlfn.XLOOKUP(C2686,'De-Para_Estado_Regiao'!$B$3:$B$29,'De-Para_Estado_Regiao'!$C$3:$C$29)</f>
        <v>Sul</v>
      </c>
      <c r="C2686" s="12" t="s">
        <v>14</v>
      </c>
      <c r="D2686" s="12">
        <v>104</v>
      </c>
    </row>
    <row r="2687" spans="1:4" hidden="1" x14ac:dyDescent="0.25">
      <c r="A2687" s="12" t="s">
        <v>3738</v>
      </c>
      <c r="B2687" s="9" t="str">
        <f>_xlfn.XLOOKUP(C2687,'De-Para_Estado_Regiao'!$B$3:$B$29,'De-Para_Estado_Regiao'!$C$3:$C$29)</f>
        <v>Nordeste</v>
      </c>
      <c r="C2687" s="12" t="s">
        <v>87</v>
      </c>
      <c r="D2687" s="12">
        <v>688</v>
      </c>
    </row>
    <row r="2688" spans="1:4" hidden="1" x14ac:dyDescent="0.25">
      <c r="A2688" s="12" t="s">
        <v>2564</v>
      </c>
      <c r="B2688" s="9" t="str">
        <f>_xlfn.XLOOKUP(C2688,'De-Para_Estado_Regiao'!$B$3:$B$29,'De-Para_Estado_Regiao'!$C$3:$C$29)</f>
        <v>Sudeste</v>
      </c>
      <c r="C2688" s="12" t="s">
        <v>16</v>
      </c>
      <c r="D2688" s="12">
        <v>406</v>
      </c>
    </row>
    <row r="2689" spans="1:4" hidden="1" x14ac:dyDescent="0.25">
      <c r="A2689" s="9" t="s">
        <v>1708</v>
      </c>
      <c r="B2689" s="9" t="str">
        <f>_xlfn.XLOOKUP(C2689,'De-Para_Estado_Regiao'!$B$3:$B$29,'De-Para_Estado_Regiao'!$C$3:$C$29)</f>
        <v>Nordeste</v>
      </c>
      <c r="C2689" s="9" t="s">
        <v>72</v>
      </c>
      <c r="D2689" s="9">
        <v>687</v>
      </c>
    </row>
    <row r="2690" spans="1:4" hidden="1" x14ac:dyDescent="0.25">
      <c r="A2690" s="12" t="s">
        <v>2764</v>
      </c>
      <c r="B2690" s="9" t="str">
        <f>_xlfn.XLOOKUP(C2690,'De-Para_Estado_Regiao'!$B$3:$B$29,'De-Para_Estado_Regiao'!$C$3:$C$29)</f>
        <v>Nordeste</v>
      </c>
      <c r="C2690" s="12" t="s">
        <v>31</v>
      </c>
      <c r="D2690" s="12">
        <v>687</v>
      </c>
    </row>
    <row r="2691" spans="1:4" hidden="1" x14ac:dyDescent="0.25">
      <c r="A2691" s="9" t="s">
        <v>2567</v>
      </c>
      <c r="B2691" s="9" t="str">
        <f>_xlfn.XLOOKUP(C2691,'De-Para_Estado_Regiao'!$B$3:$B$29,'De-Para_Estado_Regiao'!$C$3:$C$29)</f>
        <v>Sul</v>
      </c>
      <c r="C2691" s="9" t="s">
        <v>14</v>
      </c>
      <c r="D2691" s="9">
        <v>576</v>
      </c>
    </row>
    <row r="2692" spans="1:4" hidden="1" x14ac:dyDescent="0.25">
      <c r="A2692" s="12" t="s">
        <v>2568</v>
      </c>
      <c r="B2692" s="9" t="str">
        <f>_xlfn.XLOOKUP(C2692,'De-Para_Estado_Regiao'!$B$3:$B$29,'De-Para_Estado_Regiao'!$C$3:$C$29)</f>
        <v>Sudeste</v>
      </c>
      <c r="C2692" s="12" t="s">
        <v>16</v>
      </c>
      <c r="D2692" s="12">
        <v>744</v>
      </c>
    </row>
    <row r="2693" spans="1:4" hidden="1" x14ac:dyDescent="0.25">
      <c r="A2693" s="9" t="s">
        <v>2845</v>
      </c>
      <c r="B2693" s="9" t="str">
        <f>_xlfn.XLOOKUP(C2693,'De-Para_Estado_Regiao'!$B$3:$B$29,'De-Para_Estado_Regiao'!$C$3:$C$29)</f>
        <v>Nordeste</v>
      </c>
      <c r="C2693" s="9" t="s">
        <v>19</v>
      </c>
      <c r="D2693" s="9">
        <v>687</v>
      </c>
    </row>
    <row r="2694" spans="1:4" hidden="1" x14ac:dyDescent="0.25">
      <c r="A2694" s="9" t="s">
        <v>750</v>
      </c>
      <c r="B2694" s="9" t="str">
        <f>_xlfn.XLOOKUP(C2694,'De-Para_Estado_Regiao'!$B$3:$B$29,'De-Para_Estado_Regiao'!$C$3:$C$29)</f>
        <v>Nordeste</v>
      </c>
      <c r="C2694" s="9" t="s">
        <v>24</v>
      </c>
      <c r="D2694" s="9">
        <v>684</v>
      </c>
    </row>
    <row r="2695" spans="1:4" hidden="1" x14ac:dyDescent="0.25">
      <c r="A2695" s="9" t="s">
        <v>1317</v>
      </c>
      <c r="B2695" s="9" t="str">
        <f>_xlfn.XLOOKUP(C2695,'De-Para_Estado_Regiao'!$B$3:$B$29,'De-Para_Estado_Regiao'!$C$3:$C$29)</f>
        <v>Nordeste</v>
      </c>
      <c r="C2695" s="9" t="s">
        <v>24</v>
      </c>
      <c r="D2695" s="9">
        <v>684</v>
      </c>
    </row>
    <row r="2696" spans="1:4" hidden="1" x14ac:dyDescent="0.25">
      <c r="A2696" s="12" t="s">
        <v>1483</v>
      </c>
      <c r="B2696" s="9" t="str">
        <f>_xlfn.XLOOKUP(C2696,'De-Para_Estado_Regiao'!$B$3:$B$29,'De-Para_Estado_Regiao'!$C$3:$C$29)</f>
        <v>Sul</v>
      </c>
      <c r="C2696" s="12" t="s">
        <v>14</v>
      </c>
      <c r="D2696" s="12">
        <v>186</v>
      </c>
    </row>
    <row r="2697" spans="1:4" hidden="1" x14ac:dyDescent="0.25">
      <c r="A2697" s="9" t="s">
        <v>2572</v>
      </c>
      <c r="B2697" s="9" t="str">
        <f>_xlfn.XLOOKUP(C2697,'De-Para_Estado_Regiao'!$B$3:$B$29,'De-Para_Estado_Regiao'!$C$3:$C$29)</f>
        <v>Sudeste</v>
      </c>
      <c r="C2697" s="9" t="s">
        <v>16</v>
      </c>
      <c r="D2697" s="9">
        <v>761</v>
      </c>
    </row>
    <row r="2698" spans="1:4" hidden="1" x14ac:dyDescent="0.25">
      <c r="A2698" s="12" t="s">
        <v>2573</v>
      </c>
      <c r="B2698" s="9" t="str">
        <f>_xlfn.XLOOKUP(C2698,'De-Para_Estado_Regiao'!$B$3:$B$29,'De-Para_Estado_Regiao'!$C$3:$C$29)</f>
        <v>Centro-Oeste</v>
      </c>
      <c r="C2698" s="12" t="s">
        <v>53</v>
      </c>
      <c r="D2698" s="12">
        <v>504</v>
      </c>
    </row>
    <row r="2699" spans="1:4" hidden="1" x14ac:dyDescent="0.25">
      <c r="A2699" s="9" t="s">
        <v>2574</v>
      </c>
      <c r="B2699" s="9" t="str">
        <f>_xlfn.XLOOKUP(C2699,'De-Para_Estado_Regiao'!$B$3:$B$29,'De-Para_Estado_Regiao'!$C$3:$C$29)</f>
        <v>Sul</v>
      </c>
      <c r="C2699" s="9" t="s">
        <v>14</v>
      </c>
      <c r="D2699" s="9">
        <v>46</v>
      </c>
    </row>
    <row r="2700" spans="1:4" hidden="1" x14ac:dyDescent="0.25">
      <c r="A2700" s="12" t="s">
        <v>2575</v>
      </c>
      <c r="B2700" s="9" t="str">
        <f>_xlfn.XLOOKUP(C2700,'De-Para_Estado_Regiao'!$B$3:$B$29,'De-Para_Estado_Regiao'!$C$3:$C$29)</f>
        <v>Sudeste</v>
      </c>
      <c r="C2700" s="12" t="s">
        <v>16</v>
      </c>
      <c r="D2700" s="12">
        <v>611</v>
      </c>
    </row>
    <row r="2701" spans="1:4" hidden="1" x14ac:dyDescent="0.25">
      <c r="A2701" s="9" t="s">
        <v>2576</v>
      </c>
      <c r="B2701" s="9" t="str">
        <f>_xlfn.XLOOKUP(C2701,'De-Para_Estado_Regiao'!$B$3:$B$29,'De-Para_Estado_Regiao'!$C$3:$C$29)</f>
        <v>Centro-Oeste</v>
      </c>
      <c r="C2701" s="9" t="s">
        <v>33</v>
      </c>
      <c r="D2701" s="9">
        <v>364</v>
      </c>
    </row>
    <row r="2702" spans="1:4" hidden="1" x14ac:dyDescent="0.25">
      <c r="A2702" s="12" t="s">
        <v>2577</v>
      </c>
      <c r="B2702" s="9" t="str">
        <f>_xlfn.XLOOKUP(C2702,'De-Para_Estado_Regiao'!$B$3:$B$29,'De-Para_Estado_Regiao'!$C$3:$C$29)</f>
        <v>Sul</v>
      </c>
      <c r="C2702" s="12" t="s">
        <v>14</v>
      </c>
      <c r="D2702" s="12">
        <v>426</v>
      </c>
    </row>
    <row r="2703" spans="1:4" hidden="1" x14ac:dyDescent="0.25">
      <c r="A2703" s="9" t="s">
        <v>2578</v>
      </c>
      <c r="B2703" s="9" t="str">
        <f>_xlfn.XLOOKUP(C2703,'De-Para_Estado_Regiao'!$B$3:$B$29,'De-Para_Estado_Regiao'!$C$3:$C$29)</f>
        <v>Sul</v>
      </c>
      <c r="C2703" s="9" t="s">
        <v>14</v>
      </c>
      <c r="D2703" s="9">
        <v>285</v>
      </c>
    </row>
    <row r="2704" spans="1:4" hidden="1" x14ac:dyDescent="0.25">
      <c r="A2704" s="12" t="s">
        <v>2579</v>
      </c>
      <c r="B2704" s="9" t="str">
        <f>_xlfn.XLOOKUP(C2704,'De-Para_Estado_Regiao'!$B$3:$B$29,'De-Para_Estado_Regiao'!$C$3:$C$29)</f>
        <v>Sul</v>
      </c>
      <c r="C2704" s="12" t="s">
        <v>14</v>
      </c>
      <c r="D2704" s="12">
        <v>150</v>
      </c>
    </row>
    <row r="2705" spans="1:4" hidden="1" x14ac:dyDescent="0.25">
      <c r="A2705" s="9" t="s">
        <v>2633</v>
      </c>
      <c r="B2705" s="9" t="str">
        <f>_xlfn.XLOOKUP(C2705,'De-Para_Estado_Regiao'!$B$3:$B$29,'De-Para_Estado_Regiao'!$C$3:$C$29)</f>
        <v>Nordeste</v>
      </c>
      <c r="C2705" s="9" t="s">
        <v>24</v>
      </c>
      <c r="D2705" s="9">
        <v>684</v>
      </c>
    </row>
    <row r="2706" spans="1:4" hidden="1" x14ac:dyDescent="0.25">
      <c r="A2706" s="12" t="s">
        <v>2581</v>
      </c>
      <c r="B2706" s="9" t="str">
        <f>_xlfn.XLOOKUP(C2706,'De-Para_Estado_Regiao'!$B$3:$B$29,'De-Para_Estado_Regiao'!$C$3:$C$29)</f>
        <v>Sudeste</v>
      </c>
      <c r="C2706" s="12" t="s">
        <v>64</v>
      </c>
      <c r="D2706" s="12">
        <v>345</v>
      </c>
    </row>
    <row r="2707" spans="1:4" hidden="1" x14ac:dyDescent="0.25">
      <c r="A2707" s="9" t="s">
        <v>3499</v>
      </c>
      <c r="B2707" s="9" t="str">
        <f>_xlfn.XLOOKUP(C2707,'De-Para_Estado_Regiao'!$B$3:$B$29,'De-Para_Estado_Regiao'!$C$3:$C$29)</f>
        <v>Nordeste</v>
      </c>
      <c r="C2707" s="9" t="s">
        <v>19</v>
      </c>
      <c r="D2707" s="9">
        <v>682</v>
      </c>
    </row>
    <row r="2708" spans="1:4" hidden="1" x14ac:dyDescent="0.25">
      <c r="A2708" s="12" t="s">
        <v>2583</v>
      </c>
      <c r="B2708" s="9" t="str">
        <f>_xlfn.XLOOKUP(C2708,'De-Para_Estado_Regiao'!$B$3:$B$29,'De-Para_Estado_Regiao'!$C$3:$C$29)</f>
        <v>Sul</v>
      </c>
      <c r="C2708" s="12" t="s">
        <v>14</v>
      </c>
      <c r="D2708" s="12">
        <v>289</v>
      </c>
    </row>
    <row r="2709" spans="1:4" hidden="1" x14ac:dyDescent="0.25">
      <c r="A2709" s="9" t="s">
        <v>2584</v>
      </c>
      <c r="B2709" s="9" t="str">
        <f>_xlfn.XLOOKUP(C2709,'De-Para_Estado_Regiao'!$B$3:$B$29,'De-Para_Estado_Regiao'!$C$3:$C$29)</f>
        <v>Sul</v>
      </c>
      <c r="C2709" s="9" t="s">
        <v>59</v>
      </c>
      <c r="D2709" s="9">
        <v>553</v>
      </c>
    </row>
    <row r="2710" spans="1:4" hidden="1" x14ac:dyDescent="0.25">
      <c r="A2710" s="9" t="s">
        <v>1982</v>
      </c>
      <c r="B2710" s="9" t="str">
        <f>_xlfn.XLOOKUP(C2710,'De-Para_Estado_Regiao'!$B$3:$B$29,'De-Para_Estado_Regiao'!$C$3:$C$29)</f>
        <v>Nordeste</v>
      </c>
      <c r="C2710" s="9" t="s">
        <v>24</v>
      </c>
      <c r="D2710" s="9">
        <v>680</v>
      </c>
    </row>
    <row r="2711" spans="1:4" hidden="1" x14ac:dyDescent="0.25">
      <c r="A2711" s="9" t="s">
        <v>2586</v>
      </c>
      <c r="B2711" s="9" t="str">
        <f>_xlfn.XLOOKUP(C2711,'De-Para_Estado_Regiao'!$B$3:$B$29,'De-Para_Estado_Regiao'!$C$3:$C$29)</f>
        <v>Norte</v>
      </c>
      <c r="C2711" s="9" t="s">
        <v>148</v>
      </c>
      <c r="D2711" s="9">
        <v>591</v>
      </c>
    </row>
    <row r="2712" spans="1:4" hidden="1" x14ac:dyDescent="0.25">
      <c r="A2712" s="12" t="s">
        <v>2587</v>
      </c>
      <c r="B2712" s="9" t="str">
        <f>_xlfn.XLOOKUP(C2712,'De-Para_Estado_Regiao'!$B$3:$B$29,'De-Para_Estado_Regiao'!$C$3:$C$29)</f>
        <v>Sul</v>
      </c>
      <c r="C2712" s="12" t="s">
        <v>14</v>
      </c>
      <c r="D2712" s="12">
        <v>184</v>
      </c>
    </row>
    <row r="2713" spans="1:4" hidden="1" x14ac:dyDescent="0.25">
      <c r="A2713" s="12" t="s">
        <v>2256</v>
      </c>
      <c r="B2713" s="9" t="str">
        <f>_xlfn.XLOOKUP(C2713,'De-Para_Estado_Regiao'!$B$3:$B$29,'De-Para_Estado_Regiao'!$C$3:$C$29)</f>
        <v>Nordeste</v>
      </c>
      <c r="C2713" s="12" t="s">
        <v>24</v>
      </c>
      <c r="D2713" s="12">
        <v>680</v>
      </c>
    </row>
    <row r="2714" spans="1:4" hidden="1" x14ac:dyDescent="0.25">
      <c r="A2714" s="12" t="s">
        <v>2589</v>
      </c>
      <c r="B2714" s="9" t="str">
        <f>_xlfn.XLOOKUP(C2714,'De-Para_Estado_Regiao'!$B$3:$B$29,'De-Para_Estado_Regiao'!$C$3:$C$29)</f>
        <v>Sudeste</v>
      </c>
      <c r="C2714" s="12" t="s">
        <v>64</v>
      </c>
      <c r="D2714" s="12">
        <v>243</v>
      </c>
    </row>
    <row r="2715" spans="1:4" hidden="1" x14ac:dyDescent="0.25">
      <c r="A2715" s="9" t="s">
        <v>2590</v>
      </c>
      <c r="B2715" s="9" t="str">
        <f>_xlfn.XLOOKUP(C2715,'De-Para_Estado_Regiao'!$B$3:$B$29,'De-Para_Estado_Regiao'!$C$3:$C$29)</f>
        <v>Sul</v>
      </c>
      <c r="C2715" s="9" t="s">
        <v>59</v>
      </c>
      <c r="D2715" s="9">
        <v>86</v>
      </c>
    </row>
    <row r="2716" spans="1:4" hidden="1" x14ac:dyDescent="0.25">
      <c r="A2716" s="12" t="s">
        <v>2591</v>
      </c>
      <c r="B2716" s="9" t="str">
        <f>_xlfn.XLOOKUP(C2716,'De-Para_Estado_Regiao'!$B$3:$B$29,'De-Para_Estado_Regiao'!$C$3:$C$29)</f>
        <v>Sul</v>
      </c>
      <c r="C2716" s="12" t="s">
        <v>14</v>
      </c>
      <c r="D2716" s="12">
        <v>78</v>
      </c>
    </row>
    <row r="2717" spans="1:4" hidden="1" x14ac:dyDescent="0.25">
      <c r="A2717" s="9" t="s">
        <v>2592</v>
      </c>
      <c r="B2717" s="9" t="str">
        <f>_xlfn.XLOOKUP(C2717,'De-Para_Estado_Regiao'!$B$3:$B$29,'De-Para_Estado_Regiao'!$C$3:$C$29)</f>
        <v>Sul</v>
      </c>
      <c r="C2717" s="9" t="s">
        <v>22</v>
      </c>
      <c r="D2717" s="9">
        <v>273</v>
      </c>
    </row>
    <row r="2718" spans="1:4" hidden="1" x14ac:dyDescent="0.25">
      <c r="A2718" s="12" t="s">
        <v>2593</v>
      </c>
      <c r="B2718" s="9" t="str">
        <f>_xlfn.XLOOKUP(C2718,'De-Para_Estado_Regiao'!$B$3:$B$29,'De-Para_Estado_Regiao'!$C$3:$C$29)</f>
        <v>Sul</v>
      </c>
      <c r="C2718" s="12" t="s">
        <v>14</v>
      </c>
      <c r="D2718" s="12">
        <v>253</v>
      </c>
    </row>
    <row r="2719" spans="1:4" hidden="1" x14ac:dyDescent="0.25">
      <c r="A2719" s="9" t="s">
        <v>2594</v>
      </c>
      <c r="B2719" s="9" t="str">
        <f>_xlfn.XLOOKUP(C2719,'De-Para_Estado_Regiao'!$B$3:$B$29,'De-Para_Estado_Regiao'!$C$3:$C$29)</f>
        <v>Centro-Oeste</v>
      </c>
      <c r="C2719" s="9" t="s">
        <v>29</v>
      </c>
      <c r="D2719" s="9">
        <v>274</v>
      </c>
    </row>
    <row r="2720" spans="1:4" hidden="1" x14ac:dyDescent="0.25">
      <c r="A2720" s="12" t="s">
        <v>2595</v>
      </c>
      <c r="B2720" s="9" t="str">
        <f>_xlfn.XLOOKUP(C2720,'De-Para_Estado_Regiao'!$B$3:$B$29,'De-Para_Estado_Regiao'!$C$3:$C$29)</f>
        <v>Sul</v>
      </c>
      <c r="C2720" s="12" t="s">
        <v>14</v>
      </c>
      <c r="D2720" s="12">
        <v>69</v>
      </c>
    </row>
    <row r="2721" spans="1:4" hidden="1" x14ac:dyDescent="0.25">
      <c r="A2721" s="12" t="s">
        <v>1354</v>
      </c>
      <c r="B2721" s="9" t="str">
        <f>_xlfn.XLOOKUP(C2721,'De-Para_Estado_Regiao'!$B$3:$B$29,'De-Para_Estado_Regiao'!$C$3:$C$29)</f>
        <v>Nordeste</v>
      </c>
      <c r="C2721" s="12" t="s">
        <v>72</v>
      </c>
      <c r="D2721" s="12">
        <v>680</v>
      </c>
    </row>
    <row r="2722" spans="1:4" hidden="1" x14ac:dyDescent="0.25">
      <c r="A2722" s="12" t="s">
        <v>2597</v>
      </c>
      <c r="B2722" s="9" t="str">
        <f>_xlfn.XLOOKUP(C2722,'De-Para_Estado_Regiao'!$B$3:$B$29,'De-Para_Estado_Regiao'!$C$3:$C$29)</f>
        <v>Sudeste</v>
      </c>
      <c r="C2722" s="12" t="s">
        <v>7</v>
      </c>
      <c r="D2722" s="12">
        <v>411</v>
      </c>
    </row>
    <row r="2723" spans="1:4" hidden="1" x14ac:dyDescent="0.25">
      <c r="A2723" s="9" t="s">
        <v>2598</v>
      </c>
      <c r="B2723" s="9" t="str">
        <f>_xlfn.XLOOKUP(C2723,'De-Para_Estado_Regiao'!$B$3:$B$29,'De-Para_Estado_Regiao'!$C$3:$C$29)</f>
        <v>Sudeste</v>
      </c>
      <c r="C2723" s="9" t="s">
        <v>16</v>
      </c>
      <c r="D2723" s="9">
        <v>703</v>
      </c>
    </row>
    <row r="2724" spans="1:4" hidden="1" x14ac:dyDescent="0.25">
      <c r="A2724" s="12" t="s">
        <v>2599</v>
      </c>
      <c r="B2724" s="9" t="str">
        <f>_xlfn.XLOOKUP(C2724,'De-Para_Estado_Regiao'!$B$3:$B$29,'De-Para_Estado_Regiao'!$C$3:$C$29)</f>
        <v>Sudeste</v>
      </c>
      <c r="C2724" s="12" t="s">
        <v>64</v>
      </c>
      <c r="D2724" s="12">
        <v>469</v>
      </c>
    </row>
    <row r="2725" spans="1:4" hidden="1" x14ac:dyDescent="0.25">
      <c r="A2725" s="9" t="s">
        <v>2600</v>
      </c>
      <c r="B2725" s="9" t="str">
        <f>_xlfn.XLOOKUP(C2725,'De-Para_Estado_Regiao'!$B$3:$B$29,'De-Para_Estado_Regiao'!$C$3:$C$29)</f>
        <v>Sul</v>
      </c>
      <c r="C2725" s="9" t="s">
        <v>14</v>
      </c>
      <c r="D2725" s="9">
        <v>148</v>
      </c>
    </row>
    <row r="2726" spans="1:4" hidden="1" x14ac:dyDescent="0.25">
      <c r="A2726" s="12" t="s">
        <v>2121</v>
      </c>
      <c r="B2726" s="9" t="str">
        <f>_xlfn.XLOOKUP(C2726,'De-Para_Estado_Regiao'!$B$3:$B$29,'De-Para_Estado_Regiao'!$C$3:$C$29)</f>
        <v>Nordeste</v>
      </c>
      <c r="C2726" s="12" t="s">
        <v>87</v>
      </c>
      <c r="D2726" s="12">
        <v>675</v>
      </c>
    </row>
    <row r="2727" spans="1:4" hidden="1" x14ac:dyDescent="0.25">
      <c r="A2727" s="9" t="s">
        <v>2602</v>
      </c>
      <c r="B2727" s="9" t="str">
        <f>_xlfn.XLOOKUP(C2727,'De-Para_Estado_Regiao'!$B$3:$B$29,'De-Para_Estado_Regiao'!$C$3:$C$29)</f>
        <v>Sudeste</v>
      </c>
      <c r="C2727" s="9" t="s">
        <v>16</v>
      </c>
      <c r="D2727" s="9">
        <v>380</v>
      </c>
    </row>
    <row r="2728" spans="1:4" hidden="1" x14ac:dyDescent="0.25">
      <c r="A2728" s="12" t="s">
        <v>2603</v>
      </c>
      <c r="B2728" s="9" t="str">
        <f>_xlfn.XLOOKUP(C2728,'De-Para_Estado_Regiao'!$B$3:$B$29,'De-Para_Estado_Regiao'!$C$3:$C$29)</f>
        <v>Sul</v>
      </c>
      <c r="C2728" s="12" t="s">
        <v>14</v>
      </c>
      <c r="D2728" s="12">
        <v>214</v>
      </c>
    </row>
    <row r="2729" spans="1:4" hidden="1" x14ac:dyDescent="0.25">
      <c r="A2729" s="9" t="s">
        <v>2604</v>
      </c>
      <c r="B2729" s="9" t="str">
        <f>_xlfn.XLOOKUP(C2729,'De-Para_Estado_Regiao'!$B$3:$B$29,'De-Para_Estado_Regiao'!$C$3:$C$29)</f>
        <v>Sudeste</v>
      </c>
      <c r="C2729" s="9" t="s">
        <v>16</v>
      </c>
      <c r="D2729" s="9">
        <v>377</v>
      </c>
    </row>
    <row r="2730" spans="1:4" hidden="1" x14ac:dyDescent="0.25">
      <c r="A2730" s="12" t="s">
        <v>2605</v>
      </c>
      <c r="B2730" s="9" t="str">
        <f>_xlfn.XLOOKUP(C2730,'De-Para_Estado_Regiao'!$B$3:$B$29,'De-Para_Estado_Regiao'!$C$3:$C$29)</f>
        <v>Norte</v>
      </c>
      <c r="C2730" s="12" t="s">
        <v>49</v>
      </c>
      <c r="D2730" s="12">
        <v>526</v>
      </c>
    </row>
    <row r="2731" spans="1:4" hidden="1" x14ac:dyDescent="0.25">
      <c r="A2731" s="9" t="s">
        <v>3542</v>
      </c>
      <c r="B2731" s="9" t="str">
        <f>_xlfn.XLOOKUP(C2731,'De-Para_Estado_Regiao'!$B$3:$B$29,'De-Para_Estado_Regiao'!$C$3:$C$29)</f>
        <v>Nordeste</v>
      </c>
      <c r="C2731" s="9" t="s">
        <v>87</v>
      </c>
      <c r="D2731" s="9">
        <v>675</v>
      </c>
    </row>
    <row r="2732" spans="1:4" hidden="1" x14ac:dyDescent="0.25">
      <c r="A2732" s="12" t="s">
        <v>1814</v>
      </c>
      <c r="B2732" s="9" t="str">
        <f>_xlfn.XLOOKUP(C2732,'De-Para_Estado_Regiao'!$B$3:$B$29,'De-Para_Estado_Regiao'!$C$3:$C$29)</f>
        <v>Nordeste</v>
      </c>
      <c r="C2732" s="12" t="s">
        <v>24</v>
      </c>
      <c r="D2732" s="12">
        <v>674</v>
      </c>
    </row>
    <row r="2733" spans="1:4" hidden="1" x14ac:dyDescent="0.25">
      <c r="A2733" s="9" t="s">
        <v>2608</v>
      </c>
      <c r="B2733" s="9" t="str">
        <f>_xlfn.XLOOKUP(C2733,'De-Para_Estado_Regiao'!$B$3:$B$29,'De-Para_Estado_Regiao'!$C$3:$C$29)</f>
        <v>Centro-Oeste</v>
      </c>
      <c r="C2733" s="9" t="s">
        <v>33</v>
      </c>
      <c r="D2733" s="9">
        <v>207</v>
      </c>
    </row>
    <row r="2734" spans="1:4" hidden="1" x14ac:dyDescent="0.25">
      <c r="A2734" s="12" t="s">
        <v>2609</v>
      </c>
      <c r="B2734" s="9" t="str">
        <f>_xlfn.XLOOKUP(C2734,'De-Para_Estado_Regiao'!$B$3:$B$29,'De-Para_Estado_Regiao'!$C$3:$C$29)</f>
        <v>Norte</v>
      </c>
      <c r="C2734" s="12" t="s">
        <v>275</v>
      </c>
      <c r="D2734" s="12">
        <v>508</v>
      </c>
    </row>
    <row r="2735" spans="1:4" hidden="1" x14ac:dyDescent="0.25">
      <c r="A2735" s="9" t="s">
        <v>2610</v>
      </c>
      <c r="B2735" s="9" t="str">
        <f>_xlfn.XLOOKUP(C2735,'De-Para_Estado_Regiao'!$B$3:$B$29,'De-Para_Estado_Regiao'!$C$3:$C$29)</f>
        <v>Sul</v>
      </c>
      <c r="C2735" s="9" t="s">
        <v>14</v>
      </c>
      <c r="D2735" s="9">
        <v>45</v>
      </c>
    </row>
    <row r="2736" spans="1:4" hidden="1" x14ac:dyDescent="0.25">
      <c r="A2736" s="12" t="s">
        <v>2611</v>
      </c>
      <c r="B2736" s="9" t="str">
        <f>_xlfn.XLOOKUP(C2736,'De-Para_Estado_Regiao'!$B$3:$B$29,'De-Para_Estado_Regiao'!$C$3:$C$29)</f>
        <v>Sudeste</v>
      </c>
      <c r="C2736" s="12" t="s">
        <v>64</v>
      </c>
      <c r="D2736" s="12">
        <v>206</v>
      </c>
    </row>
    <row r="2737" spans="1:4" hidden="1" x14ac:dyDescent="0.25">
      <c r="A2737" s="9" t="s">
        <v>2612</v>
      </c>
      <c r="B2737" s="9" t="str">
        <f>_xlfn.XLOOKUP(C2737,'De-Para_Estado_Regiao'!$B$3:$B$29,'De-Para_Estado_Regiao'!$C$3:$C$29)</f>
        <v>Sudeste</v>
      </c>
      <c r="C2737" s="9" t="s">
        <v>16</v>
      </c>
      <c r="D2737" s="9">
        <v>326</v>
      </c>
    </row>
    <row r="2738" spans="1:4" hidden="1" x14ac:dyDescent="0.25">
      <c r="A2738" s="12" t="s">
        <v>2613</v>
      </c>
      <c r="B2738" s="9" t="str">
        <f>_xlfn.XLOOKUP(C2738,'De-Para_Estado_Regiao'!$B$3:$B$29,'De-Para_Estado_Regiao'!$C$3:$C$29)</f>
        <v>Norte</v>
      </c>
      <c r="C2738" s="12" t="s">
        <v>270</v>
      </c>
      <c r="D2738" s="12">
        <v>209</v>
      </c>
    </row>
    <row r="2739" spans="1:4" hidden="1" x14ac:dyDescent="0.25">
      <c r="A2739" s="9" t="s">
        <v>2614</v>
      </c>
      <c r="B2739" s="9" t="str">
        <f>_xlfn.XLOOKUP(C2739,'De-Para_Estado_Regiao'!$B$3:$B$29,'De-Para_Estado_Regiao'!$C$3:$C$29)</f>
        <v>Sul</v>
      </c>
      <c r="C2739" s="9" t="s">
        <v>59</v>
      </c>
      <c r="D2739" s="9">
        <v>168</v>
      </c>
    </row>
    <row r="2740" spans="1:4" hidden="1" x14ac:dyDescent="0.25">
      <c r="A2740" s="12" t="s">
        <v>2615</v>
      </c>
      <c r="B2740" s="9" t="str">
        <f>_xlfn.XLOOKUP(C2740,'De-Para_Estado_Regiao'!$B$3:$B$29,'De-Para_Estado_Regiao'!$C$3:$C$29)</f>
        <v>Sul</v>
      </c>
      <c r="C2740" s="12" t="s">
        <v>14</v>
      </c>
      <c r="D2740" s="12">
        <v>193</v>
      </c>
    </row>
    <row r="2741" spans="1:4" hidden="1" x14ac:dyDescent="0.25">
      <c r="A2741" s="12" t="s">
        <v>1010</v>
      </c>
      <c r="B2741" s="9" t="str">
        <f>_xlfn.XLOOKUP(C2741,'De-Para_Estado_Regiao'!$B$3:$B$29,'De-Para_Estado_Regiao'!$C$3:$C$29)</f>
        <v>Nordeste</v>
      </c>
      <c r="C2741" s="12" t="s">
        <v>31</v>
      </c>
      <c r="D2741" s="12">
        <v>672</v>
      </c>
    </row>
    <row r="2742" spans="1:4" hidden="1" x14ac:dyDescent="0.25">
      <c r="A2742" s="9" t="s">
        <v>3248</v>
      </c>
      <c r="B2742" s="9" t="str">
        <f>_xlfn.XLOOKUP(C2742,'De-Para_Estado_Regiao'!$B$3:$B$29,'De-Para_Estado_Regiao'!$C$3:$C$29)</f>
        <v>Nordeste</v>
      </c>
      <c r="C2742" s="9" t="s">
        <v>87</v>
      </c>
      <c r="D2742" s="9">
        <v>672</v>
      </c>
    </row>
    <row r="2743" spans="1:4" hidden="1" x14ac:dyDescent="0.25">
      <c r="A2743" s="9" t="s">
        <v>2531</v>
      </c>
      <c r="B2743" s="9" t="str">
        <f>_xlfn.XLOOKUP(C2743,'De-Para_Estado_Regiao'!$B$3:$B$29,'De-Para_Estado_Regiao'!$C$3:$C$29)</f>
        <v>Nordeste</v>
      </c>
      <c r="C2743" s="9" t="s">
        <v>114</v>
      </c>
      <c r="D2743" s="9">
        <v>671</v>
      </c>
    </row>
    <row r="2744" spans="1:4" hidden="1" x14ac:dyDescent="0.25">
      <c r="A2744" s="12" t="s">
        <v>2619</v>
      </c>
      <c r="B2744" s="9" t="str">
        <f>_xlfn.XLOOKUP(C2744,'De-Para_Estado_Regiao'!$B$3:$B$29,'De-Para_Estado_Regiao'!$C$3:$C$29)</f>
        <v>Sul</v>
      </c>
      <c r="C2744" s="12" t="s">
        <v>14</v>
      </c>
      <c r="D2744" s="12">
        <v>340</v>
      </c>
    </row>
    <row r="2745" spans="1:4" hidden="1" x14ac:dyDescent="0.25">
      <c r="A2745" s="12" t="s">
        <v>3329</v>
      </c>
      <c r="B2745" s="9" t="str">
        <f>_xlfn.XLOOKUP(C2745,'De-Para_Estado_Regiao'!$B$3:$B$29,'De-Para_Estado_Regiao'!$C$3:$C$29)</f>
        <v>Nordeste</v>
      </c>
      <c r="C2745" s="12" t="s">
        <v>31</v>
      </c>
      <c r="D2745" s="12">
        <v>671</v>
      </c>
    </row>
    <row r="2746" spans="1:4" hidden="1" x14ac:dyDescent="0.25">
      <c r="A2746" s="12" t="s">
        <v>2621</v>
      </c>
      <c r="B2746" s="9" t="str">
        <f>_xlfn.XLOOKUP(C2746,'De-Para_Estado_Regiao'!$B$3:$B$29,'De-Para_Estado_Regiao'!$C$3:$C$29)</f>
        <v>Sul</v>
      </c>
      <c r="C2746" s="12" t="s">
        <v>14</v>
      </c>
      <c r="D2746" s="12">
        <v>669</v>
      </c>
    </row>
    <row r="2747" spans="1:4" hidden="1" x14ac:dyDescent="0.25">
      <c r="A2747" s="9" t="s">
        <v>2622</v>
      </c>
      <c r="B2747" s="9" t="str">
        <f>_xlfn.XLOOKUP(C2747,'De-Para_Estado_Regiao'!$B$3:$B$29,'De-Para_Estado_Regiao'!$C$3:$C$29)</f>
        <v>Sul</v>
      </c>
      <c r="C2747" s="9" t="s">
        <v>14</v>
      </c>
      <c r="D2747" s="9">
        <v>249</v>
      </c>
    </row>
    <row r="2748" spans="1:4" hidden="1" x14ac:dyDescent="0.25">
      <c r="A2748" s="12" t="s">
        <v>2623</v>
      </c>
      <c r="B2748" s="9" t="str">
        <f>_xlfn.XLOOKUP(C2748,'De-Para_Estado_Regiao'!$B$3:$B$29,'De-Para_Estado_Regiao'!$C$3:$C$29)</f>
        <v>Sul</v>
      </c>
      <c r="C2748" s="12" t="s">
        <v>59</v>
      </c>
      <c r="D2748" s="12">
        <v>249</v>
      </c>
    </row>
    <row r="2749" spans="1:4" hidden="1" x14ac:dyDescent="0.25">
      <c r="A2749" s="9" t="s">
        <v>2624</v>
      </c>
      <c r="B2749" s="9" t="str">
        <f>_xlfn.XLOOKUP(C2749,'De-Para_Estado_Regiao'!$B$3:$B$29,'De-Para_Estado_Regiao'!$C$3:$C$29)</f>
        <v>Sudeste</v>
      </c>
      <c r="C2749" s="9" t="s">
        <v>64</v>
      </c>
      <c r="D2749" s="9">
        <v>248</v>
      </c>
    </row>
    <row r="2750" spans="1:4" hidden="1" x14ac:dyDescent="0.25">
      <c r="A2750" s="12" t="s">
        <v>2625</v>
      </c>
      <c r="B2750" s="9" t="str">
        <f>_xlfn.XLOOKUP(C2750,'De-Para_Estado_Regiao'!$B$3:$B$29,'De-Para_Estado_Regiao'!$C$3:$C$29)</f>
        <v>Sul</v>
      </c>
      <c r="C2750" s="12" t="s">
        <v>22</v>
      </c>
      <c r="D2750" s="12">
        <v>130</v>
      </c>
    </row>
    <row r="2751" spans="1:4" hidden="1" x14ac:dyDescent="0.25">
      <c r="A2751" s="9" t="s">
        <v>2061</v>
      </c>
      <c r="B2751" s="9" t="str">
        <f>_xlfn.XLOOKUP(C2751,'De-Para_Estado_Regiao'!$B$3:$B$29,'De-Para_Estado_Regiao'!$C$3:$C$29)</f>
        <v>Nordeste</v>
      </c>
      <c r="C2751" s="9" t="s">
        <v>31</v>
      </c>
      <c r="D2751" s="9">
        <v>669</v>
      </c>
    </row>
    <row r="2752" spans="1:4" hidden="1" x14ac:dyDescent="0.25">
      <c r="A2752" s="12" t="s">
        <v>2627</v>
      </c>
      <c r="B2752" s="9" t="str">
        <f>_xlfn.XLOOKUP(C2752,'De-Para_Estado_Regiao'!$B$3:$B$29,'De-Para_Estado_Regiao'!$C$3:$C$29)</f>
        <v>Sul</v>
      </c>
      <c r="C2752" s="12" t="s">
        <v>59</v>
      </c>
      <c r="D2752" s="12">
        <v>167</v>
      </c>
    </row>
    <row r="2753" spans="1:4" hidden="1" x14ac:dyDescent="0.25">
      <c r="A2753" s="12" t="s">
        <v>2782</v>
      </c>
      <c r="B2753" s="9" t="str">
        <f>_xlfn.XLOOKUP(C2753,'De-Para_Estado_Regiao'!$B$3:$B$29,'De-Para_Estado_Regiao'!$C$3:$C$29)</f>
        <v>Nordeste</v>
      </c>
      <c r="C2753" s="12" t="s">
        <v>19</v>
      </c>
      <c r="D2753" s="12">
        <v>668</v>
      </c>
    </row>
    <row r="2754" spans="1:4" hidden="1" x14ac:dyDescent="0.25">
      <c r="A2754" s="12" t="s">
        <v>2629</v>
      </c>
      <c r="B2754" s="9" t="str">
        <f>_xlfn.XLOOKUP(C2754,'De-Para_Estado_Regiao'!$B$3:$B$29,'De-Para_Estado_Regiao'!$C$3:$C$29)</f>
        <v>Centro-Oeste</v>
      </c>
      <c r="C2754" s="12" t="s">
        <v>53</v>
      </c>
      <c r="D2754" s="12">
        <v>545</v>
      </c>
    </row>
    <row r="2755" spans="1:4" hidden="1" x14ac:dyDescent="0.25">
      <c r="A2755" s="9" t="s">
        <v>2630</v>
      </c>
      <c r="B2755" s="9" t="str">
        <f>_xlfn.XLOOKUP(C2755,'De-Para_Estado_Regiao'!$B$3:$B$29,'De-Para_Estado_Regiao'!$C$3:$C$29)</f>
        <v>Norte</v>
      </c>
      <c r="C2755" s="9" t="s">
        <v>49</v>
      </c>
      <c r="D2755" s="9">
        <v>652</v>
      </c>
    </row>
    <row r="2756" spans="1:4" hidden="1" x14ac:dyDescent="0.25">
      <c r="A2756" s="12" t="s">
        <v>2631</v>
      </c>
      <c r="B2756" s="9" t="str">
        <f>_xlfn.XLOOKUP(C2756,'De-Para_Estado_Regiao'!$B$3:$B$29,'De-Para_Estado_Regiao'!$C$3:$C$29)</f>
        <v>Sul</v>
      </c>
      <c r="C2756" s="12" t="s">
        <v>59</v>
      </c>
      <c r="D2756" s="12">
        <v>198</v>
      </c>
    </row>
    <row r="2757" spans="1:4" hidden="1" x14ac:dyDescent="0.25">
      <c r="A2757" s="9" t="s">
        <v>876</v>
      </c>
      <c r="B2757" s="9" t="str">
        <f>_xlfn.XLOOKUP(C2757,'De-Para_Estado_Regiao'!$B$3:$B$29,'De-Para_Estado_Regiao'!$C$3:$C$29)</f>
        <v>Sudeste</v>
      </c>
      <c r="C2757" s="9" t="s">
        <v>64</v>
      </c>
      <c r="D2757" s="9">
        <v>599</v>
      </c>
    </row>
    <row r="2758" spans="1:4" hidden="1" x14ac:dyDescent="0.25">
      <c r="A2758" s="12" t="s">
        <v>2632</v>
      </c>
      <c r="B2758" s="9" t="str">
        <f>_xlfn.XLOOKUP(C2758,'De-Para_Estado_Regiao'!$B$3:$B$29,'De-Para_Estado_Regiao'!$C$3:$C$29)</f>
        <v>Sul</v>
      </c>
      <c r="C2758" s="12" t="s">
        <v>59</v>
      </c>
      <c r="D2758" s="12">
        <v>271</v>
      </c>
    </row>
    <row r="2759" spans="1:4" hidden="1" x14ac:dyDescent="0.25">
      <c r="A2759" s="12" t="s">
        <v>3325</v>
      </c>
      <c r="B2759" s="9" t="str">
        <f>_xlfn.XLOOKUP(C2759,'De-Para_Estado_Regiao'!$B$3:$B$29,'De-Para_Estado_Regiao'!$C$3:$C$29)</f>
        <v>Nordeste</v>
      </c>
      <c r="C2759" s="12" t="s">
        <v>72</v>
      </c>
      <c r="D2759" s="12">
        <v>667</v>
      </c>
    </row>
    <row r="2760" spans="1:4" hidden="1" x14ac:dyDescent="0.25">
      <c r="A2760" s="12" t="s">
        <v>2634</v>
      </c>
      <c r="B2760" s="9" t="str">
        <f>_xlfn.XLOOKUP(C2760,'De-Para_Estado_Regiao'!$B$3:$B$29,'De-Para_Estado_Regiao'!$C$3:$C$29)</f>
        <v>Sul</v>
      </c>
      <c r="C2760" s="12" t="s">
        <v>14</v>
      </c>
      <c r="D2760" s="12">
        <v>81</v>
      </c>
    </row>
    <row r="2761" spans="1:4" hidden="1" x14ac:dyDescent="0.25">
      <c r="A2761" s="9" t="s">
        <v>2635</v>
      </c>
      <c r="B2761" s="9" t="str">
        <f>_xlfn.XLOOKUP(C2761,'De-Para_Estado_Regiao'!$B$3:$B$29,'De-Para_Estado_Regiao'!$C$3:$C$29)</f>
        <v>Norte</v>
      </c>
      <c r="C2761" s="9" t="s">
        <v>111</v>
      </c>
      <c r="D2761" s="9">
        <v>690</v>
      </c>
    </row>
    <row r="2762" spans="1:4" hidden="1" x14ac:dyDescent="0.25">
      <c r="A2762" s="12" t="s">
        <v>2636</v>
      </c>
      <c r="B2762" s="9" t="str">
        <f>_xlfn.XLOOKUP(C2762,'De-Para_Estado_Regiao'!$B$3:$B$29,'De-Para_Estado_Regiao'!$C$3:$C$29)</f>
        <v>Norte</v>
      </c>
      <c r="C2762" s="12" t="s">
        <v>49</v>
      </c>
      <c r="D2762" s="12">
        <v>512</v>
      </c>
    </row>
    <row r="2763" spans="1:4" hidden="1" x14ac:dyDescent="0.25">
      <c r="A2763" s="9" t="s">
        <v>2637</v>
      </c>
      <c r="B2763" s="9" t="str">
        <f>_xlfn.XLOOKUP(C2763,'De-Para_Estado_Regiao'!$B$3:$B$29,'De-Para_Estado_Regiao'!$C$3:$C$29)</f>
        <v>Sul</v>
      </c>
      <c r="C2763" s="9" t="s">
        <v>14</v>
      </c>
      <c r="D2763" s="9">
        <v>70</v>
      </c>
    </row>
    <row r="2764" spans="1:4" hidden="1" x14ac:dyDescent="0.25">
      <c r="A2764" s="12" t="s">
        <v>2638</v>
      </c>
      <c r="B2764" s="9" t="str">
        <f>_xlfn.XLOOKUP(C2764,'De-Para_Estado_Regiao'!$B$3:$B$29,'De-Para_Estado_Regiao'!$C$3:$C$29)</f>
        <v>Norte</v>
      </c>
      <c r="C2764" s="12" t="s">
        <v>49</v>
      </c>
      <c r="D2764" s="12">
        <v>821</v>
      </c>
    </row>
    <row r="2765" spans="1:4" hidden="1" x14ac:dyDescent="0.25">
      <c r="A2765" s="9" t="s">
        <v>2639</v>
      </c>
      <c r="B2765" s="9" t="str">
        <f>_xlfn.XLOOKUP(C2765,'De-Para_Estado_Regiao'!$B$3:$B$29,'De-Para_Estado_Regiao'!$C$3:$C$29)</f>
        <v>Sudeste</v>
      </c>
      <c r="C2765" s="9" t="s">
        <v>7</v>
      </c>
      <c r="D2765" s="9">
        <v>421</v>
      </c>
    </row>
    <row r="2766" spans="1:4" hidden="1" x14ac:dyDescent="0.25">
      <c r="A2766" s="12" t="s">
        <v>2640</v>
      </c>
      <c r="B2766" s="9" t="str">
        <f>_xlfn.XLOOKUP(C2766,'De-Para_Estado_Regiao'!$B$3:$B$29,'De-Para_Estado_Regiao'!$C$3:$C$29)</f>
        <v>Sul</v>
      </c>
      <c r="C2766" s="12" t="s">
        <v>14</v>
      </c>
      <c r="D2766" s="12">
        <v>170</v>
      </c>
    </row>
    <row r="2767" spans="1:4" hidden="1" x14ac:dyDescent="0.25">
      <c r="A2767" s="9" t="s">
        <v>2641</v>
      </c>
      <c r="B2767" s="9" t="str">
        <f>_xlfn.XLOOKUP(C2767,'De-Para_Estado_Regiao'!$B$3:$B$29,'De-Para_Estado_Regiao'!$C$3:$C$29)</f>
        <v>Sul</v>
      </c>
      <c r="C2767" s="9" t="s">
        <v>14</v>
      </c>
      <c r="D2767" s="9">
        <v>163</v>
      </c>
    </row>
    <row r="2768" spans="1:4" hidden="1" x14ac:dyDescent="0.25">
      <c r="A2768" s="12" t="s">
        <v>3213</v>
      </c>
      <c r="B2768" s="9" t="str">
        <f>_xlfn.XLOOKUP(C2768,'De-Para_Estado_Regiao'!$B$3:$B$29,'De-Para_Estado_Regiao'!$C$3:$C$29)</f>
        <v>Nordeste</v>
      </c>
      <c r="C2768" s="12" t="s">
        <v>94</v>
      </c>
      <c r="D2768" s="12">
        <v>664</v>
      </c>
    </row>
    <row r="2769" spans="1:4" hidden="1" x14ac:dyDescent="0.25">
      <c r="A2769" s="9" t="s">
        <v>2643</v>
      </c>
      <c r="B2769" s="9" t="str">
        <f>_xlfn.XLOOKUP(C2769,'De-Para_Estado_Regiao'!$B$3:$B$29,'De-Para_Estado_Regiao'!$C$3:$C$29)</f>
        <v>Norte</v>
      </c>
      <c r="C2769" s="9" t="s">
        <v>275</v>
      </c>
      <c r="D2769" s="9">
        <v>769</v>
      </c>
    </row>
    <row r="2770" spans="1:4" hidden="1" x14ac:dyDescent="0.25">
      <c r="A2770" s="12" t="s">
        <v>4998</v>
      </c>
      <c r="B2770" s="9" t="str">
        <f>_xlfn.XLOOKUP(C2770,'De-Para_Estado_Regiao'!$B$3:$B$29,'De-Para_Estado_Regiao'!$C$3:$C$29)</f>
        <v>Nordeste</v>
      </c>
      <c r="C2770" s="12" t="s">
        <v>31</v>
      </c>
      <c r="D2770" s="12">
        <v>664</v>
      </c>
    </row>
    <row r="2771" spans="1:4" hidden="1" x14ac:dyDescent="0.25">
      <c r="A2771" s="9" t="s">
        <v>2645</v>
      </c>
      <c r="B2771" s="9" t="str">
        <f>_xlfn.XLOOKUP(C2771,'De-Para_Estado_Regiao'!$B$3:$B$29,'De-Para_Estado_Regiao'!$C$3:$C$29)</f>
        <v>Sudeste</v>
      </c>
      <c r="C2771" s="9" t="s">
        <v>16</v>
      </c>
      <c r="D2771" s="9">
        <v>340</v>
      </c>
    </row>
    <row r="2772" spans="1:4" hidden="1" x14ac:dyDescent="0.25">
      <c r="A2772" s="12" t="s">
        <v>2646</v>
      </c>
      <c r="B2772" s="9" t="str">
        <f>_xlfn.XLOOKUP(C2772,'De-Para_Estado_Regiao'!$B$3:$B$29,'De-Para_Estado_Regiao'!$C$3:$C$29)</f>
        <v>Centro-Oeste</v>
      </c>
      <c r="C2772" s="12" t="s">
        <v>53</v>
      </c>
      <c r="D2772" s="12">
        <v>229</v>
      </c>
    </row>
    <row r="2773" spans="1:4" hidden="1" x14ac:dyDescent="0.25">
      <c r="A2773" s="12" t="s">
        <v>3347</v>
      </c>
      <c r="B2773" s="9" t="str">
        <f>_xlfn.XLOOKUP(C2773,'De-Para_Estado_Regiao'!$B$3:$B$29,'De-Para_Estado_Regiao'!$C$3:$C$29)</f>
        <v>Nordeste</v>
      </c>
      <c r="C2773" s="12" t="s">
        <v>72</v>
      </c>
      <c r="D2773" s="12">
        <v>661</v>
      </c>
    </row>
    <row r="2774" spans="1:4" hidden="1" x14ac:dyDescent="0.25">
      <c r="A2774" s="12" t="s">
        <v>2648</v>
      </c>
      <c r="B2774" s="9" t="str">
        <f>_xlfn.XLOOKUP(C2774,'De-Para_Estado_Regiao'!$B$3:$B$29,'De-Para_Estado_Regiao'!$C$3:$C$29)</f>
        <v>Sudeste</v>
      </c>
      <c r="C2774" s="12" t="s">
        <v>64</v>
      </c>
      <c r="D2774" s="12">
        <v>598</v>
      </c>
    </row>
    <row r="2775" spans="1:4" hidden="1" x14ac:dyDescent="0.25">
      <c r="A2775" s="9" t="s">
        <v>876</v>
      </c>
      <c r="B2775" s="9" t="str">
        <f>_xlfn.XLOOKUP(C2775,'De-Para_Estado_Regiao'!$B$3:$B$29,'De-Para_Estado_Regiao'!$C$3:$C$29)</f>
        <v>Sul</v>
      </c>
      <c r="C2775" s="9" t="s">
        <v>22</v>
      </c>
      <c r="D2775" s="9">
        <v>112</v>
      </c>
    </row>
    <row r="2776" spans="1:4" hidden="1" x14ac:dyDescent="0.25">
      <c r="A2776" s="12" t="s">
        <v>2649</v>
      </c>
      <c r="B2776" s="9" t="str">
        <f>_xlfn.XLOOKUP(C2776,'De-Para_Estado_Regiao'!$B$3:$B$29,'De-Para_Estado_Regiao'!$C$3:$C$29)</f>
        <v>Centro-Oeste</v>
      </c>
      <c r="C2776" s="12" t="s">
        <v>33</v>
      </c>
      <c r="D2776" s="12">
        <v>290</v>
      </c>
    </row>
    <row r="2777" spans="1:4" hidden="1" x14ac:dyDescent="0.25">
      <c r="A2777" s="9" t="s">
        <v>2650</v>
      </c>
      <c r="B2777" s="9" t="str">
        <f>_xlfn.XLOOKUP(C2777,'De-Para_Estado_Regiao'!$B$3:$B$29,'De-Para_Estado_Regiao'!$C$3:$C$29)</f>
        <v>Sudeste</v>
      </c>
      <c r="C2777" s="9" t="s">
        <v>16</v>
      </c>
      <c r="D2777" s="9">
        <v>480</v>
      </c>
    </row>
    <row r="2778" spans="1:4" hidden="1" x14ac:dyDescent="0.25">
      <c r="A2778" s="12" t="s">
        <v>2651</v>
      </c>
      <c r="B2778" s="9" t="str">
        <f>_xlfn.XLOOKUP(C2778,'De-Para_Estado_Regiao'!$B$3:$B$29,'De-Para_Estado_Regiao'!$C$3:$C$29)</f>
        <v>Sul</v>
      </c>
      <c r="C2778" s="12" t="s">
        <v>14</v>
      </c>
      <c r="D2778" s="12">
        <v>151</v>
      </c>
    </row>
    <row r="2779" spans="1:4" hidden="1" x14ac:dyDescent="0.25">
      <c r="A2779" s="12" t="s">
        <v>1783</v>
      </c>
      <c r="B2779" s="9" t="str">
        <f>_xlfn.XLOOKUP(C2779,'De-Para_Estado_Regiao'!$B$3:$B$29,'De-Para_Estado_Regiao'!$C$3:$C$29)</f>
        <v>Nordeste</v>
      </c>
      <c r="C2779" s="12" t="s">
        <v>118</v>
      </c>
      <c r="D2779" s="12">
        <v>660</v>
      </c>
    </row>
    <row r="2780" spans="1:4" hidden="1" x14ac:dyDescent="0.25">
      <c r="A2780" s="12" t="s">
        <v>1595</v>
      </c>
      <c r="B2780" s="9" t="str">
        <f>_xlfn.XLOOKUP(C2780,'De-Para_Estado_Regiao'!$B$3:$B$29,'De-Para_Estado_Regiao'!$C$3:$C$29)</f>
        <v>Sul</v>
      </c>
      <c r="C2780" s="12" t="s">
        <v>14</v>
      </c>
      <c r="D2780" s="12">
        <v>142</v>
      </c>
    </row>
    <row r="2781" spans="1:4" hidden="1" x14ac:dyDescent="0.25">
      <c r="A2781" s="9" t="s">
        <v>3656</v>
      </c>
      <c r="B2781" s="9" t="str">
        <f>_xlfn.XLOOKUP(C2781,'De-Para_Estado_Regiao'!$B$3:$B$29,'De-Para_Estado_Regiao'!$C$3:$C$29)</f>
        <v>Nordeste</v>
      </c>
      <c r="C2781" s="9" t="s">
        <v>24</v>
      </c>
      <c r="D2781" s="9">
        <v>660</v>
      </c>
    </row>
    <row r="2782" spans="1:4" hidden="1" x14ac:dyDescent="0.25">
      <c r="A2782" s="12" t="s">
        <v>2654</v>
      </c>
      <c r="B2782" s="9" t="str">
        <f>_xlfn.XLOOKUP(C2782,'De-Para_Estado_Regiao'!$B$3:$B$29,'De-Para_Estado_Regiao'!$C$3:$C$29)</f>
        <v>Norte</v>
      </c>
      <c r="C2782" s="12" t="s">
        <v>49</v>
      </c>
      <c r="D2782" s="12">
        <v>836</v>
      </c>
    </row>
    <row r="2783" spans="1:4" hidden="1" x14ac:dyDescent="0.25">
      <c r="A2783" s="9" t="s">
        <v>2655</v>
      </c>
      <c r="B2783" s="9" t="str">
        <f>_xlfn.XLOOKUP(C2783,'De-Para_Estado_Regiao'!$B$3:$B$29,'De-Para_Estado_Regiao'!$C$3:$C$29)</f>
        <v>Sul</v>
      </c>
      <c r="C2783" s="9" t="s">
        <v>59</v>
      </c>
      <c r="D2783" s="9">
        <v>269</v>
      </c>
    </row>
    <row r="2784" spans="1:4" hidden="1" x14ac:dyDescent="0.25">
      <c r="A2784" s="12" t="s">
        <v>2656</v>
      </c>
      <c r="B2784" s="9" t="str">
        <f>_xlfn.XLOOKUP(C2784,'De-Para_Estado_Regiao'!$B$3:$B$29,'De-Para_Estado_Regiao'!$C$3:$C$29)</f>
        <v>Sul</v>
      </c>
      <c r="C2784" s="12" t="s">
        <v>14</v>
      </c>
      <c r="D2784" s="12">
        <v>145</v>
      </c>
    </row>
    <row r="2785" spans="1:4" hidden="1" x14ac:dyDescent="0.25">
      <c r="A2785" s="12" t="s">
        <v>2282</v>
      </c>
      <c r="B2785" s="9" t="str">
        <f>_xlfn.XLOOKUP(C2785,'De-Para_Estado_Regiao'!$B$3:$B$29,'De-Para_Estado_Regiao'!$C$3:$C$29)</f>
        <v>Nordeste</v>
      </c>
      <c r="C2785" s="12" t="s">
        <v>114</v>
      </c>
      <c r="D2785" s="12">
        <v>657</v>
      </c>
    </row>
    <row r="2786" spans="1:4" hidden="1" x14ac:dyDescent="0.25">
      <c r="A2786" s="12" t="s">
        <v>2658</v>
      </c>
      <c r="B2786" s="9" t="str">
        <f>_xlfn.XLOOKUP(C2786,'De-Para_Estado_Regiao'!$B$3:$B$29,'De-Para_Estado_Regiao'!$C$3:$C$29)</f>
        <v>Sudeste</v>
      </c>
      <c r="C2786" s="12" t="s">
        <v>16</v>
      </c>
      <c r="D2786" s="12">
        <v>632</v>
      </c>
    </row>
    <row r="2787" spans="1:4" hidden="1" x14ac:dyDescent="0.25">
      <c r="A2787" s="9" t="s">
        <v>2659</v>
      </c>
      <c r="B2787" s="9" t="str">
        <f>_xlfn.XLOOKUP(C2787,'De-Para_Estado_Regiao'!$B$3:$B$29,'De-Para_Estado_Regiao'!$C$3:$C$29)</f>
        <v>Centro-Oeste</v>
      </c>
      <c r="C2787" s="9" t="s">
        <v>53</v>
      </c>
      <c r="D2787" s="9">
        <v>217</v>
      </c>
    </row>
    <row r="2788" spans="1:4" hidden="1" x14ac:dyDescent="0.25">
      <c r="A2788" s="12" t="s">
        <v>2660</v>
      </c>
      <c r="B2788" s="9" t="str">
        <f>_xlfn.XLOOKUP(C2788,'De-Para_Estado_Regiao'!$B$3:$B$29,'De-Para_Estado_Regiao'!$C$3:$C$29)</f>
        <v>Centro-Oeste</v>
      </c>
      <c r="C2788" s="12" t="s">
        <v>33</v>
      </c>
      <c r="D2788" s="12">
        <v>246</v>
      </c>
    </row>
    <row r="2789" spans="1:4" hidden="1" x14ac:dyDescent="0.25">
      <c r="A2789" s="9" t="s">
        <v>3801</v>
      </c>
      <c r="B2789" s="9" t="str">
        <f>_xlfn.XLOOKUP(C2789,'De-Para_Estado_Regiao'!$B$3:$B$29,'De-Para_Estado_Regiao'!$C$3:$C$29)</f>
        <v>Nordeste</v>
      </c>
      <c r="C2789" s="9" t="s">
        <v>82</v>
      </c>
      <c r="D2789" s="9">
        <v>656</v>
      </c>
    </row>
    <row r="2790" spans="1:4" hidden="1" x14ac:dyDescent="0.25">
      <c r="A2790" s="12" t="s">
        <v>1406</v>
      </c>
      <c r="B2790" s="9" t="str">
        <f>_xlfn.XLOOKUP(C2790,'De-Para_Estado_Regiao'!$B$3:$B$29,'De-Para_Estado_Regiao'!$C$3:$C$29)</f>
        <v>Nordeste</v>
      </c>
      <c r="C2790" s="12" t="s">
        <v>82</v>
      </c>
      <c r="D2790" s="12">
        <v>655</v>
      </c>
    </row>
    <row r="2791" spans="1:4" hidden="1" x14ac:dyDescent="0.25">
      <c r="A2791" s="9" t="s">
        <v>2663</v>
      </c>
      <c r="B2791" s="9" t="str">
        <f>_xlfn.XLOOKUP(C2791,'De-Para_Estado_Regiao'!$B$3:$B$29,'De-Para_Estado_Regiao'!$C$3:$C$29)</f>
        <v>Norte</v>
      </c>
      <c r="C2791" s="9" t="s">
        <v>49</v>
      </c>
      <c r="D2791" s="9">
        <v>872</v>
      </c>
    </row>
    <row r="2792" spans="1:4" hidden="1" x14ac:dyDescent="0.25">
      <c r="A2792" s="12" t="s">
        <v>2664</v>
      </c>
      <c r="B2792" s="9" t="str">
        <f>_xlfn.XLOOKUP(C2792,'De-Para_Estado_Regiao'!$B$3:$B$29,'De-Para_Estado_Regiao'!$C$3:$C$29)</f>
        <v>Norte</v>
      </c>
      <c r="C2792" s="12" t="s">
        <v>49</v>
      </c>
      <c r="D2792" s="12">
        <v>987</v>
      </c>
    </row>
    <row r="2793" spans="1:4" hidden="1" x14ac:dyDescent="0.25">
      <c r="A2793" s="9" t="s">
        <v>2665</v>
      </c>
      <c r="B2793" s="9" t="str">
        <f>_xlfn.XLOOKUP(C2793,'De-Para_Estado_Regiao'!$B$3:$B$29,'De-Para_Estado_Regiao'!$C$3:$C$29)</f>
        <v>Norte</v>
      </c>
      <c r="C2793" s="9" t="s">
        <v>148</v>
      </c>
      <c r="D2793" s="9">
        <v>644</v>
      </c>
    </row>
    <row r="2794" spans="1:4" hidden="1" x14ac:dyDescent="0.25">
      <c r="A2794" s="12" t="s">
        <v>2666</v>
      </c>
      <c r="B2794" s="9" t="str">
        <f>_xlfn.XLOOKUP(C2794,'De-Para_Estado_Regiao'!$B$3:$B$29,'De-Para_Estado_Regiao'!$C$3:$C$29)</f>
        <v>Sudeste</v>
      </c>
      <c r="C2794" s="12" t="s">
        <v>16</v>
      </c>
      <c r="D2794" s="12">
        <v>964</v>
      </c>
    </row>
    <row r="2795" spans="1:4" hidden="1" x14ac:dyDescent="0.25">
      <c r="A2795" s="9" t="s">
        <v>2667</v>
      </c>
      <c r="B2795" s="9" t="str">
        <f>_xlfn.XLOOKUP(C2795,'De-Para_Estado_Regiao'!$B$3:$B$29,'De-Para_Estado_Regiao'!$C$3:$C$29)</f>
        <v>Sudeste</v>
      </c>
      <c r="C2795" s="9" t="s">
        <v>64</v>
      </c>
      <c r="D2795" s="9">
        <v>322</v>
      </c>
    </row>
    <row r="2796" spans="1:4" hidden="1" x14ac:dyDescent="0.25">
      <c r="A2796" s="12" t="s">
        <v>2668</v>
      </c>
      <c r="B2796" s="9" t="str">
        <f>_xlfn.XLOOKUP(C2796,'De-Para_Estado_Regiao'!$B$3:$B$29,'De-Para_Estado_Regiao'!$C$3:$C$29)</f>
        <v>Sul</v>
      </c>
      <c r="C2796" s="12" t="s">
        <v>22</v>
      </c>
      <c r="D2796" s="12">
        <v>346</v>
      </c>
    </row>
    <row r="2797" spans="1:4" hidden="1" x14ac:dyDescent="0.25">
      <c r="A2797" s="9" t="s">
        <v>2669</v>
      </c>
      <c r="B2797" s="9" t="str">
        <f>_xlfn.XLOOKUP(C2797,'De-Para_Estado_Regiao'!$B$3:$B$29,'De-Para_Estado_Regiao'!$C$3:$C$29)</f>
        <v>Sudeste</v>
      </c>
      <c r="C2797" s="9" t="s">
        <v>64</v>
      </c>
      <c r="D2797" s="9">
        <v>140</v>
      </c>
    </row>
    <row r="2798" spans="1:4" hidden="1" x14ac:dyDescent="0.25">
      <c r="A2798" s="12" t="s">
        <v>2670</v>
      </c>
      <c r="B2798" s="9" t="str">
        <f>_xlfn.XLOOKUP(C2798,'De-Para_Estado_Regiao'!$B$3:$B$29,'De-Para_Estado_Regiao'!$C$3:$C$29)</f>
        <v>Centro-Oeste</v>
      </c>
      <c r="C2798" s="12" t="s">
        <v>53</v>
      </c>
      <c r="D2798" s="12">
        <v>301</v>
      </c>
    </row>
    <row r="2799" spans="1:4" hidden="1" x14ac:dyDescent="0.25">
      <c r="A2799" s="9" t="s">
        <v>2671</v>
      </c>
      <c r="B2799" s="9" t="str">
        <f>_xlfn.XLOOKUP(C2799,'De-Para_Estado_Regiao'!$B$3:$B$29,'De-Para_Estado_Regiao'!$C$3:$C$29)</f>
        <v>Sul</v>
      </c>
      <c r="C2799" s="9" t="s">
        <v>14</v>
      </c>
      <c r="D2799" s="9">
        <v>87</v>
      </c>
    </row>
    <row r="2800" spans="1:4" hidden="1" x14ac:dyDescent="0.25">
      <c r="A2800" s="9" t="s">
        <v>4995</v>
      </c>
      <c r="B2800" s="9" t="str">
        <f>_xlfn.XLOOKUP(C2800,'De-Para_Estado_Regiao'!$B$3:$B$29,'De-Para_Estado_Regiao'!$C$3:$C$29)</f>
        <v>Nordeste</v>
      </c>
      <c r="C2800" s="9" t="s">
        <v>19</v>
      </c>
      <c r="D2800" s="9">
        <v>655</v>
      </c>
    </row>
    <row r="2801" spans="1:4" hidden="1" x14ac:dyDescent="0.25">
      <c r="A2801" s="9" t="s">
        <v>2673</v>
      </c>
      <c r="B2801" s="9" t="str">
        <f>_xlfn.XLOOKUP(C2801,'De-Para_Estado_Regiao'!$B$3:$B$29,'De-Para_Estado_Regiao'!$C$3:$C$29)</f>
        <v>Sul</v>
      </c>
      <c r="C2801" s="9" t="s">
        <v>59</v>
      </c>
      <c r="D2801" s="9">
        <v>208</v>
      </c>
    </row>
    <row r="2802" spans="1:4" hidden="1" x14ac:dyDescent="0.25">
      <c r="A2802" s="12" t="s">
        <v>2674</v>
      </c>
      <c r="B2802" s="9" t="str">
        <f>_xlfn.XLOOKUP(C2802,'De-Para_Estado_Regiao'!$B$3:$B$29,'De-Para_Estado_Regiao'!$C$3:$C$29)</f>
        <v>Sul</v>
      </c>
      <c r="C2802" s="12" t="s">
        <v>14</v>
      </c>
      <c r="D2802" s="12">
        <v>90</v>
      </c>
    </row>
    <row r="2803" spans="1:4" hidden="1" x14ac:dyDescent="0.25">
      <c r="A2803" s="9" t="s">
        <v>2675</v>
      </c>
      <c r="B2803" s="9" t="str">
        <f>_xlfn.XLOOKUP(C2803,'De-Para_Estado_Regiao'!$B$3:$B$29,'De-Para_Estado_Regiao'!$C$3:$C$29)</f>
        <v>Sudeste</v>
      </c>
      <c r="C2803" s="9" t="s">
        <v>7</v>
      </c>
      <c r="D2803" s="9">
        <v>430</v>
      </c>
    </row>
    <row r="2804" spans="1:4" hidden="1" x14ac:dyDescent="0.25">
      <c r="A2804" s="12" t="s">
        <v>2676</v>
      </c>
      <c r="B2804" s="9" t="str">
        <f>_xlfn.XLOOKUP(C2804,'De-Para_Estado_Regiao'!$B$3:$B$29,'De-Para_Estado_Regiao'!$C$3:$C$29)</f>
        <v>Sul</v>
      </c>
      <c r="C2804" s="12" t="s">
        <v>14</v>
      </c>
      <c r="D2804" s="12">
        <v>126</v>
      </c>
    </row>
    <row r="2805" spans="1:4" hidden="1" x14ac:dyDescent="0.25">
      <c r="A2805" s="12" t="s">
        <v>3357</v>
      </c>
      <c r="B2805" s="9" t="str">
        <f>_xlfn.XLOOKUP(C2805,'De-Para_Estado_Regiao'!$B$3:$B$29,'De-Para_Estado_Regiao'!$C$3:$C$29)</f>
        <v>Nordeste</v>
      </c>
      <c r="C2805" s="12" t="s">
        <v>87</v>
      </c>
      <c r="D2805" s="12">
        <v>652</v>
      </c>
    </row>
    <row r="2806" spans="1:4" hidden="1" x14ac:dyDescent="0.25">
      <c r="A2806" s="12" t="s">
        <v>2677</v>
      </c>
      <c r="B2806" s="9" t="str">
        <f>_xlfn.XLOOKUP(C2806,'De-Para_Estado_Regiao'!$B$3:$B$29,'De-Para_Estado_Regiao'!$C$3:$C$29)</f>
        <v>Sudeste</v>
      </c>
      <c r="C2806" s="12" t="s">
        <v>64</v>
      </c>
      <c r="D2806" s="12">
        <v>130</v>
      </c>
    </row>
    <row r="2807" spans="1:4" hidden="1" x14ac:dyDescent="0.25">
      <c r="A2807" s="9" t="s">
        <v>2678</v>
      </c>
      <c r="B2807" s="9" t="str">
        <f>_xlfn.XLOOKUP(C2807,'De-Para_Estado_Regiao'!$B$3:$B$29,'De-Para_Estado_Regiao'!$C$3:$C$29)</f>
        <v>Norte</v>
      </c>
      <c r="C2807" s="9" t="s">
        <v>148</v>
      </c>
      <c r="D2807" s="9">
        <v>292</v>
      </c>
    </row>
    <row r="2808" spans="1:4" hidden="1" x14ac:dyDescent="0.25">
      <c r="A2808" s="12" t="s">
        <v>2679</v>
      </c>
      <c r="B2808" s="9" t="str">
        <f>_xlfn.XLOOKUP(C2808,'De-Para_Estado_Regiao'!$B$3:$B$29,'De-Para_Estado_Regiao'!$C$3:$C$29)</f>
        <v>Sul</v>
      </c>
      <c r="C2808" s="12" t="s">
        <v>14</v>
      </c>
      <c r="D2808" s="12">
        <v>156</v>
      </c>
    </row>
    <row r="2809" spans="1:4" hidden="1" x14ac:dyDescent="0.25">
      <c r="A2809" s="9" t="s">
        <v>2680</v>
      </c>
      <c r="B2809" s="9" t="str">
        <f>_xlfn.XLOOKUP(C2809,'De-Para_Estado_Regiao'!$B$3:$B$29,'De-Para_Estado_Regiao'!$C$3:$C$29)</f>
        <v>Sul</v>
      </c>
      <c r="C2809" s="9" t="s">
        <v>22</v>
      </c>
      <c r="D2809" s="9">
        <v>129</v>
      </c>
    </row>
    <row r="2810" spans="1:4" hidden="1" x14ac:dyDescent="0.25">
      <c r="A2810" s="12" t="s">
        <v>2681</v>
      </c>
      <c r="B2810" s="9" t="str">
        <f>_xlfn.XLOOKUP(C2810,'De-Para_Estado_Regiao'!$B$3:$B$29,'De-Para_Estado_Regiao'!$C$3:$C$29)</f>
        <v>Sudeste</v>
      </c>
      <c r="C2810" s="12" t="s">
        <v>16</v>
      </c>
      <c r="D2810" s="12">
        <v>593</v>
      </c>
    </row>
    <row r="2811" spans="1:4" hidden="1" x14ac:dyDescent="0.25">
      <c r="A2811" s="9" t="s">
        <v>2274</v>
      </c>
      <c r="B2811" s="9" t="str">
        <f>_xlfn.XLOOKUP(C2811,'De-Para_Estado_Regiao'!$B$3:$B$29,'De-Para_Estado_Regiao'!$C$3:$C$29)</f>
        <v>Nordeste</v>
      </c>
      <c r="C2811" s="9" t="s">
        <v>94</v>
      </c>
      <c r="D2811" s="9">
        <v>651</v>
      </c>
    </row>
    <row r="2812" spans="1:4" hidden="1" x14ac:dyDescent="0.25">
      <c r="A2812" s="12" t="s">
        <v>2683</v>
      </c>
      <c r="B2812" s="9" t="str">
        <f>_xlfn.XLOOKUP(C2812,'De-Para_Estado_Regiao'!$B$3:$B$29,'De-Para_Estado_Regiao'!$C$3:$C$29)</f>
        <v>Sul</v>
      </c>
      <c r="C2812" s="12" t="s">
        <v>14</v>
      </c>
      <c r="D2812" s="12">
        <v>124</v>
      </c>
    </row>
    <row r="2813" spans="1:4" hidden="1" x14ac:dyDescent="0.25">
      <c r="A2813" s="9" t="s">
        <v>2684</v>
      </c>
      <c r="B2813" s="9" t="str">
        <f>_xlfn.XLOOKUP(C2813,'De-Para_Estado_Regiao'!$B$3:$B$29,'De-Para_Estado_Regiao'!$C$3:$C$29)</f>
        <v>Sul</v>
      </c>
      <c r="C2813" s="9" t="s">
        <v>59</v>
      </c>
      <c r="D2813" s="9">
        <v>163</v>
      </c>
    </row>
    <row r="2814" spans="1:4" hidden="1" x14ac:dyDescent="0.25">
      <c r="A2814" s="12" t="s">
        <v>2685</v>
      </c>
      <c r="B2814" s="9" t="str">
        <f>_xlfn.XLOOKUP(C2814,'De-Para_Estado_Regiao'!$B$3:$B$29,'De-Para_Estado_Regiao'!$C$3:$C$29)</f>
        <v>Sul</v>
      </c>
      <c r="C2814" s="12" t="s">
        <v>22</v>
      </c>
      <c r="D2814" s="12">
        <v>152</v>
      </c>
    </row>
    <row r="2815" spans="1:4" hidden="1" x14ac:dyDescent="0.25">
      <c r="A2815" s="9" t="s">
        <v>2686</v>
      </c>
      <c r="B2815" s="9" t="str">
        <f>_xlfn.XLOOKUP(C2815,'De-Para_Estado_Regiao'!$B$3:$B$29,'De-Para_Estado_Regiao'!$C$3:$C$29)</f>
        <v>Sul</v>
      </c>
      <c r="C2815" s="9" t="s">
        <v>14</v>
      </c>
      <c r="D2815" s="9">
        <v>126</v>
      </c>
    </row>
    <row r="2816" spans="1:4" hidden="1" x14ac:dyDescent="0.25">
      <c r="A2816" s="9" t="s">
        <v>2294</v>
      </c>
      <c r="B2816" s="9" t="str">
        <f>_xlfn.XLOOKUP(C2816,'De-Para_Estado_Regiao'!$B$3:$B$29,'De-Para_Estado_Regiao'!$C$3:$C$29)</f>
        <v>Nordeste</v>
      </c>
      <c r="C2816" s="9" t="s">
        <v>82</v>
      </c>
      <c r="D2816" s="9">
        <v>651</v>
      </c>
    </row>
    <row r="2817" spans="1:4" hidden="1" x14ac:dyDescent="0.25">
      <c r="A2817" s="9" t="s">
        <v>2688</v>
      </c>
      <c r="B2817" s="9" t="str">
        <f>_xlfn.XLOOKUP(C2817,'De-Para_Estado_Regiao'!$B$3:$B$29,'De-Para_Estado_Regiao'!$C$3:$C$29)</f>
        <v>Sul</v>
      </c>
      <c r="C2817" s="9" t="s">
        <v>14</v>
      </c>
      <c r="D2817" s="9">
        <v>41</v>
      </c>
    </row>
    <row r="2818" spans="1:4" hidden="1" x14ac:dyDescent="0.25">
      <c r="A2818" s="12" t="s">
        <v>2689</v>
      </c>
      <c r="B2818" s="9" t="str">
        <f>_xlfn.XLOOKUP(C2818,'De-Para_Estado_Regiao'!$B$3:$B$29,'De-Para_Estado_Regiao'!$C$3:$C$29)</f>
        <v>Sul</v>
      </c>
      <c r="C2818" s="12" t="s">
        <v>22</v>
      </c>
      <c r="D2818" s="12">
        <v>218</v>
      </c>
    </row>
    <row r="2819" spans="1:4" hidden="1" x14ac:dyDescent="0.25">
      <c r="A2819" s="9" t="s">
        <v>2690</v>
      </c>
      <c r="B2819" s="9" t="str">
        <f>_xlfn.XLOOKUP(C2819,'De-Para_Estado_Regiao'!$B$3:$B$29,'De-Para_Estado_Regiao'!$C$3:$C$29)</f>
        <v>Norte</v>
      </c>
      <c r="C2819" s="9" t="s">
        <v>148</v>
      </c>
      <c r="D2819" s="9">
        <v>351</v>
      </c>
    </row>
    <row r="2820" spans="1:4" hidden="1" x14ac:dyDescent="0.25">
      <c r="A2820" s="12" t="s">
        <v>2691</v>
      </c>
      <c r="B2820" s="9" t="str">
        <f>_xlfn.XLOOKUP(C2820,'De-Para_Estado_Regiao'!$B$3:$B$29,'De-Para_Estado_Regiao'!$C$3:$C$29)</f>
        <v>Centro-Oeste</v>
      </c>
      <c r="C2820" s="12" t="s">
        <v>53</v>
      </c>
      <c r="D2820" s="12">
        <v>309</v>
      </c>
    </row>
    <row r="2821" spans="1:4" hidden="1" x14ac:dyDescent="0.25">
      <c r="A2821" s="9" t="s">
        <v>2692</v>
      </c>
      <c r="B2821" s="9" t="str">
        <f>_xlfn.XLOOKUP(C2821,'De-Para_Estado_Regiao'!$B$3:$B$29,'De-Para_Estado_Regiao'!$C$3:$C$29)</f>
        <v>Sul</v>
      </c>
      <c r="C2821" s="9" t="s">
        <v>14</v>
      </c>
      <c r="D2821" s="9">
        <v>248</v>
      </c>
    </row>
    <row r="2822" spans="1:4" hidden="1" x14ac:dyDescent="0.25">
      <c r="A2822" s="12" t="s">
        <v>2693</v>
      </c>
      <c r="B2822" s="9" t="str">
        <f>_xlfn.XLOOKUP(C2822,'De-Para_Estado_Regiao'!$B$3:$B$29,'De-Para_Estado_Regiao'!$C$3:$C$29)</f>
        <v>Sul</v>
      </c>
      <c r="C2822" s="12" t="s">
        <v>59</v>
      </c>
      <c r="D2822" s="12">
        <v>394</v>
      </c>
    </row>
    <row r="2823" spans="1:4" hidden="1" x14ac:dyDescent="0.25">
      <c r="A2823" s="9" t="s">
        <v>2694</v>
      </c>
      <c r="B2823" s="9" t="str">
        <f>_xlfn.XLOOKUP(C2823,'De-Para_Estado_Regiao'!$B$3:$B$29,'De-Para_Estado_Regiao'!$C$3:$C$29)</f>
        <v>Sul</v>
      </c>
      <c r="C2823" s="9" t="s">
        <v>59</v>
      </c>
      <c r="D2823" s="9">
        <v>159</v>
      </c>
    </row>
    <row r="2824" spans="1:4" hidden="1" x14ac:dyDescent="0.25">
      <c r="A2824" s="12" t="s">
        <v>2695</v>
      </c>
      <c r="B2824" s="9" t="str">
        <f>_xlfn.XLOOKUP(C2824,'De-Para_Estado_Regiao'!$B$3:$B$29,'De-Para_Estado_Regiao'!$C$3:$C$29)</f>
        <v>Sudeste</v>
      </c>
      <c r="C2824" s="12" t="s">
        <v>16</v>
      </c>
      <c r="D2824" s="12">
        <v>445</v>
      </c>
    </row>
    <row r="2825" spans="1:4" hidden="1" x14ac:dyDescent="0.25">
      <c r="A2825" s="9" t="s">
        <v>2696</v>
      </c>
      <c r="B2825" s="9" t="str">
        <f>_xlfn.XLOOKUP(C2825,'De-Para_Estado_Regiao'!$B$3:$B$29,'De-Para_Estado_Regiao'!$C$3:$C$29)</f>
        <v>Norte</v>
      </c>
      <c r="C2825" s="9" t="s">
        <v>49</v>
      </c>
      <c r="D2825" s="9">
        <v>301</v>
      </c>
    </row>
    <row r="2826" spans="1:4" hidden="1" x14ac:dyDescent="0.25">
      <c r="A2826" s="12" t="s">
        <v>2697</v>
      </c>
      <c r="B2826" s="9" t="str">
        <f>_xlfn.XLOOKUP(C2826,'De-Para_Estado_Regiao'!$B$3:$B$29,'De-Para_Estado_Regiao'!$C$3:$C$29)</f>
        <v>Sul</v>
      </c>
      <c r="C2826" s="12" t="s">
        <v>14</v>
      </c>
      <c r="D2826" s="12">
        <v>555</v>
      </c>
    </row>
    <row r="2827" spans="1:4" hidden="1" x14ac:dyDescent="0.25">
      <c r="A2827" s="9" t="s">
        <v>2698</v>
      </c>
      <c r="B2827" s="9" t="str">
        <f>_xlfn.XLOOKUP(C2827,'De-Para_Estado_Regiao'!$B$3:$B$29,'De-Para_Estado_Regiao'!$C$3:$C$29)</f>
        <v>Sul</v>
      </c>
      <c r="C2827" s="9" t="s">
        <v>14</v>
      </c>
      <c r="D2827" s="9">
        <v>120</v>
      </c>
    </row>
    <row r="2828" spans="1:4" hidden="1" x14ac:dyDescent="0.25">
      <c r="A2828" s="12" t="s">
        <v>2699</v>
      </c>
      <c r="B2828" s="9" t="str">
        <f>_xlfn.XLOOKUP(C2828,'De-Para_Estado_Regiao'!$B$3:$B$29,'De-Para_Estado_Regiao'!$C$3:$C$29)</f>
        <v>Sul</v>
      </c>
      <c r="C2828" s="12" t="s">
        <v>14</v>
      </c>
      <c r="D2828" s="12">
        <v>375</v>
      </c>
    </row>
    <row r="2829" spans="1:4" hidden="1" x14ac:dyDescent="0.25">
      <c r="A2829" s="9" t="s">
        <v>2555</v>
      </c>
      <c r="B2829" s="9" t="str">
        <f>_xlfn.XLOOKUP(C2829,'De-Para_Estado_Regiao'!$B$3:$B$29,'De-Para_Estado_Regiao'!$C$3:$C$29)</f>
        <v>Nordeste</v>
      </c>
      <c r="C2829" s="9" t="s">
        <v>82</v>
      </c>
      <c r="D2829" s="9">
        <v>651</v>
      </c>
    </row>
    <row r="2830" spans="1:4" hidden="1" x14ac:dyDescent="0.25">
      <c r="A2830" s="9" t="s">
        <v>2833</v>
      </c>
      <c r="B2830" s="9" t="str">
        <f>_xlfn.XLOOKUP(C2830,'De-Para_Estado_Regiao'!$B$3:$B$29,'De-Para_Estado_Regiao'!$C$3:$C$29)</f>
        <v>Nordeste</v>
      </c>
      <c r="C2830" s="9" t="s">
        <v>118</v>
      </c>
      <c r="D2830" s="9">
        <v>651</v>
      </c>
    </row>
    <row r="2831" spans="1:4" hidden="1" x14ac:dyDescent="0.25">
      <c r="A2831" s="9" t="s">
        <v>2702</v>
      </c>
      <c r="B2831" s="9" t="str">
        <f>_xlfn.XLOOKUP(C2831,'De-Para_Estado_Regiao'!$B$3:$B$29,'De-Para_Estado_Regiao'!$C$3:$C$29)</f>
        <v>Sul</v>
      </c>
      <c r="C2831" s="9" t="s">
        <v>14</v>
      </c>
      <c r="D2831" s="9">
        <v>98</v>
      </c>
    </row>
    <row r="2832" spans="1:4" hidden="1" x14ac:dyDescent="0.25">
      <c r="A2832" s="12" t="s">
        <v>2703</v>
      </c>
      <c r="B2832" s="9" t="str">
        <f>_xlfn.XLOOKUP(C2832,'De-Para_Estado_Regiao'!$B$3:$B$29,'De-Para_Estado_Regiao'!$C$3:$C$29)</f>
        <v>Centro-Oeste</v>
      </c>
      <c r="C2832" s="12" t="s">
        <v>53</v>
      </c>
      <c r="D2832" s="12">
        <v>277</v>
      </c>
    </row>
    <row r="2833" spans="1:4" hidden="1" x14ac:dyDescent="0.25">
      <c r="A2833" s="9" t="s">
        <v>2704</v>
      </c>
      <c r="B2833" s="9" t="str">
        <f>_xlfn.XLOOKUP(C2833,'De-Para_Estado_Regiao'!$B$3:$B$29,'De-Para_Estado_Regiao'!$C$3:$C$29)</f>
        <v>Sul</v>
      </c>
      <c r="C2833" s="9" t="s">
        <v>22</v>
      </c>
      <c r="D2833" s="9">
        <v>662</v>
      </c>
    </row>
    <row r="2834" spans="1:4" hidden="1" x14ac:dyDescent="0.25">
      <c r="A2834" s="12" t="s">
        <v>3645</v>
      </c>
      <c r="B2834" s="9" t="str">
        <f>_xlfn.XLOOKUP(C2834,'De-Para_Estado_Regiao'!$B$3:$B$29,'De-Para_Estado_Regiao'!$C$3:$C$29)</f>
        <v>Nordeste</v>
      </c>
      <c r="C2834" s="12" t="s">
        <v>94</v>
      </c>
      <c r="D2834" s="12">
        <v>651</v>
      </c>
    </row>
    <row r="2835" spans="1:4" hidden="1" x14ac:dyDescent="0.25">
      <c r="A2835" s="9" t="s">
        <v>2116</v>
      </c>
      <c r="B2835" s="9" t="str">
        <f>_xlfn.XLOOKUP(C2835,'De-Para_Estado_Regiao'!$B$3:$B$29,'De-Para_Estado_Regiao'!$C$3:$C$29)</f>
        <v>Nordeste</v>
      </c>
      <c r="C2835" s="9" t="s">
        <v>118</v>
      </c>
      <c r="D2835" s="9">
        <v>650</v>
      </c>
    </row>
    <row r="2836" spans="1:4" hidden="1" x14ac:dyDescent="0.25">
      <c r="A2836" s="12" t="s">
        <v>2707</v>
      </c>
      <c r="B2836" s="9" t="str">
        <f>_xlfn.XLOOKUP(C2836,'De-Para_Estado_Regiao'!$B$3:$B$29,'De-Para_Estado_Regiao'!$C$3:$C$29)</f>
        <v>Sul</v>
      </c>
      <c r="C2836" s="12" t="s">
        <v>14</v>
      </c>
      <c r="D2836" s="12">
        <v>189</v>
      </c>
    </row>
    <row r="2837" spans="1:4" hidden="1" x14ac:dyDescent="0.25">
      <c r="A2837" s="9" t="s">
        <v>2708</v>
      </c>
      <c r="B2837" s="9" t="str">
        <f>_xlfn.XLOOKUP(C2837,'De-Para_Estado_Regiao'!$B$3:$B$29,'De-Para_Estado_Regiao'!$C$3:$C$29)</f>
        <v>Norte</v>
      </c>
      <c r="C2837" s="9" t="s">
        <v>148</v>
      </c>
      <c r="D2837" s="9">
        <v>415</v>
      </c>
    </row>
    <row r="2838" spans="1:4" hidden="1" x14ac:dyDescent="0.25">
      <c r="A2838" s="12" t="s">
        <v>2709</v>
      </c>
      <c r="B2838" s="9" t="str">
        <f>_xlfn.XLOOKUP(C2838,'De-Para_Estado_Regiao'!$B$3:$B$29,'De-Para_Estado_Regiao'!$C$3:$C$29)</f>
        <v>Sul</v>
      </c>
      <c r="C2838" s="12" t="s">
        <v>14</v>
      </c>
      <c r="D2838" s="12">
        <v>64</v>
      </c>
    </row>
    <row r="2839" spans="1:4" hidden="1" x14ac:dyDescent="0.25">
      <c r="A2839" s="12" t="s">
        <v>2776</v>
      </c>
      <c r="B2839" s="9" t="str">
        <f>_xlfn.XLOOKUP(C2839,'De-Para_Estado_Regiao'!$B$3:$B$29,'De-Para_Estado_Regiao'!$C$3:$C$29)</f>
        <v>Nordeste</v>
      </c>
      <c r="C2839" s="12" t="s">
        <v>19</v>
      </c>
      <c r="D2839" s="12">
        <v>650</v>
      </c>
    </row>
    <row r="2840" spans="1:4" hidden="1" x14ac:dyDescent="0.25">
      <c r="A2840" s="12" t="s">
        <v>2711</v>
      </c>
      <c r="B2840" s="9" t="str">
        <f>_xlfn.XLOOKUP(C2840,'De-Para_Estado_Regiao'!$B$3:$B$29,'De-Para_Estado_Regiao'!$C$3:$C$29)</f>
        <v>Sudeste</v>
      </c>
      <c r="C2840" s="12" t="s">
        <v>64</v>
      </c>
      <c r="D2840" s="12">
        <v>317</v>
      </c>
    </row>
    <row r="2841" spans="1:4" hidden="1" x14ac:dyDescent="0.25">
      <c r="A2841" s="9" t="s">
        <v>2712</v>
      </c>
      <c r="B2841" s="9" t="str">
        <f>_xlfn.XLOOKUP(C2841,'De-Para_Estado_Regiao'!$B$3:$B$29,'De-Para_Estado_Regiao'!$C$3:$C$29)</f>
        <v>Sul</v>
      </c>
      <c r="C2841" s="9" t="s">
        <v>14</v>
      </c>
      <c r="D2841" s="9">
        <v>160</v>
      </c>
    </row>
    <row r="2842" spans="1:4" hidden="1" x14ac:dyDescent="0.25">
      <c r="A2842" s="12" t="s">
        <v>2713</v>
      </c>
      <c r="B2842" s="9" t="str">
        <f>_xlfn.XLOOKUP(C2842,'De-Para_Estado_Regiao'!$B$3:$B$29,'De-Para_Estado_Regiao'!$C$3:$C$29)</f>
        <v>Centro-Oeste</v>
      </c>
      <c r="C2842" s="12" t="s">
        <v>33</v>
      </c>
      <c r="D2842" s="12">
        <v>445</v>
      </c>
    </row>
    <row r="2843" spans="1:4" hidden="1" x14ac:dyDescent="0.25">
      <c r="A2843" s="9" t="s">
        <v>3005</v>
      </c>
      <c r="B2843" s="9" t="str">
        <f>_xlfn.XLOOKUP(C2843,'De-Para_Estado_Regiao'!$B$3:$B$29,'De-Para_Estado_Regiao'!$C$3:$C$29)</f>
        <v>Nordeste</v>
      </c>
      <c r="C2843" s="9" t="s">
        <v>114</v>
      </c>
      <c r="D2843" s="9">
        <v>648</v>
      </c>
    </row>
    <row r="2844" spans="1:4" hidden="1" x14ac:dyDescent="0.25">
      <c r="A2844" s="12" t="s">
        <v>2715</v>
      </c>
      <c r="B2844" s="9" t="str">
        <f>_xlfn.XLOOKUP(C2844,'De-Para_Estado_Regiao'!$B$3:$B$29,'De-Para_Estado_Regiao'!$C$3:$C$29)</f>
        <v>Sul</v>
      </c>
      <c r="C2844" s="12" t="s">
        <v>14</v>
      </c>
      <c r="D2844" s="12">
        <v>165</v>
      </c>
    </row>
    <row r="2845" spans="1:4" hidden="1" x14ac:dyDescent="0.25">
      <c r="A2845" s="9" t="s">
        <v>2716</v>
      </c>
      <c r="B2845" s="9" t="str">
        <f>_xlfn.XLOOKUP(C2845,'De-Para_Estado_Regiao'!$B$3:$B$29,'De-Para_Estado_Regiao'!$C$3:$C$29)</f>
        <v>Sul</v>
      </c>
      <c r="C2845" s="9" t="s">
        <v>14</v>
      </c>
      <c r="D2845" s="9">
        <v>373</v>
      </c>
    </row>
    <row r="2846" spans="1:4" hidden="1" x14ac:dyDescent="0.25">
      <c r="A2846" s="12" t="s">
        <v>2717</v>
      </c>
      <c r="B2846" s="9" t="str">
        <f>_xlfn.XLOOKUP(C2846,'De-Para_Estado_Regiao'!$B$3:$B$29,'De-Para_Estado_Regiao'!$C$3:$C$29)</f>
        <v>Norte</v>
      </c>
      <c r="C2846" s="12" t="s">
        <v>148</v>
      </c>
      <c r="D2846" s="12">
        <v>200</v>
      </c>
    </row>
    <row r="2847" spans="1:4" hidden="1" x14ac:dyDescent="0.25">
      <c r="A2847" s="9" t="s">
        <v>2718</v>
      </c>
      <c r="B2847" s="9" t="str">
        <f>_xlfn.XLOOKUP(C2847,'De-Para_Estado_Regiao'!$B$3:$B$29,'De-Para_Estado_Regiao'!$C$3:$C$29)</f>
        <v>Sudeste</v>
      </c>
      <c r="C2847" s="9" t="s">
        <v>64</v>
      </c>
      <c r="D2847" s="9">
        <v>211</v>
      </c>
    </row>
    <row r="2848" spans="1:4" hidden="1" x14ac:dyDescent="0.25">
      <c r="A2848" s="12" t="s">
        <v>2719</v>
      </c>
      <c r="B2848" s="9" t="str">
        <f>_xlfn.XLOOKUP(C2848,'De-Para_Estado_Regiao'!$B$3:$B$29,'De-Para_Estado_Regiao'!$C$3:$C$29)</f>
        <v>Norte</v>
      </c>
      <c r="C2848" s="12" t="s">
        <v>275</v>
      </c>
      <c r="D2848" s="12">
        <v>781</v>
      </c>
    </row>
    <row r="2849" spans="1:4" hidden="1" x14ac:dyDescent="0.25">
      <c r="A2849" s="9" t="s">
        <v>2720</v>
      </c>
      <c r="B2849" s="9" t="str">
        <f>_xlfn.XLOOKUP(C2849,'De-Para_Estado_Regiao'!$B$3:$B$29,'De-Para_Estado_Regiao'!$C$3:$C$29)</f>
        <v>Norte</v>
      </c>
      <c r="C2849" s="9" t="s">
        <v>49</v>
      </c>
      <c r="D2849" s="9">
        <v>1023</v>
      </c>
    </row>
    <row r="2850" spans="1:4" hidden="1" x14ac:dyDescent="0.25">
      <c r="A2850" s="12" t="s">
        <v>2721</v>
      </c>
      <c r="B2850" s="9" t="str">
        <f>_xlfn.XLOOKUP(C2850,'De-Para_Estado_Regiao'!$B$3:$B$29,'De-Para_Estado_Regiao'!$C$3:$C$29)</f>
        <v>Sul</v>
      </c>
      <c r="C2850" s="12" t="s">
        <v>14</v>
      </c>
      <c r="D2850" s="12">
        <v>38</v>
      </c>
    </row>
    <row r="2851" spans="1:4" hidden="1" x14ac:dyDescent="0.25">
      <c r="A2851" s="9" t="s">
        <v>2722</v>
      </c>
      <c r="B2851" s="9" t="str">
        <f>_xlfn.XLOOKUP(C2851,'De-Para_Estado_Regiao'!$B$3:$B$29,'De-Para_Estado_Regiao'!$C$3:$C$29)</f>
        <v>Sudeste</v>
      </c>
      <c r="C2851" s="9" t="s">
        <v>10</v>
      </c>
      <c r="D2851" s="9">
        <v>294</v>
      </c>
    </row>
    <row r="2852" spans="1:4" hidden="1" x14ac:dyDescent="0.25">
      <c r="A2852" s="12" t="s">
        <v>3647</v>
      </c>
      <c r="B2852" s="9" t="str">
        <f>_xlfn.XLOOKUP(C2852,'De-Para_Estado_Regiao'!$B$3:$B$29,'De-Para_Estado_Regiao'!$C$3:$C$29)</f>
        <v>Nordeste</v>
      </c>
      <c r="C2852" s="12" t="s">
        <v>24</v>
      </c>
      <c r="D2852" s="12">
        <v>648</v>
      </c>
    </row>
    <row r="2853" spans="1:4" hidden="1" x14ac:dyDescent="0.25">
      <c r="A2853" s="9" t="s">
        <v>2241</v>
      </c>
      <c r="B2853" s="9" t="str">
        <f>_xlfn.XLOOKUP(C2853,'De-Para_Estado_Regiao'!$B$3:$B$29,'De-Para_Estado_Regiao'!$C$3:$C$29)</f>
        <v>Nordeste</v>
      </c>
      <c r="C2853" s="9" t="s">
        <v>118</v>
      </c>
      <c r="D2853" s="9">
        <v>646</v>
      </c>
    </row>
    <row r="2854" spans="1:4" hidden="1" x14ac:dyDescent="0.25">
      <c r="A2854" s="9" t="s">
        <v>3676</v>
      </c>
      <c r="B2854" s="9" t="str">
        <f>_xlfn.XLOOKUP(C2854,'De-Para_Estado_Regiao'!$B$3:$B$29,'De-Para_Estado_Regiao'!$C$3:$C$29)</f>
        <v>Nordeste</v>
      </c>
      <c r="C2854" s="9" t="s">
        <v>19</v>
      </c>
      <c r="D2854" s="9">
        <v>645</v>
      </c>
    </row>
    <row r="2855" spans="1:4" hidden="1" x14ac:dyDescent="0.25">
      <c r="A2855" s="9" t="s">
        <v>3586</v>
      </c>
      <c r="B2855" s="9" t="str">
        <f>_xlfn.XLOOKUP(C2855,'De-Para_Estado_Regiao'!$B$3:$B$29,'De-Para_Estado_Regiao'!$C$3:$C$29)</f>
        <v>Nordeste</v>
      </c>
      <c r="C2855" s="9" t="s">
        <v>19</v>
      </c>
      <c r="D2855" s="9">
        <v>644</v>
      </c>
    </row>
    <row r="2856" spans="1:4" hidden="1" x14ac:dyDescent="0.25">
      <c r="A2856" s="12" t="s">
        <v>2727</v>
      </c>
      <c r="B2856" s="9" t="str">
        <f>_xlfn.XLOOKUP(C2856,'De-Para_Estado_Regiao'!$B$3:$B$29,'De-Para_Estado_Regiao'!$C$3:$C$29)</f>
        <v>Sudeste</v>
      </c>
      <c r="C2856" s="12" t="s">
        <v>16</v>
      </c>
      <c r="D2856" s="12">
        <v>362</v>
      </c>
    </row>
    <row r="2857" spans="1:4" hidden="1" x14ac:dyDescent="0.25">
      <c r="A2857" s="9" t="s">
        <v>2728</v>
      </c>
      <c r="B2857" s="9" t="str">
        <f>_xlfn.XLOOKUP(C2857,'De-Para_Estado_Regiao'!$B$3:$B$29,'De-Para_Estado_Regiao'!$C$3:$C$29)</f>
        <v>Centro-Oeste</v>
      </c>
      <c r="C2857" s="9" t="s">
        <v>33</v>
      </c>
      <c r="D2857" s="9">
        <v>259</v>
      </c>
    </row>
    <row r="2858" spans="1:4" hidden="1" x14ac:dyDescent="0.25">
      <c r="A2858" s="12" t="s">
        <v>2729</v>
      </c>
      <c r="B2858" s="9" t="str">
        <f>_xlfn.XLOOKUP(C2858,'De-Para_Estado_Regiao'!$B$3:$B$29,'De-Para_Estado_Regiao'!$C$3:$C$29)</f>
        <v>Sul</v>
      </c>
      <c r="C2858" s="12" t="s">
        <v>59</v>
      </c>
      <c r="D2858" s="12">
        <v>175</v>
      </c>
    </row>
    <row r="2859" spans="1:4" hidden="1" x14ac:dyDescent="0.25">
      <c r="A2859" s="9" t="s">
        <v>2730</v>
      </c>
      <c r="B2859" s="9" t="str">
        <f>_xlfn.XLOOKUP(C2859,'De-Para_Estado_Regiao'!$B$3:$B$29,'De-Para_Estado_Regiao'!$C$3:$C$29)</f>
        <v>Sul</v>
      </c>
      <c r="C2859" s="9" t="s">
        <v>14</v>
      </c>
      <c r="D2859" s="9">
        <v>87</v>
      </c>
    </row>
    <row r="2860" spans="1:4" hidden="1" x14ac:dyDescent="0.25">
      <c r="A2860" s="12" t="s">
        <v>3854</v>
      </c>
      <c r="B2860" s="9" t="str">
        <f>_xlfn.XLOOKUP(C2860,'De-Para_Estado_Regiao'!$B$3:$B$29,'De-Para_Estado_Regiao'!$C$3:$C$29)</f>
        <v>Nordeste</v>
      </c>
      <c r="C2860" s="12" t="s">
        <v>87</v>
      </c>
      <c r="D2860" s="12">
        <v>644</v>
      </c>
    </row>
    <row r="2861" spans="1:4" hidden="1" x14ac:dyDescent="0.25">
      <c r="A2861" s="12" t="s">
        <v>3401</v>
      </c>
      <c r="B2861" s="9" t="str">
        <f>_xlfn.XLOOKUP(C2861,'De-Para_Estado_Regiao'!$B$3:$B$29,'De-Para_Estado_Regiao'!$C$3:$C$29)</f>
        <v>Nordeste</v>
      </c>
      <c r="C2861" s="12" t="s">
        <v>19</v>
      </c>
      <c r="D2861" s="12">
        <v>643</v>
      </c>
    </row>
    <row r="2862" spans="1:4" hidden="1" x14ac:dyDescent="0.25">
      <c r="A2862" s="9" t="s">
        <v>2810</v>
      </c>
      <c r="B2862" s="9" t="str">
        <f>_xlfn.XLOOKUP(C2862,'De-Para_Estado_Regiao'!$B$3:$B$29,'De-Para_Estado_Regiao'!$C$3:$C$29)</f>
        <v>Nordeste</v>
      </c>
      <c r="C2862" s="9" t="s">
        <v>82</v>
      </c>
      <c r="D2862" s="9">
        <v>642</v>
      </c>
    </row>
    <row r="2863" spans="1:4" hidden="1" x14ac:dyDescent="0.25">
      <c r="A2863" s="9" t="s">
        <v>3234</v>
      </c>
      <c r="B2863" s="9" t="str">
        <f>_xlfn.XLOOKUP(C2863,'De-Para_Estado_Regiao'!$B$3:$B$29,'De-Para_Estado_Regiao'!$C$3:$C$29)</f>
        <v>Nordeste</v>
      </c>
      <c r="C2863" s="9" t="s">
        <v>72</v>
      </c>
      <c r="D2863" s="9">
        <v>641</v>
      </c>
    </row>
    <row r="2864" spans="1:4" hidden="1" x14ac:dyDescent="0.25">
      <c r="A2864" s="12" t="s">
        <v>2735</v>
      </c>
      <c r="B2864" s="9" t="str">
        <f>_xlfn.XLOOKUP(C2864,'De-Para_Estado_Regiao'!$B$3:$B$29,'De-Para_Estado_Regiao'!$C$3:$C$29)</f>
        <v>Sul</v>
      </c>
      <c r="C2864" s="12" t="s">
        <v>59</v>
      </c>
      <c r="D2864" s="12">
        <v>53</v>
      </c>
    </row>
    <row r="2865" spans="1:4" hidden="1" x14ac:dyDescent="0.25">
      <c r="A2865" s="9" t="s">
        <v>2736</v>
      </c>
      <c r="B2865" s="9" t="str">
        <f>_xlfn.XLOOKUP(C2865,'De-Para_Estado_Regiao'!$B$3:$B$29,'De-Para_Estado_Regiao'!$C$3:$C$29)</f>
        <v>Sul</v>
      </c>
      <c r="C2865" s="9" t="s">
        <v>14</v>
      </c>
      <c r="D2865" s="9">
        <v>95</v>
      </c>
    </row>
    <row r="2866" spans="1:4" hidden="1" x14ac:dyDescent="0.25">
      <c r="A2866" s="12" t="s">
        <v>840</v>
      </c>
      <c r="B2866" s="9" t="str">
        <f>_xlfn.XLOOKUP(C2866,'De-Para_Estado_Regiao'!$B$3:$B$29,'De-Para_Estado_Regiao'!$C$3:$C$29)</f>
        <v>Sul</v>
      </c>
      <c r="C2866" s="12" t="s">
        <v>14</v>
      </c>
      <c r="D2866" s="12">
        <v>79</v>
      </c>
    </row>
    <row r="2867" spans="1:4" hidden="1" x14ac:dyDescent="0.25">
      <c r="A2867" s="9" t="s">
        <v>2737</v>
      </c>
      <c r="B2867" s="9" t="str">
        <f>_xlfn.XLOOKUP(C2867,'De-Para_Estado_Regiao'!$B$3:$B$29,'De-Para_Estado_Regiao'!$C$3:$C$29)</f>
        <v>Sul</v>
      </c>
      <c r="C2867" s="9" t="s">
        <v>14</v>
      </c>
      <c r="D2867" s="9">
        <v>61</v>
      </c>
    </row>
    <row r="2868" spans="1:4" hidden="1" x14ac:dyDescent="0.25">
      <c r="A2868" s="12" t="s">
        <v>2952</v>
      </c>
      <c r="B2868" s="9" t="str">
        <f>_xlfn.XLOOKUP(C2868,'De-Para_Estado_Regiao'!$B$3:$B$29,'De-Para_Estado_Regiao'!$C$3:$C$29)</f>
        <v>Nordeste</v>
      </c>
      <c r="C2868" s="12" t="s">
        <v>82</v>
      </c>
      <c r="D2868" s="12">
        <v>639</v>
      </c>
    </row>
    <row r="2869" spans="1:4" hidden="1" x14ac:dyDescent="0.25">
      <c r="A2869" s="9" t="s">
        <v>1483</v>
      </c>
      <c r="B2869" s="9" t="str">
        <f>_xlfn.XLOOKUP(C2869,'De-Para_Estado_Regiao'!$B$3:$B$29,'De-Para_Estado_Regiao'!$C$3:$C$29)</f>
        <v>Nordeste</v>
      </c>
      <c r="C2869" s="9" t="s">
        <v>31</v>
      </c>
      <c r="D2869" s="9">
        <v>638</v>
      </c>
    </row>
    <row r="2870" spans="1:4" hidden="1" x14ac:dyDescent="0.25">
      <c r="A2870" s="12" t="s">
        <v>2740</v>
      </c>
      <c r="B2870" s="9" t="str">
        <f>_xlfn.XLOOKUP(C2870,'De-Para_Estado_Regiao'!$B$3:$B$29,'De-Para_Estado_Regiao'!$C$3:$C$29)</f>
        <v>Sul</v>
      </c>
      <c r="C2870" s="12" t="s">
        <v>14</v>
      </c>
      <c r="D2870" s="12">
        <v>186</v>
      </c>
    </row>
    <row r="2871" spans="1:4" hidden="1" x14ac:dyDescent="0.25">
      <c r="A2871" s="9" t="s">
        <v>2741</v>
      </c>
      <c r="B2871" s="9" t="str">
        <f>_xlfn.XLOOKUP(C2871,'De-Para_Estado_Regiao'!$B$3:$B$29,'De-Para_Estado_Regiao'!$C$3:$C$29)</f>
        <v>Sudeste</v>
      </c>
      <c r="C2871" s="9" t="s">
        <v>16</v>
      </c>
      <c r="D2871" s="9">
        <v>650</v>
      </c>
    </row>
    <row r="2872" spans="1:4" hidden="1" x14ac:dyDescent="0.25">
      <c r="A2872" s="12" t="s">
        <v>2742</v>
      </c>
      <c r="B2872" s="9" t="str">
        <f>_xlfn.XLOOKUP(C2872,'De-Para_Estado_Regiao'!$B$3:$B$29,'De-Para_Estado_Regiao'!$C$3:$C$29)</f>
        <v>Sudeste</v>
      </c>
      <c r="C2872" s="12" t="s">
        <v>10</v>
      </c>
      <c r="D2872" s="12">
        <v>158</v>
      </c>
    </row>
    <row r="2873" spans="1:4" hidden="1" x14ac:dyDescent="0.25">
      <c r="A2873" s="9" t="s">
        <v>2743</v>
      </c>
      <c r="B2873" s="9" t="str">
        <f>_xlfn.XLOOKUP(C2873,'De-Para_Estado_Regiao'!$B$3:$B$29,'De-Para_Estado_Regiao'!$C$3:$C$29)</f>
        <v>Sul</v>
      </c>
      <c r="C2873" s="9" t="s">
        <v>22</v>
      </c>
      <c r="D2873" s="9">
        <v>339</v>
      </c>
    </row>
    <row r="2874" spans="1:4" hidden="1" x14ac:dyDescent="0.25">
      <c r="A2874" s="12" t="s">
        <v>2744</v>
      </c>
      <c r="B2874" s="9" t="str">
        <f>_xlfn.XLOOKUP(C2874,'De-Para_Estado_Regiao'!$B$3:$B$29,'De-Para_Estado_Regiao'!$C$3:$C$29)</f>
        <v>Sul</v>
      </c>
      <c r="C2874" s="12" t="s">
        <v>14</v>
      </c>
      <c r="D2874" s="12">
        <v>121</v>
      </c>
    </row>
    <row r="2875" spans="1:4" hidden="1" x14ac:dyDescent="0.25">
      <c r="A2875" s="9" t="s">
        <v>3188</v>
      </c>
      <c r="B2875" s="9" t="str">
        <f>_xlfn.XLOOKUP(C2875,'De-Para_Estado_Regiao'!$B$3:$B$29,'De-Para_Estado_Regiao'!$C$3:$C$29)</f>
        <v>Nordeste</v>
      </c>
      <c r="C2875" s="9" t="s">
        <v>114</v>
      </c>
      <c r="D2875" s="9">
        <v>637</v>
      </c>
    </row>
    <row r="2876" spans="1:4" hidden="1" x14ac:dyDescent="0.25">
      <c r="A2876" s="9" t="s">
        <v>3567</v>
      </c>
      <c r="B2876" s="9" t="str">
        <f>_xlfn.XLOOKUP(C2876,'De-Para_Estado_Regiao'!$B$3:$B$29,'De-Para_Estado_Regiao'!$C$3:$C$29)</f>
        <v>Nordeste</v>
      </c>
      <c r="C2876" s="9" t="s">
        <v>82</v>
      </c>
      <c r="D2876" s="9">
        <v>636</v>
      </c>
    </row>
    <row r="2877" spans="1:4" hidden="1" x14ac:dyDescent="0.25">
      <c r="A2877" s="9" t="s">
        <v>2747</v>
      </c>
      <c r="B2877" s="9" t="str">
        <f>_xlfn.XLOOKUP(C2877,'De-Para_Estado_Regiao'!$B$3:$B$29,'De-Para_Estado_Regiao'!$C$3:$C$29)</f>
        <v>Sudeste</v>
      </c>
      <c r="C2877" s="9" t="s">
        <v>16</v>
      </c>
      <c r="D2877" s="9">
        <v>801</v>
      </c>
    </row>
    <row r="2878" spans="1:4" hidden="1" x14ac:dyDescent="0.25">
      <c r="A2878" s="12" t="s">
        <v>2768</v>
      </c>
      <c r="B2878" s="9" t="str">
        <f>_xlfn.XLOOKUP(C2878,'De-Para_Estado_Regiao'!$B$3:$B$29,'De-Para_Estado_Regiao'!$C$3:$C$29)</f>
        <v>Nordeste</v>
      </c>
      <c r="C2878" s="12" t="s">
        <v>82</v>
      </c>
      <c r="D2878" s="12">
        <v>630</v>
      </c>
    </row>
    <row r="2879" spans="1:4" hidden="1" x14ac:dyDescent="0.25">
      <c r="A2879" s="9" t="s">
        <v>2748</v>
      </c>
      <c r="B2879" s="9" t="str">
        <f>_xlfn.XLOOKUP(C2879,'De-Para_Estado_Regiao'!$B$3:$B$29,'De-Para_Estado_Regiao'!$C$3:$C$29)</f>
        <v>Sul</v>
      </c>
      <c r="C2879" s="9" t="s">
        <v>14</v>
      </c>
      <c r="D2879" s="9">
        <v>176</v>
      </c>
    </row>
    <row r="2880" spans="1:4" hidden="1" x14ac:dyDescent="0.25">
      <c r="A2880" s="12" t="s">
        <v>2749</v>
      </c>
      <c r="B2880" s="9" t="str">
        <f>_xlfn.XLOOKUP(C2880,'De-Para_Estado_Regiao'!$B$3:$B$29,'De-Para_Estado_Regiao'!$C$3:$C$29)</f>
        <v>Sudeste</v>
      </c>
      <c r="C2880" s="12" t="s">
        <v>64</v>
      </c>
      <c r="D2880" s="12">
        <v>265</v>
      </c>
    </row>
    <row r="2881" spans="1:4" hidden="1" x14ac:dyDescent="0.25">
      <c r="A2881" s="9" t="s">
        <v>2908</v>
      </c>
      <c r="B2881" s="9" t="str">
        <f>_xlfn.XLOOKUP(C2881,'De-Para_Estado_Regiao'!$B$3:$B$29,'De-Para_Estado_Regiao'!$C$3:$C$29)</f>
        <v>Nordeste</v>
      </c>
      <c r="C2881" s="9" t="s">
        <v>94</v>
      </c>
      <c r="D2881" s="9">
        <v>630</v>
      </c>
    </row>
    <row r="2882" spans="1:4" hidden="1" x14ac:dyDescent="0.25">
      <c r="A2882" s="12" t="s">
        <v>5059</v>
      </c>
      <c r="B2882" s="9" t="str">
        <f>_xlfn.XLOOKUP(C2882,'De-Para_Estado_Regiao'!$B$3:$B$29,'De-Para_Estado_Regiao'!$C$3:$C$29)</f>
        <v>Nordeste</v>
      </c>
      <c r="C2882" s="12" t="s">
        <v>72</v>
      </c>
      <c r="D2882" s="12">
        <v>630</v>
      </c>
    </row>
    <row r="2883" spans="1:4" hidden="1" x14ac:dyDescent="0.25">
      <c r="A2883" s="9" t="s">
        <v>2752</v>
      </c>
      <c r="B2883" s="9" t="str">
        <f>_xlfn.XLOOKUP(C2883,'De-Para_Estado_Regiao'!$B$3:$B$29,'De-Para_Estado_Regiao'!$C$3:$C$29)</f>
        <v>Sul</v>
      </c>
      <c r="C2883" s="9" t="s">
        <v>14</v>
      </c>
      <c r="D2883" s="9">
        <v>168</v>
      </c>
    </row>
    <row r="2884" spans="1:4" hidden="1" x14ac:dyDescent="0.25">
      <c r="A2884" s="9" t="s">
        <v>3402</v>
      </c>
      <c r="B2884" s="9" t="str">
        <f>_xlfn.XLOOKUP(C2884,'De-Para_Estado_Regiao'!$B$3:$B$29,'De-Para_Estado_Regiao'!$C$3:$C$29)</f>
        <v>Nordeste</v>
      </c>
      <c r="C2884" s="9" t="s">
        <v>94</v>
      </c>
      <c r="D2884" s="9">
        <v>628</v>
      </c>
    </row>
    <row r="2885" spans="1:4" hidden="1" x14ac:dyDescent="0.25">
      <c r="A2885" s="9" t="s">
        <v>2571</v>
      </c>
      <c r="B2885" s="9" t="str">
        <f>_xlfn.XLOOKUP(C2885,'De-Para_Estado_Regiao'!$B$3:$B$29,'De-Para_Estado_Regiao'!$C$3:$C$29)</f>
        <v>Nordeste</v>
      </c>
      <c r="C2885" s="9" t="s">
        <v>82</v>
      </c>
      <c r="D2885" s="9">
        <v>627</v>
      </c>
    </row>
    <row r="2886" spans="1:4" hidden="1" x14ac:dyDescent="0.25">
      <c r="A2886" s="12" t="s">
        <v>3048</v>
      </c>
      <c r="B2886" s="9" t="str">
        <f>_xlfn.XLOOKUP(C2886,'De-Para_Estado_Regiao'!$B$3:$B$29,'De-Para_Estado_Regiao'!$C$3:$C$29)</f>
        <v>Nordeste</v>
      </c>
      <c r="C2886" s="12" t="s">
        <v>87</v>
      </c>
      <c r="D2886" s="12">
        <v>627</v>
      </c>
    </row>
    <row r="2887" spans="1:4" hidden="1" x14ac:dyDescent="0.25">
      <c r="A2887" s="9" t="s">
        <v>2755</v>
      </c>
      <c r="B2887" s="9" t="str">
        <f>_xlfn.XLOOKUP(C2887,'De-Para_Estado_Regiao'!$B$3:$B$29,'De-Para_Estado_Regiao'!$C$3:$C$29)</f>
        <v>Sul</v>
      </c>
      <c r="C2887" s="9" t="s">
        <v>59</v>
      </c>
      <c r="D2887" s="9">
        <v>169</v>
      </c>
    </row>
    <row r="2888" spans="1:4" hidden="1" x14ac:dyDescent="0.25">
      <c r="A2888" s="12" t="s">
        <v>829</v>
      </c>
      <c r="B2888" s="9" t="str">
        <f>_xlfn.XLOOKUP(C2888,'De-Para_Estado_Regiao'!$B$3:$B$29,'De-Para_Estado_Regiao'!$C$3:$C$29)</f>
        <v>Nordeste</v>
      </c>
      <c r="C2888" s="12" t="s">
        <v>24</v>
      </c>
      <c r="D2888" s="12">
        <v>626</v>
      </c>
    </row>
    <row r="2889" spans="1:4" hidden="1" x14ac:dyDescent="0.25">
      <c r="A2889" s="9" t="s">
        <v>2757</v>
      </c>
      <c r="B2889" s="9" t="str">
        <f>_xlfn.XLOOKUP(C2889,'De-Para_Estado_Regiao'!$B$3:$B$29,'De-Para_Estado_Regiao'!$C$3:$C$29)</f>
        <v>Sudeste</v>
      </c>
      <c r="C2889" s="9" t="s">
        <v>7</v>
      </c>
      <c r="D2889" s="9">
        <v>336</v>
      </c>
    </row>
    <row r="2890" spans="1:4" hidden="1" x14ac:dyDescent="0.25">
      <c r="A2890" s="9" t="s">
        <v>1978</v>
      </c>
      <c r="B2890" s="9" t="str">
        <f>_xlfn.XLOOKUP(C2890,'De-Para_Estado_Regiao'!$B$3:$B$29,'De-Para_Estado_Regiao'!$C$3:$C$29)</f>
        <v>Nordeste</v>
      </c>
      <c r="C2890" s="9" t="s">
        <v>24</v>
      </c>
      <c r="D2890" s="9">
        <v>626</v>
      </c>
    </row>
    <row r="2891" spans="1:4" hidden="1" x14ac:dyDescent="0.25">
      <c r="A2891" s="9" t="s">
        <v>2759</v>
      </c>
      <c r="B2891" s="9" t="str">
        <f>_xlfn.XLOOKUP(C2891,'De-Para_Estado_Regiao'!$B$3:$B$29,'De-Para_Estado_Regiao'!$C$3:$C$29)</f>
        <v>Sul</v>
      </c>
      <c r="C2891" s="9" t="s">
        <v>22</v>
      </c>
      <c r="D2891" s="9">
        <v>204</v>
      </c>
    </row>
    <row r="2892" spans="1:4" hidden="1" x14ac:dyDescent="0.25">
      <c r="A2892" s="12" t="s">
        <v>2886</v>
      </c>
      <c r="B2892" s="9" t="str">
        <f>_xlfn.XLOOKUP(C2892,'De-Para_Estado_Regiao'!$B$3:$B$29,'De-Para_Estado_Regiao'!$C$3:$C$29)</f>
        <v>Nordeste</v>
      </c>
      <c r="C2892" s="12" t="s">
        <v>24</v>
      </c>
      <c r="D2892" s="12">
        <v>623</v>
      </c>
    </row>
    <row r="2893" spans="1:4" hidden="1" x14ac:dyDescent="0.25">
      <c r="A2893" s="9" t="s">
        <v>2761</v>
      </c>
      <c r="B2893" s="9" t="str">
        <f>_xlfn.XLOOKUP(C2893,'De-Para_Estado_Regiao'!$B$3:$B$29,'De-Para_Estado_Regiao'!$C$3:$C$29)</f>
        <v>Norte</v>
      </c>
      <c r="C2893" s="9" t="s">
        <v>49</v>
      </c>
      <c r="D2893" s="9">
        <v>491</v>
      </c>
    </row>
    <row r="2894" spans="1:4" hidden="1" x14ac:dyDescent="0.25">
      <c r="A2894" s="12" t="s">
        <v>2762</v>
      </c>
      <c r="B2894" s="9" t="str">
        <f>_xlfn.XLOOKUP(C2894,'De-Para_Estado_Regiao'!$B$3:$B$29,'De-Para_Estado_Regiao'!$C$3:$C$29)</f>
        <v>Sul</v>
      </c>
      <c r="C2894" s="12" t="s">
        <v>14</v>
      </c>
      <c r="D2894" s="12">
        <v>33</v>
      </c>
    </row>
    <row r="2895" spans="1:4" hidden="1" x14ac:dyDescent="0.25">
      <c r="A2895" s="9" t="s">
        <v>2763</v>
      </c>
      <c r="B2895" s="9" t="str">
        <f>_xlfn.XLOOKUP(C2895,'De-Para_Estado_Regiao'!$B$3:$B$29,'De-Para_Estado_Regiao'!$C$3:$C$29)</f>
        <v>Sudeste</v>
      </c>
      <c r="C2895" s="9" t="s">
        <v>16</v>
      </c>
      <c r="D2895" s="9">
        <v>479</v>
      </c>
    </row>
    <row r="2896" spans="1:4" hidden="1" x14ac:dyDescent="0.25">
      <c r="A2896" s="12" t="s">
        <v>3598</v>
      </c>
      <c r="B2896" s="9" t="str">
        <f>_xlfn.XLOOKUP(C2896,'De-Para_Estado_Regiao'!$B$3:$B$29,'De-Para_Estado_Regiao'!$C$3:$C$29)</f>
        <v>Nordeste</v>
      </c>
      <c r="C2896" s="12" t="s">
        <v>24</v>
      </c>
      <c r="D2896" s="12">
        <v>622</v>
      </c>
    </row>
    <row r="2897" spans="1:4" hidden="1" x14ac:dyDescent="0.25">
      <c r="A2897" s="9" t="s">
        <v>2765</v>
      </c>
      <c r="B2897" s="9" t="str">
        <f>_xlfn.XLOOKUP(C2897,'De-Para_Estado_Regiao'!$B$3:$B$29,'De-Para_Estado_Regiao'!$C$3:$C$29)</f>
        <v>Sudeste</v>
      </c>
      <c r="C2897" s="9" t="s">
        <v>64</v>
      </c>
      <c r="D2897" s="9">
        <v>421</v>
      </c>
    </row>
    <row r="2898" spans="1:4" hidden="1" x14ac:dyDescent="0.25">
      <c r="A2898" s="12" t="s">
        <v>2766</v>
      </c>
      <c r="B2898" s="9" t="str">
        <f>_xlfn.XLOOKUP(C2898,'De-Para_Estado_Regiao'!$B$3:$B$29,'De-Para_Estado_Regiao'!$C$3:$C$29)</f>
        <v>Sudeste</v>
      </c>
      <c r="C2898" s="12" t="s">
        <v>16</v>
      </c>
      <c r="D2898" s="12">
        <v>313</v>
      </c>
    </row>
    <row r="2899" spans="1:4" hidden="1" x14ac:dyDescent="0.25">
      <c r="A2899" s="9" t="s">
        <v>2767</v>
      </c>
      <c r="B2899" s="9" t="str">
        <f>_xlfn.XLOOKUP(C2899,'De-Para_Estado_Regiao'!$B$3:$B$29,'De-Para_Estado_Regiao'!$C$3:$C$29)</f>
        <v>Norte</v>
      </c>
      <c r="C2899" s="9" t="s">
        <v>49</v>
      </c>
      <c r="D2899" s="9">
        <v>633</v>
      </c>
    </row>
    <row r="2900" spans="1:4" hidden="1" x14ac:dyDescent="0.25">
      <c r="A2900" s="9" t="s">
        <v>3540</v>
      </c>
      <c r="B2900" s="9" t="str">
        <f>_xlfn.XLOOKUP(C2900,'De-Para_Estado_Regiao'!$B$3:$B$29,'De-Para_Estado_Regiao'!$C$3:$C$29)</f>
        <v>Nordeste</v>
      </c>
      <c r="C2900" s="9" t="s">
        <v>19</v>
      </c>
      <c r="D2900" s="9">
        <v>619</v>
      </c>
    </row>
    <row r="2901" spans="1:4" hidden="1" x14ac:dyDescent="0.25">
      <c r="A2901" s="9" t="s">
        <v>2820</v>
      </c>
      <c r="B2901" s="9" t="str">
        <f>_xlfn.XLOOKUP(C2901,'De-Para_Estado_Regiao'!$B$3:$B$29,'De-Para_Estado_Regiao'!$C$3:$C$29)</f>
        <v>Nordeste</v>
      </c>
      <c r="C2901" s="9" t="s">
        <v>82</v>
      </c>
      <c r="D2901" s="9">
        <v>617</v>
      </c>
    </row>
    <row r="2902" spans="1:4" hidden="1" x14ac:dyDescent="0.25">
      <c r="A2902" s="12" t="s">
        <v>2770</v>
      </c>
      <c r="B2902" s="9" t="str">
        <f>_xlfn.XLOOKUP(C2902,'De-Para_Estado_Regiao'!$B$3:$B$29,'De-Para_Estado_Regiao'!$C$3:$C$29)</f>
        <v>Sudeste</v>
      </c>
      <c r="C2902" s="12" t="s">
        <v>16</v>
      </c>
      <c r="D2902" s="12">
        <v>381</v>
      </c>
    </row>
    <row r="2903" spans="1:4" hidden="1" x14ac:dyDescent="0.25">
      <c r="A2903" s="9" t="s">
        <v>2569</v>
      </c>
      <c r="B2903" s="9" t="str">
        <f>_xlfn.XLOOKUP(C2903,'De-Para_Estado_Regiao'!$B$3:$B$29,'De-Para_Estado_Regiao'!$C$3:$C$29)</f>
        <v>Nordeste</v>
      </c>
      <c r="C2903" s="9" t="s">
        <v>114</v>
      </c>
      <c r="D2903" s="9">
        <v>615</v>
      </c>
    </row>
    <row r="2904" spans="1:4" hidden="1" x14ac:dyDescent="0.25">
      <c r="A2904" s="12" t="s">
        <v>2772</v>
      </c>
      <c r="B2904" s="9" t="str">
        <f>_xlfn.XLOOKUP(C2904,'De-Para_Estado_Regiao'!$B$3:$B$29,'De-Para_Estado_Regiao'!$C$3:$C$29)</f>
        <v>Sul</v>
      </c>
      <c r="C2904" s="12" t="s">
        <v>22</v>
      </c>
      <c r="D2904" s="12">
        <v>238</v>
      </c>
    </row>
    <row r="2905" spans="1:4" hidden="1" x14ac:dyDescent="0.25">
      <c r="A2905" s="9" t="s">
        <v>2773</v>
      </c>
      <c r="B2905" s="9" t="str">
        <f>_xlfn.XLOOKUP(C2905,'De-Para_Estado_Regiao'!$B$3:$B$29,'De-Para_Estado_Regiao'!$C$3:$C$29)</f>
        <v>Sudeste</v>
      </c>
      <c r="C2905" s="9" t="s">
        <v>16</v>
      </c>
      <c r="D2905" s="9">
        <v>349</v>
      </c>
    </row>
    <row r="2906" spans="1:4" hidden="1" x14ac:dyDescent="0.25">
      <c r="A2906" s="12" t="s">
        <v>2774</v>
      </c>
      <c r="B2906" s="9" t="str">
        <f>_xlfn.XLOOKUP(C2906,'De-Para_Estado_Regiao'!$B$3:$B$29,'De-Para_Estado_Regiao'!$C$3:$C$29)</f>
        <v>Sul</v>
      </c>
      <c r="C2906" s="12" t="s">
        <v>59</v>
      </c>
      <c r="D2906" s="12">
        <v>184</v>
      </c>
    </row>
    <row r="2907" spans="1:4" hidden="1" x14ac:dyDescent="0.25">
      <c r="A2907" s="9" t="s">
        <v>3687</v>
      </c>
      <c r="B2907" s="9" t="str">
        <f>_xlfn.XLOOKUP(C2907,'De-Para_Estado_Regiao'!$B$3:$B$29,'De-Para_Estado_Regiao'!$C$3:$C$29)</f>
        <v>Nordeste</v>
      </c>
      <c r="C2907" s="9" t="s">
        <v>24</v>
      </c>
      <c r="D2907" s="9">
        <v>615</v>
      </c>
    </row>
    <row r="2908" spans="1:4" hidden="1" x14ac:dyDescent="0.25">
      <c r="A2908" s="9" t="s">
        <v>2874</v>
      </c>
      <c r="B2908" s="9" t="str">
        <f>_xlfn.XLOOKUP(C2908,'De-Para_Estado_Regiao'!$B$3:$B$29,'De-Para_Estado_Regiao'!$C$3:$C$29)</f>
        <v>Nordeste</v>
      </c>
      <c r="C2908" s="9" t="s">
        <v>31</v>
      </c>
      <c r="D2908" s="9">
        <v>614</v>
      </c>
    </row>
    <row r="2909" spans="1:4" hidden="1" x14ac:dyDescent="0.25">
      <c r="A2909" s="12" t="s">
        <v>3581</v>
      </c>
      <c r="B2909" s="9" t="str">
        <f>_xlfn.XLOOKUP(C2909,'De-Para_Estado_Regiao'!$B$3:$B$29,'De-Para_Estado_Regiao'!$C$3:$C$29)</f>
        <v>Nordeste</v>
      </c>
      <c r="C2909" s="12" t="s">
        <v>72</v>
      </c>
      <c r="D2909" s="12">
        <v>614</v>
      </c>
    </row>
    <row r="2910" spans="1:4" hidden="1" x14ac:dyDescent="0.25">
      <c r="A2910" s="9" t="s">
        <v>1917</v>
      </c>
      <c r="B2910" s="9" t="str">
        <f>_xlfn.XLOOKUP(C2910,'De-Para_Estado_Regiao'!$B$3:$B$29,'De-Para_Estado_Regiao'!$C$3:$C$29)</f>
        <v>Nordeste</v>
      </c>
      <c r="C2910" s="9" t="s">
        <v>118</v>
      </c>
      <c r="D2910" s="9">
        <v>613</v>
      </c>
    </row>
    <row r="2911" spans="1:4" hidden="1" x14ac:dyDescent="0.25">
      <c r="A2911" s="9" t="s">
        <v>2779</v>
      </c>
      <c r="B2911" s="9" t="str">
        <f>_xlfn.XLOOKUP(C2911,'De-Para_Estado_Regiao'!$B$3:$B$29,'De-Para_Estado_Regiao'!$C$3:$C$29)</f>
        <v>Centro-Oeste</v>
      </c>
      <c r="C2911" s="9" t="s">
        <v>29</v>
      </c>
      <c r="D2911" s="9">
        <v>246</v>
      </c>
    </row>
    <row r="2912" spans="1:4" hidden="1" x14ac:dyDescent="0.25">
      <c r="A2912" s="12" t="s">
        <v>2780</v>
      </c>
      <c r="B2912" s="9" t="str">
        <f>_xlfn.XLOOKUP(C2912,'De-Para_Estado_Regiao'!$B$3:$B$29,'De-Para_Estado_Regiao'!$C$3:$C$29)</f>
        <v>Sul</v>
      </c>
      <c r="C2912" s="12" t="s">
        <v>14</v>
      </c>
      <c r="D2912" s="12">
        <v>157</v>
      </c>
    </row>
    <row r="2913" spans="1:4" hidden="1" x14ac:dyDescent="0.25">
      <c r="A2913" s="9" t="s">
        <v>2781</v>
      </c>
      <c r="B2913" s="9" t="str">
        <f>_xlfn.XLOOKUP(C2913,'De-Para_Estado_Regiao'!$B$3:$B$29,'De-Para_Estado_Regiao'!$C$3:$C$29)</f>
        <v>Sul</v>
      </c>
      <c r="C2913" s="9" t="s">
        <v>14</v>
      </c>
      <c r="D2913" s="9">
        <v>402</v>
      </c>
    </row>
    <row r="2914" spans="1:4" hidden="1" x14ac:dyDescent="0.25">
      <c r="A2914" s="12" t="s">
        <v>3585</v>
      </c>
      <c r="B2914" s="9" t="str">
        <f>_xlfn.XLOOKUP(C2914,'De-Para_Estado_Regiao'!$B$3:$B$29,'De-Para_Estado_Regiao'!$C$3:$C$29)</f>
        <v>Nordeste</v>
      </c>
      <c r="C2914" s="12" t="s">
        <v>87</v>
      </c>
      <c r="D2914" s="12">
        <v>613</v>
      </c>
    </row>
    <row r="2915" spans="1:4" hidden="1" x14ac:dyDescent="0.25">
      <c r="A2915" s="9" t="s">
        <v>2783</v>
      </c>
      <c r="B2915" s="9" t="str">
        <f>_xlfn.XLOOKUP(C2915,'De-Para_Estado_Regiao'!$B$3:$B$29,'De-Para_Estado_Regiao'!$C$3:$C$29)</f>
        <v>Sudeste</v>
      </c>
      <c r="C2915" s="9" t="s">
        <v>16</v>
      </c>
      <c r="D2915" s="9">
        <v>242</v>
      </c>
    </row>
    <row r="2916" spans="1:4" hidden="1" x14ac:dyDescent="0.25">
      <c r="A2916" s="12" t="s">
        <v>2784</v>
      </c>
      <c r="B2916" s="9" t="str">
        <f>_xlfn.XLOOKUP(C2916,'De-Para_Estado_Regiao'!$B$3:$B$29,'De-Para_Estado_Regiao'!$C$3:$C$29)</f>
        <v>Sudeste</v>
      </c>
      <c r="C2916" s="12" t="s">
        <v>64</v>
      </c>
      <c r="D2916" s="12">
        <v>432</v>
      </c>
    </row>
    <row r="2917" spans="1:4" hidden="1" x14ac:dyDescent="0.25">
      <c r="A2917" s="9" t="s">
        <v>2785</v>
      </c>
      <c r="B2917" s="9" t="str">
        <f>_xlfn.XLOOKUP(C2917,'De-Para_Estado_Regiao'!$B$3:$B$29,'De-Para_Estado_Regiao'!$C$3:$C$29)</f>
        <v>Norte</v>
      </c>
      <c r="C2917" s="9" t="s">
        <v>49</v>
      </c>
      <c r="D2917" s="9">
        <v>584</v>
      </c>
    </row>
    <row r="2918" spans="1:4" hidden="1" x14ac:dyDescent="0.25">
      <c r="A2918" s="12" t="s">
        <v>2786</v>
      </c>
      <c r="B2918" s="9" t="str">
        <f>_xlfn.XLOOKUP(C2918,'De-Para_Estado_Regiao'!$B$3:$B$29,'De-Para_Estado_Regiao'!$C$3:$C$29)</f>
        <v>Sul</v>
      </c>
      <c r="C2918" s="12" t="s">
        <v>14</v>
      </c>
      <c r="D2918" s="12">
        <v>134</v>
      </c>
    </row>
    <row r="2919" spans="1:4" hidden="1" x14ac:dyDescent="0.25">
      <c r="A2919" s="9" t="s">
        <v>2787</v>
      </c>
      <c r="B2919" s="9" t="str">
        <f>_xlfn.XLOOKUP(C2919,'De-Para_Estado_Regiao'!$B$3:$B$29,'De-Para_Estado_Regiao'!$C$3:$C$29)</f>
        <v>Sudeste</v>
      </c>
      <c r="C2919" s="9" t="s">
        <v>16</v>
      </c>
      <c r="D2919" s="9">
        <v>361</v>
      </c>
    </row>
    <row r="2920" spans="1:4" hidden="1" x14ac:dyDescent="0.25">
      <c r="A2920" s="12" t="s">
        <v>1179</v>
      </c>
      <c r="B2920" s="9" t="str">
        <f>_xlfn.XLOOKUP(C2920,'De-Para_Estado_Regiao'!$B$3:$B$29,'De-Para_Estado_Regiao'!$C$3:$C$29)</f>
        <v>Nordeste</v>
      </c>
      <c r="C2920" s="12" t="s">
        <v>24</v>
      </c>
      <c r="D2920" s="12">
        <v>611</v>
      </c>
    </row>
    <row r="2921" spans="1:4" hidden="1" x14ac:dyDescent="0.25">
      <c r="A2921" s="9" t="s">
        <v>2788</v>
      </c>
      <c r="B2921" s="9" t="str">
        <f>_xlfn.XLOOKUP(C2921,'De-Para_Estado_Regiao'!$B$3:$B$29,'De-Para_Estado_Regiao'!$C$3:$C$29)</f>
        <v>Sul</v>
      </c>
      <c r="C2921" s="9" t="s">
        <v>14</v>
      </c>
      <c r="D2921" s="9">
        <v>112</v>
      </c>
    </row>
    <row r="2922" spans="1:4" hidden="1" x14ac:dyDescent="0.25">
      <c r="A2922" s="9" t="s">
        <v>2194</v>
      </c>
      <c r="B2922" s="9" t="str">
        <f>_xlfn.XLOOKUP(C2922,'De-Para_Estado_Regiao'!$B$3:$B$29,'De-Para_Estado_Regiao'!$C$3:$C$29)</f>
        <v>Nordeste</v>
      </c>
      <c r="C2922" s="9" t="s">
        <v>24</v>
      </c>
      <c r="D2922" s="9">
        <v>611</v>
      </c>
    </row>
    <row r="2923" spans="1:4" hidden="1" x14ac:dyDescent="0.25">
      <c r="A2923" s="9" t="s">
        <v>2790</v>
      </c>
      <c r="B2923" s="9" t="str">
        <f>_xlfn.XLOOKUP(C2923,'De-Para_Estado_Regiao'!$B$3:$B$29,'De-Para_Estado_Regiao'!$C$3:$C$29)</f>
        <v>Sudeste</v>
      </c>
      <c r="C2923" s="9" t="s">
        <v>7</v>
      </c>
      <c r="D2923" s="9">
        <v>92</v>
      </c>
    </row>
    <row r="2924" spans="1:4" hidden="1" x14ac:dyDescent="0.25">
      <c r="A2924" s="12" t="s">
        <v>2791</v>
      </c>
      <c r="B2924" s="9" t="str">
        <f>_xlfn.XLOOKUP(C2924,'De-Para_Estado_Regiao'!$B$3:$B$29,'De-Para_Estado_Regiao'!$C$3:$C$29)</f>
        <v>Sul</v>
      </c>
      <c r="C2924" s="12" t="s">
        <v>59</v>
      </c>
      <c r="D2924" s="12">
        <v>254</v>
      </c>
    </row>
    <row r="2925" spans="1:4" hidden="1" x14ac:dyDescent="0.25">
      <c r="A2925" s="9" t="s">
        <v>2792</v>
      </c>
      <c r="B2925" s="9" t="str">
        <f>_xlfn.XLOOKUP(C2925,'De-Para_Estado_Regiao'!$B$3:$B$29,'De-Para_Estado_Regiao'!$C$3:$C$29)</f>
        <v>Sul</v>
      </c>
      <c r="C2925" s="9" t="s">
        <v>14</v>
      </c>
      <c r="D2925" s="9">
        <v>53</v>
      </c>
    </row>
    <row r="2926" spans="1:4" hidden="1" x14ac:dyDescent="0.25">
      <c r="A2926" s="12" t="s">
        <v>2793</v>
      </c>
      <c r="B2926" s="9" t="str">
        <f>_xlfn.XLOOKUP(C2926,'De-Para_Estado_Regiao'!$B$3:$B$29,'De-Para_Estado_Regiao'!$C$3:$C$29)</f>
        <v>Sudeste</v>
      </c>
      <c r="C2926" s="12" t="s">
        <v>64</v>
      </c>
      <c r="D2926" s="12">
        <v>172</v>
      </c>
    </row>
    <row r="2927" spans="1:4" hidden="1" x14ac:dyDescent="0.25">
      <c r="A2927" s="9" t="s">
        <v>2794</v>
      </c>
      <c r="B2927" s="9" t="str">
        <f>_xlfn.XLOOKUP(C2927,'De-Para_Estado_Regiao'!$B$3:$B$29,'De-Para_Estado_Regiao'!$C$3:$C$29)</f>
        <v>Sul</v>
      </c>
      <c r="C2927" s="9" t="s">
        <v>59</v>
      </c>
      <c r="D2927" s="9">
        <v>271</v>
      </c>
    </row>
    <row r="2928" spans="1:4" hidden="1" x14ac:dyDescent="0.25">
      <c r="A2928" s="9" t="s">
        <v>3302</v>
      </c>
      <c r="B2928" s="9" t="str">
        <f>_xlfn.XLOOKUP(C2928,'De-Para_Estado_Regiao'!$B$3:$B$29,'De-Para_Estado_Regiao'!$C$3:$C$29)</f>
        <v>Nordeste</v>
      </c>
      <c r="C2928" s="9" t="s">
        <v>87</v>
      </c>
      <c r="D2928" s="9">
        <v>611</v>
      </c>
    </row>
    <row r="2929" spans="1:4" hidden="1" x14ac:dyDescent="0.25">
      <c r="A2929" s="9" t="s">
        <v>2795</v>
      </c>
      <c r="B2929" s="9" t="str">
        <f>_xlfn.XLOOKUP(C2929,'De-Para_Estado_Regiao'!$B$3:$B$29,'De-Para_Estado_Regiao'!$C$3:$C$29)</f>
        <v>Sul</v>
      </c>
      <c r="C2929" s="9" t="s">
        <v>22</v>
      </c>
      <c r="D2929" s="9">
        <v>302</v>
      </c>
    </row>
    <row r="2930" spans="1:4" hidden="1" x14ac:dyDescent="0.25">
      <c r="A2930" s="12" t="s">
        <v>2796</v>
      </c>
      <c r="B2930" s="9" t="str">
        <f>_xlfn.XLOOKUP(C2930,'De-Para_Estado_Regiao'!$B$3:$B$29,'De-Para_Estado_Regiao'!$C$3:$C$29)</f>
        <v>Sul</v>
      </c>
      <c r="C2930" s="12" t="s">
        <v>59</v>
      </c>
      <c r="D2930" s="12">
        <v>364</v>
      </c>
    </row>
    <row r="2931" spans="1:4" hidden="1" x14ac:dyDescent="0.25">
      <c r="A2931" s="9" t="s">
        <v>2797</v>
      </c>
      <c r="B2931" s="9" t="str">
        <f>_xlfn.XLOOKUP(C2931,'De-Para_Estado_Regiao'!$B$3:$B$29,'De-Para_Estado_Regiao'!$C$3:$C$29)</f>
        <v>Centro-Oeste</v>
      </c>
      <c r="C2931" s="9" t="s">
        <v>53</v>
      </c>
      <c r="D2931" s="9">
        <v>406</v>
      </c>
    </row>
    <row r="2932" spans="1:4" hidden="1" x14ac:dyDescent="0.25">
      <c r="A2932" s="12" t="s">
        <v>3195</v>
      </c>
      <c r="B2932" s="9" t="str">
        <f>_xlfn.XLOOKUP(C2932,'De-Para_Estado_Regiao'!$B$3:$B$29,'De-Para_Estado_Regiao'!$C$3:$C$29)</f>
        <v>Nordeste</v>
      </c>
      <c r="C2932" s="12" t="s">
        <v>114</v>
      </c>
      <c r="D2932" s="12">
        <v>610</v>
      </c>
    </row>
    <row r="2933" spans="1:4" hidden="1" x14ac:dyDescent="0.25">
      <c r="A2933" s="9" t="s">
        <v>2105</v>
      </c>
      <c r="B2933" s="9" t="str">
        <f>_xlfn.XLOOKUP(C2933,'De-Para_Estado_Regiao'!$B$3:$B$29,'De-Para_Estado_Regiao'!$C$3:$C$29)</f>
        <v>Nordeste</v>
      </c>
      <c r="C2933" s="9" t="s">
        <v>24</v>
      </c>
      <c r="D2933" s="9">
        <v>609</v>
      </c>
    </row>
    <row r="2934" spans="1:4" hidden="1" x14ac:dyDescent="0.25">
      <c r="A2934" s="12" t="s">
        <v>2799</v>
      </c>
      <c r="B2934" s="9" t="str">
        <f>_xlfn.XLOOKUP(C2934,'De-Para_Estado_Regiao'!$B$3:$B$29,'De-Para_Estado_Regiao'!$C$3:$C$29)</f>
        <v>Sul</v>
      </c>
      <c r="C2934" s="12" t="s">
        <v>14</v>
      </c>
      <c r="D2934" s="12">
        <v>217</v>
      </c>
    </row>
    <row r="2935" spans="1:4" hidden="1" x14ac:dyDescent="0.25">
      <c r="A2935" s="12" t="s">
        <v>2813</v>
      </c>
      <c r="B2935" s="9" t="str">
        <f>_xlfn.XLOOKUP(C2935,'De-Para_Estado_Regiao'!$B$3:$B$29,'De-Para_Estado_Regiao'!$C$3:$C$29)</f>
        <v>Nordeste</v>
      </c>
      <c r="C2935" s="12" t="s">
        <v>114</v>
      </c>
      <c r="D2935" s="12">
        <v>607</v>
      </c>
    </row>
    <row r="2936" spans="1:4" hidden="1" x14ac:dyDescent="0.25">
      <c r="A2936" s="12" t="s">
        <v>2911</v>
      </c>
      <c r="B2936" s="9" t="str">
        <f>_xlfn.XLOOKUP(C2936,'De-Para_Estado_Regiao'!$B$3:$B$29,'De-Para_Estado_Regiao'!$C$3:$C$29)</f>
        <v>Nordeste</v>
      </c>
      <c r="C2936" s="12" t="s">
        <v>87</v>
      </c>
      <c r="D2936" s="12">
        <v>607</v>
      </c>
    </row>
    <row r="2937" spans="1:4" hidden="1" x14ac:dyDescent="0.25">
      <c r="A2937" s="9" t="s">
        <v>2802</v>
      </c>
      <c r="B2937" s="9" t="str">
        <f>_xlfn.XLOOKUP(C2937,'De-Para_Estado_Regiao'!$B$3:$B$29,'De-Para_Estado_Regiao'!$C$3:$C$29)</f>
        <v>Sudeste</v>
      </c>
      <c r="C2937" s="9" t="s">
        <v>7</v>
      </c>
      <c r="D2937" s="9">
        <v>582</v>
      </c>
    </row>
    <row r="2938" spans="1:4" hidden="1" x14ac:dyDescent="0.25">
      <c r="A2938" s="12" t="s">
        <v>1248</v>
      </c>
      <c r="B2938" s="9" t="str">
        <f>_xlfn.XLOOKUP(C2938,'De-Para_Estado_Regiao'!$B$3:$B$29,'De-Para_Estado_Regiao'!$C$3:$C$29)</f>
        <v>Sul</v>
      </c>
      <c r="C2938" s="12" t="s">
        <v>59</v>
      </c>
      <c r="D2938" s="12">
        <v>116</v>
      </c>
    </row>
    <row r="2939" spans="1:4" hidden="1" x14ac:dyDescent="0.25">
      <c r="A2939" s="9" t="s">
        <v>2803</v>
      </c>
      <c r="B2939" s="9" t="str">
        <f>_xlfn.XLOOKUP(C2939,'De-Para_Estado_Regiao'!$B$3:$B$29,'De-Para_Estado_Regiao'!$C$3:$C$29)</f>
        <v>Sudeste</v>
      </c>
      <c r="C2939" s="9" t="s">
        <v>16</v>
      </c>
      <c r="D2939" s="9">
        <v>406</v>
      </c>
    </row>
    <row r="2940" spans="1:4" hidden="1" x14ac:dyDescent="0.25">
      <c r="A2940" s="12" t="s">
        <v>2804</v>
      </c>
      <c r="B2940" s="9" t="str">
        <f>_xlfn.XLOOKUP(C2940,'De-Para_Estado_Regiao'!$B$3:$B$29,'De-Para_Estado_Regiao'!$C$3:$C$29)</f>
        <v>Sul</v>
      </c>
      <c r="C2940" s="12" t="s">
        <v>14</v>
      </c>
      <c r="D2940" s="12">
        <v>211</v>
      </c>
    </row>
    <row r="2941" spans="1:4" hidden="1" x14ac:dyDescent="0.25">
      <c r="A2941" s="9" t="s">
        <v>2805</v>
      </c>
      <c r="B2941" s="9" t="str">
        <f>_xlfn.XLOOKUP(C2941,'De-Para_Estado_Regiao'!$B$3:$B$29,'De-Para_Estado_Regiao'!$C$3:$C$29)</f>
        <v>Sul</v>
      </c>
      <c r="C2941" s="9" t="s">
        <v>14</v>
      </c>
      <c r="D2941" s="9">
        <v>51</v>
      </c>
    </row>
    <row r="2942" spans="1:4" hidden="1" x14ac:dyDescent="0.25">
      <c r="A2942" s="12" t="s">
        <v>2806</v>
      </c>
      <c r="B2942" s="9" t="str">
        <f>_xlfn.XLOOKUP(C2942,'De-Para_Estado_Regiao'!$B$3:$B$29,'De-Para_Estado_Regiao'!$C$3:$C$29)</f>
        <v>Sul</v>
      </c>
      <c r="C2942" s="12" t="s">
        <v>14</v>
      </c>
      <c r="D2942" s="12">
        <v>160</v>
      </c>
    </row>
    <row r="2943" spans="1:4" hidden="1" x14ac:dyDescent="0.25">
      <c r="A2943" s="9" t="s">
        <v>3220</v>
      </c>
      <c r="B2943" s="9" t="str">
        <f>_xlfn.XLOOKUP(C2943,'De-Para_Estado_Regiao'!$B$3:$B$29,'De-Para_Estado_Regiao'!$C$3:$C$29)</f>
        <v>Nordeste</v>
      </c>
      <c r="C2943" s="9" t="s">
        <v>87</v>
      </c>
      <c r="D2943" s="9">
        <v>607</v>
      </c>
    </row>
    <row r="2944" spans="1:4" hidden="1" x14ac:dyDescent="0.25">
      <c r="A2944" s="12" t="s">
        <v>2808</v>
      </c>
      <c r="B2944" s="9" t="str">
        <f>_xlfn.XLOOKUP(C2944,'De-Para_Estado_Regiao'!$B$3:$B$29,'De-Para_Estado_Regiao'!$C$3:$C$29)</f>
        <v>Sul</v>
      </c>
      <c r="C2944" s="12" t="s">
        <v>59</v>
      </c>
      <c r="D2944" s="12">
        <v>125</v>
      </c>
    </row>
    <row r="2945" spans="1:4" hidden="1" x14ac:dyDescent="0.25">
      <c r="A2945" s="9" t="s">
        <v>2809</v>
      </c>
      <c r="B2945" s="9" t="str">
        <f>_xlfn.XLOOKUP(C2945,'De-Para_Estado_Regiao'!$B$3:$B$29,'De-Para_Estado_Regiao'!$C$3:$C$29)</f>
        <v>Sudeste</v>
      </c>
      <c r="C2945" s="9" t="s">
        <v>16</v>
      </c>
      <c r="D2945" s="9">
        <v>241</v>
      </c>
    </row>
    <row r="2946" spans="1:4" hidden="1" x14ac:dyDescent="0.25">
      <c r="A2946" s="12" t="s">
        <v>727</v>
      </c>
      <c r="B2946" s="9" t="str">
        <f>_xlfn.XLOOKUP(C2946,'De-Para_Estado_Regiao'!$B$3:$B$29,'De-Para_Estado_Regiao'!$C$3:$C$29)</f>
        <v>Sudeste</v>
      </c>
      <c r="C2946" s="12" t="s">
        <v>16</v>
      </c>
      <c r="D2946" s="12">
        <v>231</v>
      </c>
    </row>
    <row r="2947" spans="1:4" hidden="1" x14ac:dyDescent="0.25">
      <c r="A2947" s="9" t="s">
        <v>3554</v>
      </c>
      <c r="B2947" s="9" t="str">
        <f>_xlfn.XLOOKUP(C2947,'De-Para_Estado_Regiao'!$B$3:$B$29,'De-Para_Estado_Regiao'!$C$3:$C$29)</f>
        <v>Nordeste</v>
      </c>
      <c r="C2947" s="9" t="s">
        <v>19</v>
      </c>
      <c r="D2947" s="9">
        <v>606</v>
      </c>
    </row>
    <row r="2948" spans="1:4" hidden="1" x14ac:dyDescent="0.25">
      <c r="A2948" s="12" t="s">
        <v>2811</v>
      </c>
      <c r="B2948" s="9" t="str">
        <f>_xlfn.XLOOKUP(C2948,'De-Para_Estado_Regiao'!$B$3:$B$29,'De-Para_Estado_Regiao'!$C$3:$C$29)</f>
        <v>Sul</v>
      </c>
      <c r="C2948" s="12" t="s">
        <v>22</v>
      </c>
      <c r="D2948" s="12">
        <v>104</v>
      </c>
    </row>
    <row r="2949" spans="1:4" hidden="1" x14ac:dyDescent="0.25">
      <c r="A2949" s="12" t="s">
        <v>3040</v>
      </c>
      <c r="B2949" s="9" t="str">
        <f>_xlfn.XLOOKUP(C2949,'De-Para_Estado_Regiao'!$B$3:$B$29,'De-Para_Estado_Regiao'!$C$3:$C$29)</f>
        <v>Nordeste</v>
      </c>
      <c r="C2949" s="12" t="s">
        <v>24</v>
      </c>
      <c r="D2949" s="12">
        <v>605</v>
      </c>
    </row>
    <row r="2950" spans="1:4" hidden="1" x14ac:dyDescent="0.25">
      <c r="A2950" s="9" t="s">
        <v>2287</v>
      </c>
      <c r="B2950" s="9" t="str">
        <f>_xlfn.XLOOKUP(C2950,'De-Para_Estado_Regiao'!$B$3:$B$29,'De-Para_Estado_Regiao'!$C$3:$C$29)</f>
        <v>Nordeste</v>
      </c>
      <c r="C2950" s="9" t="s">
        <v>24</v>
      </c>
      <c r="D2950" s="9">
        <v>603</v>
      </c>
    </row>
    <row r="2951" spans="1:4" hidden="1" x14ac:dyDescent="0.25">
      <c r="A2951" s="9" t="s">
        <v>2814</v>
      </c>
      <c r="B2951" s="9" t="str">
        <f>_xlfn.XLOOKUP(C2951,'De-Para_Estado_Regiao'!$B$3:$B$29,'De-Para_Estado_Regiao'!$C$3:$C$29)</f>
        <v>Sudeste</v>
      </c>
      <c r="C2951" s="9" t="s">
        <v>16</v>
      </c>
      <c r="D2951" s="9">
        <v>241</v>
      </c>
    </row>
    <row r="2952" spans="1:4" hidden="1" x14ac:dyDescent="0.25">
      <c r="A2952" s="12" t="s">
        <v>2815</v>
      </c>
      <c r="B2952" s="9" t="str">
        <f>_xlfn.XLOOKUP(C2952,'De-Para_Estado_Regiao'!$B$3:$B$29,'De-Para_Estado_Regiao'!$C$3:$C$29)</f>
        <v>Sul</v>
      </c>
      <c r="C2952" s="12" t="s">
        <v>14</v>
      </c>
      <c r="D2952" s="12">
        <v>111</v>
      </c>
    </row>
    <row r="2953" spans="1:4" hidden="1" x14ac:dyDescent="0.25">
      <c r="A2953" s="9" t="s">
        <v>2816</v>
      </c>
      <c r="B2953" s="9" t="str">
        <f>_xlfn.XLOOKUP(C2953,'De-Para_Estado_Regiao'!$B$3:$B$29,'De-Para_Estado_Regiao'!$C$3:$C$29)</f>
        <v>Sul</v>
      </c>
      <c r="C2953" s="9" t="s">
        <v>14</v>
      </c>
      <c r="D2953" s="9">
        <v>95</v>
      </c>
    </row>
    <row r="2954" spans="1:4" hidden="1" x14ac:dyDescent="0.25">
      <c r="A2954" s="12" t="s">
        <v>2817</v>
      </c>
      <c r="B2954" s="9" t="str">
        <f>_xlfn.XLOOKUP(C2954,'De-Para_Estado_Regiao'!$B$3:$B$29,'De-Para_Estado_Regiao'!$C$3:$C$29)</f>
        <v>Sul</v>
      </c>
      <c r="C2954" s="12" t="s">
        <v>14</v>
      </c>
      <c r="D2954" s="12">
        <v>60</v>
      </c>
    </row>
    <row r="2955" spans="1:4" hidden="1" x14ac:dyDescent="0.25">
      <c r="A2955" s="9" t="s">
        <v>2818</v>
      </c>
      <c r="B2955" s="9" t="str">
        <f>_xlfn.XLOOKUP(C2955,'De-Para_Estado_Regiao'!$B$3:$B$29,'De-Para_Estado_Regiao'!$C$3:$C$29)</f>
        <v>Sul</v>
      </c>
      <c r="C2955" s="9" t="s">
        <v>14</v>
      </c>
      <c r="D2955" s="9">
        <v>190</v>
      </c>
    </row>
    <row r="2956" spans="1:4" hidden="1" x14ac:dyDescent="0.25">
      <c r="A2956" s="12" t="s">
        <v>2819</v>
      </c>
      <c r="B2956" s="9" t="str">
        <f>_xlfn.XLOOKUP(C2956,'De-Para_Estado_Regiao'!$B$3:$B$29,'De-Para_Estado_Regiao'!$C$3:$C$29)</f>
        <v>Sul</v>
      </c>
      <c r="C2956" s="12" t="s">
        <v>14</v>
      </c>
      <c r="D2956" s="12">
        <v>186</v>
      </c>
    </row>
    <row r="2957" spans="1:4" hidden="1" x14ac:dyDescent="0.25">
      <c r="A2957" s="12" t="s">
        <v>2672</v>
      </c>
      <c r="B2957" s="9" t="str">
        <f>_xlfn.XLOOKUP(C2957,'De-Para_Estado_Regiao'!$B$3:$B$29,'De-Para_Estado_Regiao'!$C$3:$C$29)</f>
        <v>Nordeste</v>
      </c>
      <c r="C2957" s="12" t="s">
        <v>114</v>
      </c>
      <c r="D2957" s="12">
        <v>603</v>
      </c>
    </row>
    <row r="2958" spans="1:4" hidden="1" x14ac:dyDescent="0.25">
      <c r="A2958" s="12" t="s">
        <v>2821</v>
      </c>
      <c r="B2958" s="9" t="str">
        <f>_xlfn.XLOOKUP(C2958,'De-Para_Estado_Regiao'!$B$3:$B$29,'De-Para_Estado_Regiao'!$C$3:$C$29)</f>
        <v>Sudeste</v>
      </c>
      <c r="C2958" s="12" t="s">
        <v>16</v>
      </c>
      <c r="D2958" s="12">
        <v>440</v>
      </c>
    </row>
    <row r="2959" spans="1:4" hidden="1" x14ac:dyDescent="0.25">
      <c r="A2959" s="9" t="s">
        <v>2822</v>
      </c>
      <c r="B2959" s="9" t="str">
        <f>_xlfn.XLOOKUP(C2959,'De-Para_Estado_Regiao'!$B$3:$B$29,'De-Para_Estado_Regiao'!$C$3:$C$29)</f>
        <v>Sul</v>
      </c>
      <c r="C2959" s="9" t="s">
        <v>14</v>
      </c>
      <c r="D2959" s="9">
        <v>177</v>
      </c>
    </row>
    <row r="2960" spans="1:4" hidden="1" x14ac:dyDescent="0.25">
      <c r="A2960" s="9" t="s">
        <v>2855</v>
      </c>
      <c r="B2960" s="9" t="str">
        <f>_xlfn.XLOOKUP(C2960,'De-Para_Estado_Regiao'!$B$3:$B$29,'De-Para_Estado_Regiao'!$C$3:$C$29)</f>
        <v>Nordeste</v>
      </c>
      <c r="C2960" s="9" t="s">
        <v>31</v>
      </c>
      <c r="D2960" s="9">
        <v>603</v>
      </c>
    </row>
    <row r="2961" spans="1:4" hidden="1" x14ac:dyDescent="0.25">
      <c r="A2961" s="9" t="s">
        <v>207</v>
      </c>
      <c r="B2961" s="9" t="str">
        <f>_xlfn.XLOOKUP(C2961,'De-Para_Estado_Regiao'!$B$3:$B$29,'De-Para_Estado_Regiao'!$C$3:$C$29)</f>
        <v>Nordeste</v>
      </c>
      <c r="C2961" s="9" t="s">
        <v>24</v>
      </c>
      <c r="D2961" s="9">
        <v>602</v>
      </c>
    </row>
    <row r="2962" spans="1:4" hidden="1" x14ac:dyDescent="0.25">
      <c r="A2962" s="12" t="s">
        <v>2824</v>
      </c>
      <c r="B2962" s="9" t="str">
        <f>_xlfn.XLOOKUP(C2962,'De-Para_Estado_Regiao'!$B$3:$B$29,'De-Para_Estado_Regiao'!$C$3:$C$29)</f>
        <v>Sul</v>
      </c>
      <c r="C2962" s="12" t="s">
        <v>14</v>
      </c>
      <c r="D2962" s="12">
        <v>158</v>
      </c>
    </row>
    <row r="2963" spans="1:4" hidden="1" x14ac:dyDescent="0.25">
      <c r="A2963" s="9" t="s">
        <v>2825</v>
      </c>
      <c r="B2963" s="9" t="str">
        <f>_xlfn.XLOOKUP(C2963,'De-Para_Estado_Regiao'!$B$3:$B$29,'De-Para_Estado_Regiao'!$C$3:$C$29)</f>
        <v>Norte</v>
      </c>
      <c r="C2963" s="9" t="s">
        <v>49</v>
      </c>
      <c r="D2963" s="9">
        <v>868</v>
      </c>
    </row>
    <row r="2964" spans="1:4" hidden="1" x14ac:dyDescent="0.25">
      <c r="A2964" s="12" t="s">
        <v>2826</v>
      </c>
      <c r="B2964" s="9" t="str">
        <f>_xlfn.XLOOKUP(C2964,'De-Para_Estado_Regiao'!$B$3:$B$29,'De-Para_Estado_Regiao'!$C$3:$C$29)</f>
        <v>Sudeste</v>
      </c>
      <c r="C2964" s="12" t="s">
        <v>64</v>
      </c>
      <c r="D2964" s="12">
        <v>201</v>
      </c>
    </row>
    <row r="2965" spans="1:4" hidden="1" x14ac:dyDescent="0.25">
      <c r="A2965" s="9" t="s">
        <v>2827</v>
      </c>
      <c r="B2965" s="9" t="str">
        <f>_xlfn.XLOOKUP(C2965,'De-Para_Estado_Regiao'!$B$3:$B$29,'De-Para_Estado_Regiao'!$C$3:$C$29)</f>
        <v>Sul</v>
      </c>
      <c r="C2965" s="9" t="s">
        <v>14</v>
      </c>
      <c r="D2965" s="9">
        <v>276</v>
      </c>
    </row>
    <row r="2966" spans="1:4" hidden="1" x14ac:dyDescent="0.25">
      <c r="A2966" s="12" t="s">
        <v>2828</v>
      </c>
      <c r="B2966" s="9" t="str">
        <f>_xlfn.XLOOKUP(C2966,'De-Para_Estado_Regiao'!$B$3:$B$29,'De-Para_Estado_Regiao'!$C$3:$C$29)</f>
        <v>Sudeste</v>
      </c>
      <c r="C2966" s="12" t="s">
        <v>16</v>
      </c>
      <c r="D2966" s="12">
        <v>445</v>
      </c>
    </row>
    <row r="2967" spans="1:4" hidden="1" x14ac:dyDescent="0.25">
      <c r="A2967" s="9" t="s">
        <v>2829</v>
      </c>
      <c r="B2967" s="9" t="str">
        <f>_xlfn.XLOOKUP(C2967,'De-Para_Estado_Regiao'!$B$3:$B$29,'De-Para_Estado_Regiao'!$C$3:$C$29)</f>
        <v>Norte</v>
      </c>
      <c r="C2967" s="9" t="s">
        <v>49</v>
      </c>
      <c r="D2967" s="9">
        <v>600</v>
      </c>
    </row>
    <row r="2968" spans="1:4" hidden="1" x14ac:dyDescent="0.25">
      <c r="A2968" s="9" t="s">
        <v>2947</v>
      </c>
      <c r="B2968" s="9" t="str">
        <f>_xlfn.XLOOKUP(C2968,'De-Para_Estado_Regiao'!$B$3:$B$29,'De-Para_Estado_Regiao'!$C$3:$C$29)</f>
        <v>Nordeste</v>
      </c>
      <c r="C2968" s="9" t="s">
        <v>72</v>
      </c>
      <c r="D2968" s="9">
        <v>602</v>
      </c>
    </row>
    <row r="2969" spans="1:4" hidden="1" x14ac:dyDescent="0.25">
      <c r="A2969" s="9" t="s">
        <v>2831</v>
      </c>
      <c r="B2969" s="9" t="str">
        <f>_xlfn.XLOOKUP(C2969,'De-Para_Estado_Regiao'!$B$3:$B$29,'De-Para_Estado_Regiao'!$C$3:$C$29)</f>
        <v>Sudeste</v>
      </c>
      <c r="C2969" s="9" t="s">
        <v>64</v>
      </c>
      <c r="D2969" s="9">
        <v>165</v>
      </c>
    </row>
    <row r="2970" spans="1:4" hidden="1" x14ac:dyDescent="0.25">
      <c r="A2970" s="12" t="s">
        <v>2832</v>
      </c>
      <c r="B2970" s="9" t="str">
        <f>_xlfn.XLOOKUP(C2970,'De-Para_Estado_Regiao'!$B$3:$B$29,'De-Para_Estado_Regiao'!$C$3:$C$29)</f>
        <v>Sudeste</v>
      </c>
      <c r="C2970" s="12" t="s">
        <v>16</v>
      </c>
      <c r="D2970" s="12">
        <v>319</v>
      </c>
    </row>
    <row r="2971" spans="1:4" hidden="1" x14ac:dyDescent="0.25">
      <c r="A2971" s="9" t="s">
        <v>3375</v>
      </c>
      <c r="B2971" s="9" t="str">
        <f>_xlfn.XLOOKUP(C2971,'De-Para_Estado_Regiao'!$B$3:$B$29,'De-Para_Estado_Regiao'!$C$3:$C$29)</f>
        <v>Nordeste</v>
      </c>
      <c r="C2971" s="9" t="s">
        <v>19</v>
      </c>
      <c r="D2971" s="9">
        <v>601</v>
      </c>
    </row>
    <row r="2972" spans="1:4" hidden="1" x14ac:dyDescent="0.25">
      <c r="A2972" s="12" t="s">
        <v>1389</v>
      </c>
      <c r="B2972" s="9" t="str">
        <f>_xlfn.XLOOKUP(C2972,'De-Para_Estado_Regiao'!$B$3:$B$29,'De-Para_Estado_Regiao'!$C$3:$C$29)</f>
        <v>Nordeste</v>
      </c>
      <c r="C2972" s="12" t="s">
        <v>82</v>
      </c>
      <c r="D2972" s="12">
        <v>600</v>
      </c>
    </row>
    <row r="2973" spans="1:4" hidden="1" x14ac:dyDescent="0.25">
      <c r="A2973" s="9" t="s">
        <v>2835</v>
      </c>
      <c r="B2973" s="9" t="str">
        <f>_xlfn.XLOOKUP(C2973,'De-Para_Estado_Regiao'!$B$3:$B$29,'De-Para_Estado_Regiao'!$C$3:$C$29)</f>
        <v>Sudeste</v>
      </c>
      <c r="C2973" s="9" t="s">
        <v>16</v>
      </c>
      <c r="D2973" s="9">
        <v>242</v>
      </c>
    </row>
    <row r="2974" spans="1:4" hidden="1" x14ac:dyDescent="0.25">
      <c r="A2974" s="12" t="s">
        <v>2836</v>
      </c>
      <c r="B2974" s="9" t="str">
        <f>_xlfn.XLOOKUP(C2974,'De-Para_Estado_Regiao'!$B$3:$B$29,'De-Para_Estado_Regiao'!$C$3:$C$29)</f>
        <v>Sudeste</v>
      </c>
      <c r="C2974" s="12" t="s">
        <v>7</v>
      </c>
      <c r="D2974" s="12">
        <v>517</v>
      </c>
    </row>
    <row r="2975" spans="1:4" hidden="1" x14ac:dyDescent="0.25">
      <c r="A2975" s="9" t="s">
        <v>2837</v>
      </c>
      <c r="B2975" s="9" t="str">
        <f>_xlfn.XLOOKUP(C2975,'De-Para_Estado_Regiao'!$B$3:$B$29,'De-Para_Estado_Regiao'!$C$3:$C$29)</f>
        <v>Sudeste</v>
      </c>
      <c r="C2975" s="9" t="s">
        <v>16</v>
      </c>
      <c r="D2975" s="9">
        <v>330</v>
      </c>
    </row>
    <row r="2976" spans="1:4" hidden="1" x14ac:dyDescent="0.25">
      <c r="A2976" s="9" t="s">
        <v>3630</v>
      </c>
      <c r="B2976" s="9" t="str">
        <f>_xlfn.XLOOKUP(C2976,'De-Para_Estado_Regiao'!$B$3:$B$29,'De-Para_Estado_Regiao'!$C$3:$C$29)</f>
        <v>Nordeste</v>
      </c>
      <c r="C2976" s="9" t="s">
        <v>114</v>
      </c>
      <c r="D2976" s="9">
        <v>598</v>
      </c>
    </row>
    <row r="2977" spans="1:4" hidden="1" x14ac:dyDescent="0.25">
      <c r="A2977" s="12" t="s">
        <v>3827</v>
      </c>
      <c r="B2977" s="9" t="str">
        <f>_xlfn.XLOOKUP(C2977,'De-Para_Estado_Regiao'!$B$3:$B$29,'De-Para_Estado_Regiao'!$C$3:$C$29)</f>
        <v>Nordeste</v>
      </c>
      <c r="C2977" s="12" t="s">
        <v>31</v>
      </c>
      <c r="D2977" s="12">
        <v>597</v>
      </c>
    </row>
    <row r="2978" spans="1:4" hidden="1" x14ac:dyDescent="0.25">
      <c r="A2978" s="9" t="s">
        <v>5112</v>
      </c>
      <c r="B2978" s="9" t="str">
        <f>_xlfn.XLOOKUP(C2978,'De-Para_Estado_Regiao'!$B$3:$B$29,'De-Para_Estado_Regiao'!$C$3:$C$29)</f>
        <v>Nordeste</v>
      </c>
      <c r="C2978" s="9" t="s">
        <v>31</v>
      </c>
      <c r="D2978" s="9">
        <v>596</v>
      </c>
    </row>
    <row r="2979" spans="1:4" hidden="1" x14ac:dyDescent="0.25">
      <c r="A2979" s="9" t="s">
        <v>2841</v>
      </c>
      <c r="B2979" s="9" t="str">
        <f>_xlfn.XLOOKUP(C2979,'De-Para_Estado_Regiao'!$B$3:$B$29,'De-Para_Estado_Regiao'!$C$3:$C$29)</f>
        <v>Sul</v>
      </c>
      <c r="C2979" s="9" t="s">
        <v>14</v>
      </c>
      <c r="D2979" s="9">
        <v>53</v>
      </c>
    </row>
    <row r="2980" spans="1:4" hidden="1" x14ac:dyDescent="0.25">
      <c r="A2980" s="12" t="s">
        <v>2842</v>
      </c>
      <c r="B2980" s="9" t="str">
        <f>_xlfn.XLOOKUP(C2980,'De-Para_Estado_Regiao'!$B$3:$B$29,'De-Para_Estado_Regiao'!$C$3:$C$29)</f>
        <v>Sudeste</v>
      </c>
      <c r="C2980" s="12" t="s">
        <v>7</v>
      </c>
      <c r="D2980" s="12">
        <v>277</v>
      </c>
    </row>
    <row r="2981" spans="1:4" hidden="1" x14ac:dyDescent="0.25">
      <c r="A2981" s="12" t="s">
        <v>2096</v>
      </c>
      <c r="B2981" s="9" t="str">
        <f>_xlfn.XLOOKUP(C2981,'De-Para_Estado_Regiao'!$B$3:$B$29,'De-Para_Estado_Regiao'!$C$3:$C$29)</f>
        <v>Nordeste</v>
      </c>
      <c r="C2981" s="12" t="s">
        <v>24</v>
      </c>
      <c r="D2981" s="12">
        <v>594</v>
      </c>
    </row>
    <row r="2982" spans="1:4" hidden="1" x14ac:dyDescent="0.25">
      <c r="A2982" s="12" t="s">
        <v>2844</v>
      </c>
      <c r="B2982" s="9" t="str">
        <f>_xlfn.XLOOKUP(C2982,'De-Para_Estado_Regiao'!$B$3:$B$29,'De-Para_Estado_Regiao'!$C$3:$C$29)</f>
        <v>Norte</v>
      </c>
      <c r="C2982" s="12" t="s">
        <v>148</v>
      </c>
      <c r="D2982" s="12">
        <v>131</v>
      </c>
    </row>
    <row r="2983" spans="1:4" hidden="1" x14ac:dyDescent="0.25">
      <c r="A2983" s="9" t="s">
        <v>3980</v>
      </c>
      <c r="B2983" s="9" t="str">
        <f>_xlfn.XLOOKUP(C2983,'De-Para_Estado_Regiao'!$B$3:$B$29,'De-Para_Estado_Regiao'!$C$3:$C$29)</f>
        <v>Nordeste</v>
      </c>
      <c r="C2983" s="9" t="s">
        <v>82</v>
      </c>
      <c r="D2983" s="9">
        <v>593</v>
      </c>
    </row>
    <row r="2984" spans="1:4" hidden="1" x14ac:dyDescent="0.25">
      <c r="A2984" s="12" t="s">
        <v>2862</v>
      </c>
      <c r="B2984" s="9" t="str">
        <f>_xlfn.XLOOKUP(C2984,'De-Para_Estado_Regiao'!$B$3:$B$29,'De-Para_Estado_Regiao'!$C$3:$C$29)</f>
        <v>Nordeste</v>
      </c>
      <c r="C2984" s="12" t="s">
        <v>19</v>
      </c>
      <c r="D2984" s="12">
        <v>592</v>
      </c>
    </row>
    <row r="2985" spans="1:4" hidden="1" x14ac:dyDescent="0.25">
      <c r="A2985" s="9" t="s">
        <v>2847</v>
      </c>
      <c r="B2985" s="9" t="str">
        <f>_xlfn.XLOOKUP(C2985,'De-Para_Estado_Regiao'!$B$3:$B$29,'De-Para_Estado_Regiao'!$C$3:$C$29)</f>
        <v>Sudeste</v>
      </c>
      <c r="C2985" s="9" t="s">
        <v>16</v>
      </c>
      <c r="D2985" s="9">
        <v>282</v>
      </c>
    </row>
    <row r="2986" spans="1:4" hidden="1" x14ac:dyDescent="0.25">
      <c r="A2986" s="12" t="s">
        <v>2848</v>
      </c>
      <c r="B2986" s="9" t="str">
        <f>_xlfn.XLOOKUP(C2986,'De-Para_Estado_Regiao'!$B$3:$B$29,'De-Para_Estado_Regiao'!$C$3:$C$29)</f>
        <v>Norte</v>
      </c>
      <c r="C2986" s="12" t="s">
        <v>148</v>
      </c>
      <c r="D2986" s="12">
        <v>159</v>
      </c>
    </row>
    <row r="2987" spans="1:4" hidden="1" x14ac:dyDescent="0.25">
      <c r="A2987" s="9" t="s">
        <v>2849</v>
      </c>
      <c r="B2987" s="9" t="str">
        <f>_xlfn.XLOOKUP(C2987,'De-Para_Estado_Regiao'!$B$3:$B$29,'De-Para_Estado_Regiao'!$C$3:$C$29)</f>
        <v>Sul</v>
      </c>
      <c r="C2987" s="9" t="s">
        <v>59</v>
      </c>
      <c r="D2987" s="9">
        <v>75</v>
      </c>
    </row>
    <row r="2988" spans="1:4" hidden="1" x14ac:dyDescent="0.25">
      <c r="A2988" s="12" t="s">
        <v>1761</v>
      </c>
      <c r="B2988" s="9" t="str">
        <f>_xlfn.XLOOKUP(C2988,'De-Para_Estado_Regiao'!$B$3:$B$29,'De-Para_Estado_Regiao'!$C$3:$C$29)</f>
        <v>Nordeste</v>
      </c>
      <c r="C2988" s="12" t="s">
        <v>87</v>
      </c>
      <c r="D2988" s="12">
        <v>591</v>
      </c>
    </row>
    <row r="2989" spans="1:4" hidden="1" x14ac:dyDescent="0.25">
      <c r="A2989" s="9" t="s">
        <v>2850</v>
      </c>
      <c r="B2989" s="9" t="str">
        <f>_xlfn.XLOOKUP(C2989,'De-Para_Estado_Regiao'!$B$3:$B$29,'De-Para_Estado_Regiao'!$C$3:$C$29)</f>
        <v>Sul</v>
      </c>
      <c r="C2989" s="9" t="s">
        <v>14</v>
      </c>
      <c r="D2989" s="9">
        <v>17</v>
      </c>
    </row>
    <row r="2990" spans="1:4" hidden="1" x14ac:dyDescent="0.25">
      <c r="A2990" s="12" t="s">
        <v>2851</v>
      </c>
      <c r="B2990" s="9" t="str">
        <f>_xlfn.XLOOKUP(C2990,'De-Para_Estado_Regiao'!$B$3:$B$29,'De-Para_Estado_Regiao'!$C$3:$C$29)</f>
        <v>Sudeste</v>
      </c>
      <c r="C2990" s="12" t="s">
        <v>7</v>
      </c>
      <c r="D2990" s="12">
        <v>657</v>
      </c>
    </row>
    <row r="2991" spans="1:4" hidden="1" x14ac:dyDescent="0.25">
      <c r="A2991" s="9" t="s">
        <v>2764</v>
      </c>
      <c r="B2991" s="9" t="str">
        <f>_xlfn.XLOOKUP(C2991,'De-Para_Estado_Regiao'!$B$3:$B$29,'De-Para_Estado_Regiao'!$C$3:$C$29)</f>
        <v>Sul</v>
      </c>
      <c r="C2991" s="9" t="s">
        <v>59</v>
      </c>
      <c r="D2991" s="9">
        <v>79</v>
      </c>
    </row>
    <row r="2992" spans="1:4" hidden="1" x14ac:dyDescent="0.25">
      <c r="A2992" s="12" t="s">
        <v>2852</v>
      </c>
      <c r="B2992" s="9" t="str">
        <f>_xlfn.XLOOKUP(C2992,'De-Para_Estado_Regiao'!$B$3:$B$29,'De-Para_Estado_Regiao'!$C$3:$C$29)</f>
        <v>Sudeste</v>
      </c>
      <c r="C2992" s="12" t="s">
        <v>7</v>
      </c>
      <c r="D2992" s="12">
        <v>324</v>
      </c>
    </row>
    <row r="2993" spans="1:4" hidden="1" x14ac:dyDescent="0.25">
      <c r="A2993" s="9" t="s">
        <v>2853</v>
      </c>
      <c r="B2993" s="9" t="str">
        <f>_xlfn.XLOOKUP(C2993,'De-Para_Estado_Regiao'!$B$3:$B$29,'De-Para_Estado_Regiao'!$C$3:$C$29)</f>
        <v>Sul</v>
      </c>
      <c r="C2993" s="9" t="s">
        <v>14</v>
      </c>
      <c r="D2993" s="9">
        <v>47</v>
      </c>
    </row>
    <row r="2994" spans="1:4" hidden="1" x14ac:dyDescent="0.25">
      <c r="A2994" s="12" t="s">
        <v>2854</v>
      </c>
      <c r="B2994" s="9" t="str">
        <f>_xlfn.XLOOKUP(C2994,'De-Para_Estado_Regiao'!$B$3:$B$29,'De-Para_Estado_Regiao'!$C$3:$C$29)</f>
        <v>Sul</v>
      </c>
      <c r="C2994" s="12" t="s">
        <v>14</v>
      </c>
      <c r="D2994" s="12">
        <v>249</v>
      </c>
    </row>
    <row r="2995" spans="1:4" hidden="1" x14ac:dyDescent="0.25">
      <c r="A2995" s="9" t="s">
        <v>3495</v>
      </c>
      <c r="B2995" s="9" t="str">
        <f>_xlfn.XLOOKUP(C2995,'De-Para_Estado_Regiao'!$B$3:$B$29,'De-Para_Estado_Regiao'!$C$3:$C$29)</f>
        <v>Nordeste</v>
      </c>
      <c r="C2995" s="9" t="s">
        <v>87</v>
      </c>
      <c r="D2995" s="9">
        <v>590</v>
      </c>
    </row>
    <row r="2996" spans="1:4" hidden="1" x14ac:dyDescent="0.25">
      <c r="A2996" s="12" t="s">
        <v>2856</v>
      </c>
      <c r="B2996" s="9" t="str">
        <f>_xlfn.XLOOKUP(C2996,'De-Para_Estado_Regiao'!$B$3:$B$29,'De-Para_Estado_Regiao'!$C$3:$C$29)</f>
        <v>Norte</v>
      </c>
      <c r="C2996" s="12" t="s">
        <v>49</v>
      </c>
      <c r="D2996" s="12">
        <v>690</v>
      </c>
    </row>
    <row r="2997" spans="1:4" hidden="1" x14ac:dyDescent="0.25">
      <c r="A2997" s="9" t="s">
        <v>2857</v>
      </c>
      <c r="B2997" s="9" t="str">
        <f>_xlfn.XLOOKUP(C2997,'De-Para_Estado_Regiao'!$B$3:$B$29,'De-Para_Estado_Regiao'!$C$3:$C$29)</f>
        <v>Norte</v>
      </c>
      <c r="C2997" s="9" t="s">
        <v>49</v>
      </c>
      <c r="D2997" s="9">
        <v>385</v>
      </c>
    </row>
    <row r="2998" spans="1:4" hidden="1" x14ac:dyDescent="0.25">
      <c r="A2998" s="12" t="s">
        <v>2858</v>
      </c>
      <c r="B2998" s="9" t="str">
        <f>_xlfn.XLOOKUP(C2998,'De-Para_Estado_Regiao'!$B$3:$B$29,'De-Para_Estado_Regiao'!$C$3:$C$29)</f>
        <v>Sudeste</v>
      </c>
      <c r="C2998" s="12" t="s">
        <v>7</v>
      </c>
      <c r="D2998" s="12">
        <v>366</v>
      </c>
    </row>
    <row r="2999" spans="1:4" hidden="1" x14ac:dyDescent="0.25">
      <c r="A2999" s="9" t="s">
        <v>2859</v>
      </c>
      <c r="B2999" s="9" t="str">
        <f>_xlfn.XLOOKUP(C2999,'De-Para_Estado_Regiao'!$B$3:$B$29,'De-Para_Estado_Regiao'!$C$3:$C$29)</f>
        <v>Sul</v>
      </c>
      <c r="C2999" s="9" t="s">
        <v>14</v>
      </c>
      <c r="D2999" s="9">
        <v>101</v>
      </c>
    </row>
    <row r="3000" spans="1:4" hidden="1" x14ac:dyDescent="0.25">
      <c r="A3000" s="12" t="s">
        <v>2860</v>
      </c>
      <c r="B3000" s="9" t="str">
        <f>_xlfn.XLOOKUP(C3000,'De-Para_Estado_Regiao'!$B$3:$B$29,'De-Para_Estado_Regiao'!$C$3:$C$29)</f>
        <v>Sul</v>
      </c>
      <c r="C3000" s="12" t="s">
        <v>14</v>
      </c>
      <c r="D3000" s="12">
        <v>94</v>
      </c>
    </row>
    <row r="3001" spans="1:4" hidden="1" x14ac:dyDescent="0.25">
      <c r="A3001" s="9" t="s">
        <v>2861</v>
      </c>
      <c r="B3001" s="9" t="str">
        <f>_xlfn.XLOOKUP(C3001,'De-Para_Estado_Regiao'!$B$3:$B$29,'De-Para_Estado_Regiao'!$C$3:$C$29)</f>
        <v>Sudeste</v>
      </c>
      <c r="C3001" s="9" t="s">
        <v>64</v>
      </c>
      <c r="D3001" s="9">
        <v>438</v>
      </c>
    </row>
    <row r="3002" spans="1:4" hidden="1" x14ac:dyDescent="0.25">
      <c r="A3002" s="9" t="s">
        <v>4035</v>
      </c>
      <c r="B3002" s="9" t="str">
        <f>_xlfn.XLOOKUP(C3002,'De-Para_Estado_Regiao'!$B$3:$B$29,'De-Para_Estado_Regiao'!$C$3:$C$29)</f>
        <v>Nordeste</v>
      </c>
      <c r="C3002" s="9" t="s">
        <v>118</v>
      </c>
      <c r="D3002" s="9">
        <v>590</v>
      </c>
    </row>
    <row r="3003" spans="1:4" hidden="1" x14ac:dyDescent="0.25">
      <c r="A3003" s="12" t="s">
        <v>2756</v>
      </c>
      <c r="B3003" s="9" t="str">
        <f>_xlfn.XLOOKUP(C3003,'De-Para_Estado_Regiao'!$B$3:$B$29,'De-Para_Estado_Regiao'!$C$3:$C$29)</f>
        <v>Nordeste</v>
      </c>
      <c r="C3003" s="12" t="s">
        <v>24</v>
      </c>
      <c r="D3003" s="12">
        <v>589</v>
      </c>
    </row>
    <row r="3004" spans="1:4" hidden="1" x14ac:dyDescent="0.25">
      <c r="A3004" s="9" t="s">
        <v>5120</v>
      </c>
      <c r="B3004" s="9" t="str">
        <f>_xlfn.XLOOKUP(C3004,'De-Para_Estado_Regiao'!$B$3:$B$29,'De-Para_Estado_Regiao'!$C$3:$C$29)</f>
        <v>Nordeste</v>
      </c>
      <c r="C3004" s="9" t="s">
        <v>19</v>
      </c>
      <c r="D3004" s="9">
        <v>589</v>
      </c>
    </row>
    <row r="3005" spans="1:4" hidden="1" x14ac:dyDescent="0.25">
      <c r="A3005" s="9" t="s">
        <v>2865</v>
      </c>
      <c r="B3005" s="9" t="str">
        <f>_xlfn.XLOOKUP(C3005,'De-Para_Estado_Regiao'!$B$3:$B$29,'De-Para_Estado_Regiao'!$C$3:$C$29)</f>
        <v>Sudeste</v>
      </c>
      <c r="C3005" s="9" t="s">
        <v>64</v>
      </c>
      <c r="D3005" s="9">
        <v>371</v>
      </c>
    </row>
    <row r="3006" spans="1:4" hidden="1" x14ac:dyDescent="0.25">
      <c r="A3006" s="12" t="s">
        <v>2866</v>
      </c>
      <c r="B3006" s="9" t="str">
        <f>_xlfn.XLOOKUP(C3006,'De-Para_Estado_Regiao'!$B$3:$B$29,'De-Para_Estado_Regiao'!$C$3:$C$29)</f>
        <v>Sul</v>
      </c>
      <c r="C3006" s="12" t="s">
        <v>14</v>
      </c>
      <c r="D3006" s="12">
        <v>77</v>
      </c>
    </row>
    <row r="3007" spans="1:4" hidden="1" x14ac:dyDescent="0.25">
      <c r="A3007" s="9" t="s">
        <v>2867</v>
      </c>
      <c r="B3007" s="9" t="str">
        <f>_xlfn.XLOOKUP(C3007,'De-Para_Estado_Regiao'!$B$3:$B$29,'De-Para_Estado_Regiao'!$C$3:$C$29)</f>
        <v>Sul</v>
      </c>
      <c r="C3007" s="9" t="s">
        <v>14</v>
      </c>
      <c r="D3007" s="9">
        <v>87</v>
      </c>
    </row>
    <row r="3008" spans="1:4" hidden="1" x14ac:dyDescent="0.25">
      <c r="A3008" s="12" t="s">
        <v>1076</v>
      </c>
      <c r="B3008" s="9" t="str">
        <f>_xlfn.XLOOKUP(C3008,'De-Para_Estado_Regiao'!$B$3:$B$29,'De-Para_Estado_Regiao'!$C$3:$C$29)</f>
        <v>Nordeste</v>
      </c>
      <c r="C3008" s="12" t="s">
        <v>31</v>
      </c>
      <c r="D3008" s="12">
        <v>587</v>
      </c>
    </row>
    <row r="3009" spans="1:4" hidden="1" x14ac:dyDescent="0.25">
      <c r="A3009" s="9" t="s">
        <v>2869</v>
      </c>
      <c r="B3009" s="9" t="str">
        <f>_xlfn.XLOOKUP(C3009,'De-Para_Estado_Regiao'!$B$3:$B$29,'De-Para_Estado_Regiao'!$C$3:$C$29)</f>
        <v>Norte</v>
      </c>
      <c r="C3009" s="9" t="s">
        <v>210</v>
      </c>
      <c r="D3009" s="9">
        <v>515</v>
      </c>
    </row>
    <row r="3010" spans="1:4" hidden="1" x14ac:dyDescent="0.25">
      <c r="A3010" s="12" t="s">
        <v>2870</v>
      </c>
      <c r="B3010" s="9" t="str">
        <f>_xlfn.XLOOKUP(C3010,'De-Para_Estado_Regiao'!$B$3:$B$29,'De-Para_Estado_Regiao'!$C$3:$C$29)</f>
        <v>Sul</v>
      </c>
      <c r="C3010" s="12" t="s">
        <v>59</v>
      </c>
      <c r="D3010" s="12">
        <v>168</v>
      </c>
    </row>
    <row r="3011" spans="1:4" hidden="1" x14ac:dyDescent="0.25">
      <c r="A3011" s="9" t="s">
        <v>2871</v>
      </c>
      <c r="B3011" s="9" t="str">
        <f>_xlfn.XLOOKUP(C3011,'De-Para_Estado_Regiao'!$B$3:$B$29,'De-Para_Estado_Regiao'!$C$3:$C$29)</f>
        <v>Sul</v>
      </c>
      <c r="C3011" s="9" t="s">
        <v>14</v>
      </c>
      <c r="D3011" s="9">
        <v>189</v>
      </c>
    </row>
    <row r="3012" spans="1:4" hidden="1" x14ac:dyDescent="0.25">
      <c r="A3012" s="12" t="s">
        <v>2872</v>
      </c>
      <c r="B3012" s="9" t="str">
        <f>_xlfn.XLOOKUP(C3012,'De-Para_Estado_Regiao'!$B$3:$B$29,'De-Para_Estado_Regiao'!$C$3:$C$29)</f>
        <v>Centro-Oeste</v>
      </c>
      <c r="C3012" s="12" t="s">
        <v>33</v>
      </c>
      <c r="D3012" s="12">
        <v>230</v>
      </c>
    </row>
    <row r="3013" spans="1:4" hidden="1" x14ac:dyDescent="0.25">
      <c r="A3013" s="12" t="s">
        <v>706</v>
      </c>
      <c r="B3013" s="9" t="str">
        <f>_xlfn.XLOOKUP(C3013,'De-Para_Estado_Regiao'!$B$3:$B$29,'De-Para_Estado_Regiao'!$C$3:$C$29)</f>
        <v>Nordeste</v>
      </c>
      <c r="C3013" s="12" t="s">
        <v>19</v>
      </c>
      <c r="D3013" s="12">
        <v>587</v>
      </c>
    </row>
    <row r="3014" spans="1:4" hidden="1" x14ac:dyDescent="0.25">
      <c r="A3014" s="12" t="s">
        <v>5030</v>
      </c>
      <c r="B3014" s="9" t="str">
        <f>_xlfn.XLOOKUP(C3014,'De-Para_Estado_Regiao'!$B$3:$B$29,'De-Para_Estado_Regiao'!$C$3:$C$29)</f>
        <v>Nordeste</v>
      </c>
      <c r="C3014" s="12" t="s">
        <v>24</v>
      </c>
      <c r="D3014" s="12">
        <v>587</v>
      </c>
    </row>
    <row r="3015" spans="1:4" hidden="1" x14ac:dyDescent="0.25">
      <c r="A3015" s="9" t="s">
        <v>2077</v>
      </c>
      <c r="B3015" s="9" t="str">
        <f>_xlfn.XLOOKUP(C3015,'De-Para_Estado_Regiao'!$B$3:$B$29,'De-Para_Estado_Regiao'!$C$3:$C$29)</f>
        <v>Nordeste</v>
      </c>
      <c r="C3015" s="9" t="s">
        <v>118</v>
      </c>
      <c r="D3015" s="9">
        <v>586</v>
      </c>
    </row>
    <row r="3016" spans="1:4" hidden="1" x14ac:dyDescent="0.25">
      <c r="A3016" s="12" t="s">
        <v>2925</v>
      </c>
      <c r="B3016" s="9" t="str">
        <f>_xlfn.XLOOKUP(C3016,'De-Para_Estado_Regiao'!$B$3:$B$29,'De-Para_Estado_Regiao'!$C$3:$C$29)</f>
        <v>Nordeste</v>
      </c>
      <c r="C3016" s="12" t="s">
        <v>31</v>
      </c>
      <c r="D3016" s="12">
        <v>586</v>
      </c>
    </row>
    <row r="3017" spans="1:4" hidden="1" x14ac:dyDescent="0.25">
      <c r="A3017" s="9" t="s">
        <v>3552</v>
      </c>
      <c r="B3017" s="9" t="str">
        <f>_xlfn.XLOOKUP(C3017,'De-Para_Estado_Regiao'!$B$3:$B$29,'De-Para_Estado_Regiao'!$C$3:$C$29)</f>
        <v>Nordeste</v>
      </c>
      <c r="C3017" s="9" t="s">
        <v>31</v>
      </c>
      <c r="D3017" s="9">
        <v>584</v>
      </c>
    </row>
    <row r="3018" spans="1:4" hidden="1" x14ac:dyDescent="0.25">
      <c r="A3018" s="12" t="s">
        <v>2877</v>
      </c>
      <c r="B3018" s="9" t="str">
        <f>_xlfn.XLOOKUP(C3018,'De-Para_Estado_Regiao'!$B$3:$B$29,'De-Para_Estado_Regiao'!$C$3:$C$29)</f>
        <v>Sudeste</v>
      </c>
      <c r="C3018" s="12" t="s">
        <v>16</v>
      </c>
      <c r="D3018" s="12">
        <v>351</v>
      </c>
    </row>
    <row r="3019" spans="1:4" hidden="1" x14ac:dyDescent="0.25">
      <c r="A3019" s="9" t="s">
        <v>1057</v>
      </c>
      <c r="B3019" s="9" t="str">
        <f>_xlfn.XLOOKUP(C3019,'De-Para_Estado_Regiao'!$B$3:$B$29,'De-Para_Estado_Regiao'!$C$3:$C$29)</f>
        <v>Sul</v>
      </c>
      <c r="C3019" s="9" t="s">
        <v>14</v>
      </c>
      <c r="D3019" s="9">
        <v>91</v>
      </c>
    </row>
    <row r="3020" spans="1:4" hidden="1" x14ac:dyDescent="0.25">
      <c r="A3020" s="12" t="s">
        <v>2878</v>
      </c>
      <c r="B3020" s="9" t="str">
        <f>_xlfn.XLOOKUP(C3020,'De-Para_Estado_Regiao'!$B$3:$B$29,'De-Para_Estado_Regiao'!$C$3:$C$29)</f>
        <v>Sul</v>
      </c>
      <c r="C3020" s="12" t="s">
        <v>14</v>
      </c>
      <c r="D3020" s="12">
        <v>53</v>
      </c>
    </row>
    <row r="3021" spans="1:4" hidden="1" x14ac:dyDescent="0.25">
      <c r="A3021" s="9" t="s">
        <v>128</v>
      </c>
      <c r="B3021" s="9" t="str">
        <f>_xlfn.XLOOKUP(C3021,'De-Para_Estado_Regiao'!$B$3:$B$29,'De-Para_Estado_Regiao'!$C$3:$C$29)</f>
        <v>Sul</v>
      </c>
      <c r="C3021" s="9" t="s">
        <v>59</v>
      </c>
      <c r="D3021" s="9">
        <v>239</v>
      </c>
    </row>
    <row r="3022" spans="1:4" hidden="1" x14ac:dyDescent="0.25">
      <c r="A3022" s="9" t="s">
        <v>3025</v>
      </c>
      <c r="B3022" s="9" t="str">
        <f>_xlfn.XLOOKUP(C3022,'De-Para_Estado_Regiao'!$B$3:$B$29,'De-Para_Estado_Regiao'!$C$3:$C$29)</f>
        <v>Nordeste</v>
      </c>
      <c r="C3022" s="9" t="s">
        <v>19</v>
      </c>
      <c r="D3022" s="9">
        <v>583</v>
      </c>
    </row>
    <row r="3023" spans="1:4" hidden="1" x14ac:dyDescent="0.25">
      <c r="A3023" s="12" t="s">
        <v>1027</v>
      </c>
      <c r="B3023" s="9" t="str">
        <f>_xlfn.XLOOKUP(C3023,'De-Para_Estado_Regiao'!$B$3:$B$29,'De-Para_Estado_Regiao'!$C$3:$C$29)</f>
        <v>Nordeste</v>
      </c>
      <c r="C3023" s="12" t="s">
        <v>24</v>
      </c>
      <c r="D3023" s="12">
        <v>583</v>
      </c>
    </row>
    <row r="3024" spans="1:4" hidden="1" x14ac:dyDescent="0.25">
      <c r="A3024" s="9" t="s">
        <v>1546</v>
      </c>
      <c r="B3024" s="9" t="str">
        <f>_xlfn.XLOOKUP(C3024,'De-Para_Estado_Regiao'!$B$3:$B$29,'De-Para_Estado_Regiao'!$C$3:$C$29)</f>
        <v>Nordeste</v>
      </c>
      <c r="C3024" s="9" t="s">
        <v>24</v>
      </c>
      <c r="D3024" s="9">
        <v>582</v>
      </c>
    </row>
    <row r="3025" spans="1:4" hidden="1" x14ac:dyDescent="0.25">
      <c r="A3025" s="9" t="s">
        <v>2882</v>
      </c>
      <c r="B3025" s="9" t="str">
        <f>_xlfn.XLOOKUP(C3025,'De-Para_Estado_Regiao'!$B$3:$B$29,'De-Para_Estado_Regiao'!$C$3:$C$29)</f>
        <v>Sul</v>
      </c>
      <c r="C3025" s="9" t="s">
        <v>59</v>
      </c>
      <c r="D3025" s="9">
        <v>245</v>
      </c>
    </row>
    <row r="3026" spans="1:4" hidden="1" x14ac:dyDescent="0.25">
      <c r="A3026" s="12" t="s">
        <v>3675</v>
      </c>
      <c r="B3026" s="9" t="str">
        <f>_xlfn.XLOOKUP(C3026,'De-Para_Estado_Regiao'!$B$3:$B$29,'De-Para_Estado_Regiao'!$C$3:$C$29)</f>
        <v>Nordeste</v>
      </c>
      <c r="C3026" s="12" t="s">
        <v>82</v>
      </c>
      <c r="D3026" s="12">
        <v>582</v>
      </c>
    </row>
    <row r="3027" spans="1:4" hidden="1" x14ac:dyDescent="0.25">
      <c r="A3027" s="9" t="s">
        <v>2337</v>
      </c>
      <c r="B3027" s="9" t="str">
        <f>_xlfn.XLOOKUP(C3027,'De-Para_Estado_Regiao'!$B$3:$B$29,'De-Para_Estado_Regiao'!$C$3:$C$29)</f>
        <v>Sul</v>
      </c>
      <c r="C3027" s="9" t="s">
        <v>59</v>
      </c>
      <c r="D3027" s="9">
        <v>123</v>
      </c>
    </row>
    <row r="3028" spans="1:4" hidden="1" x14ac:dyDescent="0.25">
      <c r="A3028" s="12" t="s">
        <v>2884</v>
      </c>
      <c r="B3028" s="9" t="str">
        <f>_xlfn.XLOOKUP(C3028,'De-Para_Estado_Regiao'!$B$3:$B$29,'De-Para_Estado_Regiao'!$C$3:$C$29)</f>
        <v>Sudeste</v>
      </c>
      <c r="C3028" s="12" t="s">
        <v>7</v>
      </c>
      <c r="D3028" s="12">
        <v>208</v>
      </c>
    </row>
    <row r="3029" spans="1:4" hidden="1" x14ac:dyDescent="0.25">
      <c r="A3029" s="9" t="s">
        <v>2885</v>
      </c>
      <c r="B3029" s="9" t="str">
        <f>_xlfn.XLOOKUP(C3029,'De-Para_Estado_Regiao'!$B$3:$B$29,'De-Para_Estado_Regiao'!$C$3:$C$29)</f>
        <v>Norte</v>
      </c>
      <c r="C3029" s="9" t="s">
        <v>49</v>
      </c>
      <c r="D3029" s="9"/>
    </row>
    <row r="3030" spans="1:4" hidden="1" x14ac:dyDescent="0.25">
      <c r="A3030" s="9" t="s">
        <v>3737</v>
      </c>
      <c r="B3030" s="9" t="str">
        <f>_xlfn.XLOOKUP(C3030,'De-Para_Estado_Regiao'!$B$3:$B$29,'De-Para_Estado_Regiao'!$C$3:$C$29)</f>
        <v>Nordeste</v>
      </c>
      <c r="C3030" s="9" t="s">
        <v>19</v>
      </c>
      <c r="D3030" s="9">
        <v>582</v>
      </c>
    </row>
    <row r="3031" spans="1:4" hidden="1" x14ac:dyDescent="0.25">
      <c r="A3031" s="9" t="s">
        <v>2887</v>
      </c>
      <c r="B3031" s="9" t="str">
        <f>_xlfn.XLOOKUP(C3031,'De-Para_Estado_Regiao'!$B$3:$B$29,'De-Para_Estado_Regiao'!$C$3:$C$29)</f>
        <v>Sudeste</v>
      </c>
      <c r="C3031" s="9" t="s">
        <v>16</v>
      </c>
      <c r="D3031" s="9">
        <v>325</v>
      </c>
    </row>
    <row r="3032" spans="1:4" hidden="1" x14ac:dyDescent="0.25">
      <c r="A3032" s="12" t="s">
        <v>2888</v>
      </c>
      <c r="B3032" s="9" t="str">
        <f>_xlfn.XLOOKUP(C3032,'De-Para_Estado_Regiao'!$B$3:$B$29,'De-Para_Estado_Regiao'!$C$3:$C$29)</f>
        <v>Sudeste</v>
      </c>
      <c r="C3032" s="12" t="s">
        <v>16</v>
      </c>
      <c r="D3032" s="12">
        <v>551</v>
      </c>
    </row>
    <row r="3033" spans="1:4" hidden="1" x14ac:dyDescent="0.25">
      <c r="A3033" s="12" t="s">
        <v>3296</v>
      </c>
      <c r="B3033" s="9" t="str">
        <f>_xlfn.XLOOKUP(C3033,'De-Para_Estado_Regiao'!$B$3:$B$29,'De-Para_Estado_Regiao'!$C$3:$C$29)</f>
        <v>Nordeste</v>
      </c>
      <c r="C3033" s="12" t="s">
        <v>72</v>
      </c>
      <c r="D3033" s="12">
        <v>581</v>
      </c>
    </row>
    <row r="3034" spans="1:4" hidden="1" x14ac:dyDescent="0.25">
      <c r="A3034" s="12" t="s">
        <v>1507</v>
      </c>
      <c r="B3034" s="9" t="str">
        <f>_xlfn.XLOOKUP(C3034,'De-Para_Estado_Regiao'!$B$3:$B$29,'De-Para_Estado_Regiao'!$C$3:$C$29)</f>
        <v>Sul</v>
      </c>
      <c r="C3034" s="12" t="s">
        <v>14</v>
      </c>
      <c r="D3034" s="12">
        <v>128</v>
      </c>
    </row>
    <row r="3035" spans="1:4" hidden="1" x14ac:dyDescent="0.25">
      <c r="A3035" s="9" t="s">
        <v>2890</v>
      </c>
      <c r="B3035" s="9" t="str">
        <f>_xlfn.XLOOKUP(C3035,'De-Para_Estado_Regiao'!$B$3:$B$29,'De-Para_Estado_Regiao'!$C$3:$C$29)</f>
        <v>Sul</v>
      </c>
      <c r="C3035" s="9" t="s">
        <v>14</v>
      </c>
      <c r="D3035" s="9">
        <v>164</v>
      </c>
    </row>
    <row r="3036" spans="1:4" hidden="1" x14ac:dyDescent="0.25">
      <c r="A3036" s="9" t="s">
        <v>5095</v>
      </c>
      <c r="B3036" s="9" t="str">
        <f>_xlfn.XLOOKUP(C3036,'De-Para_Estado_Regiao'!$B$3:$B$29,'De-Para_Estado_Regiao'!$C$3:$C$29)</f>
        <v>Nordeste</v>
      </c>
      <c r="C3036" s="9" t="s">
        <v>82</v>
      </c>
      <c r="D3036" s="9">
        <v>580</v>
      </c>
    </row>
    <row r="3037" spans="1:4" hidden="1" x14ac:dyDescent="0.25">
      <c r="A3037" s="9" t="s">
        <v>2891</v>
      </c>
      <c r="B3037" s="9" t="str">
        <f>_xlfn.XLOOKUP(C3037,'De-Para_Estado_Regiao'!$B$3:$B$29,'De-Para_Estado_Regiao'!$C$3:$C$29)</f>
        <v>Sudeste</v>
      </c>
      <c r="C3037" s="9" t="s">
        <v>7</v>
      </c>
      <c r="D3037" s="9">
        <v>194</v>
      </c>
    </row>
    <row r="3038" spans="1:4" hidden="1" x14ac:dyDescent="0.25">
      <c r="A3038" s="12" t="s">
        <v>2892</v>
      </c>
      <c r="B3038" s="9" t="str">
        <f>_xlfn.XLOOKUP(C3038,'De-Para_Estado_Regiao'!$B$3:$B$29,'De-Para_Estado_Regiao'!$C$3:$C$29)</f>
        <v>Sudeste</v>
      </c>
      <c r="C3038" s="12" t="s">
        <v>64</v>
      </c>
      <c r="D3038" s="12">
        <v>417</v>
      </c>
    </row>
    <row r="3039" spans="1:4" hidden="1" x14ac:dyDescent="0.25">
      <c r="A3039" s="9" t="s">
        <v>1305</v>
      </c>
      <c r="B3039" s="9" t="str">
        <f>_xlfn.XLOOKUP(C3039,'De-Para_Estado_Regiao'!$B$3:$B$29,'De-Para_Estado_Regiao'!$C$3:$C$29)</f>
        <v>Sudeste</v>
      </c>
      <c r="C3039" s="9" t="s">
        <v>16</v>
      </c>
      <c r="D3039" s="9">
        <v>447</v>
      </c>
    </row>
    <row r="3040" spans="1:4" hidden="1" x14ac:dyDescent="0.25">
      <c r="A3040" s="12" t="s">
        <v>2893</v>
      </c>
      <c r="B3040" s="9" t="str">
        <f>_xlfn.XLOOKUP(C3040,'De-Para_Estado_Regiao'!$B$3:$B$29,'De-Para_Estado_Regiao'!$C$3:$C$29)</f>
        <v>Sudeste</v>
      </c>
      <c r="C3040" s="12" t="s">
        <v>64</v>
      </c>
      <c r="D3040" s="12">
        <v>434</v>
      </c>
    </row>
    <row r="3041" spans="1:4" hidden="1" x14ac:dyDescent="0.25">
      <c r="A3041" s="9" t="s">
        <v>2894</v>
      </c>
      <c r="B3041" s="9" t="str">
        <f>_xlfn.XLOOKUP(C3041,'De-Para_Estado_Regiao'!$B$3:$B$29,'De-Para_Estado_Regiao'!$C$3:$C$29)</f>
        <v>Norte</v>
      </c>
      <c r="C3041" s="9" t="s">
        <v>148</v>
      </c>
      <c r="D3041" s="9">
        <v>144</v>
      </c>
    </row>
    <row r="3042" spans="1:4" hidden="1" x14ac:dyDescent="0.25">
      <c r="A3042" s="12" t="s">
        <v>2895</v>
      </c>
      <c r="B3042" s="9" t="str">
        <f>_xlfn.XLOOKUP(C3042,'De-Para_Estado_Regiao'!$B$3:$B$29,'De-Para_Estado_Regiao'!$C$3:$C$29)</f>
        <v>Sudeste</v>
      </c>
      <c r="C3042" s="12" t="s">
        <v>64</v>
      </c>
      <c r="D3042" s="12">
        <v>138</v>
      </c>
    </row>
    <row r="3043" spans="1:4" hidden="1" x14ac:dyDescent="0.25">
      <c r="A3043" s="9" t="s">
        <v>2896</v>
      </c>
      <c r="B3043" s="9" t="str">
        <f>_xlfn.XLOOKUP(C3043,'De-Para_Estado_Regiao'!$B$3:$B$29,'De-Para_Estado_Regiao'!$C$3:$C$29)</f>
        <v>Sul</v>
      </c>
      <c r="C3043" s="9" t="s">
        <v>14</v>
      </c>
      <c r="D3043" s="9">
        <v>149</v>
      </c>
    </row>
    <row r="3044" spans="1:4" hidden="1" x14ac:dyDescent="0.25">
      <c r="A3044" s="9" t="s">
        <v>3942</v>
      </c>
      <c r="B3044" s="9" t="str">
        <f>_xlfn.XLOOKUP(C3044,'De-Para_Estado_Regiao'!$B$3:$B$29,'De-Para_Estado_Regiao'!$C$3:$C$29)</f>
        <v>Nordeste</v>
      </c>
      <c r="C3044" s="9" t="s">
        <v>72</v>
      </c>
      <c r="D3044" s="9">
        <v>577</v>
      </c>
    </row>
    <row r="3045" spans="1:4" hidden="1" x14ac:dyDescent="0.25">
      <c r="A3045" s="9" t="s">
        <v>2898</v>
      </c>
      <c r="B3045" s="9" t="str">
        <f>_xlfn.XLOOKUP(C3045,'De-Para_Estado_Regiao'!$B$3:$B$29,'De-Para_Estado_Regiao'!$C$3:$C$29)</f>
        <v>Sudeste</v>
      </c>
      <c r="C3045" s="9" t="s">
        <v>16</v>
      </c>
      <c r="D3045" s="9">
        <v>960</v>
      </c>
    </row>
    <row r="3046" spans="1:4" hidden="1" x14ac:dyDescent="0.25">
      <c r="A3046" s="12" t="s">
        <v>2899</v>
      </c>
      <c r="B3046" s="9" t="str">
        <f>_xlfn.XLOOKUP(C3046,'De-Para_Estado_Regiao'!$B$3:$B$29,'De-Para_Estado_Regiao'!$C$3:$C$29)</f>
        <v>Sudeste</v>
      </c>
      <c r="C3046" s="12" t="s">
        <v>16</v>
      </c>
      <c r="D3046" s="12">
        <v>284</v>
      </c>
    </row>
    <row r="3047" spans="1:4" hidden="1" x14ac:dyDescent="0.25">
      <c r="A3047" s="9" t="s">
        <v>2900</v>
      </c>
      <c r="B3047" s="9" t="str">
        <f>_xlfn.XLOOKUP(C3047,'De-Para_Estado_Regiao'!$B$3:$B$29,'De-Para_Estado_Regiao'!$C$3:$C$29)</f>
        <v>Sul</v>
      </c>
      <c r="C3047" s="9" t="s">
        <v>14</v>
      </c>
      <c r="D3047" s="9">
        <v>96</v>
      </c>
    </row>
    <row r="3048" spans="1:4" hidden="1" x14ac:dyDescent="0.25">
      <c r="A3048" s="9" t="s">
        <v>3682</v>
      </c>
      <c r="B3048" s="9" t="str">
        <f>_xlfn.XLOOKUP(C3048,'De-Para_Estado_Regiao'!$B$3:$B$29,'De-Para_Estado_Regiao'!$C$3:$C$29)</f>
        <v>Nordeste</v>
      </c>
      <c r="C3048" s="9" t="s">
        <v>19</v>
      </c>
      <c r="D3048" s="9">
        <v>574</v>
      </c>
    </row>
    <row r="3049" spans="1:4" hidden="1" x14ac:dyDescent="0.25">
      <c r="A3049" s="9" t="s">
        <v>2902</v>
      </c>
      <c r="B3049" s="9" t="str">
        <f>_xlfn.XLOOKUP(C3049,'De-Para_Estado_Regiao'!$B$3:$B$29,'De-Para_Estado_Regiao'!$C$3:$C$29)</f>
        <v>Sudeste</v>
      </c>
      <c r="C3049" s="9" t="s">
        <v>7</v>
      </c>
      <c r="D3049" s="9">
        <v>113</v>
      </c>
    </row>
    <row r="3050" spans="1:4" hidden="1" x14ac:dyDescent="0.25">
      <c r="A3050" s="12" t="s">
        <v>2903</v>
      </c>
      <c r="B3050" s="9" t="str">
        <f>_xlfn.XLOOKUP(C3050,'De-Para_Estado_Regiao'!$B$3:$B$29,'De-Para_Estado_Regiao'!$C$3:$C$29)</f>
        <v>Sul</v>
      </c>
      <c r="C3050" s="12" t="s">
        <v>14</v>
      </c>
      <c r="D3050" s="12">
        <v>99</v>
      </c>
    </row>
    <row r="3051" spans="1:4" hidden="1" x14ac:dyDescent="0.25">
      <c r="A3051" s="9" t="s">
        <v>2750</v>
      </c>
      <c r="B3051" s="9" t="str">
        <f>_xlfn.XLOOKUP(C3051,'De-Para_Estado_Regiao'!$B$3:$B$29,'De-Para_Estado_Regiao'!$C$3:$C$29)</f>
        <v>Nordeste</v>
      </c>
      <c r="C3051" s="9" t="s">
        <v>24</v>
      </c>
      <c r="D3051" s="9">
        <v>573</v>
      </c>
    </row>
    <row r="3052" spans="1:4" hidden="1" x14ac:dyDescent="0.25">
      <c r="A3052" s="12" t="s">
        <v>2905</v>
      </c>
      <c r="B3052" s="9" t="str">
        <f>_xlfn.XLOOKUP(C3052,'De-Para_Estado_Regiao'!$B$3:$B$29,'De-Para_Estado_Regiao'!$C$3:$C$29)</f>
        <v>Sul</v>
      </c>
      <c r="C3052" s="12" t="s">
        <v>59</v>
      </c>
      <c r="D3052" s="12">
        <v>140</v>
      </c>
    </row>
    <row r="3053" spans="1:4" hidden="1" x14ac:dyDescent="0.25">
      <c r="A3053" s="9" t="s">
        <v>5149</v>
      </c>
      <c r="B3053" s="9" t="str">
        <f>_xlfn.XLOOKUP(C3053,'De-Para_Estado_Regiao'!$B$3:$B$29,'De-Para_Estado_Regiao'!$C$3:$C$29)</f>
        <v>Nordeste</v>
      </c>
      <c r="C3053" s="9" t="s">
        <v>87</v>
      </c>
      <c r="D3053" s="9">
        <v>573</v>
      </c>
    </row>
    <row r="3054" spans="1:4" hidden="1" x14ac:dyDescent="0.25">
      <c r="A3054" s="12" t="s">
        <v>2907</v>
      </c>
      <c r="B3054" s="9" t="str">
        <f>_xlfn.XLOOKUP(C3054,'De-Para_Estado_Regiao'!$B$3:$B$29,'De-Para_Estado_Regiao'!$C$3:$C$29)</f>
        <v>Sudeste</v>
      </c>
      <c r="C3054" s="12" t="s">
        <v>7</v>
      </c>
      <c r="D3054" s="12">
        <v>543</v>
      </c>
    </row>
    <row r="3055" spans="1:4" hidden="1" x14ac:dyDescent="0.25">
      <c r="A3055" s="9" t="s">
        <v>2606</v>
      </c>
      <c r="B3055" s="9" t="str">
        <f>_xlfn.XLOOKUP(C3055,'De-Para_Estado_Regiao'!$B$3:$B$29,'De-Para_Estado_Regiao'!$C$3:$C$29)</f>
        <v>Nordeste</v>
      </c>
      <c r="C3055" s="9" t="s">
        <v>82</v>
      </c>
      <c r="D3055" s="9">
        <v>570</v>
      </c>
    </row>
    <row r="3056" spans="1:4" hidden="1" x14ac:dyDescent="0.25">
      <c r="A3056" s="12" t="s">
        <v>2909</v>
      </c>
      <c r="B3056" s="9" t="str">
        <f>_xlfn.XLOOKUP(C3056,'De-Para_Estado_Regiao'!$B$3:$B$29,'De-Para_Estado_Regiao'!$C$3:$C$29)</f>
        <v>Sudeste</v>
      </c>
      <c r="C3056" s="12" t="s">
        <v>7</v>
      </c>
      <c r="D3056" s="12">
        <v>203</v>
      </c>
    </row>
    <row r="3057" spans="1:4" hidden="1" x14ac:dyDescent="0.25">
      <c r="A3057" s="9" t="s">
        <v>1807</v>
      </c>
      <c r="B3057" s="9" t="str">
        <f>_xlfn.XLOOKUP(C3057,'De-Para_Estado_Regiao'!$B$3:$B$29,'De-Para_Estado_Regiao'!$C$3:$C$29)</f>
        <v>Nordeste</v>
      </c>
      <c r="C3057" s="9" t="s">
        <v>24</v>
      </c>
      <c r="D3057" s="9">
        <v>567</v>
      </c>
    </row>
    <row r="3058" spans="1:4" hidden="1" x14ac:dyDescent="0.25">
      <c r="A3058" s="9" t="s">
        <v>2953</v>
      </c>
      <c r="B3058" s="9" t="str">
        <f>_xlfn.XLOOKUP(C3058,'De-Para_Estado_Regiao'!$B$3:$B$29,'De-Para_Estado_Regiao'!$C$3:$C$29)</f>
        <v>Nordeste</v>
      </c>
      <c r="C3058" s="9" t="s">
        <v>72</v>
      </c>
      <c r="D3058" s="9">
        <v>567</v>
      </c>
    </row>
    <row r="3059" spans="1:4" hidden="1" x14ac:dyDescent="0.25">
      <c r="A3059" s="9" t="s">
        <v>2912</v>
      </c>
      <c r="B3059" s="9" t="str">
        <f>_xlfn.XLOOKUP(C3059,'De-Para_Estado_Regiao'!$B$3:$B$29,'De-Para_Estado_Regiao'!$C$3:$C$29)</f>
        <v>Sudeste</v>
      </c>
      <c r="C3059" s="9" t="s">
        <v>7</v>
      </c>
      <c r="D3059" s="9">
        <v>259</v>
      </c>
    </row>
    <row r="3060" spans="1:4" hidden="1" x14ac:dyDescent="0.25">
      <c r="A3060" s="12" t="s">
        <v>2913</v>
      </c>
      <c r="B3060" s="9" t="str">
        <f>_xlfn.XLOOKUP(C3060,'De-Para_Estado_Regiao'!$B$3:$B$29,'De-Para_Estado_Regiao'!$C$3:$C$29)</f>
        <v>Sul</v>
      </c>
      <c r="C3060" s="12" t="s">
        <v>14</v>
      </c>
      <c r="D3060" s="12">
        <v>129</v>
      </c>
    </row>
    <row r="3061" spans="1:4" hidden="1" x14ac:dyDescent="0.25">
      <c r="A3061" s="9" t="s">
        <v>1591</v>
      </c>
      <c r="B3061" s="9" t="str">
        <f>_xlfn.XLOOKUP(C3061,'De-Para_Estado_Regiao'!$B$3:$B$29,'De-Para_Estado_Regiao'!$C$3:$C$29)</f>
        <v>Nordeste</v>
      </c>
      <c r="C3061" s="9" t="s">
        <v>24</v>
      </c>
      <c r="D3061" s="9">
        <v>566</v>
      </c>
    </row>
    <row r="3062" spans="1:4" hidden="1" x14ac:dyDescent="0.25">
      <c r="A3062" s="12" t="s">
        <v>2756</v>
      </c>
      <c r="B3062" s="9" t="str">
        <f>_xlfn.XLOOKUP(C3062,'De-Para_Estado_Regiao'!$B$3:$B$29,'De-Para_Estado_Regiao'!$C$3:$C$29)</f>
        <v>Nordeste</v>
      </c>
      <c r="C3062" s="12" t="s">
        <v>82</v>
      </c>
      <c r="D3062" s="12">
        <v>565</v>
      </c>
    </row>
    <row r="3063" spans="1:4" hidden="1" x14ac:dyDescent="0.25">
      <c r="A3063" s="9" t="s">
        <v>2949</v>
      </c>
      <c r="B3063" s="9" t="str">
        <f>_xlfn.XLOOKUP(C3063,'De-Para_Estado_Regiao'!$B$3:$B$29,'De-Para_Estado_Regiao'!$C$3:$C$29)</f>
        <v>Nordeste</v>
      </c>
      <c r="C3063" s="9" t="s">
        <v>72</v>
      </c>
      <c r="D3063" s="9">
        <v>564</v>
      </c>
    </row>
    <row r="3064" spans="1:4" hidden="1" x14ac:dyDescent="0.25">
      <c r="A3064" s="12" t="s">
        <v>2917</v>
      </c>
      <c r="B3064" s="9" t="str">
        <f>_xlfn.XLOOKUP(C3064,'De-Para_Estado_Regiao'!$B$3:$B$29,'De-Para_Estado_Regiao'!$C$3:$C$29)</f>
        <v>Sudeste</v>
      </c>
      <c r="C3064" s="12" t="s">
        <v>64</v>
      </c>
      <c r="D3064" s="12">
        <v>193</v>
      </c>
    </row>
    <row r="3065" spans="1:4" hidden="1" x14ac:dyDescent="0.25">
      <c r="A3065" s="12" t="s">
        <v>5179</v>
      </c>
      <c r="B3065" s="9" t="str">
        <f>_xlfn.XLOOKUP(C3065,'De-Para_Estado_Regiao'!$B$3:$B$29,'De-Para_Estado_Regiao'!$C$3:$C$29)</f>
        <v>Nordeste</v>
      </c>
      <c r="C3065" s="12" t="s">
        <v>118</v>
      </c>
      <c r="D3065" s="12">
        <v>564</v>
      </c>
    </row>
    <row r="3066" spans="1:4" hidden="1" x14ac:dyDescent="0.25">
      <c r="A3066" s="12" t="s">
        <v>2919</v>
      </c>
      <c r="B3066" s="9" t="str">
        <f>_xlfn.XLOOKUP(C3066,'De-Para_Estado_Regiao'!$B$3:$B$29,'De-Para_Estado_Regiao'!$C$3:$C$29)</f>
        <v>Sudeste</v>
      </c>
      <c r="C3066" s="12" t="s">
        <v>16</v>
      </c>
      <c r="D3066" s="12">
        <v>319</v>
      </c>
    </row>
    <row r="3067" spans="1:4" hidden="1" x14ac:dyDescent="0.25">
      <c r="A3067" s="12" t="s">
        <v>3665</v>
      </c>
      <c r="B3067" s="9" t="str">
        <f>_xlfn.XLOOKUP(C3067,'De-Para_Estado_Regiao'!$B$3:$B$29,'De-Para_Estado_Regiao'!$C$3:$C$29)</f>
        <v>Nordeste</v>
      </c>
      <c r="C3067" s="12" t="s">
        <v>94</v>
      </c>
      <c r="D3067" s="12">
        <v>563</v>
      </c>
    </row>
    <row r="3068" spans="1:4" hidden="1" x14ac:dyDescent="0.25">
      <c r="A3068" s="9" t="s">
        <v>5047</v>
      </c>
      <c r="B3068" s="9" t="str">
        <f>_xlfn.XLOOKUP(C3068,'De-Para_Estado_Regiao'!$B$3:$B$29,'De-Para_Estado_Regiao'!$C$3:$C$29)</f>
        <v>Nordeste</v>
      </c>
      <c r="C3068" s="9" t="s">
        <v>31</v>
      </c>
      <c r="D3068" s="9">
        <v>563</v>
      </c>
    </row>
    <row r="3069" spans="1:4" hidden="1" x14ac:dyDescent="0.25">
      <c r="A3069" s="9" t="s">
        <v>2921</v>
      </c>
      <c r="B3069" s="9" t="str">
        <f>_xlfn.XLOOKUP(C3069,'De-Para_Estado_Regiao'!$B$3:$B$29,'De-Para_Estado_Regiao'!$C$3:$C$29)</f>
        <v>Sudeste</v>
      </c>
      <c r="C3069" s="9" t="s">
        <v>16</v>
      </c>
      <c r="D3069" s="9">
        <v>655</v>
      </c>
    </row>
    <row r="3070" spans="1:4" hidden="1" x14ac:dyDescent="0.25">
      <c r="A3070" s="12" t="s">
        <v>1846</v>
      </c>
      <c r="B3070" s="9" t="str">
        <f>_xlfn.XLOOKUP(C3070,'De-Para_Estado_Regiao'!$B$3:$B$29,'De-Para_Estado_Regiao'!$C$3:$C$29)</f>
        <v>Nordeste</v>
      </c>
      <c r="C3070" s="12" t="s">
        <v>87</v>
      </c>
      <c r="D3070" s="12">
        <v>562</v>
      </c>
    </row>
    <row r="3071" spans="1:4" hidden="1" x14ac:dyDescent="0.25">
      <c r="A3071" s="12" t="s">
        <v>3278</v>
      </c>
      <c r="B3071" s="9" t="str">
        <f>_xlfn.XLOOKUP(C3071,'De-Para_Estado_Regiao'!$B$3:$B$29,'De-Para_Estado_Regiao'!$C$3:$C$29)</f>
        <v>Nordeste</v>
      </c>
      <c r="C3071" s="12" t="s">
        <v>24</v>
      </c>
      <c r="D3071" s="12">
        <v>562</v>
      </c>
    </row>
    <row r="3072" spans="1:4" hidden="1" x14ac:dyDescent="0.25">
      <c r="A3072" s="12" t="s">
        <v>2924</v>
      </c>
      <c r="B3072" s="9" t="str">
        <f>_xlfn.XLOOKUP(C3072,'De-Para_Estado_Regiao'!$B$3:$B$29,'De-Para_Estado_Regiao'!$C$3:$C$29)</f>
        <v>Sul</v>
      </c>
      <c r="C3072" s="12" t="s">
        <v>14</v>
      </c>
      <c r="D3072" s="12">
        <v>84</v>
      </c>
    </row>
    <row r="3073" spans="1:4" hidden="1" x14ac:dyDescent="0.25">
      <c r="A3073" s="9" t="s">
        <v>1677</v>
      </c>
      <c r="B3073" s="9" t="str">
        <f>_xlfn.XLOOKUP(C3073,'De-Para_Estado_Regiao'!$B$3:$B$29,'De-Para_Estado_Regiao'!$C$3:$C$29)</f>
        <v>Norte</v>
      </c>
      <c r="C3073" s="9" t="s">
        <v>111</v>
      </c>
      <c r="D3073" s="9">
        <v>524</v>
      </c>
    </row>
    <row r="3074" spans="1:4" hidden="1" x14ac:dyDescent="0.25">
      <c r="A3074" s="12" t="s">
        <v>2705</v>
      </c>
      <c r="B3074" s="9" t="str">
        <f>_xlfn.XLOOKUP(C3074,'De-Para_Estado_Regiao'!$B$3:$B$29,'De-Para_Estado_Regiao'!$C$3:$C$29)</f>
        <v>Nordeste</v>
      </c>
      <c r="C3074" s="12" t="s">
        <v>24</v>
      </c>
      <c r="D3074" s="12">
        <v>560</v>
      </c>
    </row>
    <row r="3075" spans="1:4" hidden="1" x14ac:dyDescent="0.25">
      <c r="A3075" s="9" t="s">
        <v>3420</v>
      </c>
      <c r="B3075" s="9" t="str">
        <f>_xlfn.XLOOKUP(C3075,'De-Para_Estado_Regiao'!$B$3:$B$29,'De-Para_Estado_Regiao'!$C$3:$C$29)</f>
        <v>Nordeste</v>
      </c>
      <c r="C3075" s="9" t="s">
        <v>19</v>
      </c>
      <c r="D3075" s="9">
        <v>560</v>
      </c>
    </row>
    <row r="3076" spans="1:4" hidden="1" x14ac:dyDescent="0.25">
      <c r="A3076" s="12" t="s">
        <v>2926</v>
      </c>
      <c r="B3076" s="9" t="str">
        <f>_xlfn.XLOOKUP(C3076,'De-Para_Estado_Regiao'!$B$3:$B$29,'De-Para_Estado_Regiao'!$C$3:$C$29)</f>
        <v>Sul</v>
      </c>
      <c r="C3076" s="12" t="s">
        <v>14</v>
      </c>
      <c r="D3076" s="12">
        <v>315</v>
      </c>
    </row>
    <row r="3077" spans="1:4" hidden="1" x14ac:dyDescent="0.25">
      <c r="A3077" s="9" t="s">
        <v>5039</v>
      </c>
      <c r="B3077" s="9" t="str">
        <f>_xlfn.XLOOKUP(C3077,'De-Para_Estado_Regiao'!$B$3:$B$29,'De-Para_Estado_Regiao'!$C$3:$C$29)</f>
        <v>Nordeste</v>
      </c>
      <c r="C3077" s="9" t="s">
        <v>118</v>
      </c>
      <c r="D3077" s="9">
        <v>559</v>
      </c>
    </row>
    <row r="3078" spans="1:4" hidden="1" x14ac:dyDescent="0.25">
      <c r="A3078" s="12" t="s">
        <v>2928</v>
      </c>
      <c r="B3078" s="9" t="str">
        <f>_xlfn.XLOOKUP(C3078,'De-Para_Estado_Regiao'!$B$3:$B$29,'De-Para_Estado_Regiao'!$C$3:$C$29)</f>
        <v>Sudeste</v>
      </c>
      <c r="C3078" s="12" t="s">
        <v>16</v>
      </c>
      <c r="D3078" s="12">
        <v>330</v>
      </c>
    </row>
    <row r="3079" spans="1:4" hidden="1" x14ac:dyDescent="0.25">
      <c r="A3079" s="9" t="s">
        <v>2929</v>
      </c>
      <c r="B3079" s="9" t="str">
        <f>_xlfn.XLOOKUP(C3079,'De-Para_Estado_Regiao'!$B$3:$B$29,'De-Para_Estado_Regiao'!$C$3:$C$29)</f>
        <v>Norte</v>
      </c>
      <c r="C3079" s="9" t="s">
        <v>275</v>
      </c>
      <c r="D3079" s="9">
        <v>504</v>
      </c>
    </row>
    <row r="3080" spans="1:4" hidden="1" x14ac:dyDescent="0.25">
      <c r="A3080" s="12" t="s">
        <v>2930</v>
      </c>
      <c r="B3080" s="9" t="str">
        <f>_xlfn.XLOOKUP(C3080,'De-Para_Estado_Regiao'!$B$3:$B$29,'De-Para_Estado_Regiao'!$C$3:$C$29)</f>
        <v>Sudeste</v>
      </c>
      <c r="C3080" s="12" t="s">
        <v>16</v>
      </c>
      <c r="D3080" s="12">
        <v>131</v>
      </c>
    </row>
    <row r="3081" spans="1:4" hidden="1" x14ac:dyDescent="0.25">
      <c r="A3081" s="9" t="s">
        <v>2931</v>
      </c>
      <c r="B3081" s="9" t="str">
        <f>_xlfn.XLOOKUP(C3081,'De-Para_Estado_Regiao'!$B$3:$B$29,'De-Para_Estado_Regiao'!$C$3:$C$29)</f>
        <v>Sul</v>
      </c>
      <c r="C3081" s="9" t="s">
        <v>59</v>
      </c>
      <c r="D3081" s="9">
        <v>78</v>
      </c>
    </row>
    <row r="3082" spans="1:4" hidden="1" x14ac:dyDescent="0.25">
      <c r="A3082" s="9" t="s">
        <v>3149</v>
      </c>
      <c r="B3082" s="9" t="str">
        <f>_xlfn.XLOOKUP(C3082,'De-Para_Estado_Regiao'!$B$3:$B$29,'De-Para_Estado_Regiao'!$C$3:$C$29)</f>
        <v>Nordeste</v>
      </c>
      <c r="C3082" s="9" t="s">
        <v>72</v>
      </c>
      <c r="D3082" s="9">
        <v>558</v>
      </c>
    </row>
    <row r="3083" spans="1:4" hidden="1" x14ac:dyDescent="0.25">
      <c r="A3083" s="9" t="s">
        <v>2933</v>
      </c>
      <c r="B3083" s="9" t="str">
        <f>_xlfn.XLOOKUP(C3083,'De-Para_Estado_Regiao'!$B$3:$B$29,'De-Para_Estado_Regiao'!$C$3:$C$29)</f>
        <v>Sul</v>
      </c>
      <c r="C3083" s="9" t="s">
        <v>14</v>
      </c>
      <c r="D3083" s="9">
        <v>71</v>
      </c>
    </row>
    <row r="3084" spans="1:4" hidden="1" x14ac:dyDescent="0.25">
      <c r="A3084" s="9" t="s">
        <v>4321</v>
      </c>
      <c r="B3084" s="9" t="str">
        <f>_xlfn.XLOOKUP(C3084,'De-Para_Estado_Regiao'!$B$3:$B$29,'De-Para_Estado_Regiao'!$C$3:$C$29)</f>
        <v>Nordeste</v>
      </c>
      <c r="C3084" s="9" t="s">
        <v>87</v>
      </c>
      <c r="D3084" s="9">
        <v>557</v>
      </c>
    </row>
    <row r="3085" spans="1:4" hidden="1" x14ac:dyDescent="0.25">
      <c r="A3085" s="9" t="s">
        <v>2935</v>
      </c>
      <c r="B3085" s="9" t="str">
        <f>_xlfn.XLOOKUP(C3085,'De-Para_Estado_Regiao'!$B$3:$B$29,'De-Para_Estado_Regiao'!$C$3:$C$29)</f>
        <v>Sul</v>
      </c>
      <c r="C3085" s="9" t="s">
        <v>14</v>
      </c>
      <c r="D3085" s="9">
        <v>55</v>
      </c>
    </row>
    <row r="3086" spans="1:4" hidden="1" x14ac:dyDescent="0.25">
      <c r="A3086" s="12" t="s">
        <v>2936</v>
      </c>
      <c r="B3086" s="9" t="str">
        <f>_xlfn.XLOOKUP(C3086,'De-Para_Estado_Regiao'!$B$3:$B$29,'De-Para_Estado_Regiao'!$C$3:$C$29)</f>
        <v>Sul</v>
      </c>
      <c r="C3086" s="12" t="s">
        <v>14</v>
      </c>
      <c r="D3086" s="12">
        <v>97</v>
      </c>
    </row>
    <row r="3087" spans="1:4" hidden="1" x14ac:dyDescent="0.25">
      <c r="A3087" s="9" t="s">
        <v>2945</v>
      </c>
      <c r="B3087" s="9" t="str">
        <f>_xlfn.XLOOKUP(C3087,'De-Para_Estado_Regiao'!$B$3:$B$29,'De-Para_Estado_Regiao'!$C$3:$C$29)</f>
        <v>Nordeste</v>
      </c>
      <c r="C3087" s="9" t="s">
        <v>19</v>
      </c>
      <c r="D3087" s="9">
        <v>556</v>
      </c>
    </row>
    <row r="3088" spans="1:4" hidden="1" x14ac:dyDescent="0.25">
      <c r="A3088" s="12" t="s">
        <v>2938</v>
      </c>
      <c r="B3088" s="9" t="str">
        <f>_xlfn.XLOOKUP(C3088,'De-Para_Estado_Regiao'!$B$3:$B$29,'De-Para_Estado_Regiao'!$C$3:$C$29)</f>
        <v>Sul</v>
      </c>
      <c r="C3088" s="12" t="s">
        <v>14</v>
      </c>
      <c r="D3088" s="12">
        <v>52</v>
      </c>
    </row>
    <row r="3089" spans="1:4" hidden="1" x14ac:dyDescent="0.25">
      <c r="A3089" s="9" t="s">
        <v>2939</v>
      </c>
      <c r="B3089" s="9" t="str">
        <f>_xlfn.XLOOKUP(C3089,'De-Para_Estado_Regiao'!$B$3:$B$29,'De-Para_Estado_Regiao'!$C$3:$C$29)</f>
        <v>Sul</v>
      </c>
      <c r="C3089" s="9" t="s">
        <v>14</v>
      </c>
      <c r="D3089" s="9">
        <v>91</v>
      </c>
    </row>
    <row r="3090" spans="1:4" hidden="1" x14ac:dyDescent="0.25">
      <c r="A3090" s="12" t="s">
        <v>2940</v>
      </c>
      <c r="B3090" s="9" t="str">
        <f>_xlfn.XLOOKUP(C3090,'De-Para_Estado_Regiao'!$B$3:$B$29,'De-Para_Estado_Regiao'!$C$3:$C$29)</f>
        <v>Sudeste</v>
      </c>
      <c r="C3090" s="12" t="s">
        <v>7</v>
      </c>
      <c r="D3090" s="12">
        <v>250</v>
      </c>
    </row>
    <row r="3091" spans="1:4" hidden="1" x14ac:dyDescent="0.25">
      <c r="A3091" s="9" t="s">
        <v>2941</v>
      </c>
      <c r="B3091" s="9" t="str">
        <f>_xlfn.XLOOKUP(C3091,'De-Para_Estado_Regiao'!$B$3:$B$29,'De-Para_Estado_Regiao'!$C$3:$C$29)</f>
        <v>Sudeste</v>
      </c>
      <c r="C3091" s="9" t="s">
        <v>16</v>
      </c>
      <c r="D3091" s="9">
        <v>200</v>
      </c>
    </row>
    <row r="3092" spans="1:4" hidden="1" x14ac:dyDescent="0.25">
      <c r="A3092" s="12" t="s">
        <v>2942</v>
      </c>
      <c r="B3092" s="9" t="str">
        <f>_xlfn.XLOOKUP(C3092,'De-Para_Estado_Regiao'!$B$3:$B$29,'De-Para_Estado_Regiao'!$C$3:$C$29)</f>
        <v>Norte</v>
      </c>
      <c r="C3092" s="12" t="s">
        <v>49</v>
      </c>
      <c r="D3092" s="12">
        <v>471</v>
      </c>
    </row>
    <row r="3093" spans="1:4" hidden="1" x14ac:dyDescent="0.25">
      <c r="A3093" s="12" t="s">
        <v>3535</v>
      </c>
      <c r="B3093" s="9" t="str">
        <f>_xlfn.XLOOKUP(C3093,'De-Para_Estado_Regiao'!$B$3:$B$29,'De-Para_Estado_Regiao'!$C$3:$C$29)</f>
        <v>Nordeste</v>
      </c>
      <c r="C3093" s="12" t="s">
        <v>118</v>
      </c>
      <c r="D3093" s="12">
        <v>556</v>
      </c>
    </row>
    <row r="3094" spans="1:4" hidden="1" x14ac:dyDescent="0.25">
      <c r="A3094" s="12" t="s">
        <v>2731</v>
      </c>
      <c r="B3094" s="9" t="str">
        <f>_xlfn.XLOOKUP(C3094,'De-Para_Estado_Regiao'!$B$3:$B$29,'De-Para_Estado_Regiao'!$C$3:$C$29)</f>
        <v>Nordeste</v>
      </c>
      <c r="C3094" s="12" t="s">
        <v>24</v>
      </c>
      <c r="D3094" s="12">
        <v>555</v>
      </c>
    </row>
    <row r="3095" spans="1:4" hidden="1" x14ac:dyDescent="0.25">
      <c r="A3095" s="9" t="s">
        <v>3615</v>
      </c>
      <c r="B3095" s="9" t="str">
        <f>_xlfn.XLOOKUP(C3095,'De-Para_Estado_Regiao'!$B$3:$B$29,'De-Para_Estado_Regiao'!$C$3:$C$29)</f>
        <v>Nordeste</v>
      </c>
      <c r="C3095" s="9" t="s">
        <v>31</v>
      </c>
      <c r="D3095" s="9">
        <v>554</v>
      </c>
    </row>
    <row r="3096" spans="1:4" hidden="1" x14ac:dyDescent="0.25">
      <c r="A3096" s="12" t="s">
        <v>2946</v>
      </c>
      <c r="B3096" s="9" t="str">
        <f>_xlfn.XLOOKUP(C3096,'De-Para_Estado_Regiao'!$B$3:$B$29,'De-Para_Estado_Regiao'!$C$3:$C$29)</f>
        <v>Norte</v>
      </c>
      <c r="C3096" s="12" t="s">
        <v>49</v>
      </c>
      <c r="D3096" s="12">
        <v>404</v>
      </c>
    </row>
    <row r="3097" spans="1:4" hidden="1" x14ac:dyDescent="0.25">
      <c r="A3097" s="9" t="s">
        <v>3668</v>
      </c>
      <c r="B3097" s="9" t="str">
        <f>_xlfn.XLOOKUP(C3097,'De-Para_Estado_Regiao'!$B$3:$B$29,'De-Para_Estado_Regiao'!$C$3:$C$29)</f>
        <v>Nordeste</v>
      </c>
      <c r="C3097" s="9" t="s">
        <v>31</v>
      </c>
      <c r="D3097" s="9">
        <v>554</v>
      </c>
    </row>
    <row r="3098" spans="1:4" hidden="1" x14ac:dyDescent="0.25">
      <c r="A3098" s="12" t="s">
        <v>3775</v>
      </c>
      <c r="B3098" s="9" t="str">
        <f>_xlfn.XLOOKUP(C3098,'De-Para_Estado_Regiao'!$B$3:$B$29,'De-Para_Estado_Regiao'!$C$3:$C$29)</f>
        <v>Nordeste</v>
      </c>
      <c r="C3098" s="12" t="s">
        <v>94</v>
      </c>
      <c r="D3098" s="12">
        <v>552</v>
      </c>
    </row>
    <row r="3099" spans="1:4" hidden="1" x14ac:dyDescent="0.25">
      <c r="A3099" s="9" t="s">
        <v>3556</v>
      </c>
      <c r="B3099" s="9" t="str">
        <f>_xlfn.XLOOKUP(C3099,'De-Para_Estado_Regiao'!$B$3:$B$29,'De-Para_Estado_Regiao'!$C$3:$C$29)</f>
        <v>Nordeste</v>
      </c>
      <c r="C3099" s="9" t="s">
        <v>87</v>
      </c>
      <c r="D3099" s="9">
        <v>549</v>
      </c>
    </row>
    <row r="3100" spans="1:4" hidden="1" x14ac:dyDescent="0.25">
      <c r="A3100" s="12" t="s">
        <v>2950</v>
      </c>
      <c r="B3100" s="9" t="str">
        <f>_xlfn.XLOOKUP(C3100,'De-Para_Estado_Regiao'!$B$3:$B$29,'De-Para_Estado_Regiao'!$C$3:$C$29)</f>
        <v>Sul</v>
      </c>
      <c r="C3100" s="12" t="s">
        <v>14</v>
      </c>
      <c r="D3100" s="12">
        <v>87</v>
      </c>
    </row>
    <row r="3101" spans="1:4" hidden="1" x14ac:dyDescent="0.25">
      <c r="A3101" s="9" t="s">
        <v>2951</v>
      </c>
      <c r="B3101" s="9" t="str">
        <f>_xlfn.XLOOKUP(C3101,'De-Para_Estado_Regiao'!$B$3:$B$29,'De-Para_Estado_Regiao'!$C$3:$C$29)</f>
        <v>Norte</v>
      </c>
      <c r="C3101" s="9" t="s">
        <v>49</v>
      </c>
      <c r="D3101" s="9">
        <v>655</v>
      </c>
    </row>
    <row r="3102" spans="1:4" hidden="1" x14ac:dyDescent="0.25">
      <c r="A3102" s="9" t="s">
        <v>2653</v>
      </c>
      <c r="B3102" s="9" t="str">
        <f>_xlfn.XLOOKUP(C3102,'De-Para_Estado_Regiao'!$B$3:$B$29,'De-Para_Estado_Regiao'!$C$3:$C$29)</f>
        <v>Nordeste</v>
      </c>
      <c r="C3102" s="9" t="s">
        <v>24</v>
      </c>
      <c r="D3102" s="9">
        <v>548</v>
      </c>
    </row>
    <row r="3103" spans="1:4" hidden="1" x14ac:dyDescent="0.25">
      <c r="A3103" s="9" t="s">
        <v>2379</v>
      </c>
      <c r="B3103" s="9" t="str">
        <f>_xlfn.XLOOKUP(C3103,'De-Para_Estado_Regiao'!$B$3:$B$29,'De-Para_Estado_Regiao'!$C$3:$C$29)</f>
        <v>Nordeste</v>
      </c>
      <c r="C3103" s="9" t="s">
        <v>114</v>
      </c>
      <c r="D3103" s="9">
        <v>548</v>
      </c>
    </row>
    <row r="3104" spans="1:4" hidden="1" x14ac:dyDescent="0.25">
      <c r="A3104" s="12" t="s">
        <v>2954</v>
      </c>
      <c r="B3104" s="9" t="str">
        <f>_xlfn.XLOOKUP(C3104,'De-Para_Estado_Regiao'!$B$3:$B$29,'De-Para_Estado_Regiao'!$C$3:$C$29)</f>
        <v>Sudeste</v>
      </c>
      <c r="C3104" s="12" t="s">
        <v>7</v>
      </c>
      <c r="D3104" s="12">
        <v>224</v>
      </c>
    </row>
    <row r="3105" spans="1:4" hidden="1" x14ac:dyDescent="0.25">
      <c r="A3105" s="9" t="s">
        <v>2955</v>
      </c>
      <c r="B3105" s="9" t="str">
        <f>_xlfn.XLOOKUP(C3105,'De-Para_Estado_Regiao'!$B$3:$B$29,'De-Para_Estado_Regiao'!$C$3:$C$29)</f>
        <v>Sul</v>
      </c>
      <c r="C3105" s="9" t="s">
        <v>22</v>
      </c>
      <c r="D3105" s="9">
        <v>155</v>
      </c>
    </row>
    <row r="3106" spans="1:4" hidden="1" x14ac:dyDescent="0.25">
      <c r="A3106" s="12" t="s">
        <v>3351</v>
      </c>
      <c r="B3106" s="9" t="str">
        <f>_xlfn.XLOOKUP(C3106,'De-Para_Estado_Regiao'!$B$3:$B$29,'De-Para_Estado_Regiao'!$C$3:$C$29)</f>
        <v>Nordeste</v>
      </c>
      <c r="C3106" s="12" t="s">
        <v>82</v>
      </c>
      <c r="D3106" s="12">
        <v>548</v>
      </c>
    </row>
    <row r="3107" spans="1:4" hidden="1" x14ac:dyDescent="0.25">
      <c r="A3107" s="12" t="s">
        <v>1257</v>
      </c>
      <c r="B3107" s="9" t="str">
        <f>_xlfn.XLOOKUP(C3107,'De-Para_Estado_Regiao'!$B$3:$B$29,'De-Para_Estado_Regiao'!$C$3:$C$29)</f>
        <v>Nordeste</v>
      </c>
      <c r="C3107" s="12" t="s">
        <v>24</v>
      </c>
      <c r="D3107" s="12">
        <v>547</v>
      </c>
    </row>
    <row r="3108" spans="1:4" hidden="1" x14ac:dyDescent="0.25">
      <c r="A3108" s="12" t="s">
        <v>2958</v>
      </c>
      <c r="B3108" s="9" t="str">
        <f>_xlfn.XLOOKUP(C3108,'De-Para_Estado_Regiao'!$B$3:$B$29,'De-Para_Estado_Regiao'!$C$3:$C$29)</f>
        <v>Sudeste</v>
      </c>
      <c r="C3108" s="12" t="s">
        <v>7</v>
      </c>
      <c r="D3108" s="12">
        <v>260</v>
      </c>
    </row>
    <row r="3109" spans="1:4" hidden="1" x14ac:dyDescent="0.25">
      <c r="A3109" s="9" t="s">
        <v>2959</v>
      </c>
      <c r="B3109" s="9" t="str">
        <f>_xlfn.XLOOKUP(C3109,'De-Para_Estado_Regiao'!$B$3:$B$29,'De-Para_Estado_Regiao'!$C$3:$C$29)</f>
        <v>Sul</v>
      </c>
      <c r="C3109" s="9" t="s">
        <v>14</v>
      </c>
      <c r="D3109" s="9">
        <v>77</v>
      </c>
    </row>
    <row r="3110" spans="1:4" hidden="1" x14ac:dyDescent="0.25">
      <c r="A3110" s="9" t="s">
        <v>1888</v>
      </c>
      <c r="B3110" s="9" t="str">
        <f>_xlfn.XLOOKUP(C3110,'De-Para_Estado_Regiao'!$B$3:$B$29,'De-Para_Estado_Regiao'!$C$3:$C$29)</f>
        <v>Nordeste</v>
      </c>
      <c r="C3110" s="9" t="s">
        <v>87</v>
      </c>
      <c r="D3110" s="9">
        <v>546</v>
      </c>
    </row>
    <row r="3111" spans="1:4" hidden="1" x14ac:dyDescent="0.25">
      <c r="A3111" s="12" t="s">
        <v>3243</v>
      </c>
      <c r="B3111" s="9" t="str">
        <f>_xlfn.XLOOKUP(C3111,'De-Para_Estado_Regiao'!$B$3:$B$29,'De-Para_Estado_Regiao'!$C$3:$C$29)</f>
        <v>Nordeste</v>
      </c>
      <c r="C3111" s="12" t="s">
        <v>118</v>
      </c>
      <c r="D3111" s="12">
        <v>546</v>
      </c>
    </row>
    <row r="3112" spans="1:4" hidden="1" x14ac:dyDescent="0.25">
      <c r="A3112" s="12" t="s">
        <v>2961</v>
      </c>
      <c r="B3112" s="9" t="str">
        <f>_xlfn.XLOOKUP(C3112,'De-Para_Estado_Regiao'!$B$3:$B$29,'De-Para_Estado_Regiao'!$C$3:$C$29)</f>
        <v>Sul</v>
      </c>
      <c r="C3112" s="12" t="s">
        <v>14</v>
      </c>
      <c r="D3112" s="12">
        <v>67</v>
      </c>
    </row>
    <row r="3113" spans="1:4" hidden="1" x14ac:dyDescent="0.25">
      <c r="A3113" s="9" t="s">
        <v>2962</v>
      </c>
      <c r="B3113" s="9" t="str">
        <f>_xlfn.XLOOKUP(C3113,'De-Para_Estado_Regiao'!$B$3:$B$29,'De-Para_Estado_Regiao'!$C$3:$C$29)</f>
        <v>Sul</v>
      </c>
      <c r="C3113" s="9" t="s">
        <v>14</v>
      </c>
      <c r="D3113" s="9">
        <v>51</v>
      </c>
    </row>
    <row r="3114" spans="1:4" hidden="1" x14ac:dyDescent="0.25">
      <c r="A3114" s="12" t="s">
        <v>2963</v>
      </c>
      <c r="B3114" s="9" t="str">
        <f>_xlfn.XLOOKUP(C3114,'De-Para_Estado_Regiao'!$B$3:$B$29,'De-Para_Estado_Regiao'!$C$3:$C$29)</f>
        <v>Sul</v>
      </c>
      <c r="C3114" s="12" t="s">
        <v>14</v>
      </c>
      <c r="D3114" s="12">
        <v>123</v>
      </c>
    </row>
    <row r="3115" spans="1:4" hidden="1" x14ac:dyDescent="0.25">
      <c r="A3115" s="9" t="s">
        <v>2964</v>
      </c>
      <c r="B3115" s="9" t="str">
        <f>_xlfn.XLOOKUP(C3115,'De-Para_Estado_Regiao'!$B$3:$B$29,'De-Para_Estado_Regiao'!$C$3:$C$29)</f>
        <v>Sul</v>
      </c>
      <c r="C3115" s="9" t="s">
        <v>14</v>
      </c>
      <c r="D3115" s="9">
        <v>51</v>
      </c>
    </row>
    <row r="3116" spans="1:4" hidden="1" x14ac:dyDescent="0.25">
      <c r="A3116" s="9" t="s">
        <v>3752</v>
      </c>
      <c r="B3116" s="9" t="str">
        <f>_xlfn.XLOOKUP(C3116,'De-Para_Estado_Regiao'!$B$3:$B$29,'De-Para_Estado_Regiao'!$C$3:$C$29)</f>
        <v>Nordeste</v>
      </c>
      <c r="C3116" s="9" t="s">
        <v>24</v>
      </c>
      <c r="D3116" s="9">
        <v>546</v>
      </c>
    </row>
    <row r="3117" spans="1:4" hidden="1" x14ac:dyDescent="0.25">
      <c r="A3117" s="9" t="s">
        <v>2966</v>
      </c>
      <c r="B3117" s="9" t="str">
        <f>_xlfn.XLOOKUP(C3117,'De-Para_Estado_Regiao'!$B$3:$B$29,'De-Para_Estado_Regiao'!$C$3:$C$29)</f>
        <v>Sul</v>
      </c>
      <c r="C3117" s="9" t="s">
        <v>14</v>
      </c>
      <c r="D3117" s="9">
        <v>256</v>
      </c>
    </row>
    <row r="3118" spans="1:4" hidden="1" x14ac:dyDescent="0.25">
      <c r="A3118" s="12" t="s">
        <v>2967</v>
      </c>
      <c r="B3118" s="9" t="str">
        <f>_xlfn.XLOOKUP(C3118,'De-Para_Estado_Regiao'!$B$3:$B$29,'De-Para_Estado_Regiao'!$C$3:$C$29)</f>
        <v>Sul</v>
      </c>
      <c r="C3118" s="12" t="s">
        <v>14</v>
      </c>
      <c r="D3118" s="12">
        <v>105</v>
      </c>
    </row>
    <row r="3119" spans="1:4" hidden="1" x14ac:dyDescent="0.25">
      <c r="A3119" s="9" t="s">
        <v>2968</v>
      </c>
      <c r="B3119" s="9" t="str">
        <f>_xlfn.XLOOKUP(C3119,'De-Para_Estado_Regiao'!$B$3:$B$29,'De-Para_Estado_Regiao'!$C$3:$C$29)</f>
        <v>Centro-Oeste</v>
      </c>
      <c r="C3119" s="9" t="s">
        <v>29</v>
      </c>
      <c r="D3119" s="9">
        <v>325</v>
      </c>
    </row>
    <row r="3120" spans="1:4" hidden="1" x14ac:dyDescent="0.25">
      <c r="A3120" s="12" t="s">
        <v>2969</v>
      </c>
      <c r="B3120" s="9" t="str">
        <f>_xlfn.XLOOKUP(C3120,'De-Para_Estado_Regiao'!$B$3:$B$29,'De-Para_Estado_Regiao'!$C$3:$C$29)</f>
        <v>Sul</v>
      </c>
      <c r="C3120" s="12" t="s">
        <v>14</v>
      </c>
      <c r="D3120" s="12">
        <v>58</v>
      </c>
    </row>
    <row r="3121" spans="1:4" hidden="1" x14ac:dyDescent="0.25">
      <c r="A3121" s="12" t="s">
        <v>2215</v>
      </c>
      <c r="B3121" s="9" t="str">
        <f>_xlfn.XLOOKUP(C3121,'De-Para_Estado_Regiao'!$B$3:$B$29,'De-Para_Estado_Regiao'!$C$3:$C$29)</f>
        <v>Nordeste</v>
      </c>
      <c r="C3121" s="12" t="s">
        <v>94</v>
      </c>
      <c r="D3121" s="12">
        <v>545</v>
      </c>
    </row>
    <row r="3122" spans="1:4" hidden="1" x14ac:dyDescent="0.25">
      <c r="A3122" s="12" t="s">
        <v>2971</v>
      </c>
      <c r="B3122" s="9" t="str">
        <f>_xlfn.XLOOKUP(C3122,'De-Para_Estado_Regiao'!$B$3:$B$29,'De-Para_Estado_Regiao'!$C$3:$C$29)</f>
        <v>Norte</v>
      </c>
      <c r="C3122" s="12" t="s">
        <v>111</v>
      </c>
      <c r="D3122" s="12">
        <v>303</v>
      </c>
    </row>
    <row r="3123" spans="1:4" hidden="1" x14ac:dyDescent="0.25">
      <c r="A3123" s="9" t="s">
        <v>2344</v>
      </c>
      <c r="B3123" s="9" t="str">
        <f>_xlfn.XLOOKUP(C3123,'De-Para_Estado_Regiao'!$B$3:$B$29,'De-Para_Estado_Regiao'!$C$3:$C$29)</f>
        <v>Nordeste</v>
      </c>
      <c r="C3123" s="9" t="s">
        <v>19</v>
      </c>
      <c r="D3123" s="9">
        <v>545</v>
      </c>
    </row>
    <row r="3124" spans="1:4" hidden="1" x14ac:dyDescent="0.25">
      <c r="A3124" s="12" t="s">
        <v>2973</v>
      </c>
      <c r="B3124" s="9" t="str">
        <f>_xlfn.XLOOKUP(C3124,'De-Para_Estado_Regiao'!$B$3:$B$29,'De-Para_Estado_Regiao'!$C$3:$C$29)</f>
        <v>Sul</v>
      </c>
      <c r="C3124" s="12" t="s">
        <v>59</v>
      </c>
      <c r="D3124" s="12">
        <v>111</v>
      </c>
    </row>
    <row r="3125" spans="1:4" hidden="1" x14ac:dyDescent="0.25">
      <c r="A3125" s="9" t="s">
        <v>3282</v>
      </c>
      <c r="B3125" s="9" t="str">
        <f>_xlfn.XLOOKUP(C3125,'De-Para_Estado_Regiao'!$B$3:$B$29,'De-Para_Estado_Regiao'!$C$3:$C$29)</f>
        <v>Nordeste</v>
      </c>
      <c r="C3125" s="9" t="s">
        <v>24</v>
      </c>
      <c r="D3125" s="9">
        <v>544</v>
      </c>
    </row>
    <row r="3126" spans="1:4" hidden="1" x14ac:dyDescent="0.25">
      <c r="A3126" s="12" t="s">
        <v>1131</v>
      </c>
      <c r="B3126" s="9" t="str">
        <f>_xlfn.XLOOKUP(C3126,'De-Para_Estado_Regiao'!$B$3:$B$29,'De-Para_Estado_Regiao'!$C$3:$C$29)</f>
        <v>Centro-Oeste</v>
      </c>
      <c r="C3126" s="12" t="s">
        <v>53</v>
      </c>
      <c r="D3126" s="12">
        <v>184</v>
      </c>
    </row>
    <row r="3127" spans="1:4" hidden="1" x14ac:dyDescent="0.25">
      <c r="A3127" s="9" t="s">
        <v>2975</v>
      </c>
      <c r="B3127" s="9" t="str">
        <f>_xlfn.XLOOKUP(C3127,'De-Para_Estado_Regiao'!$B$3:$B$29,'De-Para_Estado_Regiao'!$C$3:$C$29)</f>
        <v>Sul</v>
      </c>
      <c r="C3127" s="9" t="s">
        <v>14</v>
      </c>
      <c r="D3127" s="9">
        <v>71</v>
      </c>
    </row>
    <row r="3128" spans="1:4" hidden="1" x14ac:dyDescent="0.25">
      <c r="A3128" s="12" t="s">
        <v>2960</v>
      </c>
      <c r="B3128" s="9" t="str">
        <f>_xlfn.XLOOKUP(C3128,'De-Para_Estado_Regiao'!$B$3:$B$29,'De-Para_Estado_Regiao'!$C$3:$C$29)</f>
        <v>Nordeste</v>
      </c>
      <c r="C3128" s="12" t="s">
        <v>24</v>
      </c>
      <c r="D3128" s="12">
        <v>543</v>
      </c>
    </row>
    <row r="3129" spans="1:4" hidden="1" x14ac:dyDescent="0.25">
      <c r="A3129" s="9" t="s">
        <v>2977</v>
      </c>
      <c r="B3129" s="9" t="str">
        <f>_xlfn.XLOOKUP(C3129,'De-Para_Estado_Regiao'!$B$3:$B$29,'De-Para_Estado_Regiao'!$C$3:$C$29)</f>
        <v>Sul</v>
      </c>
      <c r="C3129" s="9" t="s">
        <v>14</v>
      </c>
      <c r="D3129" s="9">
        <v>69</v>
      </c>
    </row>
    <row r="3130" spans="1:4" hidden="1" x14ac:dyDescent="0.25">
      <c r="A3130" s="9" t="s">
        <v>3232</v>
      </c>
      <c r="B3130" s="9" t="str">
        <f>_xlfn.XLOOKUP(C3130,'De-Para_Estado_Regiao'!$B$3:$B$29,'De-Para_Estado_Regiao'!$C$3:$C$29)</f>
        <v>Nordeste</v>
      </c>
      <c r="C3130" s="9" t="s">
        <v>31</v>
      </c>
      <c r="D3130" s="9">
        <v>543</v>
      </c>
    </row>
    <row r="3131" spans="1:4" hidden="1" x14ac:dyDescent="0.25">
      <c r="A3131" s="12" t="s">
        <v>2474</v>
      </c>
      <c r="B3131" s="9" t="str">
        <f>_xlfn.XLOOKUP(C3131,'De-Para_Estado_Regiao'!$B$3:$B$29,'De-Para_Estado_Regiao'!$C$3:$C$29)</f>
        <v>Nordeste</v>
      </c>
      <c r="C3131" s="12" t="s">
        <v>24</v>
      </c>
      <c r="D3131" s="12">
        <v>542</v>
      </c>
    </row>
    <row r="3132" spans="1:4" hidden="1" x14ac:dyDescent="0.25">
      <c r="A3132" s="12" t="s">
        <v>2980</v>
      </c>
      <c r="B3132" s="9" t="str">
        <f>_xlfn.XLOOKUP(C3132,'De-Para_Estado_Regiao'!$B$3:$B$29,'De-Para_Estado_Regiao'!$C$3:$C$29)</f>
        <v>Sudeste</v>
      </c>
      <c r="C3132" s="12" t="s">
        <v>16</v>
      </c>
      <c r="D3132" s="12">
        <v>318</v>
      </c>
    </row>
    <row r="3133" spans="1:4" hidden="1" x14ac:dyDescent="0.25">
      <c r="A3133" s="9" t="s">
        <v>2981</v>
      </c>
      <c r="B3133" s="9" t="str">
        <f>_xlfn.XLOOKUP(C3133,'De-Para_Estado_Regiao'!$B$3:$B$29,'De-Para_Estado_Regiao'!$C$3:$C$29)</f>
        <v>Sul</v>
      </c>
      <c r="C3133" s="9" t="s">
        <v>59</v>
      </c>
      <c r="D3133" s="9">
        <v>53</v>
      </c>
    </row>
    <row r="3134" spans="1:4" hidden="1" x14ac:dyDescent="0.25">
      <c r="A3134" s="12" t="s">
        <v>2982</v>
      </c>
      <c r="B3134" s="9" t="str">
        <f>_xlfn.XLOOKUP(C3134,'De-Para_Estado_Regiao'!$B$3:$B$29,'De-Para_Estado_Regiao'!$C$3:$C$29)</f>
        <v>Sudeste</v>
      </c>
      <c r="C3134" s="12" t="s">
        <v>16</v>
      </c>
      <c r="D3134" s="12">
        <v>225</v>
      </c>
    </row>
    <row r="3135" spans="1:4" hidden="1" x14ac:dyDescent="0.25">
      <c r="A3135" s="9" t="s">
        <v>4108</v>
      </c>
      <c r="B3135" s="9" t="str">
        <f>_xlfn.XLOOKUP(C3135,'De-Para_Estado_Regiao'!$B$3:$B$29,'De-Para_Estado_Regiao'!$C$3:$C$29)</f>
        <v>Nordeste</v>
      </c>
      <c r="C3135" s="9" t="s">
        <v>31</v>
      </c>
      <c r="D3135" s="9">
        <v>542</v>
      </c>
    </row>
    <row r="3136" spans="1:4" hidden="1" x14ac:dyDescent="0.25">
      <c r="A3136" s="12" t="s">
        <v>2984</v>
      </c>
      <c r="B3136" s="9" t="str">
        <f>_xlfn.XLOOKUP(C3136,'De-Para_Estado_Regiao'!$B$3:$B$29,'De-Para_Estado_Regiao'!$C$3:$C$29)</f>
        <v>Sul</v>
      </c>
      <c r="C3136" s="12" t="s">
        <v>14</v>
      </c>
      <c r="D3136" s="12">
        <v>139</v>
      </c>
    </row>
    <row r="3137" spans="1:4" hidden="1" x14ac:dyDescent="0.25">
      <c r="A3137" s="9" t="s">
        <v>2985</v>
      </c>
      <c r="B3137" s="9" t="str">
        <f>_xlfn.XLOOKUP(C3137,'De-Para_Estado_Regiao'!$B$3:$B$29,'De-Para_Estado_Regiao'!$C$3:$C$29)</f>
        <v>Sul</v>
      </c>
      <c r="C3137" s="9" t="s">
        <v>14</v>
      </c>
      <c r="D3137" s="9">
        <v>24</v>
      </c>
    </row>
    <row r="3138" spans="1:4" hidden="1" x14ac:dyDescent="0.25">
      <c r="A3138" s="12" t="s">
        <v>2986</v>
      </c>
      <c r="B3138" s="9" t="str">
        <f>_xlfn.XLOOKUP(C3138,'De-Para_Estado_Regiao'!$B$3:$B$29,'De-Para_Estado_Regiao'!$C$3:$C$29)</f>
        <v>Sudeste</v>
      </c>
      <c r="C3138" s="12" t="s">
        <v>16</v>
      </c>
      <c r="D3138" s="12">
        <v>415</v>
      </c>
    </row>
    <row r="3139" spans="1:4" hidden="1" x14ac:dyDescent="0.25">
      <c r="A3139" s="9" t="s">
        <v>2987</v>
      </c>
      <c r="B3139" s="9" t="str">
        <f>_xlfn.XLOOKUP(C3139,'De-Para_Estado_Regiao'!$B$3:$B$29,'De-Para_Estado_Regiao'!$C$3:$C$29)</f>
        <v>Sul</v>
      </c>
      <c r="C3139" s="9" t="s">
        <v>59</v>
      </c>
      <c r="D3139" s="9">
        <v>107</v>
      </c>
    </row>
    <row r="3140" spans="1:4" hidden="1" x14ac:dyDescent="0.25">
      <c r="A3140" s="12" t="s">
        <v>2988</v>
      </c>
      <c r="B3140" s="9" t="str">
        <f>_xlfn.XLOOKUP(C3140,'De-Para_Estado_Regiao'!$B$3:$B$29,'De-Para_Estado_Regiao'!$C$3:$C$29)</f>
        <v>Centro-Oeste</v>
      </c>
      <c r="C3140" s="12" t="s">
        <v>33</v>
      </c>
      <c r="D3140" s="12">
        <v>204</v>
      </c>
    </row>
    <row r="3141" spans="1:4" hidden="1" x14ac:dyDescent="0.25">
      <c r="A3141" s="9" t="s">
        <v>2989</v>
      </c>
      <c r="B3141" s="9" t="str">
        <f>_xlfn.XLOOKUP(C3141,'De-Para_Estado_Regiao'!$B$3:$B$29,'De-Para_Estado_Regiao'!$C$3:$C$29)</f>
        <v>Sudeste</v>
      </c>
      <c r="C3141" s="9" t="s">
        <v>7</v>
      </c>
      <c r="D3141" s="9">
        <v>374</v>
      </c>
    </row>
    <row r="3142" spans="1:4" hidden="1" x14ac:dyDescent="0.25">
      <c r="A3142" s="12" t="s">
        <v>2881</v>
      </c>
      <c r="B3142" s="9" t="str">
        <f>_xlfn.XLOOKUP(C3142,'De-Para_Estado_Regiao'!$B$3:$B$29,'De-Para_Estado_Regiao'!$C$3:$C$29)</f>
        <v>Nordeste</v>
      </c>
      <c r="C3142" s="12" t="s">
        <v>87</v>
      </c>
      <c r="D3142" s="12">
        <v>541</v>
      </c>
    </row>
    <row r="3143" spans="1:4" hidden="1" x14ac:dyDescent="0.25">
      <c r="A3143" s="9" t="s">
        <v>2991</v>
      </c>
      <c r="B3143" s="9" t="str">
        <f>_xlfn.XLOOKUP(C3143,'De-Para_Estado_Regiao'!$B$3:$B$29,'De-Para_Estado_Regiao'!$C$3:$C$29)</f>
        <v>Sul</v>
      </c>
      <c r="C3143" s="9" t="s">
        <v>14</v>
      </c>
      <c r="D3143" s="9">
        <v>121</v>
      </c>
    </row>
    <row r="3144" spans="1:4" hidden="1" x14ac:dyDescent="0.25">
      <c r="A3144" s="12" t="s">
        <v>2992</v>
      </c>
      <c r="B3144" s="9" t="str">
        <f>_xlfn.XLOOKUP(C3144,'De-Para_Estado_Regiao'!$B$3:$B$29,'De-Para_Estado_Regiao'!$C$3:$C$29)</f>
        <v>Sudeste</v>
      </c>
      <c r="C3144" s="12" t="s">
        <v>16</v>
      </c>
      <c r="D3144" s="12">
        <v>472</v>
      </c>
    </row>
    <row r="3145" spans="1:4" hidden="1" x14ac:dyDescent="0.25">
      <c r="A3145" s="12" t="s">
        <v>2738</v>
      </c>
      <c r="B3145" s="9" t="str">
        <f>_xlfn.XLOOKUP(C3145,'De-Para_Estado_Regiao'!$B$3:$B$29,'De-Para_Estado_Regiao'!$C$3:$C$29)</f>
        <v>Nordeste</v>
      </c>
      <c r="C3145" s="12" t="s">
        <v>87</v>
      </c>
      <c r="D3145" s="12">
        <v>540</v>
      </c>
    </row>
    <row r="3146" spans="1:4" hidden="1" x14ac:dyDescent="0.25">
      <c r="A3146" s="12" t="s">
        <v>2994</v>
      </c>
      <c r="B3146" s="9" t="str">
        <f>_xlfn.XLOOKUP(C3146,'De-Para_Estado_Regiao'!$B$3:$B$29,'De-Para_Estado_Regiao'!$C$3:$C$29)</f>
        <v>Sul</v>
      </c>
      <c r="C3146" s="12" t="s">
        <v>14</v>
      </c>
      <c r="D3146" s="12">
        <v>89</v>
      </c>
    </row>
    <row r="3147" spans="1:4" hidden="1" x14ac:dyDescent="0.25">
      <c r="A3147" s="9" t="s">
        <v>2995</v>
      </c>
      <c r="B3147" s="9" t="str">
        <f>_xlfn.XLOOKUP(C3147,'De-Para_Estado_Regiao'!$B$3:$B$29,'De-Para_Estado_Regiao'!$C$3:$C$29)</f>
        <v>Sul</v>
      </c>
      <c r="C3147" s="9" t="s">
        <v>14</v>
      </c>
      <c r="D3147" s="9">
        <v>113</v>
      </c>
    </row>
    <row r="3148" spans="1:4" hidden="1" x14ac:dyDescent="0.25">
      <c r="A3148" s="12" t="s">
        <v>2996</v>
      </c>
      <c r="B3148" s="9" t="str">
        <f>_xlfn.XLOOKUP(C3148,'De-Para_Estado_Regiao'!$B$3:$B$29,'De-Para_Estado_Regiao'!$C$3:$C$29)</f>
        <v>Sudeste</v>
      </c>
      <c r="C3148" s="12" t="s">
        <v>16</v>
      </c>
      <c r="D3148" s="12">
        <v>249</v>
      </c>
    </row>
    <row r="3149" spans="1:4" hidden="1" x14ac:dyDescent="0.25">
      <c r="A3149" s="12" t="s">
        <v>2956</v>
      </c>
      <c r="B3149" s="9" t="str">
        <f>_xlfn.XLOOKUP(C3149,'De-Para_Estado_Regiao'!$B$3:$B$29,'De-Para_Estado_Regiao'!$C$3:$C$29)</f>
        <v>Nordeste</v>
      </c>
      <c r="C3149" s="12" t="s">
        <v>24</v>
      </c>
      <c r="D3149" s="12">
        <v>540</v>
      </c>
    </row>
    <row r="3150" spans="1:4" hidden="1" x14ac:dyDescent="0.25">
      <c r="A3150" s="12" t="s">
        <v>1789</v>
      </c>
      <c r="B3150" s="9" t="str">
        <f>_xlfn.XLOOKUP(C3150,'De-Para_Estado_Regiao'!$B$3:$B$29,'De-Para_Estado_Regiao'!$C$3:$C$29)</f>
        <v>Nordeste</v>
      </c>
      <c r="C3150" s="12" t="s">
        <v>118</v>
      </c>
      <c r="D3150" s="12">
        <v>539</v>
      </c>
    </row>
    <row r="3151" spans="1:4" hidden="1" x14ac:dyDescent="0.25">
      <c r="A3151" s="9" t="s">
        <v>2999</v>
      </c>
      <c r="B3151" s="9" t="str">
        <f>_xlfn.XLOOKUP(C3151,'De-Para_Estado_Regiao'!$B$3:$B$29,'De-Para_Estado_Regiao'!$C$3:$C$29)</f>
        <v>Sudeste</v>
      </c>
      <c r="C3151" s="9" t="s">
        <v>16</v>
      </c>
      <c r="D3151" s="9">
        <v>251</v>
      </c>
    </row>
    <row r="3152" spans="1:4" hidden="1" x14ac:dyDescent="0.25">
      <c r="A3152" s="12" t="s">
        <v>3000</v>
      </c>
      <c r="B3152" s="9" t="str">
        <f>_xlfn.XLOOKUP(C3152,'De-Para_Estado_Regiao'!$B$3:$B$29,'De-Para_Estado_Regiao'!$C$3:$C$29)</f>
        <v>Sul</v>
      </c>
      <c r="C3152" s="12" t="s">
        <v>59</v>
      </c>
      <c r="D3152" s="12">
        <v>36</v>
      </c>
    </row>
    <row r="3153" spans="1:4" hidden="1" x14ac:dyDescent="0.25">
      <c r="A3153" s="9" t="s">
        <v>3001</v>
      </c>
      <c r="B3153" s="9" t="str">
        <f>_xlfn.XLOOKUP(C3153,'De-Para_Estado_Regiao'!$B$3:$B$29,'De-Para_Estado_Regiao'!$C$3:$C$29)</f>
        <v>Sul</v>
      </c>
      <c r="C3153" s="9" t="s">
        <v>59</v>
      </c>
      <c r="D3153" s="9">
        <v>51</v>
      </c>
    </row>
    <row r="3154" spans="1:4" hidden="1" x14ac:dyDescent="0.25">
      <c r="A3154" s="12" t="s">
        <v>3002</v>
      </c>
      <c r="B3154" s="9" t="str">
        <f>_xlfn.XLOOKUP(C3154,'De-Para_Estado_Regiao'!$B$3:$B$29,'De-Para_Estado_Regiao'!$C$3:$C$29)</f>
        <v>Sul</v>
      </c>
      <c r="C3154" s="12" t="s">
        <v>59</v>
      </c>
      <c r="D3154" s="12">
        <v>41</v>
      </c>
    </row>
    <row r="3155" spans="1:4" hidden="1" x14ac:dyDescent="0.25">
      <c r="A3155" s="9" t="s">
        <v>3003</v>
      </c>
      <c r="B3155" s="9" t="str">
        <f>_xlfn.XLOOKUP(C3155,'De-Para_Estado_Regiao'!$B$3:$B$29,'De-Para_Estado_Regiao'!$C$3:$C$29)</f>
        <v>Centro-Oeste</v>
      </c>
      <c r="C3155" s="9" t="s">
        <v>29</v>
      </c>
      <c r="D3155" s="9">
        <v>437</v>
      </c>
    </row>
    <row r="3156" spans="1:4" hidden="1" x14ac:dyDescent="0.25">
      <c r="A3156" s="12" t="s">
        <v>3004</v>
      </c>
      <c r="B3156" s="9" t="str">
        <f>_xlfn.XLOOKUP(C3156,'De-Para_Estado_Regiao'!$B$3:$B$29,'De-Para_Estado_Regiao'!$C$3:$C$29)</f>
        <v>Sul</v>
      </c>
      <c r="C3156" s="12" t="s">
        <v>14</v>
      </c>
      <c r="D3156" s="12">
        <v>133</v>
      </c>
    </row>
    <row r="3157" spans="1:4" hidden="1" x14ac:dyDescent="0.25">
      <c r="A3157" s="12" t="s">
        <v>3349</v>
      </c>
      <c r="B3157" s="9" t="str">
        <f>_xlfn.XLOOKUP(C3157,'De-Para_Estado_Regiao'!$B$3:$B$29,'De-Para_Estado_Regiao'!$C$3:$C$29)</f>
        <v>Nordeste</v>
      </c>
      <c r="C3157" s="12" t="s">
        <v>118</v>
      </c>
      <c r="D3157" s="12">
        <v>539</v>
      </c>
    </row>
    <row r="3158" spans="1:4" hidden="1" x14ac:dyDescent="0.25">
      <c r="A3158" s="12" t="s">
        <v>3006</v>
      </c>
      <c r="B3158" s="9" t="str">
        <f>_xlfn.XLOOKUP(C3158,'De-Para_Estado_Regiao'!$B$3:$B$29,'De-Para_Estado_Regiao'!$C$3:$C$29)</f>
        <v>Norte</v>
      </c>
      <c r="C3158" s="12" t="s">
        <v>49</v>
      </c>
      <c r="D3158" s="12">
        <v>586</v>
      </c>
    </row>
    <row r="3159" spans="1:4" hidden="1" x14ac:dyDescent="0.25">
      <c r="A3159" s="9" t="s">
        <v>3845</v>
      </c>
      <c r="B3159" s="9" t="str">
        <f>_xlfn.XLOOKUP(C3159,'De-Para_Estado_Regiao'!$B$3:$B$29,'De-Para_Estado_Regiao'!$C$3:$C$29)</f>
        <v>Nordeste</v>
      </c>
      <c r="C3159" s="9" t="s">
        <v>19</v>
      </c>
      <c r="D3159" s="9">
        <v>539</v>
      </c>
    </row>
    <row r="3160" spans="1:4" hidden="1" x14ac:dyDescent="0.25">
      <c r="A3160" s="12" t="s">
        <v>1520</v>
      </c>
      <c r="B3160" s="9" t="str">
        <f>_xlfn.XLOOKUP(C3160,'De-Para_Estado_Regiao'!$B$3:$B$29,'De-Para_Estado_Regiao'!$C$3:$C$29)</f>
        <v>Norte</v>
      </c>
      <c r="C3160" s="12" t="s">
        <v>49</v>
      </c>
      <c r="D3160" s="12">
        <v>344</v>
      </c>
    </row>
    <row r="3161" spans="1:4" hidden="1" x14ac:dyDescent="0.25">
      <c r="A3161" s="9" t="s">
        <v>3008</v>
      </c>
      <c r="B3161" s="9" t="str">
        <f>_xlfn.XLOOKUP(C3161,'De-Para_Estado_Regiao'!$B$3:$B$29,'De-Para_Estado_Regiao'!$C$3:$C$29)</f>
        <v>Sul</v>
      </c>
      <c r="C3161" s="9" t="s">
        <v>14</v>
      </c>
      <c r="D3161" s="9">
        <v>102</v>
      </c>
    </row>
    <row r="3162" spans="1:4" hidden="1" x14ac:dyDescent="0.25">
      <c r="A3162" s="12" t="s">
        <v>3009</v>
      </c>
      <c r="B3162" s="9" t="str">
        <f>_xlfn.XLOOKUP(C3162,'De-Para_Estado_Regiao'!$B$3:$B$29,'De-Para_Estado_Regiao'!$C$3:$C$29)</f>
        <v>Sul</v>
      </c>
      <c r="C3162" s="12" t="s">
        <v>59</v>
      </c>
      <c r="D3162" s="12">
        <v>50</v>
      </c>
    </row>
    <row r="3163" spans="1:4" hidden="1" x14ac:dyDescent="0.25">
      <c r="A3163" s="9" t="s">
        <v>3010</v>
      </c>
      <c r="B3163" s="9" t="str">
        <f>_xlfn.XLOOKUP(C3163,'De-Para_Estado_Regiao'!$B$3:$B$29,'De-Para_Estado_Regiao'!$C$3:$C$29)</f>
        <v>Sudeste</v>
      </c>
      <c r="C3163" s="9" t="s">
        <v>16</v>
      </c>
      <c r="D3163" s="9">
        <v>334</v>
      </c>
    </row>
    <row r="3164" spans="1:4" hidden="1" x14ac:dyDescent="0.25">
      <c r="A3164" s="12" t="s">
        <v>3011</v>
      </c>
      <c r="B3164" s="9" t="str">
        <f>_xlfn.XLOOKUP(C3164,'De-Para_Estado_Regiao'!$B$3:$B$29,'De-Para_Estado_Regiao'!$C$3:$C$29)</f>
        <v>Sul</v>
      </c>
      <c r="C3164" s="12" t="s">
        <v>14</v>
      </c>
      <c r="D3164" s="12">
        <v>62</v>
      </c>
    </row>
    <row r="3165" spans="1:4" hidden="1" x14ac:dyDescent="0.25">
      <c r="A3165" s="9" t="s">
        <v>1778</v>
      </c>
      <c r="B3165" s="9" t="str">
        <f>_xlfn.XLOOKUP(C3165,'De-Para_Estado_Regiao'!$B$3:$B$29,'De-Para_Estado_Regiao'!$C$3:$C$29)</f>
        <v>Nordeste</v>
      </c>
      <c r="C3165" s="9" t="s">
        <v>87</v>
      </c>
      <c r="D3165" s="9">
        <v>538</v>
      </c>
    </row>
    <row r="3166" spans="1:4" hidden="1" x14ac:dyDescent="0.25">
      <c r="A3166" s="12" t="s">
        <v>3012</v>
      </c>
      <c r="B3166" s="9" t="str">
        <f>_xlfn.XLOOKUP(C3166,'De-Para_Estado_Regiao'!$B$3:$B$29,'De-Para_Estado_Regiao'!$C$3:$C$29)</f>
        <v>Sul</v>
      </c>
      <c r="C3166" s="12" t="s">
        <v>14</v>
      </c>
      <c r="D3166" s="12">
        <v>101</v>
      </c>
    </row>
    <row r="3167" spans="1:4" hidden="1" x14ac:dyDescent="0.25">
      <c r="A3167" s="9" t="s">
        <v>3013</v>
      </c>
      <c r="B3167" s="9" t="str">
        <f>_xlfn.XLOOKUP(C3167,'De-Para_Estado_Regiao'!$B$3:$B$29,'De-Para_Estado_Regiao'!$C$3:$C$29)</f>
        <v>Norte</v>
      </c>
      <c r="C3167" s="9" t="s">
        <v>111</v>
      </c>
      <c r="D3167" s="9">
        <v>373</v>
      </c>
    </row>
    <row r="3168" spans="1:4" hidden="1" x14ac:dyDescent="0.25">
      <c r="A3168" s="12" t="s">
        <v>3014</v>
      </c>
      <c r="B3168" s="9" t="str">
        <f>_xlfn.XLOOKUP(C3168,'De-Para_Estado_Regiao'!$B$3:$B$29,'De-Para_Estado_Regiao'!$C$3:$C$29)</f>
        <v>Sul</v>
      </c>
      <c r="C3168" s="12" t="s">
        <v>14</v>
      </c>
      <c r="D3168" s="12">
        <v>137</v>
      </c>
    </row>
    <row r="3169" spans="1:4" hidden="1" x14ac:dyDescent="0.25">
      <c r="A3169" s="9" t="s">
        <v>3015</v>
      </c>
      <c r="B3169" s="9" t="str">
        <f>_xlfn.XLOOKUP(C3169,'De-Para_Estado_Regiao'!$B$3:$B$29,'De-Para_Estado_Regiao'!$C$3:$C$29)</f>
        <v>Sul</v>
      </c>
      <c r="C3169" s="9" t="s">
        <v>14</v>
      </c>
      <c r="D3169" s="9">
        <v>63</v>
      </c>
    </row>
    <row r="3170" spans="1:4" hidden="1" x14ac:dyDescent="0.25">
      <c r="A3170" s="9" t="s">
        <v>3634</v>
      </c>
      <c r="B3170" s="9" t="str">
        <f>_xlfn.XLOOKUP(C3170,'De-Para_Estado_Regiao'!$B$3:$B$29,'De-Para_Estado_Regiao'!$C$3:$C$29)</f>
        <v>Nordeste</v>
      </c>
      <c r="C3170" s="9" t="s">
        <v>82</v>
      </c>
      <c r="D3170" s="9">
        <v>537</v>
      </c>
    </row>
    <row r="3171" spans="1:4" hidden="1" x14ac:dyDescent="0.25">
      <c r="A3171" s="9" t="s">
        <v>3017</v>
      </c>
      <c r="B3171" s="9" t="str">
        <f>_xlfn.XLOOKUP(C3171,'De-Para_Estado_Regiao'!$B$3:$B$29,'De-Para_Estado_Regiao'!$C$3:$C$29)</f>
        <v>Sul</v>
      </c>
      <c r="C3171" s="9" t="s">
        <v>14</v>
      </c>
      <c r="D3171" s="9">
        <v>56</v>
      </c>
    </row>
    <row r="3172" spans="1:4" hidden="1" x14ac:dyDescent="0.25">
      <c r="A3172" s="9" t="s">
        <v>3648</v>
      </c>
      <c r="B3172" s="9" t="str">
        <f>_xlfn.XLOOKUP(C3172,'De-Para_Estado_Regiao'!$B$3:$B$29,'De-Para_Estado_Regiao'!$C$3:$C$29)</f>
        <v>Nordeste</v>
      </c>
      <c r="C3172" s="9" t="s">
        <v>31</v>
      </c>
      <c r="D3172" s="9">
        <v>536</v>
      </c>
    </row>
    <row r="3173" spans="1:4" hidden="1" x14ac:dyDescent="0.25">
      <c r="A3173" s="9" t="s">
        <v>3749</v>
      </c>
      <c r="B3173" s="9" t="str">
        <f>_xlfn.XLOOKUP(C3173,'De-Para_Estado_Regiao'!$B$3:$B$29,'De-Para_Estado_Regiao'!$C$3:$C$29)</f>
        <v>Nordeste</v>
      </c>
      <c r="C3173" s="9" t="s">
        <v>24</v>
      </c>
      <c r="D3173" s="9">
        <v>536</v>
      </c>
    </row>
    <row r="3174" spans="1:4" hidden="1" x14ac:dyDescent="0.25">
      <c r="A3174" s="12" t="s">
        <v>3020</v>
      </c>
      <c r="B3174" s="9" t="str">
        <f>_xlfn.XLOOKUP(C3174,'De-Para_Estado_Regiao'!$B$3:$B$29,'De-Para_Estado_Regiao'!$C$3:$C$29)</f>
        <v>Sudeste</v>
      </c>
      <c r="C3174" s="12" t="s">
        <v>7</v>
      </c>
      <c r="D3174" s="12">
        <v>142</v>
      </c>
    </row>
    <row r="3175" spans="1:4" hidden="1" x14ac:dyDescent="0.25">
      <c r="A3175" s="9" t="s">
        <v>3021</v>
      </c>
      <c r="B3175" s="9" t="str">
        <f>_xlfn.XLOOKUP(C3175,'De-Para_Estado_Regiao'!$B$3:$B$29,'De-Para_Estado_Regiao'!$C$3:$C$29)</f>
        <v>Centro-Oeste</v>
      </c>
      <c r="C3175" s="9" t="s">
        <v>33</v>
      </c>
      <c r="D3175" s="9">
        <v>189</v>
      </c>
    </row>
    <row r="3176" spans="1:4" hidden="1" x14ac:dyDescent="0.25">
      <c r="A3176" s="12" t="s">
        <v>3022</v>
      </c>
      <c r="B3176" s="9" t="str">
        <f>_xlfn.XLOOKUP(C3176,'De-Para_Estado_Regiao'!$B$3:$B$29,'De-Para_Estado_Regiao'!$C$3:$C$29)</f>
        <v>Sudeste</v>
      </c>
      <c r="C3176" s="12" t="s">
        <v>16</v>
      </c>
      <c r="D3176" s="12">
        <v>254</v>
      </c>
    </row>
    <row r="3177" spans="1:4" hidden="1" x14ac:dyDescent="0.25">
      <c r="A3177" s="9" t="s">
        <v>3023</v>
      </c>
      <c r="B3177" s="9" t="str">
        <f>_xlfn.XLOOKUP(C3177,'De-Para_Estado_Regiao'!$B$3:$B$29,'De-Para_Estado_Regiao'!$C$3:$C$29)</f>
        <v>Sudeste</v>
      </c>
      <c r="C3177" s="9" t="s">
        <v>7</v>
      </c>
      <c r="D3177" s="9">
        <v>107</v>
      </c>
    </row>
    <row r="3178" spans="1:4" hidden="1" x14ac:dyDescent="0.25">
      <c r="A3178" s="12" t="s">
        <v>3618</v>
      </c>
      <c r="B3178" s="9" t="str">
        <f>_xlfn.XLOOKUP(C3178,'De-Para_Estado_Regiao'!$B$3:$B$29,'De-Para_Estado_Regiao'!$C$3:$C$29)</f>
        <v>Nordeste</v>
      </c>
      <c r="C3178" s="12" t="s">
        <v>31</v>
      </c>
      <c r="D3178" s="12">
        <v>535</v>
      </c>
    </row>
    <row r="3179" spans="1:4" hidden="1" x14ac:dyDescent="0.25">
      <c r="A3179" s="12" t="s">
        <v>4141</v>
      </c>
      <c r="B3179" s="9" t="str">
        <f>_xlfn.XLOOKUP(C3179,'De-Para_Estado_Regiao'!$B$3:$B$29,'De-Para_Estado_Regiao'!$C$3:$C$29)</f>
        <v>Nordeste</v>
      </c>
      <c r="C3179" s="12" t="s">
        <v>118</v>
      </c>
      <c r="D3179" s="12">
        <v>535</v>
      </c>
    </row>
    <row r="3180" spans="1:4" hidden="1" x14ac:dyDescent="0.25">
      <c r="A3180" s="12" t="s">
        <v>3026</v>
      </c>
      <c r="B3180" s="9" t="str">
        <f>_xlfn.XLOOKUP(C3180,'De-Para_Estado_Regiao'!$B$3:$B$29,'De-Para_Estado_Regiao'!$C$3:$C$29)</f>
        <v>Sul</v>
      </c>
      <c r="C3180" s="12" t="s">
        <v>14</v>
      </c>
      <c r="D3180" s="12">
        <v>83</v>
      </c>
    </row>
    <row r="3181" spans="1:4" hidden="1" x14ac:dyDescent="0.25">
      <c r="A3181" s="9" t="s">
        <v>3027</v>
      </c>
      <c r="B3181" s="9" t="str">
        <f>_xlfn.XLOOKUP(C3181,'De-Para_Estado_Regiao'!$B$3:$B$29,'De-Para_Estado_Regiao'!$C$3:$C$29)</f>
        <v>Sul</v>
      </c>
      <c r="C3181" s="9" t="s">
        <v>14</v>
      </c>
      <c r="D3181" s="9">
        <v>68</v>
      </c>
    </row>
    <row r="3182" spans="1:4" hidden="1" x14ac:dyDescent="0.25">
      <c r="A3182" s="12" t="s">
        <v>3028</v>
      </c>
      <c r="B3182" s="9" t="str">
        <f>_xlfn.XLOOKUP(C3182,'De-Para_Estado_Regiao'!$B$3:$B$29,'De-Para_Estado_Regiao'!$C$3:$C$29)</f>
        <v>Sudeste</v>
      </c>
      <c r="C3182" s="12" t="s">
        <v>16</v>
      </c>
      <c r="D3182" s="12">
        <v>107</v>
      </c>
    </row>
    <row r="3183" spans="1:4" hidden="1" x14ac:dyDescent="0.25">
      <c r="A3183" s="9" t="s">
        <v>3029</v>
      </c>
      <c r="B3183" s="9" t="str">
        <f>_xlfn.XLOOKUP(C3183,'De-Para_Estado_Regiao'!$B$3:$B$29,'De-Para_Estado_Regiao'!$C$3:$C$29)</f>
        <v>Sul</v>
      </c>
      <c r="C3183" s="9" t="s">
        <v>59</v>
      </c>
      <c r="D3183" s="9">
        <v>164</v>
      </c>
    </row>
    <row r="3184" spans="1:4" hidden="1" x14ac:dyDescent="0.25">
      <c r="A3184" s="12" t="s">
        <v>3030</v>
      </c>
      <c r="B3184" s="9" t="str">
        <f>_xlfn.XLOOKUP(C3184,'De-Para_Estado_Regiao'!$B$3:$B$29,'De-Para_Estado_Regiao'!$C$3:$C$29)</f>
        <v>Centro-Oeste</v>
      </c>
      <c r="C3184" s="12" t="s">
        <v>33</v>
      </c>
      <c r="D3184" s="12">
        <v>182</v>
      </c>
    </row>
    <row r="3185" spans="1:4" hidden="1" x14ac:dyDescent="0.25">
      <c r="A3185" s="9" t="s">
        <v>3031</v>
      </c>
      <c r="B3185" s="9" t="str">
        <f>_xlfn.XLOOKUP(C3185,'De-Para_Estado_Regiao'!$B$3:$B$29,'De-Para_Estado_Regiao'!$C$3:$C$29)</f>
        <v>Sudeste</v>
      </c>
      <c r="C3185" s="9" t="s">
        <v>16</v>
      </c>
      <c r="D3185" s="9">
        <v>497</v>
      </c>
    </row>
    <row r="3186" spans="1:4" hidden="1" x14ac:dyDescent="0.25">
      <c r="A3186" s="12" t="s">
        <v>2978</v>
      </c>
      <c r="B3186" s="9" t="str">
        <f>_xlfn.XLOOKUP(C3186,'De-Para_Estado_Regiao'!$B$3:$B$29,'De-Para_Estado_Regiao'!$C$3:$C$29)</f>
        <v>Nordeste</v>
      </c>
      <c r="C3186" s="12" t="s">
        <v>82</v>
      </c>
      <c r="D3186" s="12">
        <v>533</v>
      </c>
    </row>
    <row r="3187" spans="1:4" hidden="1" x14ac:dyDescent="0.25">
      <c r="A3187" s="9" t="s">
        <v>3033</v>
      </c>
      <c r="B3187" s="9" t="str">
        <f>_xlfn.XLOOKUP(C3187,'De-Para_Estado_Regiao'!$B$3:$B$29,'De-Para_Estado_Regiao'!$C$3:$C$29)</f>
        <v>Sudeste</v>
      </c>
      <c r="C3187" s="9" t="s">
        <v>16</v>
      </c>
      <c r="D3187" s="9">
        <v>579</v>
      </c>
    </row>
    <row r="3188" spans="1:4" hidden="1" x14ac:dyDescent="0.25">
      <c r="A3188" s="12" t="s">
        <v>3034</v>
      </c>
      <c r="B3188" s="9" t="str">
        <f>_xlfn.XLOOKUP(C3188,'De-Para_Estado_Regiao'!$B$3:$B$29,'De-Para_Estado_Regiao'!$C$3:$C$29)</f>
        <v>Sudeste</v>
      </c>
      <c r="C3188" s="12" t="s">
        <v>16</v>
      </c>
      <c r="D3188" s="12">
        <v>265</v>
      </c>
    </row>
    <row r="3189" spans="1:4" hidden="1" x14ac:dyDescent="0.25">
      <c r="A3189" s="9" t="s">
        <v>3035</v>
      </c>
      <c r="B3189" s="9" t="str">
        <f>_xlfn.XLOOKUP(C3189,'De-Para_Estado_Regiao'!$B$3:$B$29,'De-Para_Estado_Regiao'!$C$3:$C$29)</f>
        <v>Centro-Oeste</v>
      </c>
      <c r="C3189" s="9" t="s">
        <v>29</v>
      </c>
      <c r="D3189" s="9">
        <v>118</v>
      </c>
    </row>
    <row r="3190" spans="1:4" hidden="1" x14ac:dyDescent="0.25">
      <c r="A3190" s="12" t="s">
        <v>3036</v>
      </c>
      <c r="B3190" s="9" t="str">
        <f>_xlfn.XLOOKUP(C3190,'De-Para_Estado_Regiao'!$B$3:$B$29,'De-Para_Estado_Regiao'!$C$3:$C$29)</f>
        <v>Sudeste</v>
      </c>
      <c r="C3190" s="12" t="s">
        <v>16</v>
      </c>
      <c r="D3190" s="12">
        <v>397</v>
      </c>
    </row>
    <row r="3191" spans="1:4" hidden="1" x14ac:dyDescent="0.25">
      <c r="A3191" s="9" t="s">
        <v>766</v>
      </c>
      <c r="B3191" s="9" t="str">
        <f>_xlfn.XLOOKUP(C3191,'De-Para_Estado_Regiao'!$B$3:$B$29,'De-Para_Estado_Regiao'!$C$3:$C$29)</f>
        <v>Nordeste</v>
      </c>
      <c r="C3191" s="9" t="s">
        <v>24</v>
      </c>
      <c r="D3191" s="9">
        <v>532</v>
      </c>
    </row>
    <row r="3192" spans="1:4" hidden="1" x14ac:dyDescent="0.25">
      <c r="A3192" s="12" t="s">
        <v>3038</v>
      </c>
      <c r="B3192" s="9" t="str">
        <f>_xlfn.XLOOKUP(C3192,'De-Para_Estado_Regiao'!$B$3:$B$29,'De-Para_Estado_Regiao'!$C$3:$C$29)</f>
        <v>Sul</v>
      </c>
      <c r="C3192" s="12" t="s">
        <v>14</v>
      </c>
      <c r="D3192" s="12">
        <v>134</v>
      </c>
    </row>
    <row r="3193" spans="1:4" hidden="1" x14ac:dyDescent="0.25">
      <c r="A3193" s="9" t="s">
        <v>3039</v>
      </c>
      <c r="B3193" s="9" t="str">
        <f>_xlfn.XLOOKUP(C3193,'De-Para_Estado_Regiao'!$B$3:$B$29,'De-Para_Estado_Regiao'!$C$3:$C$29)</f>
        <v>Sul</v>
      </c>
      <c r="C3193" s="9" t="s">
        <v>14</v>
      </c>
      <c r="D3193" s="9">
        <v>54</v>
      </c>
    </row>
    <row r="3194" spans="1:4" hidden="1" x14ac:dyDescent="0.25">
      <c r="A3194" s="12" t="s">
        <v>1991</v>
      </c>
      <c r="B3194" s="9" t="str">
        <f>_xlfn.XLOOKUP(C3194,'De-Para_Estado_Regiao'!$B$3:$B$29,'De-Para_Estado_Regiao'!$C$3:$C$29)</f>
        <v>Nordeste</v>
      </c>
      <c r="C3194" s="12" t="s">
        <v>24</v>
      </c>
      <c r="D3194" s="12">
        <v>531</v>
      </c>
    </row>
    <row r="3195" spans="1:4" hidden="1" x14ac:dyDescent="0.25">
      <c r="A3195" s="9" t="s">
        <v>3040</v>
      </c>
      <c r="B3195" s="9" t="str">
        <f>_xlfn.XLOOKUP(C3195,'De-Para_Estado_Regiao'!$B$3:$B$29,'De-Para_Estado_Regiao'!$C$3:$C$29)</f>
        <v>Norte</v>
      </c>
      <c r="C3195" s="9" t="s">
        <v>111</v>
      </c>
      <c r="D3195" s="9">
        <v>440</v>
      </c>
    </row>
    <row r="3196" spans="1:4" hidden="1" x14ac:dyDescent="0.25">
      <c r="A3196" s="12" t="s">
        <v>3041</v>
      </c>
      <c r="B3196" s="9" t="str">
        <f>_xlfn.XLOOKUP(C3196,'De-Para_Estado_Regiao'!$B$3:$B$29,'De-Para_Estado_Regiao'!$C$3:$C$29)</f>
        <v>Sul</v>
      </c>
      <c r="C3196" s="12" t="s">
        <v>14</v>
      </c>
      <c r="D3196" s="12">
        <v>55</v>
      </c>
    </row>
    <row r="3197" spans="1:4" hidden="1" x14ac:dyDescent="0.25">
      <c r="A3197" s="9" t="s">
        <v>3042</v>
      </c>
      <c r="B3197" s="9" t="str">
        <f>_xlfn.XLOOKUP(C3197,'De-Para_Estado_Regiao'!$B$3:$B$29,'De-Para_Estado_Regiao'!$C$3:$C$29)</f>
        <v>Centro-Oeste</v>
      </c>
      <c r="C3197" s="9" t="s">
        <v>33</v>
      </c>
      <c r="D3197" s="9">
        <v>147</v>
      </c>
    </row>
    <row r="3198" spans="1:4" hidden="1" x14ac:dyDescent="0.25">
      <c r="A3198" s="9" t="s">
        <v>2993</v>
      </c>
      <c r="B3198" s="9" t="str">
        <f>_xlfn.XLOOKUP(C3198,'De-Para_Estado_Regiao'!$B$3:$B$29,'De-Para_Estado_Regiao'!$C$3:$C$29)</f>
        <v>Nordeste</v>
      </c>
      <c r="C3198" s="9" t="s">
        <v>87</v>
      </c>
      <c r="D3198" s="9">
        <v>531</v>
      </c>
    </row>
    <row r="3199" spans="1:4" hidden="1" x14ac:dyDescent="0.25">
      <c r="A3199" s="9" t="s">
        <v>3044</v>
      </c>
      <c r="B3199" s="9" t="str">
        <f>_xlfn.XLOOKUP(C3199,'De-Para_Estado_Regiao'!$B$3:$B$29,'De-Para_Estado_Regiao'!$C$3:$C$29)</f>
        <v>Sul</v>
      </c>
      <c r="C3199" s="9" t="s">
        <v>59</v>
      </c>
      <c r="D3199" s="9">
        <v>67</v>
      </c>
    </row>
    <row r="3200" spans="1:4" hidden="1" x14ac:dyDescent="0.25">
      <c r="A3200" s="12" t="s">
        <v>3045</v>
      </c>
      <c r="B3200" s="9" t="str">
        <f>_xlfn.XLOOKUP(C3200,'De-Para_Estado_Regiao'!$B$3:$B$29,'De-Para_Estado_Regiao'!$C$3:$C$29)</f>
        <v>Sul</v>
      </c>
      <c r="C3200" s="12" t="s">
        <v>14</v>
      </c>
      <c r="D3200" s="12">
        <v>21</v>
      </c>
    </row>
    <row r="3201" spans="1:4" hidden="1" x14ac:dyDescent="0.25">
      <c r="A3201" s="9" t="s">
        <v>3046</v>
      </c>
      <c r="B3201" s="9" t="str">
        <f>_xlfn.XLOOKUP(C3201,'De-Para_Estado_Regiao'!$B$3:$B$29,'De-Para_Estado_Regiao'!$C$3:$C$29)</f>
        <v>Sudeste</v>
      </c>
      <c r="C3201" s="9" t="s">
        <v>7</v>
      </c>
      <c r="D3201" s="9">
        <v>189</v>
      </c>
    </row>
    <row r="3202" spans="1:4" hidden="1" x14ac:dyDescent="0.25">
      <c r="A3202" s="12" t="s">
        <v>1552</v>
      </c>
      <c r="B3202" s="9" t="str">
        <f>_xlfn.XLOOKUP(C3202,'De-Para_Estado_Regiao'!$B$3:$B$29,'De-Para_Estado_Regiao'!$C$3:$C$29)</f>
        <v>Norte</v>
      </c>
      <c r="C3202" s="12" t="s">
        <v>49</v>
      </c>
      <c r="D3202" s="12">
        <v>244</v>
      </c>
    </row>
    <row r="3203" spans="1:4" hidden="1" x14ac:dyDescent="0.25">
      <c r="A3203" s="9" t="s">
        <v>3047</v>
      </c>
      <c r="B3203" s="9" t="str">
        <f>_xlfn.XLOOKUP(C3203,'De-Para_Estado_Regiao'!$B$3:$B$29,'De-Para_Estado_Regiao'!$C$3:$C$29)</f>
        <v>Sul</v>
      </c>
      <c r="C3203" s="9" t="s">
        <v>14</v>
      </c>
      <c r="D3203" s="9">
        <v>54</v>
      </c>
    </row>
    <row r="3204" spans="1:4" hidden="1" x14ac:dyDescent="0.25">
      <c r="A3204" s="9" t="s">
        <v>1654</v>
      </c>
      <c r="B3204" s="9" t="str">
        <f>_xlfn.XLOOKUP(C3204,'De-Para_Estado_Regiao'!$B$3:$B$29,'De-Para_Estado_Regiao'!$C$3:$C$29)</f>
        <v>Nordeste</v>
      </c>
      <c r="C3204" s="9" t="s">
        <v>24</v>
      </c>
      <c r="D3204" s="9">
        <v>530</v>
      </c>
    </row>
    <row r="3205" spans="1:4" hidden="1" x14ac:dyDescent="0.25">
      <c r="A3205" s="9" t="s">
        <v>3049</v>
      </c>
      <c r="B3205" s="9" t="str">
        <f>_xlfn.XLOOKUP(C3205,'De-Para_Estado_Regiao'!$B$3:$B$29,'De-Para_Estado_Regiao'!$C$3:$C$29)</f>
        <v>Sudeste</v>
      </c>
      <c r="C3205" s="9" t="s">
        <v>7</v>
      </c>
      <c r="D3205" s="9">
        <v>107</v>
      </c>
    </row>
    <row r="3206" spans="1:4" hidden="1" x14ac:dyDescent="0.25">
      <c r="A3206" s="12" t="s">
        <v>3050</v>
      </c>
      <c r="B3206" s="9" t="str">
        <f>_xlfn.XLOOKUP(C3206,'De-Para_Estado_Regiao'!$B$3:$B$29,'De-Para_Estado_Regiao'!$C$3:$C$29)</f>
        <v>Sul</v>
      </c>
      <c r="C3206" s="12" t="s">
        <v>14</v>
      </c>
      <c r="D3206" s="12">
        <v>48</v>
      </c>
    </row>
    <row r="3207" spans="1:4" hidden="1" x14ac:dyDescent="0.25">
      <c r="A3207" s="12" t="s">
        <v>3852</v>
      </c>
      <c r="B3207" s="9" t="str">
        <f>_xlfn.XLOOKUP(C3207,'De-Para_Estado_Regiao'!$B$3:$B$29,'De-Para_Estado_Regiao'!$C$3:$C$29)</f>
        <v>Nordeste</v>
      </c>
      <c r="C3207" s="12" t="s">
        <v>19</v>
      </c>
      <c r="D3207" s="12">
        <v>530</v>
      </c>
    </row>
    <row r="3208" spans="1:4" hidden="1" x14ac:dyDescent="0.25">
      <c r="A3208" s="9" t="s">
        <v>2710</v>
      </c>
      <c r="B3208" s="9" t="str">
        <f>_xlfn.XLOOKUP(C3208,'De-Para_Estado_Regiao'!$B$3:$B$29,'De-Para_Estado_Regiao'!$C$3:$C$29)</f>
        <v>Nordeste</v>
      </c>
      <c r="C3208" s="9" t="s">
        <v>114</v>
      </c>
      <c r="D3208" s="9">
        <v>529</v>
      </c>
    </row>
    <row r="3209" spans="1:4" hidden="1" x14ac:dyDescent="0.25">
      <c r="A3209" s="9" t="s">
        <v>3053</v>
      </c>
      <c r="B3209" s="9" t="str">
        <f>_xlfn.XLOOKUP(C3209,'De-Para_Estado_Regiao'!$B$3:$B$29,'De-Para_Estado_Regiao'!$C$3:$C$29)</f>
        <v>Sul</v>
      </c>
      <c r="C3209" s="9" t="s">
        <v>14</v>
      </c>
      <c r="D3209" s="9">
        <v>55</v>
      </c>
    </row>
    <row r="3210" spans="1:4" hidden="1" x14ac:dyDescent="0.25">
      <c r="A3210" s="12" t="s">
        <v>3054</v>
      </c>
      <c r="B3210" s="9" t="str">
        <f>_xlfn.XLOOKUP(C3210,'De-Para_Estado_Regiao'!$B$3:$B$29,'De-Para_Estado_Regiao'!$C$3:$C$29)</f>
        <v>Sul</v>
      </c>
      <c r="C3210" s="12" t="s">
        <v>59</v>
      </c>
      <c r="D3210" s="12">
        <v>72</v>
      </c>
    </row>
    <row r="3211" spans="1:4" hidden="1" x14ac:dyDescent="0.25">
      <c r="A3211" s="9" t="s">
        <v>3055</v>
      </c>
      <c r="B3211" s="9" t="str">
        <f>_xlfn.XLOOKUP(C3211,'De-Para_Estado_Regiao'!$B$3:$B$29,'De-Para_Estado_Regiao'!$C$3:$C$29)</f>
        <v>Norte</v>
      </c>
      <c r="C3211" s="9" t="s">
        <v>111</v>
      </c>
      <c r="D3211" s="9">
        <v>288</v>
      </c>
    </row>
    <row r="3212" spans="1:4" hidden="1" x14ac:dyDescent="0.25">
      <c r="A3212" s="12" t="s">
        <v>3056</v>
      </c>
      <c r="B3212" s="9" t="str">
        <f>_xlfn.XLOOKUP(C3212,'De-Para_Estado_Regiao'!$B$3:$B$29,'De-Para_Estado_Regiao'!$C$3:$C$29)</f>
        <v>Sul</v>
      </c>
      <c r="C3212" s="12" t="s">
        <v>14</v>
      </c>
      <c r="D3212" s="12">
        <v>43</v>
      </c>
    </row>
    <row r="3213" spans="1:4" hidden="1" x14ac:dyDescent="0.25">
      <c r="A3213" s="12" t="s">
        <v>2733</v>
      </c>
      <c r="B3213" s="9" t="str">
        <f>_xlfn.XLOOKUP(C3213,'De-Para_Estado_Regiao'!$B$3:$B$29,'De-Para_Estado_Regiao'!$C$3:$C$29)</f>
        <v>Nordeste</v>
      </c>
      <c r="C3213" s="12" t="s">
        <v>24</v>
      </c>
      <c r="D3213" s="12">
        <v>529</v>
      </c>
    </row>
    <row r="3214" spans="1:4" hidden="1" x14ac:dyDescent="0.25">
      <c r="A3214" s="12" t="s">
        <v>5154</v>
      </c>
      <c r="B3214" s="9" t="str">
        <f>_xlfn.XLOOKUP(C3214,'De-Para_Estado_Regiao'!$B$3:$B$29,'De-Para_Estado_Regiao'!$C$3:$C$29)</f>
        <v>Nordeste</v>
      </c>
      <c r="C3214" s="12" t="s">
        <v>87</v>
      </c>
      <c r="D3214" s="12">
        <v>529</v>
      </c>
    </row>
    <row r="3215" spans="1:4" hidden="1" x14ac:dyDescent="0.25">
      <c r="A3215" s="12" t="s">
        <v>3561</v>
      </c>
      <c r="B3215" s="9" t="str">
        <f>_xlfn.XLOOKUP(C3215,'De-Para_Estado_Regiao'!$B$3:$B$29,'De-Para_Estado_Regiao'!$C$3:$C$29)</f>
        <v>Nordeste</v>
      </c>
      <c r="C3215" s="12" t="s">
        <v>19</v>
      </c>
      <c r="D3215" s="12">
        <v>528</v>
      </c>
    </row>
    <row r="3216" spans="1:4" hidden="1" x14ac:dyDescent="0.25">
      <c r="A3216" s="12" t="s">
        <v>3059</v>
      </c>
      <c r="B3216" s="9" t="str">
        <f>_xlfn.XLOOKUP(C3216,'De-Para_Estado_Regiao'!$B$3:$B$29,'De-Para_Estado_Regiao'!$C$3:$C$29)</f>
        <v>Sul</v>
      </c>
      <c r="C3216" s="12" t="s">
        <v>14</v>
      </c>
      <c r="D3216" s="12">
        <v>81</v>
      </c>
    </row>
    <row r="3217" spans="1:4" hidden="1" x14ac:dyDescent="0.25">
      <c r="A3217" s="9" t="s">
        <v>3060</v>
      </c>
      <c r="B3217" s="9" t="str">
        <f>_xlfn.XLOOKUP(C3217,'De-Para_Estado_Regiao'!$B$3:$B$29,'De-Para_Estado_Regiao'!$C$3:$C$29)</f>
        <v>Sudeste</v>
      </c>
      <c r="C3217" s="9" t="s">
        <v>7</v>
      </c>
      <c r="D3217" s="9">
        <v>120</v>
      </c>
    </row>
    <row r="3218" spans="1:4" hidden="1" x14ac:dyDescent="0.25">
      <c r="A3218" s="9" t="s">
        <v>5020</v>
      </c>
      <c r="B3218" s="9" t="str">
        <f>_xlfn.XLOOKUP(C3218,'De-Para_Estado_Regiao'!$B$3:$B$29,'De-Para_Estado_Regiao'!$C$3:$C$29)</f>
        <v>Nordeste</v>
      </c>
      <c r="C3218" s="9" t="s">
        <v>82</v>
      </c>
      <c r="D3218" s="9">
        <v>528</v>
      </c>
    </row>
    <row r="3219" spans="1:4" hidden="1" x14ac:dyDescent="0.25">
      <c r="A3219" s="9" t="s">
        <v>3062</v>
      </c>
      <c r="B3219" s="9" t="str">
        <f>_xlfn.XLOOKUP(C3219,'De-Para_Estado_Regiao'!$B$3:$B$29,'De-Para_Estado_Regiao'!$C$3:$C$29)</f>
        <v>Sudeste</v>
      </c>
      <c r="C3219" s="9" t="s">
        <v>7</v>
      </c>
      <c r="D3219" s="9">
        <v>200</v>
      </c>
    </row>
    <row r="3220" spans="1:4" hidden="1" x14ac:dyDescent="0.25">
      <c r="A3220" s="12" t="s">
        <v>3063</v>
      </c>
      <c r="B3220" s="9" t="str">
        <f>_xlfn.XLOOKUP(C3220,'De-Para_Estado_Regiao'!$B$3:$B$29,'De-Para_Estado_Regiao'!$C$3:$C$29)</f>
        <v>Sudeste</v>
      </c>
      <c r="C3220" s="12" t="s">
        <v>64</v>
      </c>
      <c r="D3220" s="12">
        <v>251</v>
      </c>
    </row>
    <row r="3221" spans="1:4" hidden="1" x14ac:dyDescent="0.25">
      <c r="A3221" s="9" t="s">
        <v>3064</v>
      </c>
      <c r="B3221" s="9" t="str">
        <f>_xlfn.XLOOKUP(C3221,'De-Para_Estado_Regiao'!$B$3:$B$29,'De-Para_Estado_Regiao'!$C$3:$C$29)</f>
        <v>Sul</v>
      </c>
      <c r="C3221" s="9" t="s">
        <v>14</v>
      </c>
      <c r="D3221" s="9">
        <v>207</v>
      </c>
    </row>
    <row r="3222" spans="1:4" hidden="1" x14ac:dyDescent="0.25">
      <c r="A3222" s="12" t="s">
        <v>1427</v>
      </c>
      <c r="B3222" s="9" t="str">
        <f>_xlfn.XLOOKUP(C3222,'De-Para_Estado_Regiao'!$B$3:$B$29,'De-Para_Estado_Regiao'!$C$3:$C$29)</f>
        <v>Sul</v>
      </c>
      <c r="C3222" s="12" t="s">
        <v>59</v>
      </c>
      <c r="D3222" s="12">
        <v>55</v>
      </c>
    </row>
    <row r="3223" spans="1:4" hidden="1" x14ac:dyDescent="0.25">
      <c r="A3223" s="9" t="s">
        <v>3065</v>
      </c>
      <c r="B3223" s="9" t="str">
        <f>_xlfn.XLOOKUP(C3223,'De-Para_Estado_Regiao'!$B$3:$B$29,'De-Para_Estado_Regiao'!$C$3:$C$29)</f>
        <v>Sudeste</v>
      </c>
      <c r="C3223" s="9" t="s">
        <v>7</v>
      </c>
      <c r="D3223" s="9">
        <v>180</v>
      </c>
    </row>
    <row r="3224" spans="1:4" hidden="1" x14ac:dyDescent="0.25">
      <c r="A3224" s="12" t="s">
        <v>3066</v>
      </c>
      <c r="B3224" s="9" t="str">
        <f>_xlfn.XLOOKUP(C3224,'De-Para_Estado_Regiao'!$B$3:$B$29,'De-Para_Estado_Regiao'!$C$3:$C$29)</f>
        <v>Sudeste</v>
      </c>
      <c r="C3224" s="12" t="s">
        <v>16</v>
      </c>
      <c r="D3224" s="12">
        <v>417</v>
      </c>
    </row>
    <row r="3225" spans="1:4" hidden="1" x14ac:dyDescent="0.25">
      <c r="A3225" s="9" t="s">
        <v>3067</v>
      </c>
      <c r="B3225" s="9" t="str">
        <f>_xlfn.XLOOKUP(C3225,'De-Para_Estado_Regiao'!$B$3:$B$29,'De-Para_Estado_Regiao'!$C$3:$C$29)</f>
        <v>Sul</v>
      </c>
      <c r="C3225" s="9" t="s">
        <v>14</v>
      </c>
      <c r="D3225" s="9">
        <v>24</v>
      </c>
    </row>
    <row r="3226" spans="1:4" hidden="1" x14ac:dyDescent="0.25">
      <c r="A3226" s="12" t="s">
        <v>3068</v>
      </c>
      <c r="B3226" s="9" t="str">
        <f>_xlfn.XLOOKUP(C3226,'De-Para_Estado_Regiao'!$B$3:$B$29,'De-Para_Estado_Regiao'!$C$3:$C$29)</f>
        <v>Sul</v>
      </c>
      <c r="C3226" s="12" t="s">
        <v>14</v>
      </c>
      <c r="D3226" s="12">
        <v>100</v>
      </c>
    </row>
    <row r="3227" spans="1:4" hidden="1" x14ac:dyDescent="0.25">
      <c r="A3227" s="12" t="s">
        <v>2367</v>
      </c>
      <c r="B3227" s="9" t="str">
        <f>_xlfn.XLOOKUP(C3227,'De-Para_Estado_Regiao'!$B$3:$B$29,'De-Para_Estado_Regiao'!$C$3:$C$29)</f>
        <v>Nordeste</v>
      </c>
      <c r="C3227" s="12" t="s">
        <v>114</v>
      </c>
      <c r="D3227" s="12">
        <v>527</v>
      </c>
    </row>
    <row r="3228" spans="1:4" hidden="1" x14ac:dyDescent="0.25">
      <c r="A3228" s="12" t="s">
        <v>3070</v>
      </c>
      <c r="B3228" s="9" t="str">
        <f>_xlfn.XLOOKUP(C3228,'De-Para_Estado_Regiao'!$B$3:$B$29,'De-Para_Estado_Regiao'!$C$3:$C$29)</f>
        <v>Sul</v>
      </c>
      <c r="C3228" s="12" t="s">
        <v>14</v>
      </c>
      <c r="D3228" s="12">
        <v>50</v>
      </c>
    </row>
    <row r="3229" spans="1:4" hidden="1" x14ac:dyDescent="0.25">
      <c r="A3229" s="9" t="s">
        <v>3071</v>
      </c>
      <c r="B3229" s="9" t="str">
        <f>_xlfn.XLOOKUP(C3229,'De-Para_Estado_Regiao'!$B$3:$B$29,'De-Para_Estado_Regiao'!$C$3:$C$29)</f>
        <v>Sul</v>
      </c>
      <c r="C3229" s="9" t="s">
        <v>59</v>
      </c>
      <c r="D3229" s="9">
        <v>85</v>
      </c>
    </row>
    <row r="3230" spans="1:4" hidden="1" x14ac:dyDescent="0.25">
      <c r="A3230" s="12" t="s">
        <v>3072</v>
      </c>
      <c r="B3230" s="9" t="str">
        <f>_xlfn.XLOOKUP(C3230,'De-Para_Estado_Regiao'!$B$3:$B$29,'De-Para_Estado_Regiao'!$C$3:$C$29)</f>
        <v>Sudeste</v>
      </c>
      <c r="C3230" s="12" t="s">
        <v>7</v>
      </c>
      <c r="D3230" s="12">
        <v>290</v>
      </c>
    </row>
    <row r="3231" spans="1:4" hidden="1" x14ac:dyDescent="0.25">
      <c r="A3231" s="9" t="s">
        <v>3073</v>
      </c>
      <c r="B3231" s="9" t="str">
        <f>_xlfn.XLOOKUP(C3231,'De-Para_Estado_Regiao'!$B$3:$B$29,'De-Para_Estado_Regiao'!$C$3:$C$29)</f>
        <v>Sul</v>
      </c>
      <c r="C3231" s="9" t="s">
        <v>14</v>
      </c>
      <c r="D3231" s="9">
        <v>162</v>
      </c>
    </row>
    <row r="3232" spans="1:4" hidden="1" x14ac:dyDescent="0.25">
      <c r="A3232" s="12" t="s">
        <v>3074</v>
      </c>
      <c r="B3232" s="9" t="str">
        <f>_xlfn.XLOOKUP(C3232,'De-Para_Estado_Regiao'!$B$3:$B$29,'De-Para_Estado_Regiao'!$C$3:$C$29)</f>
        <v>Sudeste</v>
      </c>
      <c r="C3232" s="12" t="s">
        <v>16</v>
      </c>
      <c r="D3232" s="12">
        <v>241</v>
      </c>
    </row>
    <row r="3233" spans="1:4" hidden="1" x14ac:dyDescent="0.25">
      <c r="A3233" s="9" t="s">
        <v>3075</v>
      </c>
      <c r="B3233" s="9" t="str">
        <f>_xlfn.XLOOKUP(C3233,'De-Para_Estado_Regiao'!$B$3:$B$29,'De-Para_Estado_Regiao'!$C$3:$C$29)</f>
        <v>Sudeste</v>
      </c>
      <c r="C3233" s="9" t="s">
        <v>16</v>
      </c>
      <c r="D3233" s="9">
        <v>376</v>
      </c>
    </row>
    <row r="3234" spans="1:4" hidden="1" x14ac:dyDescent="0.25">
      <c r="A3234" s="12" t="s">
        <v>3798</v>
      </c>
      <c r="B3234" s="9" t="str">
        <f>_xlfn.XLOOKUP(C3234,'De-Para_Estado_Regiao'!$B$3:$B$29,'De-Para_Estado_Regiao'!$C$3:$C$29)</f>
        <v>Nordeste</v>
      </c>
      <c r="C3234" s="12" t="s">
        <v>24</v>
      </c>
      <c r="D3234" s="12">
        <v>527</v>
      </c>
    </row>
    <row r="3235" spans="1:4" hidden="1" x14ac:dyDescent="0.25">
      <c r="A3235" s="9" t="s">
        <v>3077</v>
      </c>
      <c r="B3235" s="9" t="str">
        <f>_xlfn.XLOOKUP(C3235,'De-Para_Estado_Regiao'!$B$3:$B$29,'De-Para_Estado_Regiao'!$C$3:$C$29)</f>
        <v>Sudeste</v>
      </c>
      <c r="C3235" s="9" t="s">
        <v>64</v>
      </c>
      <c r="D3235" s="9">
        <v>249</v>
      </c>
    </row>
    <row r="3236" spans="1:4" hidden="1" x14ac:dyDescent="0.25">
      <c r="A3236" s="12" t="s">
        <v>3007</v>
      </c>
      <c r="B3236" s="9" t="str">
        <f>_xlfn.XLOOKUP(C3236,'De-Para_Estado_Regiao'!$B$3:$B$29,'De-Para_Estado_Regiao'!$C$3:$C$29)</f>
        <v>Sul</v>
      </c>
      <c r="C3236" s="12" t="s">
        <v>14</v>
      </c>
      <c r="D3236" s="12">
        <v>152</v>
      </c>
    </row>
    <row r="3237" spans="1:4" hidden="1" x14ac:dyDescent="0.25">
      <c r="A3237" s="9" t="s">
        <v>3078</v>
      </c>
      <c r="B3237" s="9" t="str">
        <f>_xlfn.XLOOKUP(C3237,'De-Para_Estado_Regiao'!$B$3:$B$29,'De-Para_Estado_Regiao'!$C$3:$C$29)</f>
        <v>Sudeste</v>
      </c>
      <c r="C3237" s="9" t="s">
        <v>16</v>
      </c>
      <c r="D3237" s="9">
        <v>429</v>
      </c>
    </row>
    <row r="3238" spans="1:4" hidden="1" x14ac:dyDescent="0.25">
      <c r="A3238" s="12" t="s">
        <v>3079</v>
      </c>
      <c r="B3238" s="9" t="str">
        <f>_xlfn.XLOOKUP(C3238,'De-Para_Estado_Regiao'!$B$3:$B$29,'De-Para_Estado_Regiao'!$C$3:$C$29)</f>
        <v>Sul</v>
      </c>
      <c r="C3238" s="12" t="s">
        <v>14</v>
      </c>
      <c r="D3238" s="12">
        <v>25</v>
      </c>
    </row>
    <row r="3239" spans="1:4" hidden="1" x14ac:dyDescent="0.25">
      <c r="A3239" s="9" t="s">
        <v>3080</v>
      </c>
      <c r="B3239" s="9" t="str">
        <f>_xlfn.XLOOKUP(C3239,'De-Para_Estado_Regiao'!$B$3:$B$29,'De-Para_Estado_Regiao'!$C$3:$C$29)</f>
        <v>Sul</v>
      </c>
      <c r="C3239" s="9" t="s">
        <v>14</v>
      </c>
      <c r="D3239" s="9">
        <v>66</v>
      </c>
    </row>
    <row r="3240" spans="1:4" hidden="1" x14ac:dyDescent="0.25">
      <c r="A3240" s="12" t="s">
        <v>3081</v>
      </c>
      <c r="B3240" s="9" t="str">
        <f>_xlfn.XLOOKUP(C3240,'De-Para_Estado_Regiao'!$B$3:$B$29,'De-Para_Estado_Regiao'!$C$3:$C$29)</f>
        <v>Sul</v>
      </c>
      <c r="C3240" s="12" t="s">
        <v>14</v>
      </c>
      <c r="D3240" s="12">
        <v>26</v>
      </c>
    </row>
    <row r="3241" spans="1:4" hidden="1" x14ac:dyDescent="0.25">
      <c r="A3241" s="9" t="s">
        <v>3082</v>
      </c>
      <c r="B3241" s="9" t="str">
        <f>_xlfn.XLOOKUP(C3241,'De-Para_Estado_Regiao'!$B$3:$B$29,'De-Para_Estado_Regiao'!$C$3:$C$29)</f>
        <v>Sudeste</v>
      </c>
      <c r="C3241" s="9" t="s">
        <v>16</v>
      </c>
      <c r="D3241" s="9">
        <v>411</v>
      </c>
    </row>
    <row r="3242" spans="1:4" hidden="1" x14ac:dyDescent="0.25">
      <c r="A3242" s="12" t="s">
        <v>1994</v>
      </c>
      <c r="B3242" s="9" t="str">
        <f>_xlfn.XLOOKUP(C3242,'De-Para_Estado_Regiao'!$B$3:$B$29,'De-Para_Estado_Regiao'!$C$3:$C$29)</f>
        <v>Nordeste</v>
      </c>
      <c r="C3242" s="12" t="s">
        <v>24</v>
      </c>
      <c r="D3242" s="12">
        <v>526</v>
      </c>
    </row>
    <row r="3243" spans="1:4" hidden="1" x14ac:dyDescent="0.25">
      <c r="A3243" s="9" t="s">
        <v>3084</v>
      </c>
      <c r="B3243" s="9" t="str">
        <f>_xlfn.XLOOKUP(C3243,'De-Para_Estado_Regiao'!$B$3:$B$29,'De-Para_Estado_Regiao'!$C$3:$C$29)</f>
        <v>Sul</v>
      </c>
      <c r="C3243" s="9" t="s">
        <v>14</v>
      </c>
      <c r="D3243" s="9">
        <v>93</v>
      </c>
    </row>
    <row r="3244" spans="1:4" hidden="1" x14ac:dyDescent="0.25">
      <c r="A3244" s="12" t="s">
        <v>3085</v>
      </c>
      <c r="B3244" s="9" t="str">
        <f>_xlfn.XLOOKUP(C3244,'De-Para_Estado_Regiao'!$B$3:$B$29,'De-Para_Estado_Regiao'!$C$3:$C$29)</f>
        <v>Sul</v>
      </c>
      <c r="C3244" s="12" t="s">
        <v>14</v>
      </c>
      <c r="D3244" s="12">
        <v>49</v>
      </c>
    </row>
    <row r="3245" spans="1:4" hidden="1" x14ac:dyDescent="0.25">
      <c r="A3245" s="9" t="s">
        <v>3086</v>
      </c>
      <c r="B3245" s="9" t="str">
        <f>_xlfn.XLOOKUP(C3245,'De-Para_Estado_Regiao'!$B$3:$B$29,'De-Para_Estado_Regiao'!$C$3:$C$29)</f>
        <v>Sul</v>
      </c>
      <c r="C3245" s="9" t="s">
        <v>59</v>
      </c>
      <c r="D3245" s="9">
        <v>102</v>
      </c>
    </row>
    <row r="3246" spans="1:4" hidden="1" x14ac:dyDescent="0.25">
      <c r="A3246" s="12" t="s">
        <v>3087</v>
      </c>
      <c r="B3246" s="9" t="str">
        <f>_xlfn.XLOOKUP(C3246,'De-Para_Estado_Regiao'!$B$3:$B$29,'De-Para_Estado_Regiao'!$C$3:$C$29)</f>
        <v>Norte</v>
      </c>
      <c r="C3246" s="12" t="s">
        <v>49</v>
      </c>
      <c r="D3246" s="12">
        <v>471</v>
      </c>
    </row>
    <row r="3247" spans="1:4" hidden="1" x14ac:dyDescent="0.25">
      <c r="A3247" s="9" t="s">
        <v>274</v>
      </c>
      <c r="B3247" s="9" t="str">
        <f>_xlfn.XLOOKUP(C3247,'De-Para_Estado_Regiao'!$B$3:$B$29,'De-Para_Estado_Regiao'!$C$3:$C$29)</f>
        <v>Centro-Oeste</v>
      </c>
      <c r="C3247" s="9" t="s">
        <v>29</v>
      </c>
      <c r="D3247" s="9">
        <v>220</v>
      </c>
    </row>
    <row r="3248" spans="1:4" hidden="1" x14ac:dyDescent="0.25">
      <c r="A3248" s="12" t="s">
        <v>3088</v>
      </c>
      <c r="B3248" s="9" t="str">
        <f>_xlfn.XLOOKUP(C3248,'De-Para_Estado_Regiao'!$B$3:$B$29,'De-Para_Estado_Regiao'!$C$3:$C$29)</f>
        <v>Sudeste</v>
      </c>
      <c r="C3248" s="12" t="s">
        <v>16</v>
      </c>
      <c r="D3248" s="12">
        <v>167</v>
      </c>
    </row>
    <row r="3249" spans="1:4" hidden="1" x14ac:dyDescent="0.25">
      <c r="A3249" s="9" t="s">
        <v>3873</v>
      </c>
      <c r="B3249" s="9" t="str">
        <f>_xlfn.XLOOKUP(C3249,'De-Para_Estado_Regiao'!$B$3:$B$29,'De-Para_Estado_Regiao'!$C$3:$C$29)</f>
        <v>Nordeste</v>
      </c>
      <c r="C3249" s="9" t="s">
        <v>87</v>
      </c>
      <c r="D3249" s="9">
        <v>526</v>
      </c>
    </row>
    <row r="3250" spans="1:4" hidden="1" x14ac:dyDescent="0.25">
      <c r="A3250" s="12" t="s">
        <v>3090</v>
      </c>
      <c r="B3250" s="9" t="str">
        <f>_xlfn.XLOOKUP(C3250,'De-Para_Estado_Regiao'!$B$3:$B$29,'De-Para_Estado_Regiao'!$C$3:$C$29)</f>
        <v>Sudeste</v>
      </c>
      <c r="C3250" s="12" t="s">
        <v>16</v>
      </c>
      <c r="D3250" s="12">
        <v>346</v>
      </c>
    </row>
    <row r="3251" spans="1:4" hidden="1" x14ac:dyDescent="0.25">
      <c r="A3251" s="9" t="s">
        <v>3091</v>
      </c>
      <c r="B3251" s="9" t="str">
        <f>_xlfn.XLOOKUP(C3251,'De-Para_Estado_Regiao'!$B$3:$B$29,'De-Para_Estado_Regiao'!$C$3:$C$29)</f>
        <v>Sul</v>
      </c>
      <c r="C3251" s="9" t="s">
        <v>14</v>
      </c>
      <c r="D3251" s="9">
        <v>49</v>
      </c>
    </row>
    <row r="3252" spans="1:4" hidden="1" x14ac:dyDescent="0.25">
      <c r="A3252" s="9" t="s">
        <v>2138</v>
      </c>
      <c r="B3252" s="9" t="str">
        <f>_xlfn.XLOOKUP(C3252,'De-Para_Estado_Regiao'!$B$3:$B$29,'De-Para_Estado_Regiao'!$C$3:$C$29)</f>
        <v>Nordeste</v>
      </c>
      <c r="C3252" s="9" t="s">
        <v>87</v>
      </c>
      <c r="D3252" s="9">
        <v>525</v>
      </c>
    </row>
    <row r="3253" spans="1:4" hidden="1" x14ac:dyDescent="0.25">
      <c r="A3253" s="9" t="s">
        <v>3093</v>
      </c>
      <c r="B3253" s="9" t="str">
        <f>_xlfn.XLOOKUP(C3253,'De-Para_Estado_Regiao'!$B$3:$B$29,'De-Para_Estado_Regiao'!$C$3:$C$29)</f>
        <v>Sul</v>
      </c>
      <c r="C3253" s="9" t="s">
        <v>59</v>
      </c>
      <c r="D3253" s="9">
        <v>41</v>
      </c>
    </row>
    <row r="3254" spans="1:4" hidden="1" x14ac:dyDescent="0.25">
      <c r="A3254" s="12" t="s">
        <v>2676</v>
      </c>
      <c r="B3254" s="9" t="str">
        <f>_xlfn.XLOOKUP(C3254,'De-Para_Estado_Regiao'!$B$3:$B$29,'De-Para_Estado_Regiao'!$C$3:$C$29)</f>
        <v>Sul</v>
      </c>
      <c r="C3254" s="12" t="s">
        <v>59</v>
      </c>
      <c r="D3254" s="12">
        <v>58</v>
      </c>
    </row>
    <row r="3255" spans="1:4" hidden="1" x14ac:dyDescent="0.25">
      <c r="A3255" s="9" t="s">
        <v>3094</v>
      </c>
      <c r="B3255" s="9" t="str">
        <f>_xlfn.XLOOKUP(C3255,'De-Para_Estado_Regiao'!$B$3:$B$29,'De-Para_Estado_Regiao'!$C$3:$C$29)</f>
        <v>Sudeste</v>
      </c>
      <c r="C3255" s="9" t="s">
        <v>7</v>
      </c>
      <c r="D3255" s="9">
        <v>105</v>
      </c>
    </row>
    <row r="3256" spans="1:4" hidden="1" x14ac:dyDescent="0.25">
      <c r="A3256" s="12" t="s">
        <v>3095</v>
      </c>
      <c r="B3256" s="9" t="str">
        <f>_xlfn.XLOOKUP(C3256,'De-Para_Estado_Regiao'!$B$3:$B$29,'De-Para_Estado_Regiao'!$C$3:$C$29)</f>
        <v>Sul</v>
      </c>
      <c r="C3256" s="12" t="s">
        <v>14</v>
      </c>
      <c r="D3256" s="12">
        <v>23</v>
      </c>
    </row>
    <row r="3257" spans="1:4" hidden="1" x14ac:dyDescent="0.25">
      <c r="A3257" s="9" t="s">
        <v>3096</v>
      </c>
      <c r="B3257" s="9" t="str">
        <f>_xlfn.XLOOKUP(C3257,'De-Para_Estado_Regiao'!$B$3:$B$29,'De-Para_Estado_Regiao'!$C$3:$C$29)</f>
        <v>Sudeste</v>
      </c>
      <c r="C3257" s="9" t="s">
        <v>7</v>
      </c>
      <c r="D3257" s="9">
        <v>105</v>
      </c>
    </row>
    <row r="3258" spans="1:4" hidden="1" x14ac:dyDescent="0.25">
      <c r="A3258" s="12" t="s">
        <v>3097</v>
      </c>
      <c r="B3258" s="9" t="str">
        <f>_xlfn.XLOOKUP(C3258,'De-Para_Estado_Regiao'!$B$3:$B$29,'De-Para_Estado_Regiao'!$C$3:$C$29)</f>
        <v>Sul</v>
      </c>
      <c r="C3258" s="12" t="s">
        <v>14</v>
      </c>
      <c r="D3258" s="12">
        <v>48</v>
      </c>
    </row>
    <row r="3259" spans="1:4" hidden="1" x14ac:dyDescent="0.25">
      <c r="A3259" s="9" t="s">
        <v>3098</v>
      </c>
      <c r="B3259" s="9" t="str">
        <f>_xlfn.XLOOKUP(C3259,'De-Para_Estado_Regiao'!$B$3:$B$29,'De-Para_Estado_Regiao'!$C$3:$C$29)</f>
        <v>Sul</v>
      </c>
      <c r="C3259" s="9" t="s">
        <v>14</v>
      </c>
      <c r="D3259" s="9">
        <v>38</v>
      </c>
    </row>
    <row r="3260" spans="1:4" hidden="1" x14ac:dyDescent="0.25">
      <c r="A3260" s="12" t="s">
        <v>3099</v>
      </c>
      <c r="B3260" s="9" t="str">
        <f>_xlfn.XLOOKUP(C3260,'De-Para_Estado_Regiao'!$B$3:$B$29,'De-Para_Estado_Regiao'!$C$3:$C$29)</f>
        <v>Sudeste</v>
      </c>
      <c r="C3260" s="12" t="s">
        <v>16</v>
      </c>
      <c r="D3260" s="12">
        <v>297</v>
      </c>
    </row>
    <row r="3261" spans="1:4" hidden="1" x14ac:dyDescent="0.25">
      <c r="A3261" s="12" t="s">
        <v>1621</v>
      </c>
      <c r="B3261" s="9" t="str">
        <f>_xlfn.XLOOKUP(C3261,'De-Para_Estado_Regiao'!$B$3:$B$29,'De-Para_Estado_Regiao'!$C$3:$C$29)</f>
        <v>Nordeste</v>
      </c>
      <c r="C3261" s="12" t="s">
        <v>24</v>
      </c>
      <c r="D3261" s="12">
        <v>524</v>
      </c>
    </row>
    <row r="3262" spans="1:4" hidden="1" x14ac:dyDescent="0.25">
      <c r="A3262" s="12" t="s">
        <v>3101</v>
      </c>
      <c r="B3262" s="9" t="str">
        <f>_xlfn.XLOOKUP(C3262,'De-Para_Estado_Regiao'!$B$3:$B$29,'De-Para_Estado_Regiao'!$C$3:$C$29)</f>
        <v>Sudeste</v>
      </c>
      <c r="C3262" s="12" t="s">
        <v>7</v>
      </c>
      <c r="D3262" s="12">
        <v>235</v>
      </c>
    </row>
    <row r="3263" spans="1:4" hidden="1" x14ac:dyDescent="0.25">
      <c r="A3263" s="9" t="s">
        <v>3102</v>
      </c>
      <c r="B3263" s="9" t="str">
        <f>_xlfn.XLOOKUP(C3263,'De-Para_Estado_Regiao'!$B$3:$B$29,'De-Para_Estado_Regiao'!$C$3:$C$29)</f>
        <v>Sul</v>
      </c>
      <c r="C3263" s="9" t="s">
        <v>14</v>
      </c>
      <c r="D3263" s="9">
        <v>36</v>
      </c>
    </row>
    <row r="3264" spans="1:4" hidden="1" x14ac:dyDescent="0.25">
      <c r="A3264" s="12" t="s">
        <v>3103</v>
      </c>
      <c r="B3264" s="9" t="str">
        <f>_xlfn.XLOOKUP(C3264,'De-Para_Estado_Regiao'!$B$3:$B$29,'De-Para_Estado_Regiao'!$C$3:$C$29)</f>
        <v>Centro-Oeste</v>
      </c>
      <c r="C3264" s="12" t="s">
        <v>33</v>
      </c>
      <c r="D3264" s="12">
        <v>175</v>
      </c>
    </row>
    <row r="3265" spans="1:4" hidden="1" x14ac:dyDescent="0.25">
      <c r="A3265" s="9" t="s">
        <v>3104</v>
      </c>
      <c r="B3265" s="9" t="str">
        <f>_xlfn.XLOOKUP(C3265,'De-Para_Estado_Regiao'!$B$3:$B$29,'De-Para_Estado_Regiao'!$C$3:$C$29)</f>
        <v>Sul</v>
      </c>
      <c r="C3265" s="9" t="s">
        <v>14</v>
      </c>
      <c r="D3265" s="9">
        <v>45</v>
      </c>
    </row>
    <row r="3266" spans="1:4" hidden="1" x14ac:dyDescent="0.25">
      <c r="A3266" s="12" t="s">
        <v>3105</v>
      </c>
      <c r="B3266" s="9" t="str">
        <f>_xlfn.XLOOKUP(C3266,'De-Para_Estado_Regiao'!$B$3:$B$29,'De-Para_Estado_Regiao'!$C$3:$C$29)</f>
        <v>Sul</v>
      </c>
      <c r="C3266" s="12" t="s">
        <v>59</v>
      </c>
      <c r="D3266" s="12">
        <v>32</v>
      </c>
    </row>
    <row r="3267" spans="1:4" hidden="1" x14ac:dyDescent="0.25">
      <c r="A3267" s="9" t="s">
        <v>3106</v>
      </c>
      <c r="B3267" s="9" t="str">
        <f>_xlfn.XLOOKUP(C3267,'De-Para_Estado_Regiao'!$B$3:$B$29,'De-Para_Estado_Regiao'!$C$3:$C$29)</f>
        <v>Sul</v>
      </c>
      <c r="C3267" s="9" t="s">
        <v>14</v>
      </c>
      <c r="D3267" s="9">
        <v>52</v>
      </c>
    </row>
    <row r="3268" spans="1:4" hidden="1" x14ac:dyDescent="0.25">
      <c r="A3268" s="12" t="s">
        <v>3107</v>
      </c>
      <c r="B3268" s="9" t="str">
        <f>_xlfn.XLOOKUP(C3268,'De-Para_Estado_Regiao'!$B$3:$B$29,'De-Para_Estado_Regiao'!$C$3:$C$29)</f>
        <v>Norte</v>
      </c>
      <c r="C3268" s="12" t="s">
        <v>111</v>
      </c>
      <c r="D3268" s="12">
        <v>297</v>
      </c>
    </row>
    <row r="3269" spans="1:4" hidden="1" x14ac:dyDescent="0.25">
      <c r="A3269" s="9" t="s">
        <v>3108</v>
      </c>
      <c r="B3269" s="9" t="str">
        <f>_xlfn.XLOOKUP(C3269,'De-Para_Estado_Regiao'!$B$3:$B$29,'De-Para_Estado_Regiao'!$C$3:$C$29)</f>
        <v>Sul</v>
      </c>
      <c r="C3269" s="9" t="s">
        <v>22</v>
      </c>
      <c r="D3269" s="9">
        <v>84</v>
      </c>
    </row>
    <row r="3270" spans="1:4" hidden="1" x14ac:dyDescent="0.25">
      <c r="A3270" s="12" t="s">
        <v>3109</v>
      </c>
      <c r="B3270" s="9" t="str">
        <f>_xlfn.XLOOKUP(C3270,'De-Para_Estado_Regiao'!$B$3:$B$29,'De-Para_Estado_Regiao'!$C$3:$C$29)</f>
        <v>Sul</v>
      </c>
      <c r="C3270" s="12" t="s">
        <v>14</v>
      </c>
      <c r="D3270" s="12">
        <v>71</v>
      </c>
    </row>
    <row r="3271" spans="1:4" hidden="1" x14ac:dyDescent="0.25">
      <c r="A3271" s="9" t="s">
        <v>3110</v>
      </c>
      <c r="B3271" s="9" t="str">
        <f>_xlfn.XLOOKUP(C3271,'De-Para_Estado_Regiao'!$B$3:$B$29,'De-Para_Estado_Regiao'!$C$3:$C$29)</f>
        <v>Sudeste</v>
      </c>
      <c r="C3271" s="9" t="s">
        <v>7</v>
      </c>
      <c r="D3271" s="9">
        <v>77</v>
      </c>
    </row>
    <row r="3272" spans="1:4" hidden="1" x14ac:dyDescent="0.25">
      <c r="A3272" s="12" t="s">
        <v>3111</v>
      </c>
      <c r="B3272" s="9" t="str">
        <f>_xlfn.XLOOKUP(C3272,'De-Para_Estado_Regiao'!$B$3:$B$29,'De-Para_Estado_Regiao'!$C$3:$C$29)</f>
        <v>Sul</v>
      </c>
      <c r="C3272" s="12" t="s">
        <v>59</v>
      </c>
      <c r="D3272" s="12">
        <v>60</v>
      </c>
    </row>
    <row r="3273" spans="1:4" hidden="1" x14ac:dyDescent="0.25">
      <c r="A3273" s="9" t="s">
        <v>3112</v>
      </c>
      <c r="B3273" s="9" t="str">
        <f>_xlfn.XLOOKUP(C3273,'De-Para_Estado_Regiao'!$B$3:$B$29,'De-Para_Estado_Regiao'!$C$3:$C$29)</f>
        <v>Sudeste</v>
      </c>
      <c r="C3273" s="9" t="s">
        <v>7</v>
      </c>
      <c r="D3273" s="9">
        <v>127</v>
      </c>
    </row>
    <row r="3274" spans="1:4" hidden="1" x14ac:dyDescent="0.25">
      <c r="A3274" s="12" t="s">
        <v>3113</v>
      </c>
      <c r="B3274" s="9" t="str">
        <f>_xlfn.XLOOKUP(C3274,'De-Para_Estado_Regiao'!$B$3:$B$29,'De-Para_Estado_Regiao'!$C$3:$C$29)</f>
        <v>Sudeste</v>
      </c>
      <c r="C3274" s="12" t="s">
        <v>16</v>
      </c>
      <c r="D3274" s="12">
        <v>78</v>
      </c>
    </row>
    <row r="3275" spans="1:4" hidden="1" x14ac:dyDescent="0.25">
      <c r="A3275" s="9" t="s">
        <v>3114</v>
      </c>
      <c r="B3275" s="9" t="str">
        <f>_xlfn.XLOOKUP(C3275,'De-Para_Estado_Regiao'!$B$3:$B$29,'De-Para_Estado_Regiao'!$C$3:$C$29)</f>
        <v>Sul</v>
      </c>
      <c r="C3275" s="9" t="s">
        <v>14</v>
      </c>
      <c r="D3275" s="9">
        <v>32</v>
      </c>
    </row>
    <row r="3276" spans="1:4" hidden="1" x14ac:dyDescent="0.25">
      <c r="A3276" s="12" t="s">
        <v>3115</v>
      </c>
      <c r="B3276" s="9" t="str">
        <f>_xlfn.XLOOKUP(C3276,'De-Para_Estado_Regiao'!$B$3:$B$29,'De-Para_Estado_Regiao'!$C$3:$C$29)</f>
        <v>Sul</v>
      </c>
      <c r="C3276" s="12" t="s">
        <v>59</v>
      </c>
      <c r="D3276" s="12">
        <v>29</v>
      </c>
    </row>
    <row r="3277" spans="1:4" hidden="1" x14ac:dyDescent="0.25">
      <c r="A3277" s="9" t="s">
        <v>3116</v>
      </c>
      <c r="B3277" s="9" t="str">
        <f>_xlfn.XLOOKUP(C3277,'De-Para_Estado_Regiao'!$B$3:$B$29,'De-Para_Estado_Regiao'!$C$3:$C$29)</f>
        <v>Norte</v>
      </c>
      <c r="C3277" s="9" t="s">
        <v>49</v>
      </c>
      <c r="D3277" s="9">
        <v>577</v>
      </c>
    </row>
    <row r="3278" spans="1:4" hidden="1" x14ac:dyDescent="0.25">
      <c r="A3278" s="12" t="s">
        <v>3117</v>
      </c>
      <c r="B3278" s="9" t="str">
        <f>_xlfn.XLOOKUP(C3278,'De-Para_Estado_Regiao'!$B$3:$B$29,'De-Para_Estado_Regiao'!$C$3:$C$29)</f>
        <v>Sudeste</v>
      </c>
      <c r="C3278" s="12" t="s">
        <v>7</v>
      </c>
      <c r="D3278" s="12">
        <v>58</v>
      </c>
    </row>
    <row r="3279" spans="1:4" hidden="1" x14ac:dyDescent="0.25">
      <c r="A3279" s="9" t="s">
        <v>3118</v>
      </c>
      <c r="B3279" s="9" t="str">
        <f>_xlfn.XLOOKUP(C3279,'De-Para_Estado_Regiao'!$B$3:$B$29,'De-Para_Estado_Regiao'!$C$3:$C$29)</f>
        <v>Sudeste</v>
      </c>
      <c r="C3279" s="9" t="s">
        <v>7</v>
      </c>
      <c r="D3279" s="9">
        <v>211</v>
      </c>
    </row>
    <row r="3280" spans="1:4" hidden="1" x14ac:dyDescent="0.25">
      <c r="A3280" s="12" t="s">
        <v>3909</v>
      </c>
      <c r="B3280" s="9" t="str">
        <f>_xlfn.XLOOKUP(C3280,'De-Para_Estado_Regiao'!$B$3:$B$29,'De-Para_Estado_Regiao'!$C$3:$C$29)</f>
        <v>Nordeste</v>
      </c>
      <c r="C3280" s="12" t="s">
        <v>31</v>
      </c>
      <c r="D3280" s="12">
        <v>524</v>
      </c>
    </row>
    <row r="3281" spans="1:4" hidden="1" x14ac:dyDescent="0.25">
      <c r="A3281" s="9" t="s">
        <v>3120</v>
      </c>
      <c r="B3281" s="9" t="str">
        <f>_xlfn.XLOOKUP(C3281,'De-Para_Estado_Regiao'!$B$3:$B$29,'De-Para_Estado_Regiao'!$C$3:$C$29)</f>
        <v>Sul</v>
      </c>
      <c r="C3281" s="9" t="s">
        <v>14</v>
      </c>
      <c r="D3281" s="9">
        <v>47</v>
      </c>
    </row>
    <row r="3282" spans="1:4" hidden="1" x14ac:dyDescent="0.25">
      <c r="A3282" s="12" t="s">
        <v>3121</v>
      </c>
      <c r="B3282" s="9" t="str">
        <f>_xlfn.XLOOKUP(C3282,'De-Para_Estado_Regiao'!$B$3:$B$29,'De-Para_Estado_Regiao'!$C$3:$C$29)</f>
        <v>Sudeste</v>
      </c>
      <c r="C3282" s="12" t="s">
        <v>7</v>
      </c>
      <c r="D3282" s="12">
        <v>192</v>
      </c>
    </row>
    <row r="3283" spans="1:4" hidden="1" x14ac:dyDescent="0.25">
      <c r="A3283" s="9" t="s">
        <v>3122</v>
      </c>
      <c r="B3283" s="9" t="str">
        <f>_xlfn.XLOOKUP(C3283,'De-Para_Estado_Regiao'!$B$3:$B$29,'De-Para_Estado_Regiao'!$C$3:$C$29)</f>
        <v>Sul</v>
      </c>
      <c r="C3283" s="9" t="s">
        <v>14</v>
      </c>
      <c r="D3283" s="9">
        <v>30</v>
      </c>
    </row>
    <row r="3284" spans="1:4" hidden="1" x14ac:dyDescent="0.25">
      <c r="A3284" s="12" t="s">
        <v>3123</v>
      </c>
      <c r="B3284" s="9" t="str">
        <f>_xlfn.XLOOKUP(C3284,'De-Para_Estado_Regiao'!$B$3:$B$29,'De-Para_Estado_Regiao'!$C$3:$C$29)</f>
        <v>Sudeste</v>
      </c>
      <c r="C3284" s="12" t="s">
        <v>7</v>
      </c>
      <c r="D3284" s="12">
        <v>153</v>
      </c>
    </row>
    <row r="3285" spans="1:4" hidden="1" x14ac:dyDescent="0.25">
      <c r="A3285" s="9" t="s">
        <v>2596</v>
      </c>
      <c r="B3285" s="9" t="str">
        <f>_xlfn.XLOOKUP(C3285,'De-Para_Estado_Regiao'!$B$3:$B$29,'De-Para_Estado_Regiao'!$C$3:$C$29)</f>
        <v>Nordeste</v>
      </c>
      <c r="C3285" s="9" t="s">
        <v>94</v>
      </c>
      <c r="D3285" s="9">
        <v>523</v>
      </c>
    </row>
    <row r="3286" spans="1:4" hidden="1" x14ac:dyDescent="0.25">
      <c r="A3286" s="12" t="s">
        <v>3125</v>
      </c>
      <c r="B3286" s="9" t="str">
        <f>_xlfn.XLOOKUP(C3286,'De-Para_Estado_Regiao'!$B$3:$B$29,'De-Para_Estado_Regiao'!$C$3:$C$29)</f>
        <v>Sudeste</v>
      </c>
      <c r="C3286" s="12" t="s">
        <v>64</v>
      </c>
      <c r="D3286" s="12">
        <v>183</v>
      </c>
    </row>
    <row r="3287" spans="1:4" hidden="1" x14ac:dyDescent="0.25">
      <c r="A3287" s="9" t="s">
        <v>3126</v>
      </c>
      <c r="B3287" s="9" t="str">
        <f>_xlfn.XLOOKUP(C3287,'De-Para_Estado_Regiao'!$B$3:$B$29,'De-Para_Estado_Regiao'!$C$3:$C$29)</f>
        <v>Sudeste</v>
      </c>
      <c r="C3287" s="9" t="s">
        <v>16</v>
      </c>
      <c r="D3287" s="9">
        <v>234</v>
      </c>
    </row>
    <row r="3288" spans="1:4" hidden="1" x14ac:dyDescent="0.25">
      <c r="A3288" s="12" t="s">
        <v>3543</v>
      </c>
      <c r="B3288" s="9" t="str">
        <f>_xlfn.XLOOKUP(C3288,'De-Para_Estado_Regiao'!$B$3:$B$29,'De-Para_Estado_Regiao'!$C$3:$C$29)</f>
        <v>Nordeste</v>
      </c>
      <c r="C3288" s="12" t="s">
        <v>87</v>
      </c>
      <c r="D3288" s="12">
        <v>523</v>
      </c>
    </row>
    <row r="3289" spans="1:4" hidden="1" x14ac:dyDescent="0.25">
      <c r="A3289" s="9" t="s">
        <v>3128</v>
      </c>
      <c r="B3289" s="9" t="str">
        <f>_xlfn.XLOOKUP(C3289,'De-Para_Estado_Regiao'!$B$3:$B$29,'De-Para_Estado_Regiao'!$C$3:$C$29)</f>
        <v>Centro-Oeste</v>
      </c>
      <c r="C3289" s="9" t="s">
        <v>29</v>
      </c>
      <c r="D3289" s="9">
        <v>429</v>
      </c>
    </row>
    <row r="3290" spans="1:4" hidden="1" x14ac:dyDescent="0.25">
      <c r="A3290" s="12" t="s">
        <v>3129</v>
      </c>
      <c r="B3290" s="9" t="str">
        <f>_xlfn.XLOOKUP(C3290,'De-Para_Estado_Regiao'!$B$3:$B$29,'De-Para_Estado_Regiao'!$C$3:$C$29)</f>
        <v>Sul</v>
      </c>
      <c r="C3290" s="12" t="s">
        <v>59</v>
      </c>
      <c r="D3290" s="12">
        <v>123</v>
      </c>
    </row>
    <row r="3291" spans="1:4" hidden="1" x14ac:dyDescent="0.25">
      <c r="A3291" s="9" t="s">
        <v>3130</v>
      </c>
      <c r="B3291" s="9" t="str">
        <f>_xlfn.XLOOKUP(C3291,'De-Para_Estado_Regiao'!$B$3:$B$29,'De-Para_Estado_Regiao'!$C$3:$C$29)</f>
        <v>Sudeste</v>
      </c>
      <c r="C3291" s="9" t="s">
        <v>16</v>
      </c>
      <c r="D3291" s="9">
        <v>348</v>
      </c>
    </row>
    <row r="3292" spans="1:4" hidden="1" x14ac:dyDescent="0.25">
      <c r="A3292" s="12" t="s">
        <v>3131</v>
      </c>
      <c r="B3292" s="9" t="str">
        <f>_xlfn.XLOOKUP(C3292,'De-Para_Estado_Regiao'!$B$3:$B$29,'De-Para_Estado_Regiao'!$C$3:$C$29)</f>
        <v>Sul</v>
      </c>
      <c r="C3292" s="12" t="s">
        <v>14</v>
      </c>
      <c r="D3292" s="12">
        <v>542</v>
      </c>
    </row>
    <row r="3293" spans="1:4" hidden="1" x14ac:dyDescent="0.25">
      <c r="A3293" s="9" t="s">
        <v>3132</v>
      </c>
      <c r="B3293" s="9" t="str">
        <f>_xlfn.XLOOKUP(C3293,'De-Para_Estado_Regiao'!$B$3:$B$29,'De-Para_Estado_Regiao'!$C$3:$C$29)</f>
        <v>Centro-Oeste</v>
      </c>
      <c r="C3293" s="9" t="s">
        <v>29</v>
      </c>
      <c r="D3293" s="9">
        <v>847</v>
      </c>
    </row>
    <row r="3294" spans="1:4" hidden="1" x14ac:dyDescent="0.25">
      <c r="A3294" s="12" t="s">
        <v>3133</v>
      </c>
      <c r="B3294" s="9" t="str">
        <f>_xlfn.XLOOKUP(C3294,'De-Para_Estado_Regiao'!$B$3:$B$29,'De-Para_Estado_Regiao'!$C$3:$C$29)</f>
        <v>Sul</v>
      </c>
      <c r="C3294" s="12" t="s">
        <v>14</v>
      </c>
      <c r="D3294" s="12">
        <v>1048</v>
      </c>
    </row>
    <row r="3295" spans="1:4" hidden="1" x14ac:dyDescent="0.25">
      <c r="A3295" s="9" t="s">
        <v>3134</v>
      </c>
      <c r="B3295" s="9" t="str">
        <f>_xlfn.XLOOKUP(C3295,'De-Para_Estado_Regiao'!$B$3:$B$29,'De-Para_Estado_Regiao'!$C$3:$C$29)</f>
        <v>Sul</v>
      </c>
      <c r="C3295" s="9" t="s">
        <v>14</v>
      </c>
      <c r="D3295" s="9">
        <v>490</v>
      </c>
    </row>
    <row r="3296" spans="1:4" hidden="1" x14ac:dyDescent="0.25">
      <c r="A3296" s="12" t="s">
        <v>3135</v>
      </c>
      <c r="B3296" s="9" t="str">
        <f>_xlfn.XLOOKUP(C3296,'De-Para_Estado_Regiao'!$B$3:$B$29,'De-Para_Estado_Regiao'!$C$3:$C$29)</f>
        <v>Sul</v>
      </c>
      <c r="C3296" s="12" t="s">
        <v>14</v>
      </c>
      <c r="D3296" s="12">
        <v>514</v>
      </c>
    </row>
    <row r="3297" spans="1:4" hidden="1" x14ac:dyDescent="0.25">
      <c r="A3297" s="9" t="s">
        <v>3136</v>
      </c>
      <c r="B3297" s="9" t="str">
        <f>_xlfn.XLOOKUP(C3297,'De-Para_Estado_Regiao'!$B$3:$B$29,'De-Para_Estado_Regiao'!$C$3:$C$29)</f>
        <v>Centro-Oeste</v>
      </c>
      <c r="C3297" s="9" t="s">
        <v>53</v>
      </c>
      <c r="D3297" s="9">
        <v>947</v>
      </c>
    </row>
    <row r="3298" spans="1:4" hidden="1" x14ac:dyDescent="0.25">
      <c r="A3298" s="12" t="s">
        <v>3137</v>
      </c>
      <c r="B3298" s="9" t="str">
        <f>_xlfn.XLOOKUP(C3298,'De-Para_Estado_Regiao'!$B$3:$B$29,'De-Para_Estado_Regiao'!$C$3:$C$29)</f>
        <v>Norte</v>
      </c>
      <c r="C3298" s="12" t="s">
        <v>49</v>
      </c>
      <c r="D3298" s="12">
        <v>2074</v>
      </c>
    </row>
    <row r="3299" spans="1:4" hidden="1" x14ac:dyDescent="0.25">
      <c r="A3299" s="9" t="s">
        <v>3138</v>
      </c>
      <c r="B3299" s="9" t="str">
        <f>_xlfn.XLOOKUP(C3299,'De-Para_Estado_Regiao'!$B$3:$B$29,'De-Para_Estado_Regiao'!$C$3:$C$29)</f>
        <v>Norte</v>
      </c>
      <c r="C3299" s="9" t="s">
        <v>111</v>
      </c>
      <c r="D3299" s="9">
        <v>684</v>
      </c>
    </row>
    <row r="3300" spans="1:4" hidden="1" x14ac:dyDescent="0.25">
      <c r="A3300" s="12" t="s">
        <v>2877</v>
      </c>
      <c r="B3300" s="9" t="str">
        <f>_xlfn.XLOOKUP(C3300,'De-Para_Estado_Regiao'!$B$3:$B$29,'De-Para_Estado_Regiao'!$C$3:$C$29)</f>
        <v>Sul</v>
      </c>
      <c r="C3300" s="12" t="s">
        <v>59</v>
      </c>
      <c r="D3300" s="12">
        <v>101</v>
      </c>
    </row>
    <row r="3301" spans="1:4" hidden="1" x14ac:dyDescent="0.25">
      <c r="A3301" s="9" t="s">
        <v>3139</v>
      </c>
      <c r="B3301" s="9" t="str">
        <f>_xlfn.XLOOKUP(C3301,'De-Para_Estado_Regiao'!$B$3:$B$29,'De-Para_Estado_Regiao'!$C$3:$C$29)</f>
        <v>Sul</v>
      </c>
      <c r="C3301" s="9" t="s">
        <v>14</v>
      </c>
      <c r="D3301" s="9">
        <v>910</v>
      </c>
    </row>
    <row r="3302" spans="1:4" hidden="1" x14ac:dyDescent="0.25">
      <c r="A3302" s="9" t="s">
        <v>3764</v>
      </c>
      <c r="B3302" s="9" t="str">
        <f>_xlfn.XLOOKUP(C3302,'De-Para_Estado_Regiao'!$B$3:$B$29,'De-Para_Estado_Regiao'!$C$3:$C$29)</f>
        <v>Nordeste</v>
      </c>
      <c r="C3302" s="9" t="s">
        <v>94</v>
      </c>
      <c r="D3302" s="9">
        <v>523</v>
      </c>
    </row>
    <row r="3303" spans="1:4" hidden="1" x14ac:dyDescent="0.25">
      <c r="A3303" s="9" t="s">
        <v>3141</v>
      </c>
      <c r="B3303" s="9" t="str">
        <f>_xlfn.XLOOKUP(C3303,'De-Para_Estado_Regiao'!$B$3:$B$29,'De-Para_Estado_Regiao'!$C$3:$C$29)</f>
        <v>Sul</v>
      </c>
      <c r="C3303" s="9" t="s">
        <v>59</v>
      </c>
      <c r="D3303" s="9">
        <v>143</v>
      </c>
    </row>
    <row r="3304" spans="1:4" hidden="1" x14ac:dyDescent="0.25">
      <c r="A3304" s="12" t="s">
        <v>3142</v>
      </c>
      <c r="B3304" s="9" t="str">
        <f>_xlfn.XLOOKUP(C3304,'De-Para_Estado_Regiao'!$B$3:$B$29,'De-Para_Estado_Regiao'!$C$3:$C$29)</f>
        <v>Centro-Oeste</v>
      </c>
      <c r="C3304" s="12" t="s">
        <v>29</v>
      </c>
      <c r="D3304" s="12">
        <v>677</v>
      </c>
    </row>
    <row r="3305" spans="1:4" hidden="1" x14ac:dyDescent="0.25">
      <c r="A3305" s="9" t="s">
        <v>3143</v>
      </c>
      <c r="B3305" s="9" t="str">
        <f>_xlfn.XLOOKUP(C3305,'De-Para_Estado_Regiao'!$B$3:$B$29,'De-Para_Estado_Regiao'!$C$3:$C$29)</f>
        <v>Sul</v>
      </c>
      <c r="C3305" s="9" t="s">
        <v>14</v>
      </c>
      <c r="D3305" s="9">
        <v>434</v>
      </c>
    </row>
    <row r="3306" spans="1:4" hidden="1" x14ac:dyDescent="0.25">
      <c r="A3306" s="9" t="s">
        <v>3550</v>
      </c>
      <c r="B3306" s="9" t="str">
        <f>_xlfn.XLOOKUP(C3306,'De-Para_Estado_Regiao'!$B$3:$B$29,'De-Para_Estado_Regiao'!$C$3:$C$29)</f>
        <v>Nordeste</v>
      </c>
      <c r="C3306" s="9" t="s">
        <v>19</v>
      </c>
      <c r="D3306" s="9">
        <v>521</v>
      </c>
    </row>
    <row r="3307" spans="1:4" hidden="1" x14ac:dyDescent="0.25">
      <c r="A3307" s="9" t="s">
        <v>3145</v>
      </c>
      <c r="B3307" s="9" t="str">
        <f>_xlfn.XLOOKUP(C3307,'De-Para_Estado_Regiao'!$B$3:$B$29,'De-Para_Estado_Regiao'!$C$3:$C$29)</f>
        <v>Sul</v>
      </c>
      <c r="C3307" s="9" t="s">
        <v>22</v>
      </c>
      <c r="D3307" s="9">
        <v>292</v>
      </c>
    </row>
    <row r="3308" spans="1:4" hidden="1" x14ac:dyDescent="0.25">
      <c r="A3308" s="12" t="s">
        <v>3146</v>
      </c>
      <c r="B3308" s="9" t="str">
        <f>_xlfn.XLOOKUP(C3308,'De-Para_Estado_Regiao'!$B$3:$B$29,'De-Para_Estado_Regiao'!$C$3:$C$29)</f>
        <v>Sul</v>
      </c>
      <c r="C3308" s="12" t="s">
        <v>14</v>
      </c>
      <c r="D3308" s="12">
        <v>93</v>
      </c>
    </row>
    <row r="3309" spans="1:4" hidden="1" x14ac:dyDescent="0.25">
      <c r="A3309" s="9" t="s">
        <v>3147</v>
      </c>
      <c r="B3309" s="9" t="str">
        <f>_xlfn.XLOOKUP(C3309,'De-Para_Estado_Regiao'!$B$3:$B$29,'De-Para_Estado_Regiao'!$C$3:$C$29)</f>
        <v>Sudeste</v>
      </c>
      <c r="C3309" s="9" t="s">
        <v>64</v>
      </c>
      <c r="D3309" s="9">
        <v>805</v>
      </c>
    </row>
    <row r="3310" spans="1:4" hidden="1" x14ac:dyDescent="0.25">
      <c r="A3310" s="12" t="s">
        <v>3148</v>
      </c>
      <c r="B3310" s="9" t="str">
        <f>_xlfn.XLOOKUP(C3310,'De-Para_Estado_Regiao'!$B$3:$B$29,'De-Para_Estado_Regiao'!$C$3:$C$29)</f>
        <v>Sul</v>
      </c>
      <c r="C3310" s="12" t="s">
        <v>14</v>
      </c>
      <c r="D3310" s="12">
        <v>858</v>
      </c>
    </row>
    <row r="3311" spans="1:4" hidden="1" x14ac:dyDescent="0.25">
      <c r="A3311" s="9" t="s">
        <v>2918</v>
      </c>
      <c r="B3311" s="9" t="str">
        <f>_xlfn.XLOOKUP(C3311,'De-Para_Estado_Regiao'!$B$3:$B$29,'De-Para_Estado_Regiao'!$C$3:$C$29)</f>
        <v>Nordeste</v>
      </c>
      <c r="C3311" s="9" t="s">
        <v>94</v>
      </c>
      <c r="D3311" s="9">
        <v>520</v>
      </c>
    </row>
    <row r="3312" spans="1:4" hidden="1" x14ac:dyDescent="0.25">
      <c r="A3312" s="12" t="s">
        <v>3150</v>
      </c>
      <c r="B3312" s="9" t="str">
        <f>_xlfn.XLOOKUP(C3312,'De-Para_Estado_Regiao'!$B$3:$B$29,'De-Para_Estado_Regiao'!$C$3:$C$29)</f>
        <v>Sul</v>
      </c>
      <c r="C3312" s="12" t="s">
        <v>14</v>
      </c>
      <c r="D3312" s="12">
        <v>1158</v>
      </c>
    </row>
    <row r="3313" spans="1:4" hidden="1" x14ac:dyDescent="0.25">
      <c r="A3313" s="9" t="s">
        <v>3151</v>
      </c>
      <c r="B3313" s="9" t="str">
        <f>_xlfn.XLOOKUP(C3313,'De-Para_Estado_Regiao'!$B$3:$B$29,'De-Para_Estado_Regiao'!$C$3:$C$29)</f>
        <v>Sudeste</v>
      </c>
      <c r="C3313" s="9" t="s">
        <v>64</v>
      </c>
      <c r="D3313" s="9">
        <v>1168</v>
      </c>
    </row>
    <row r="3314" spans="1:4" hidden="1" x14ac:dyDescent="0.25">
      <c r="A3314" s="12" t="s">
        <v>3152</v>
      </c>
      <c r="B3314" s="9" t="str">
        <f>_xlfn.XLOOKUP(C3314,'De-Para_Estado_Regiao'!$B$3:$B$29,'De-Para_Estado_Regiao'!$C$3:$C$29)</f>
        <v>Centro-Oeste</v>
      </c>
      <c r="C3314" s="12" t="s">
        <v>53</v>
      </c>
      <c r="D3314" s="12">
        <v>141</v>
      </c>
    </row>
    <row r="3315" spans="1:4" hidden="1" x14ac:dyDescent="0.25">
      <c r="A3315" s="9" t="s">
        <v>3153</v>
      </c>
      <c r="B3315" s="9" t="str">
        <f>_xlfn.XLOOKUP(C3315,'De-Para_Estado_Regiao'!$B$3:$B$29,'De-Para_Estado_Regiao'!$C$3:$C$29)</f>
        <v>Sudeste</v>
      </c>
      <c r="C3315" s="9" t="s">
        <v>64</v>
      </c>
      <c r="D3315" s="9">
        <v>338</v>
      </c>
    </row>
    <row r="3316" spans="1:4" hidden="1" x14ac:dyDescent="0.25">
      <c r="A3316" s="12" t="s">
        <v>3154</v>
      </c>
      <c r="B3316" s="9" t="str">
        <f>_xlfn.XLOOKUP(C3316,'De-Para_Estado_Regiao'!$B$3:$B$29,'De-Para_Estado_Regiao'!$C$3:$C$29)</f>
        <v>Sul</v>
      </c>
      <c r="C3316" s="12" t="s">
        <v>14</v>
      </c>
      <c r="D3316" s="12">
        <v>94</v>
      </c>
    </row>
    <row r="3317" spans="1:4" hidden="1" x14ac:dyDescent="0.25">
      <c r="A3317" s="9" t="s">
        <v>3155</v>
      </c>
      <c r="B3317" s="9" t="str">
        <f>_xlfn.XLOOKUP(C3317,'De-Para_Estado_Regiao'!$B$3:$B$29,'De-Para_Estado_Regiao'!$C$3:$C$29)</f>
        <v>Sul</v>
      </c>
      <c r="C3317" s="9" t="s">
        <v>14</v>
      </c>
      <c r="D3317" s="9">
        <v>376</v>
      </c>
    </row>
    <row r="3318" spans="1:4" hidden="1" x14ac:dyDescent="0.25">
      <c r="A3318" s="12" t="s">
        <v>3686</v>
      </c>
      <c r="B3318" s="9" t="str">
        <f>_xlfn.XLOOKUP(C3318,'De-Para_Estado_Regiao'!$B$3:$B$29,'De-Para_Estado_Regiao'!$C$3:$C$29)</f>
        <v>Nordeste</v>
      </c>
      <c r="C3318" s="12" t="s">
        <v>82</v>
      </c>
      <c r="D3318" s="12">
        <v>519</v>
      </c>
    </row>
    <row r="3319" spans="1:4" hidden="1" x14ac:dyDescent="0.25">
      <c r="A3319" s="9" t="s">
        <v>3157</v>
      </c>
      <c r="B3319" s="9" t="str">
        <f>_xlfn.XLOOKUP(C3319,'De-Para_Estado_Regiao'!$B$3:$B$29,'De-Para_Estado_Regiao'!$C$3:$C$29)</f>
        <v>Sudeste</v>
      </c>
      <c r="C3319" s="9" t="s">
        <v>16</v>
      </c>
      <c r="D3319" s="9">
        <v>939</v>
      </c>
    </row>
    <row r="3320" spans="1:4" hidden="1" x14ac:dyDescent="0.25">
      <c r="A3320" s="12" t="s">
        <v>3158</v>
      </c>
      <c r="B3320" s="9" t="str">
        <f>_xlfn.XLOOKUP(C3320,'De-Para_Estado_Regiao'!$B$3:$B$29,'De-Para_Estado_Regiao'!$C$3:$C$29)</f>
        <v>Sul</v>
      </c>
      <c r="C3320" s="12" t="s">
        <v>59</v>
      </c>
      <c r="D3320" s="12">
        <v>448</v>
      </c>
    </row>
    <row r="3321" spans="1:4" hidden="1" x14ac:dyDescent="0.25">
      <c r="A3321" s="9" t="s">
        <v>3159</v>
      </c>
      <c r="B3321" s="9" t="str">
        <f>_xlfn.XLOOKUP(C3321,'De-Para_Estado_Regiao'!$B$3:$B$29,'De-Para_Estado_Regiao'!$C$3:$C$29)</f>
        <v>Sul</v>
      </c>
      <c r="C3321" s="9" t="s">
        <v>22</v>
      </c>
      <c r="D3321" s="9">
        <v>197</v>
      </c>
    </row>
    <row r="3322" spans="1:4" hidden="1" x14ac:dyDescent="0.25">
      <c r="A3322" s="12" t="s">
        <v>3160</v>
      </c>
      <c r="B3322" s="9" t="str">
        <f>_xlfn.XLOOKUP(C3322,'De-Para_Estado_Regiao'!$B$3:$B$29,'De-Para_Estado_Regiao'!$C$3:$C$29)</f>
        <v>Centro-Oeste</v>
      </c>
      <c r="C3322" s="12" t="s">
        <v>29</v>
      </c>
      <c r="D3322" s="12">
        <v>652</v>
      </c>
    </row>
    <row r="3323" spans="1:4" hidden="1" x14ac:dyDescent="0.25">
      <c r="A3323" s="9" t="s">
        <v>5024</v>
      </c>
      <c r="B3323" s="9" t="str">
        <f>_xlfn.XLOOKUP(C3323,'De-Para_Estado_Regiao'!$B$3:$B$29,'De-Para_Estado_Regiao'!$C$3:$C$29)</f>
        <v>Nordeste</v>
      </c>
      <c r="C3323" s="9" t="s">
        <v>72</v>
      </c>
      <c r="D3323" s="9">
        <v>518</v>
      </c>
    </row>
    <row r="3324" spans="1:4" hidden="1" x14ac:dyDescent="0.25">
      <c r="A3324" s="12" t="s">
        <v>3162</v>
      </c>
      <c r="B3324" s="9" t="str">
        <f>_xlfn.XLOOKUP(C3324,'De-Para_Estado_Regiao'!$B$3:$B$29,'De-Para_Estado_Regiao'!$C$3:$C$29)</f>
        <v>Sul</v>
      </c>
      <c r="C3324" s="12" t="s">
        <v>14</v>
      </c>
      <c r="D3324" s="12">
        <v>444</v>
      </c>
    </row>
    <row r="3325" spans="1:4" hidden="1" x14ac:dyDescent="0.25">
      <c r="A3325" s="9" t="s">
        <v>3163</v>
      </c>
      <c r="B3325" s="9" t="str">
        <f>_xlfn.XLOOKUP(C3325,'De-Para_Estado_Regiao'!$B$3:$B$29,'De-Para_Estado_Regiao'!$C$3:$C$29)</f>
        <v>Sul</v>
      </c>
      <c r="C3325" s="9" t="s">
        <v>22</v>
      </c>
      <c r="D3325" s="9">
        <v>1218</v>
      </c>
    </row>
    <row r="3326" spans="1:4" hidden="1" x14ac:dyDescent="0.25">
      <c r="A3326" s="12" t="s">
        <v>3164</v>
      </c>
      <c r="B3326" s="9" t="str">
        <f>_xlfn.XLOOKUP(C3326,'De-Para_Estado_Regiao'!$B$3:$B$29,'De-Para_Estado_Regiao'!$C$3:$C$29)</f>
        <v>Centro-Oeste</v>
      </c>
      <c r="C3326" s="12" t="s">
        <v>29</v>
      </c>
      <c r="D3326" s="12">
        <v>119</v>
      </c>
    </row>
    <row r="3327" spans="1:4" hidden="1" x14ac:dyDescent="0.25">
      <c r="A3327" s="9" t="s">
        <v>3165</v>
      </c>
      <c r="B3327" s="9" t="str">
        <f>_xlfn.XLOOKUP(C3327,'De-Para_Estado_Regiao'!$B$3:$B$29,'De-Para_Estado_Regiao'!$C$3:$C$29)</f>
        <v>Sudeste</v>
      </c>
      <c r="C3327" s="9" t="s">
        <v>16</v>
      </c>
      <c r="D3327" s="9">
        <v>324</v>
      </c>
    </row>
    <row r="3328" spans="1:4" hidden="1" x14ac:dyDescent="0.25">
      <c r="A3328" s="12" t="s">
        <v>3166</v>
      </c>
      <c r="B3328" s="9" t="str">
        <f>_xlfn.XLOOKUP(C3328,'De-Para_Estado_Regiao'!$B$3:$B$29,'De-Para_Estado_Regiao'!$C$3:$C$29)</f>
        <v>Sul</v>
      </c>
      <c r="C3328" s="12" t="s">
        <v>14</v>
      </c>
      <c r="D3328" s="12">
        <v>268</v>
      </c>
    </row>
    <row r="3329" spans="1:4" hidden="1" x14ac:dyDescent="0.25">
      <c r="A3329" s="9" t="s">
        <v>3167</v>
      </c>
      <c r="B3329" s="9" t="str">
        <f>_xlfn.XLOOKUP(C3329,'De-Para_Estado_Regiao'!$B$3:$B$29,'De-Para_Estado_Regiao'!$C$3:$C$29)</f>
        <v>Sul</v>
      </c>
      <c r="C3329" s="9" t="s">
        <v>14</v>
      </c>
      <c r="D3329" s="9">
        <v>211</v>
      </c>
    </row>
    <row r="3330" spans="1:4" hidden="1" x14ac:dyDescent="0.25">
      <c r="A3330" s="12" t="s">
        <v>3168</v>
      </c>
      <c r="B3330" s="9" t="str">
        <f>_xlfn.XLOOKUP(C3330,'De-Para_Estado_Regiao'!$B$3:$B$29,'De-Para_Estado_Regiao'!$C$3:$C$29)</f>
        <v>Sul</v>
      </c>
      <c r="C3330" s="12" t="s">
        <v>14</v>
      </c>
      <c r="D3330" s="12">
        <v>522</v>
      </c>
    </row>
    <row r="3331" spans="1:4" hidden="1" x14ac:dyDescent="0.25">
      <c r="A3331" s="9" t="s">
        <v>3169</v>
      </c>
      <c r="B3331" s="9" t="str">
        <f>_xlfn.XLOOKUP(C3331,'De-Para_Estado_Regiao'!$B$3:$B$29,'De-Para_Estado_Regiao'!$C$3:$C$29)</f>
        <v>Centro-Oeste</v>
      </c>
      <c r="C3331" s="9" t="s">
        <v>33</v>
      </c>
      <c r="D3331" s="9">
        <v>705</v>
      </c>
    </row>
    <row r="3332" spans="1:4" hidden="1" x14ac:dyDescent="0.25">
      <c r="A3332" s="12" t="s">
        <v>3170</v>
      </c>
      <c r="B3332" s="9" t="str">
        <f>_xlfn.XLOOKUP(C3332,'De-Para_Estado_Regiao'!$B$3:$B$29,'De-Para_Estado_Regiao'!$C$3:$C$29)</f>
        <v>Sul</v>
      </c>
      <c r="C3332" s="12" t="s">
        <v>59</v>
      </c>
      <c r="D3332" s="12">
        <v>221</v>
      </c>
    </row>
    <row r="3333" spans="1:4" hidden="1" x14ac:dyDescent="0.25">
      <c r="A3333" s="9" t="s">
        <v>3171</v>
      </c>
      <c r="B3333" s="9" t="str">
        <f>_xlfn.XLOOKUP(C3333,'De-Para_Estado_Regiao'!$B$3:$B$29,'De-Para_Estado_Regiao'!$C$3:$C$29)</f>
        <v>Norte</v>
      </c>
      <c r="C3333" s="9" t="s">
        <v>270</v>
      </c>
      <c r="D3333" s="9">
        <v>874</v>
      </c>
    </row>
    <row r="3334" spans="1:4" hidden="1" x14ac:dyDescent="0.25">
      <c r="A3334" s="9" t="s">
        <v>3256</v>
      </c>
      <c r="B3334" s="9" t="str">
        <f>_xlfn.XLOOKUP(C3334,'De-Para_Estado_Regiao'!$B$3:$B$29,'De-Para_Estado_Regiao'!$C$3:$C$29)</f>
        <v>Nordeste</v>
      </c>
      <c r="C3334" s="9" t="s">
        <v>82</v>
      </c>
      <c r="D3334" s="9">
        <v>517</v>
      </c>
    </row>
    <row r="3335" spans="1:4" hidden="1" x14ac:dyDescent="0.25">
      <c r="A3335" s="9" t="s">
        <v>3173</v>
      </c>
      <c r="B3335" s="9" t="str">
        <f>_xlfn.XLOOKUP(C3335,'De-Para_Estado_Regiao'!$B$3:$B$29,'De-Para_Estado_Regiao'!$C$3:$C$29)</f>
        <v>Sul</v>
      </c>
      <c r="C3335" s="9" t="s">
        <v>14</v>
      </c>
      <c r="D3335" s="9">
        <v>298</v>
      </c>
    </row>
    <row r="3336" spans="1:4" hidden="1" x14ac:dyDescent="0.25">
      <c r="A3336" s="9" t="s">
        <v>336</v>
      </c>
      <c r="B3336" s="9" t="str">
        <f>_xlfn.XLOOKUP(C3336,'De-Para_Estado_Regiao'!$B$3:$B$29,'De-Para_Estado_Regiao'!$C$3:$C$29)</f>
        <v>Nordeste</v>
      </c>
      <c r="C3336" s="9" t="s">
        <v>24</v>
      </c>
      <c r="D3336" s="9">
        <v>517</v>
      </c>
    </row>
    <row r="3337" spans="1:4" hidden="1" x14ac:dyDescent="0.25">
      <c r="A3337" s="9" t="s">
        <v>3175</v>
      </c>
      <c r="B3337" s="9" t="str">
        <f>_xlfn.XLOOKUP(C3337,'De-Para_Estado_Regiao'!$B$3:$B$29,'De-Para_Estado_Regiao'!$C$3:$C$29)</f>
        <v>Norte</v>
      </c>
      <c r="C3337" s="9" t="s">
        <v>49</v>
      </c>
      <c r="D3337" s="9">
        <v>728</v>
      </c>
    </row>
    <row r="3338" spans="1:4" hidden="1" x14ac:dyDescent="0.25">
      <c r="A3338" s="9" t="s">
        <v>457</v>
      </c>
      <c r="B3338" s="9" t="str">
        <f>_xlfn.XLOOKUP(C3338,'De-Para_Estado_Regiao'!$B$3:$B$29,'De-Para_Estado_Regiao'!$C$3:$C$29)</f>
        <v>Nordeste</v>
      </c>
      <c r="C3338" s="9" t="s">
        <v>94</v>
      </c>
      <c r="D3338" s="9">
        <v>516</v>
      </c>
    </row>
    <row r="3339" spans="1:4" hidden="1" x14ac:dyDescent="0.25">
      <c r="A3339" s="9" t="s">
        <v>3177</v>
      </c>
      <c r="B3339" s="9" t="str">
        <f>_xlfn.XLOOKUP(C3339,'De-Para_Estado_Regiao'!$B$3:$B$29,'De-Para_Estado_Regiao'!$C$3:$C$29)</f>
        <v>Sudeste</v>
      </c>
      <c r="C3339" s="9" t="s">
        <v>64</v>
      </c>
      <c r="D3339" s="9">
        <v>450</v>
      </c>
    </row>
    <row r="3340" spans="1:4" hidden="1" x14ac:dyDescent="0.25">
      <c r="A3340" s="12" t="s">
        <v>3178</v>
      </c>
      <c r="B3340" s="9" t="str">
        <f>_xlfn.XLOOKUP(C3340,'De-Para_Estado_Regiao'!$B$3:$B$29,'De-Para_Estado_Regiao'!$C$3:$C$29)</f>
        <v>Centro-Oeste</v>
      </c>
      <c r="C3340" s="12" t="s">
        <v>29</v>
      </c>
      <c r="D3340" s="12">
        <v>476</v>
      </c>
    </row>
    <row r="3341" spans="1:4" hidden="1" x14ac:dyDescent="0.25">
      <c r="A3341" s="9" t="s">
        <v>3179</v>
      </c>
      <c r="B3341" s="9" t="str">
        <f>_xlfn.XLOOKUP(C3341,'De-Para_Estado_Regiao'!$B$3:$B$29,'De-Para_Estado_Regiao'!$C$3:$C$29)</f>
        <v>Sudeste</v>
      </c>
      <c r="C3341" s="9" t="s">
        <v>10</v>
      </c>
      <c r="D3341" s="9">
        <v>596</v>
      </c>
    </row>
    <row r="3342" spans="1:4" hidden="1" x14ac:dyDescent="0.25">
      <c r="A3342" s="12" t="s">
        <v>3180</v>
      </c>
      <c r="B3342" s="9" t="str">
        <f>_xlfn.XLOOKUP(C3342,'De-Para_Estado_Regiao'!$B$3:$B$29,'De-Para_Estado_Regiao'!$C$3:$C$29)</f>
        <v>Sudeste</v>
      </c>
      <c r="C3342" s="12" t="s">
        <v>16</v>
      </c>
      <c r="D3342" s="12">
        <v>723</v>
      </c>
    </row>
    <row r="3343" spans="1:4" hidden="1" x14ac:dyDescent="0.25">
      <c r="A3343" s="9" t="s">
        <v>3181</v>
      </c>
      <c r="B3343" s="9" t="str">
        <f>_xlfn.XLOOKUP(C3343,'De-Para_Estado_Regiao'!$B$3:$B$29,'De-Para_Estado_Regiao'!$C$3:$C$29)</f>
        <v>Norte</v>
      </c>
      <c r="C3343" s="9" t="s">
        <v>275</v>
      </c>
      <c r="D3343" s="9">
        <v>816</v>
      </c>
    </row>
    <row r="3344" spans="1:4" hidden="1" x14ac:dyDescent="0.25">
      <c r="A3344" s="12" t="s">
        <v>2139</v>
      </c>
      <c r="B3344" s="9" t="str">
        <f>_xlfn.XLOOKUP(C3344,'De-Para_Estado_Regiao'!$B$3:$B$29,'De-Para_Estado_Regiao'!$C$3:$C$29)</f>
        <v>Sudeste</v>
      </c>
      <c r="C3344" s="12" t="s">
        <v>7</v>
      </c>
      <c r="D3344" s="12">
        <v>227</v>
      </c>
    </row>
    <row r="3345" spans="1:4" hidden="1" x14ac:dyDescent="0.25">
      <c r="A3345" s="9" t="s">
        <v>3182</v>
      </c>
      <c r="B3345" s="9" t="str">
        <f>_xlfn.XLOOKUP(C3345,'De-Para_Estado_Regiao'!$B$3:$B$29,'De-Para_Estado_Regiao'!$C$3:$C$29)</f>
        <v>Norte</v>
      </c>
      <c r="C3345" s="9" t="s">
        <v>270</v>
      </c>
      <c r="D3345" s="9">
        <v>690</v>
      </c>
    </row>
    <row r="3346" spans="1:4" hidden="1" x14ac:dyDescent="0.25">
      <c r="A3346" s="12" t="s">
        <v>3183</v>
      </c>
      <c r="B3346" s="9" t="str">
        <f>_xlfn.XLOOKUP(C3346,'De-Para_Estado_Regiao'!$B$3:$B$29,'De-Para_Estado_Regiao'!$C$3:$C$29)</f>
        <v>Norte</v>
      </c>
      <c r="C3346" s="12" t="s">
        <v>49</v>
      </c>
      <c r="D3346" s="12">
        <v>871</v>
      </c>
    </row>
    <row r="3347" spans="1:4" hidden="1" x14ac:dyDescent="0.25">
      <c r="A3347" s="9" t="s">
        <v>3184</v>
      </c>
      <c r="B3347" s="9" t="str">
        <f>_xlfn.XLOOKUP(C3347,'De-Para_Estado_Regiao'!$B$3:$B$29,'De-Para_Estado_Regiao'!$C$3:$C$29)</f>
        <v>Centro-Oeste</v>
      </c>
      <c r="C3347" s="9" t="s">
        <v>29</v>
      </c>
      <c r="D3347" s="9">
        <v>460</v>
      </c>
    </row>
    <row r="3348" spans="1:4" hidden="1" x14ac:dyDescent="0.25">
      <c r="A3348" s="12" t="s">
        <v>3639</v>
      </c>
      <c r="B3348" s="9" t="str">
        <f>_xlfn.XLOOKUP(C3348,'De-Para_Estado_Regiao'!$B$3:$B$29,'De-Para_Estado_Regiao'!$C$3:$C$29)</f>
        <v>Nordeste</v>
      </c>
      <c r="C3348" s="12" t="s">
        <v>31</v>
      </c>
      <c r="D3348" s="12">
        <v>515</v>
      </c>
    </row>
    <row r="3349" spans="1:4" hidden="1" x14ac:dyDescent="0.25">
      <c r="A3349" s="12" t="s">
        <v>3732</v>
      </c>
      <c r="B3349" s="9" t="str">
        <f>_xlfn.XLOOKUP(C3349,'De-Para_Estado_Regiao'!$B$3:$B$29,'De-Para_Estado_Regiao'!$C$3:$C$29)</f>
        <v>Nordeste</v>
      </c>
      <c r="C3349" s="12" t="s">
        <v>31</v>
      </c>
      <c r="D3349" s="12">
        <v>515</v>
      </c>
    </row>
    <row r="3350" spans="1:4" hidden="1" x14ac:dyDescent="0.25">
      <c r="A3350" s="12" t="s">
        <v>3187</v>
      </c>
      <c r="B3350" s="9" t="str">
        <f>_xlfn.XLOOKUP(C3350,'De-Para_Estado_Regiao'!$B$3:$B$29,'De-Para_Estado_Regiao'!$C$3:$C$29)</f>
        <v>Sul</v>
      </c>
      <c r="C3350" s="12" t="s">
        <v>59</v>
      </c>
      <c r="D3350" s="12">
        <v>211</v>
      </c>
    </row>
    <row r="3351" spans="1:4" hidden="1" x14ac:dyDescent="0.25">
      <c r="A3351" s="9" t="s">
        <v>5056</v>
      </c>
      <c r="B3351" s="9" t="str">
        <f>_xlfn.XLOOKUP(C3351,'De-Para_Estado_Regiao'!$B$3:$B$29,'De-Para_Estado_Regiao'!$C$3:$C$29)</f>
        <v>Nordeste</v>
      </c>
      <c r="C3351" s="9" t="s">
        <v>82</v>
      </c>
      <c r="D3351" s="9">
        <v>515</v>
      </c>
    </row>
    <row r="3352" spans="1:4" hidden="1" x14ac:dyDescent="0.25">
      <c r="A3352" s="12" t="s">
        <v>3189</v>
      </c>
      <c r="B3352" s="9" t="str">
        <f>_xlfn.XLOOKUP(C3352,'De-Para_Estado_Regiao'!$B$3:$B$29,'De-Para_Estado_Regiao'!$C$3:$C$29)</f>
        <v>Sudeste</v>
      </c>
      <c r="C3352" s="12" t="s">
        <v>64</v>
      </c>
      <c r="D3352" s="12">
        <v>395</v>
      </c>
    </row>
    <row r="3353" spans="1:4" hidden="1" x14ac:dyDescent="0.25">
      <c r="A3353" s="12" t="s">
        <v>2410</v>
      </c>
      <c r="B3353" s="9" t="str">
        <f>_xlfn.XLOOKUP(C3353,'De-Para_Estado_Regiao'!$B$3:$B$29,'De-Para_Estado_Regiao'!$C$3:$C$29)</f>
        <v>Nordeste</v>
      </c>
      <c r="C3353" s="12" t="s">
        <v>82</v>
      </c>
      <c r="D3353" s="12">
        <v>515</v>
      </c>
    </row>
    <row r="3354" spans="1:4" hidden="1" x14ac:dyDescent="0.25">
      <c r="A3354" s="12" t="s">
        <v>3191</v>
      </c>
      <c r="B3354" s="9" t="str">
        <f>_xlfn.XLOOKUP(C3354,'De-Para_Estado_Regiao'!$B$3:$B$29,'De-Para_Estado_Regiao'!$C$3:$C$29)</f>
        <v>Norte</v>
      </c>
      <c r="C3354" s="12" t="s">
        <v>49</v>
      </c>
      <c r="D3354" s="12">
        <v>1526</v>
      </c>
    </row>
    <row r="3355" spans="1:4" hidden="1" x14ac:dyDescent="0.25">
      <c r="A3355" s="9" t="s">
        <v>3192</v>
      </c>
      <c r="B3355" s="9" t="str">
        <f>_xlfn.XLOOKUP(C3355,'De-Para_Estado_Regiao'!$B$3:$B$29,'De-Para_Estado_Regiao'!$C$3:$C$29)</f>
        <v>Sul</v>
      </c>
      <c r="C3355" s="9" t="s">
        <v>14</v>
      </c>
      <c r="D3355" s="9">
        <v>212</v>
      </c>
    </row>
    <row r="3356" spans="1:4" hidden="1" x14ac:dyDescent="0.25">
      <c r="A3356" s="9" t="s">
        <v>1857</v>
      </c>
      <c r="B3356" s="9" t="str">
        <f>_xlfn.XLOOKUP(C3356,'De-Para_Estado_Regiao'!$B$3:$B$29,'De-Para_Estado_Regiao'!$C$3:$C$29)</f>
        <v>Nordeste</v>
      </c>
      <c r="C3356" s="9" t="s">
        <v>31</v>
      </c>
      <c r="D3356" s="9">
        <v>514</v>
      </c>
    </row>
    <row r="3357" spans="1:4" hidden="1" x14ac:dyDescent="0.25">
      <c r="A3357" s="9" t="s">
        <v>3194</v>
      </c>
      <c r="B3357" s="9" t="str">
        <f>_xlfn.XLOOKUP(C3357,'De-Para_Estado_Regiao'!$B$3:$B$29,'De-Para_Estado_Regiao'!$C$3:$C$29)</f>
        <v>Norte</v>
      </c>
      <c r="C3357" s="9" t="s">
        <v>275</v>
      </c>
      <c r="D3357" s="9">
        <v>152</v>
      </c>
    </row>
    <row r="3358" spans="1:4" hidden="1" x14ac:dyDescent="0.25">
      <c r="A3358" s="9" t="s">
        <v>2071</v>
      </c>
      <c r="B3358" s="9" t="str">
        <f>_xlfn.XLOOKUP(C3358,'De-Para_Estado_Regiao'!$B$3:$B$29,'De-Para_Estado_Regiao'!$C$3:$C$29)</f>
        <v>Nordeste</v>
      </c>
      <c r="C3358" s="9" t="s">
        <v>94</v>
      </c>
      <c r="D3358" s="9">
        <v>514</v>
      </c>
    </row>
    <row r="3359" spans="1:4" hidden="1" x14ac:dyDescent="0.25">
      <c r="A3359" s="12" t="s">
        <v>3410</v>
      </c>
      <c r="B3359" s="9" t="str">
        <f>_xlfn.XLOOKUP(C3359,'De-Para_Estado_Regiao'!$B$3:$B$29,'De-Para_Estado_Regiao'!$C$3:$C$29)</f>
        <v>Nordeste</v>
      </c>
      <c r="C3359" s="12" t="s">
        <v>19</v>
      </c>
      <c r="D3359" s="12">
        <v>512</v>
      </c>
    </row>
    <row r="3360" spans="1:4" hidden="1" x14ac:dyDescent="0.25">
      <c r="A3360" s="12" t="s">
        <v>3197</v>
      </c>
      <c r="B3360" s="9" t="str">
        <f>_xlfn.XLOOKUP(C3360,'De-Para_Estado_Regiao'!$B$3:$B$29,'De-Para_Estado_Regiao'!$C$3:$C$29)</f>
        <v>Sudeste</v>
      </c>
      <c r="C3360" s="12" t="s">
        <v>16</v>
      </c>
      <c r="D3360" s="12">
        <v>257</v>
      </c>
    </row>
    <row r="3361" spans="1:4" hidden="1" x14ac:dyDescent="0.25">
      <c r="A3361" s="12" t="s">
        <v>3249</v>
      </c>
      <c r="B3361" s="9" t="str">
        <f>_xlfn.XLOOKUP(C3361,'De-Para_Estado_Regiao'!$B$3:$B$29,'De-Para_Estado_Regiao'!$C$3:$C$29)</f>
        <v>Nordeste</v>
      </c>
      <c r="C3361" s="12" t="s">
        <v>118</v>
      </c>
      <c r="D3361" s="12">
        <v>510</v>
      </c>
    </row>
    <row r="3362" spans="1:4" hidden="1" x14ac:dyDescent="0.25">
      <c r="A3362" s="12" t="s">
        <v>3199</v>
      </c>
      <c r="B3362" s="9" t="str">
        <f>_xlfn.XLOOKUP(C3362,'De-Para_Estado_Regiao'!$B$3:$B$29,'De-Para_Estado_Regiao'!$C$3:$C$29)</f>
        <v>Sudeste</v>
      </c>
      <c r="C3362" s="12" t="s">
        <v>16</v>
      </c>
      <c r="D3362" s="12">
        <v>288</v>
      </c>
    </row>
    <row r="3363" spans="1:4" hidden="1" x14ac:dyDescent="0.25">
      <c r="A3363" s="12" t="s">
        <v>3502</v>
      </c>
      <c r="B3363" s="9" t="str">
        <f>_xlfn.XLOOKUP(C3363,'De-Para_Estado_Regiao'!$B$3:$B$29,'De-Para_Estado_Regiao'!$C$3:$C$29)</f>
        <v>Nordeste</v>
      </c>
      <c r="C3363" s="12" t="s">
        <v>24</v>
      </c>
      <c r="D3363" s="12">
        <v>510</v>
      </c>
    </row>
    <row r="3364" spans="1:4" hidden="1" x14ac:dyDescent="0.25">
      <c r="A3364" s="9" t="s">
        <v>1720</v>
      </c>
      <c r="B3364" s="9" t="str">
        <f>_xlfn.XLOOKUP(C3364,'De-Para_Estado_Regiao'!$B$3:$B$29,'De-Para_Estado_Regiao'!$C$3:$C$29)</f>
        <v>Nordeste</v>
      </c>
      <c r="C3364" s="9" t="s">
        <v>24</v>
      </c>
      <c r="D3364" s="9">
        <v>509</v>
      </c>
    </row>
    <row r="3365" spans="1:4" hidden="1" x14ac:dyDescent="0.25">
      <c r="A3365" s="9" t="s">
        <v>3202</v>
      </c>
      <c r="B3365" s="9" t="str">
        <f>_xlfn.XLOOKUP(C3365,'De-Para_Estado_Regiao'!$B$3:$B$29,'De-Para_Estado_Regiao'!$C$3:$C$29)</f>
        <v>Centro-Oeste</v>
      </c>
      <c r="C3365" s="9" t="s">
        <v>53</v>
      </c>
      <c r="D3365" s="9">
        <v>233</v>
      </c>
    </row>
    <row r="3366" spans="1:4" hidden="1" x14ac:dyDescent="0.25">
      <c r="A3366" s="12" t="s">
        <v>3203</v>
      </c>
      <c r="B3366" s="9" t="str">
        <f>_xlfn.XLOOKUP(C3366,'De-Para_Estado_Regiao'!$B$3:$B$29,'De-Para_Estado_Regiao'!$C$3:$C$29)</f>
        <v>Sudeste</v>
      </c>
      <c r="C3366" s="12" t="s">
        <v>7</v>
      </c>
      <c r="D3366" s="12">
        <v>1121</v>
      </c>
    </row>
    <row r="3367" spans="1:4" hidden="1" x14ac:dyDescent="0.25">
      <c r="A3367" s="9" t="s">
        <v>3204</v>
      </c>
      <c r="B3367" s="9" t="str">
        <f>_xlfn.XLOOKUP(C3367,'De-Para_Estado_Regiao'!$B$3:$B$29,'De-Para_Estado_Regiao'!$C$3:$C$29)</f>
        <v>Sul</v>
      </c>
      <c r="C3367" s="9" t="s">
        <v>14</v>
      </c>
      <c r="D3367" s="9">
        <v>160</v>
      </c>
    </row>
    <row r="3368" spans="1:4" hidden="1" x14ac:dyDescent="0.25">
      <c r="A3368" s="12" t="s">
        <v>2139</v>
      </c>
      <c r="B3368" s="9" t="str">
        <f>_xlfn.XLOOKUP(C3368,'De-Para_Estado_Regiao'!$B$3:$B$29,'De-Para_Estado_Regiao'!$C$3:$C$29)</f>
        <v>Sul</v>
      </c>
      <c r="C3368" s="12" t="s">
        <v>14</v>
      </c>
      <c r="D3368" s="12">
        <v>221</v>
      </c>
    </row>
    <row r="3369" spans="1:4" hidden="1" x14ac:dyDescent="0.25">
      <c r="A3369" s="9" t="s">
        <v>2300</v>
      </c>
      <c r="B3369" s="9" t="str">
        <f>_xlfn.XLOOKUP(C3369,'De-Para_Estado_Regiao'!$B$3:$B$29,'De-Para_Estado_Regiao'!$C$3:$C$29)</f>
        <v>Nordeste</v>
      </c>
      <c r="C3369" s="9" t="s">
        <v>31</v>
      </c>
      <c r="D3369" s="9">
        <v>509</v>
      </c>
    </row>
    <row r="3370" spans="1:4" hidden="1" x14ac:dyDescent="0.25">
      <c r="A3370" s="9" t="s">
        <v>3623</v>
      </c>
      <c r="B3370" s="9" t="str">
        <f>_xlfn.XLOOKUP(C3370,'De-Para_Estado_Regiao'!$B$3:$B$29,'De-Para_Estado_Regiao'!$C$3:$C$29)</f>
        <v>Nordeste</v>
      </c>
      <c r="C3370" s="9" t="s">
        <v>19</v>
      </c>
      <c r="D3370" s="9">
        <v>508</v>
      </c>
    </row>
    <row r="3371" spans="1:4" hidden="1" x14ac:dyDescent="0.25">
      <c r="A3371" s="9" t="s">
        <v>3206</v>
      </c>
      <c r="B3371" s="9" t="str">
        <f>_xlfn.XLOOKUP(C3371,'De-Para_Estado_Regiao'!$B$3:$B$29,'De-Para_Estado_Regiao'!$C$3:$C$29)</f>
        <v>Sudeste</v>
      </c>
      <c r="C3371" s="9" t="s">
        <v>16</v>
      </c>
      <c r="D3371" s="9">
        <v>569</v>
      </c>
    </row>
    <row r="3372" spans="1:4" hidden="1" x14ac:dyDescent="0.25">
      <c r="A3372" s="12" t="s">
        <v>3207</v>
      </c>
      <c r="B3372" s="9" t="str">
        <f>_xlfn.XLOOKUP(C3372,'De-Para_Estado_Regiao'!$B$3:$B$29,'De-Para_Estado_Regiao'!$C$3:$C$29)</f>
        <v>Sul</v>
      </c>
      <c r="C3372" s="12" t="s">
        <v>14</v>
      </c>
      <c r="D3372" s="12">
        <v>48</v>
      </c>
    </row>
    <row r="3373" spans="1:4" hidden="1" x14ac:dyDescent="0.25">
      <c r="A3373" s="9" t="s">
        <v>3208</v>
      </c>
      <c r="B3373" s="9" t="str">
        <f>_xlfn.XLOOKUP(C3373,'De-Para_Estado_Regiao'!$B$3:$B$29,'De-Para_Estado_Regiao'!$C$3:$C$29)</f>
        <v>Centro-Oeste</v>
      </c>
      <c r="C3373" s="9" t="s">
        <v>29</v>
      </c>
      <c r="D3373" s="9">
        <v>257</v>
      </c>
    </row>
    <row r="3374" spans="1:4" hidden="1" x14ac:dyDescent="0.25">
      <c r="A3374" s="12" t="s">
        <v>3209</v>
      </c>
      <c r="B3374" s="9" t="str">
        <f>_xlfn.XLOOKUP(C3374,'De-Para_Estado_Regiao'!$B$3:$B$29,'De-Para_Estado_Regiao'!$C$3:$C$29)</f>
        <v>Sudeste</v>
      </c>
      <c r="C3374" s="12" t="s">
        <v>7</v>
      </c>
      <c r="D3374" s="12">
        <v>274</v>
      </c>
    </row>
    <row r="3375" spans="1:4" hidden="1" x14ac:dyDescent="0.25">
      <c r="A3375" s="9" t="s">
        <v>1990</v>
      </c>
      <c r="B3375" s="9" t="str">
        <f>_xlfn.XLOOKUP(C3375,'De-Para_Estado_Regiao'!$B$3:$B$29,'De-Para_Estado_Regiao'!$C$3:$C$29)</f>
        <v>Nordeste</v>
      </c>
      <c r="C3375" s="9" t="s">
        <v>24</v>
      </c>
      <c r="D3375" s="9">
        <v>507</v>
      </c>
    </row>
    <row r="3376" spans="1:4" hidden="1" x14ac:dyDescent="0.25">
      <c r="A3376" s="12" t="s">
        <v>3211</v>
      </c>
      <c r="B3376" s="9" t="str">
        <f>_xlfn.XLOOKUP(C3376,'De-Para_Estado_Regiao'!$B$3:$B$29,'De-Para_Estado_Regiao'!$C$3:$C$29)</f>
        <v>Sul</v>
      </c>
      <c r="C3376" s="12" t="s">
        <v>14</v>
      </c>
      <c r="D3376" s="12">
        <v>99</v>
      </c>
    </row>
    <row r="3377" spans="1:4" hidden="1" x14ac:dyDescent="0.25">
      <c r="A3377" s="9" t="s">
        <v>3212</v>
      </c>
      <c r="B3377" s="9" t="str">
        <f>_xlfn.XLOOKUP(C3377,'De-Para_Estado_Regiao'!$B$3:$B$29,'De-Para_Estado_Regiao'!$C$3:$C$29)</f>
        <v>Sudeste</v>
      </c>
      <c r="C3377" s="9" t="s">
        <v>16</v>
      </c>
      <c r="D3377" s="9">
        <v>290</v>
      </c>
    </row>
    <row r="3378" spans="1:4" hidden="1" x14ac:dyDescent="0.25">
      <c r="A3378" s="12" t="s">
        <v>1095</v>
      </c>
      <c r="B3378" s="9" t="str">
        <f>_xlfn.XLOOKUP(C3378,'De-Para_Estado_Regiao'!$B$3:$B$29,'De-Para_Estado_Regiao'!$C$3:$C$29)</f>
        <v>Nordeste</v>
      </c>
      <c r="C3378" s="12" t="s">
        <v>31</v>
      </c>
      <c r="D3378" s="12">
        <v>506</v>
      </c>
    </row>
    <row r="3379" spans="1:4" hidden="1" x14ac:dyDescent="0.25">
      <c r="A3379" s="12" t="s">
        <v>2922</v>
      </c>
      <c r="B3379" s="9" t="str">
        <f>_xlfn.XLOOKUP(C3379,'De-Para_Estado_Regiao'!$B$3:$B$29,'De-Para_Estado_Regiao'!$C$3:$C$29)</f>
        <v>Nordeste</v>
      </c>
      <c r="C3379" s="12" t="s">
        <v>24</v>
      </c>
      <c r="D3379" s="12">
        <v>506</v>
      </c>
    </row>
    <row r="3380" spans="1:4" hidden="1" x14ac:dyDescent="0.25">
      <c r="A3380" s="12" t="s">
        <v>3576</v>
      </c>
      <c r="B3380" s="9" t="str">
        <f>_xlfn.XLOOKUP(C3380,'De-Para_Estado_Regiao'!$B$3:$B$29,'De-Para_Estado_Regiao'!$C$3:$C$29)</f>
        <v>Nordeste</v>
      </c>
      <c r="C3380" s="12" t="s">
        <v>19</v>
      </c>
      <c r="D3380" s="12">
        <v>505</v>
      </c>
    </row>
    <row r="3381" spans="1:4" hidden="1" x14ac:dyDescent="0.25">
      <c r="A3381" s="9" t="s">
        <v>3216</v>
      </c>
      <c r="B3381" s="9" t="str">
        <f>_xlfn.XLOOKUP(C3381,'De-Para_Estado_Regiao'!$B$3:$B$29,'De-Para_Estado_Regiao'!$C$3:$C$29)</f>
        <v>Sudeste</v>
      </c>
      <c r="C3381" s="9" t="s">
        <v>7</v>
      </c>
      <c r="D3381" s="9">
        <v>208</v>
      </c>
    </row>
    <row r="3382" spans="1:4" hidden="1" x14ac:dyDescent="0.25">
      <c r="A3382" s="12" t="s">
        <v>3217</v>
      </c>
      <c r="B3382" s="9" t="str">
        <f>_xlfn.XLOOKUP(C3382,'De-Para_Estado_Regiao'!$B$3:$B$29,'De-Para_Estado_Regiao'!$C$3:$C$29)</f>
        <v>Norte</v>
      </c>
      <c r="C3382" s="12" t="s">
        <v>275</v>
      </c>
      <c r="D3382" s="12">
        <v>289</v>
      </c>
    </row>
    <row r="3383" spans="1:4" hidden="1" x14ac:dyDescent="0.25">
      <c r="A3383" s="9" t="s">
        <v>3218</v>
      </c>
      <c r="B3383" s="9" t="str">
        <f>_xlfn.XLOOKUP(C3383,'De-Para_Estado_Regiao'!$B$3:$B$29,'De-Para_Estado_Regiao'!$C$3:$C$29)</f>
        <v>Sul</v>
      </c>
      <c r="C3383" s="9" t="s">
        <v>59</v>
      </c>
      <c r="D3383" s="9">
        <v>340</v>
      </c>
    </row>
    <row r="3384" spans="1:4" hidden="1" x14ac:dyDescent="0.25">
      <c r="A3384" s="12" t="s">
        <v>3219</v>
      </c>
      <c r="B3384" s="9" t="str">
        <f>_xlfn.XLOOKUP(C3384,'De-Para_Estado_Regiao'!$B$3:$B$29,'De-Para_Estado_Regiao'!$C$3:$C$29)</f>
        <v>Norte</v>
      </c>
      <c r="C3384" s="12" t="s">
        <v>49</v>
      </c>
      <c r="D3384" s="12">
        <v>918</v>
      </c>
    </row>
    <row r="3385" spans="1:4" hidden="1" x14ac:dyDescent="0.25">
      <c r="A3385" s="9" t="s">
        <v>4083</v>
      </c>
      <c r="B3385" s="9" t="str">
        <f>_xlfn.XLOOKUP(C3385,'De-Para_Estado_Regiao'!$B$3:$B$29,'De-Para_Estado_Regiao'!$C$3:$C$29)</f>
        <v>Nordeste</v>
      </c>
      <c r="C3385" s="9" t="s">
        <v>31</v>
      </c>
      <c r="D3385" s="9">
        <v>505</v>
      </c>
    </row>
    <row r="3386" spans="1:4" hidden="1" x14ac:dyDescent="0.25">
      <c r="A3386" s="12" t="s">
        <v>3221</v>
      </c>
      <c r="B3386" s="9" t="str">
        <f>_xlfn.XLOOKUP(C3386,'De-Para_Estado_Regiao'!$B$3:$B$29,'De-Para_Estado_Regiao'!$C$3:$C$29)</f>
        <v>Sul</v>
      </c>
      <c r="C3386" s="12" t="s">
        <v>14</v>
      </c>
      <c r="D3386" s="12">
        <v>72</v>
      </c>
    </row>
    <row r="3387" spans="1:4" hidden="1" x14ac:dyDescent="0.25">
      <c r="A3387" s="9" t="s">
        <v>3222</v>
      </c>
      <c r="B3387" s="9" t="str">
        <f>_xlfn.XLOOKUP(C3387,'De-Para_Estado_Regiao'!$B$3:$B$29,'De-Para_Estado_Regiao'!$C$3:$C$29)</f>
        <v>Sudeste</v>
      </c>
      <c r="C3387" s="9" t="s">
        <v>7</v>
      </c>
      <c r="D3387" s="9">
        <v>109</v>
      </c>
    </row>
    <row r="3388" spans="1:4" hidden="1" x14ac:dyDescent="0.25">
      <c r="A3388" s="12" t="s">
        <v>3223</v>
      </c>
      <c r="B3388" s="9" t="str">
        <f>_xlfn.XLOOKUP(C3388,'De-Para_Estado_Regiao'!$B$3:$B$29,'De-Para_Estado_Regiao'!$C$3:$C$29)</f>
        <v>Sul</v>
      </c>
      <c r="C3388" s="12" t="s">
        <v>59</v>
      </c>
      <c r="D3388" s="12">
        <v>154</v>
      </c>
    </row>
    <row r="3389" spans="1:4" hidden="1" x14ac:dyDescent="0.25">
      <c r="A3389" s="9" t="s">
        <v>3224</v>
      </c>
      <c r="B3389" s="9" t="str">
        <f>_xlfn.XLOOKUP(C3389,'De-Para_Estado_Regiao'!$B$3:$B$29,'De-Para_Estado_Regiao'!$C$3:$C$29)</f>
        <v>Sul</v>
      </c>
      <c r="C3389" s="9" t="s">
        <v>14</v>
      </c>
      <c r="D3389" s="9">
        <v>85</v>
      </c>
    </row>
    <row r="3390" spans="1:4" hidden="1" x14ac:dyDescent="0.25">
      <c r="A3390" s="12" t="s">
        <v>3225</v>
      </c>
      <c r="B3390" s="9" t="str">
        <f>_xlfn.XLOOKUP(C3390,'De-Para_Estado_Regiao'!$B$3:$B$29,'De-Para_Estado_Regiao'!$C$3:$C$29)</f>
        <v>Norte</v>
      </c>
      <c r="C3390" s="12" t="s">
        <v>111</v>
      </c>
      <c r="D3390" s="12">
        <v>493</v>
      </c>
    </row>
    <row r="3391" spans="1:4" hidden="1" x14ac:dyDescent="0.25">
      <c r="A3391" s="9" t="s">
        <v>3226</v>
      </c>
      <c r="B3391" s="9" t="str">
        <f>_xlfn.XLOOKUP(C3391,'De-Para_Estado_Regiao'!$B$3:$B$29,'De-Para_Estado_Regiao'!$C$3:$C$29)</f>
        <v>Sul</v>
      </c>
      <c r="C3391" s="9" t="s">
        <v>59</v>
      </c>
      <c r="D3391" s="9">
        <v>127</v>
      </c>
    </row>
    <row r="3392" spans="1:4" hidden="1" x14ac:dyDescent="0.25">
      <c r="A3392" s="12" t="s">
        <v>3227</v>
      </c>
      <c r="B3392" s="9" t="str">
        <f>_xlfn.XLOOKUP(C3392,'De-Para_Estado_Regiao'!$B$3:$B$29,'De-Para_Estado_Regiao'!$C$3:$C$29)</f>
        <v>Norte</v>
      </c>
      <c r="C3392" s="12" t="s">
        <v>270</v>
      </c>
      <c r="D3392" s="12">
        <v>410</v>
      </c>
    </row>
    <row r="3393" spans="1:4" hidden="1" x14ac:dyDescent="0.25">
      <c r="A3393" s="9" t="s">
        <v>3228</v>
      </c>
      <c r="B3393" s="9" t="str">
        <f>_xlfn.XLOOKUP(C3393,'De-Para_Estado_Regiao'!$B$3:$B$29,'De-Para_Estado_Regiao'!$C$3:$C$29)</f>
        <v>Sudeste</v>
      </c>
      <c r="C3393" s="9" t="s">
        <v>16</v>
      </c>
      <c r="D3393" s="9">
        <v>450</v>
      </c>
    </row>
    <row r="3394" spans="1:4" hidden="1" x14ac:dyDescent="0.25">
      <c r="A3394" s="12" t="s">
        <v>3229</v>
      </c>
      <c r="B3394" s="9" t="str">
        <f>_xlfn.XLOOKUP(C3394,'De-Para_Estado_Regiao'!$B$3:$B$29,'De-Para_Estado_Regiao'!$C$3:$C$29)</f>
        <v>Sul</v>
      </c>
      <c r="C3394" s="12" t="s">
        <v>14</v>
      </c>
      <c r="D3394" s="12">
        <v>96</v>
      </c>
    </row>
    <row r="3395" spans="1:4" hidden="1" x14ac:dyDescent="0.25">
      <c r="A3395" s="9" t="s">
        <v>3230</v>
      </c>
      <c r="B3395" s="9" t="str">
        <f>_xlfn.XLOOKUP(C3395,'De-Para_Estado_Regiao'!$B$3:$B$29,'De-Para_Estado_Regiao'!$C$3:$C$29)</f>
        <v>Sudeste</v>
      </c>
      <c r="C3395" s="9" t="s">
        <v>7</v>
      </c>
      <c r="D3395" s="9">
        <v>231</v>
      </c>
    </row>
    <row r="3396" spans="1:4" hidden="1" x14ac:dyDescent="0.25">
      <c r="A3396" s="12" t="s">
        <v>3231</v>
      </c>
      <c r="B3396" s="9" t="str">
        <f>_xlfn.XLOOKUP(C3396,'De-Para_Estado_Regiao'!$B$3:$B$29,'De-Para_Estado_Regiao'!$C$3:$C$29)</f>
        <v>Sul</v>
      </c>
      <c r="C3396" s="12" t="s">
        <v>14</v>
      </c>
      <c r="D3396" s="12">
        <v>185</v>
      </c>
    </row>
    <row r="3397" spans="1:4" hidden="1" x14ac:dyDescent="0.25">
      <c r="A3397" s="12" t="s">
        <v>3986</v>
      </c>
      <c r="B3397" s="9" t="str">
        <f>_xlfn.XLOOKUP(C3397,'De-Para_Estado_Regiao'!$B$3:$B$29,'De-Para_Estado_Regiao'!$C$3:$C$29)</f>
        <v>Nordeste</v>
      </c>
      <c r="C3397" s="12" t="s">
        <v>24</v>
      </c>
      <c r="D3397" s="12">
        <v>504</v>
      </c>
    </row>
    <row r="3398" spans="1:4" hidden="1" x14ac:dyDescent="0.25">
      <c r="A3398" s="12" t="s">
        <v>3233</v>
      </c>
      <c r="B3398" s="9" t="str">
        <f>_xlfn.XLOOKUP(C3398,'De-Para_Estado_Regiao'!$B$3:$B$29,'De-Para_Estado_Regiao'!$C$3:$C$29)</f>
        <v>Sudeste</v>
      </c>
      <c r="C3398" s="12" t="s">
        <v>7</v>
      </c>
      <c r="D3398" s="12">
        <v>199</v>
      </c>
    </row>
    <row r="3399" spans="1:4" hidden="1" x14ac:dyDescent="0.25">
      <c r="A3399" s="9" t="s">
        <v>2724</v>
      </c>
      <c r="B3399" s="9" t="str">
        <f>_xlfn.XLOOKUP(C3399,'De-Para_Estado_Regiao'!$B$3:$B$29,'De-Para_Estado_Regiao'!$C$3:$C$29)</f>
        <v>Nordeste</v>
      </c>
      <c r="C3399" s="9" t="s">
        <v>72</v>
      </c>
      <c r="D3399" s="9">
        <v>502</v>
      </c>
    </row>
    <row r="3400" spans="1:4" hidden="1" x14ac:dyDescent="0.25">
      <c r="A3400" s="12" t="s">
        <v>2952</v>
      </c>
      <c r="B3400" s="9" t="str">
        <f>_xlfn.XLOOKUP(C3400,'De-Para_Estado_Regiao'!$B$3:$B$29,'De-Para_Estado_Regiao'!$C$3:$C$29)</f>
        <v>Nordeste</v>
      </c>
      <c r="C3400" s="12" t="s">
        <v>19</v>
      </c>
      <c r="D3400" s="12">
        <v>502</v>
      </c>
    </row>
    <row r="3401" spans="1:4" hidden="1" x14ac:dyDescent="0.25">
      <c r="A3401" s="9" t="s">
        <v>3236</v>
      </c>
      <c r="B3401" s="9" t="str">
        <f>_xlfn.XLOOKUP(C3401,'De-Para_Estado_Regiao'!$B$3:$B$29,'De-Para_Estado_Regiao'!$C$3:$C$29)</f>
        <v>Sul</v>
      </c>
      <c r="C3401" s="9" t="s">
        <v>14</v>
      </c>
      <c r="D3401" s="9">
        <v>152</v>
      </c>
    </row>
    <row r="3402" spans="1:4" hidden="1" x14ac:dyDescent="0.25">
      <c r="A3402" s="12" t="s">
        <v>3237</v>
      </c>
      <c r="B3402" s="9" t="str">
        <f>_xlfn.XLOOKUP(C3402,'De-Para_Estado_Regiao'!$B$3:$B$29,'De-Para_Estado_Regiao'!$C$3:$C$29)</f>
        <v>Sul</v>
      </c>
      <c r="C3402" s="12" t="s">
        <v>14</v>
      </c>
      <c r="D3402" s="12">
        <v>91</v>
      </c>
    </row>
    <row r="3403" spans="1:4" hidden="1" x14ac:dyDescent="0.25">
      <c r="A3403" s="9" t="s">
        <v>3238</v>
      </c>
      <c r="B3403" s="9" t="str">
        <f>_xlfn.XLOOKUP(C3403,'De-Para_Estado_Regiao'!$B$3:$B$29,'De-Para_Estado_Regiao'!$C$3:$C$29)</f>
        <v>Sudeste</v>
      </c>
      <c r="C3403" s="9" t="s">
        <v>7</v>
      </c>
      <c r="D3403" s="9">
        <v>149</v>
      </c>
    </row>
    <row r="3404" spans="1:4" hidden="1" x14ac:dyDescent="0.25">
      <c r="A3404" s="12" t="s">
        <v>3239</v>
      </c>
      <c r="B3404" s="9" t="str">
        <f>_xlfn.XLOOKUP(C3404,'De-Para_Estado_Regiao'!$B$3:$B$29,'De-Para_Estado_Regiao'!$C$3:$C$29)</f>
        <v>Sul</v>
      </c>
      <c r="C3404" s="12" t="s">
        <v>59</v>
      </c>
      <c r="D3404" s="12">
        <v>110</v>
      </c>
    </row>
    <row r="3405" spans="1:4" hidden="1" x14ac:dyDescent="0.25">
      <c r="A3405" s="9" t="s">
        <v>3240</v>
      </c>
      <c r="B3405" s="9" t="str">
        <f>_xlfn.XLOOKUP(C3405,'De-Para_Estado_Regiao'!$B$3:$B$29,'De-Para_Estado_Regiao'!$C$3:$C$29)</f>
        <v>Sul</v>
      </c>
      <c r="C3405" s="9" t="s">
        <v>14</v>
      </c>
      <c r="D3405" s="9">
        <v>52</v>
      </c>
    </row>
    <row r="3406" spans="1:4" hidden="1" x14ac:dyDescent="0.25">
      <c r="A3406" s="12" t="s">
        <v>3241</v>
      </c>
      <c r="B3406" s="9" t="str">
        <f>_xlfn.XLOOKUP(C3406,'De-Para_Estado_Regiao'!$B$3:$B$29,'De-Para_Estado_Regiao'!$C$3:$C$29)</f>
        <v>Sul</v>
      </c>
      <c r="C3406" s="12" t="s">
        <v>14</v>
      </c>
      <c r="D3406" s="12">
        <v>61</v>
      </c>
    </row>
    <row r="3407" spans="1:4" hidden="1" x14ac:dyDescent="0.25">
      <c r="A3407" s="9" t="s">
        <v>3242</v>
      </c>
      <c r="B3407" s="9" t="str">
        <f>_xlfn.XLOOKUP(C3407,'De-Para_Estado_Regiao'!$B$3:$B$29,'De-Para_Estado_Regiao'!$C$3:$C$29)</f>
        <v>Sudeste</v>
      </c>
      <c r="C3407" s="9" t="s">
        <v>16</v>
      </c>
      <c r="D3407" s="9">
        <v>257</v>
      </c>
    </row>
    <row r="3408" spans="1:4" hidden="1" x14ac:dyDescent="0.25">
      <c r="A3408" s="12" t="s">
        <v>5121</v>
      </c>
      <c r="B3408" s="9" t="str">
        <f>_xlfn.XLOOKUP(C3408,'De-Para_Estado_Regiao'!$B$3:$B$29,'De-Para_Estado_Regiao'!$C$3:$C$29)</f>
        <v>Nordeste</v>
      </c>
      <c r="C3408" s="12" t="s">
        <v>31</v>
      </c>
      <c r="D3408" s="12">
        <v>502</v>
      </c>
    </row>
    <row r="3409" spans="1:4" hidden="1" x14ac:dyDescent="0.25">
      <c r="A3409" s="12" t="s">
        <v>3549</v>
      </c>
      <c r="B3409" s="9" t="str">
        <f>_xlfn.XLOOKUP(C3409,'De-Para_Estado_Regiao'!$B$3:$B$29,'De-Para_Estado_Regiao'!$C$3:$C$29)</f>
        <v>Nordeste</v>
      </c>
      <c r="C3409" s="12" t="s">
        <v>31</v>
      </c>
      <c r="D3409" s="12">
        <v>501</v>
      </c>
    </row>
    <row r="3410" spans="1:4" hidden="1" x14ac:dyDescent="0.25">
      <c r="A3410" s="12" t="s">
        <v>3245</v>
      </c>
      <c r="B3410" s="9" t="str">
        <f>_xlfn.XLOOKUP(C3410,'De-Para_Estado_Regiao'!$B$3:$B$29,'De-Para_Estado_Regiao'!$C$3:$C$29)</f>
        <v>Sudeste</v>
      </c>
      <c r="C3410" s="12" t="s">
        <v>7</v>
      </c>
      <c r="D3410" s="12">
        <v>226</v>
      </c>
    </row>
    <row r="3411" spans="1:4" hidden="1" x14ac:dyDescent="0.25">
      <c r="A3411" s="12" t="s">
        <v>4082</v>
      </c>
      <c r="B3411" s="9" t="str">
        <f>_xlfn.XLOOKUP(C3411,'De-Para_Estado_Regiao'!$B$3:$B$29,'De-Para_Estado_Regiao'!$C$3:$C$29)</f>
        <v>Nordeste</v>
      </c>
      <c r="C3411" s="12" t="s">
        <v>19</v>
      </c>
      <c r="D3411" s="12">
        <v>500</v>
      </c>
    </row>
    <row r="3412" spans="1:4" hidden="1" x14ac:dyDescent="0.25">
      <c r="A3412" s="12" t="s">
        <v>3247</v>
      </c>
      <c r="B3412" s="9" t="str">
        <f>_xlfn.XLOOKUP(C3412,'De-Para_Estado_Regiao'!$B$3:$B$29,'De-Para_Estado_Regiao'!$C$3:$C$29)</f>
        <v>Sul</v>
      </c>
      <c r="C3412" s="12" t="s">
        <v>14</v>
      </c>
      <c r="D3412" s="12">
        <v>44</v>
      </c>
    </row>
    <row r="3413" spans="1:4" hidden="1" x14ac:dyDescent="0.25">
      <c r="A3413" s="9" t="s">
        <v>5058</v>
      </c>
      <c r="B3413" s="9" t="str">
        <f>_xlfn.XLOOKUP(C3413,'De-Para_Estado_Regiao'!$B$3:$B$29,'De-Para_Estado_Regiao'!$C$3:$C$29)</f>
        <v>Nordeste</v>
      </c>
      <c r="C3413" s="9" t="s">
        <v>19</v>
      </c>
      <c r="D3413" s="9">
        <v>500</v>
      </c>
    </row>
    <row r="3414" spans="1:4" hidden="1" x14ac:dyDescent="0.25">
      <c r="A3414" s="9" t="s">
        <v>1849</v>
      </c>
      <c r="B3414" s="9" t="str">
        <f>_xlfn.XLOOKUP(C3414,'De-Para_Estado_Regiao'!$B$3:$B$29,'De-Para_Estado_Regiao'!$C$3:$C$29)</f>
        <v>Nordeste</v>
      </c>
      <c r="C3414" s="9" t="s">
        <v>24</v>
      </c>
      <c r="D3414" s="9">
        <v>499</v>
      </c>
    </row>
    <row r="3415" spans="1:4" hidden="1" x14ac:dyDescent="0.25">
      <c r="A3415" s="9" t="s">
        <v>3250</v>
      </c>
      <c r="B3415" s="9" t="str">
        <f>_xlfn.XLOOKUP(C3415,'De-Para_Estado_Regiao'!$B$3:$B$29,'De-Para_Estado_Regiao'!$C$3:$C$29)</f>
        <v>Sul</v>
      </c>
      <c r="C3415" s="9" t="s">
        <v>14</v>
      </c>
      <c r="D3415" s="9">
        <v>9</v>
      </c>
    </row>
    <row r="3416" spans="1:4" hidden="1" x14ac:dyDescent="0.25">
      <c r="A3416" s="12" t="s">
        <v>3251</v>
      </c>
      <c r="B3416" s="9" t="str">
        <f>_xlfn.XLOOKUP(C3416,'De-Para_Estado_Regiao'!$B$3:$B$29,'De-Para_Estado_Regiao'!$C$3:$C$29)</f>
        <v>Norte</v>
      </c>
      <c r="C3416" s="12" t="s">
        <v>275</v>
      </c>
      <c r="D3416" s="12">
        <v>349</v>
      </c>
    </row>
    <row r="3417" spans="1:4" hidden="1" x14ac:dyDescent="0.25">
      <c r="A3417" s="9" t="s">
        <v>3252</v>
      </c>
      <c r="B3417" s="9" t="str">
        <f>_xlfn.XLOOKUP(C3417,'De-Para_Estado_Regiao'!$B$3:$B$29,'De-Para_Estado_Regiao'!$C$3:$C$29)</f>
        <v>Sudeste</v>
      </c>
      <c r="C3417" s="9" t="s">
        <v>16</v>
      </c>
      <c r="D3417" s="9">
        <v>256</v>
      </c>
    </row>
    <row r="3418" spans="1:4" hidden="1" x14ac:dyDescent="0.25">
      <c r="A3418" s="12" t="s">
        <v>3253</v>
      </c>
      <c r="B3418" s="9" t="str">
        <f>_xlfn.XLOOKUP(C3418,'De-Para_Estado_Regiao'!$B$3:$B$29,'De-Para_Estado_Regiao'!$C$3:$C$29)</f>
        <v>Sudeste</v>
      </c>
      <c r="C3418" s="12" t="s">
        <v>64</v>
      </c>
      <c r="D3418" s="12">
        <v>311</v>
      </c>
    </row>
    <row r="3419" spans="1:4" hidden="1" x14ac:dyDescent="0.25">
      <c r="A3419" s="9" t="s">
        <v>3254</v>
      </c>
      <c r="B3419" s="9" t="str">
        <f>_xlfn.XLOOKUP(C3419,'De-Para_Estado_Regiao'!$B$3:$B$29,'De-Para_Estado_Regiao'!$C$3:$C$29)</f>
        <v>Sul</v>
      </c>
      <c r="C3419" s="9" t="s">
        <v>14</v>
      </c>
      <c r="D3419" s="9">
        <v>44</v>
      </c>
    </row>
    <row r="3420" spans="1:4" hidden="1" x14ac:dyDescent="0.25">
      <c r="A3420" s="12" t="s">
        <v>3255</v>
      </c>
      <c r="B3420" s="9" t="str">
        <f>_xlfn.XLOOKUP(C3420,'De-Para_Estado_Regiao'!$B$3:$B$29,'De-Para_Estado_Regiao'!$C$3:$C$29)</f>
        <v>Sudeste</v>
      </c>
      <c r="C3420" s="12" t="s">
        <v>7</v>
      </c>
      <c r="D3420" s="12">
        <v>201</v>
      </c>
    </row>
    <row r="3421" spans="1:4" hidden="1" x14ac:dyDescent="0.25">
      <c r="A3421" s="12" t="s">
        <v>714</v>
      </c>
      <c r="B3421" s="9" t="str">
        <f>_xlfn.XLOOKUP(C3421,'De-Para_Estado_Regiao'!$B$3:$B$29,'De-Para_Estado_Regiao'!$C$3:$C$29)</f>
        <v>Nordeste</v>
      </c>
      <c r="C3421" s="12" t="s">
        <v>24</v>
      </c>
      <c r="D3421" s="12">
        <v>498</v>
      </c>
    </row>
    <row r="3422" spans="1:4" hidden="1" x14ac:dyDescent="0.25">
      <c r="A3422" s="12" t="s">
        <v>3257</v>
      </c>
      <c r="B3422" s="9" t="str">
        <f>_xlfn.XLOOKUP(C3422,'De-Para_Estado_Regiao'!$B$3:$B$29,'De-Para_Estado_Regiao'!$C$3:$C$29)</f>
        <v>Sudeste</v>
      </c>
      <c r="C3422" s="12" t="s">
        <v>7</v>
      </c>
      <c r="D3422" s="12">
        <v>294</v>
      </c>
    </row>
    <row r="3423" spans="1:4" hidden="1" x14ac:dyDescent="0.25">
      <c r="A3423" s="9" t="s">
        <v>3258</v>
      </c>
      <c r="B3423" s="9" t="str">
        <f>_xlfn.XLOOKUP(C3423,'De-Para_Estado_Regiao'!$B$3:$B$29,'De-Para_Estado_Regiao'!$C$3:$C$29)</f>
        <v>Norte</v>
      </c>
      <c r="C3423" s="9" t="s">
        <v>49</v>
      </c>
      <c r="D3423" s="9">
        <v>375</v>
      </c>
    </row>
    <row r="3424" spans="1:4" hidden="1" x14ac:dyDescent="0.25">
      <c r="A3424" s="12" t="s">
        <v>3259</v>
      </c>
      <c r="B3424" s="9" t="str">
        <f>_xlfn.XLOOKUP(C3424,'De-Para_Estado_Regiao'!$B$3:$B$29,'De-Para_Estado_Regiao'!$C$3:$C$29)</f>
        <v>Sudeste</v>
      </c>
      <c r="C3424" s="12" t="s">
        <v>64</v>
      </c>
      <c r="D3424" s="12">
        <v>184</v>
      </c>
    </row>
    <row r="3425" spans="1:4" hidden="1" x14ac:dyDescent="0.25">
      <c r="A3425" s="9" t="s">
        <v>3260</v>
      </c>
      <c r="B3425" s="9" t="str">
        <f>_xlfn.XLOOKUP(C3425,'De-Para_Estado_Regiao'!$B$3:$B$29,'De-Para_Estado_Regiao'!$C$3:$C$29)</f>
        <v>Sul</v>
      </c>
      <c r="C3425" s="9" t="s">
        <v>14</v>
      </c>
      <c r="D3425" s="9">
        <v>43</v>
      </c>
    </row>
    <row r="3426" spans="1:4" hidden="1" x14ac:dyDescent="0.25">
      <c r="A3426" s="12" t="s">
        <v>3261</v>
      </c>
      <c r="B3426" s="9" t="str">
        <f>_xlfn.XLOOKUP(C3426,'De-Para_Estado_Regiao'!$B$3:$B$29,'De-Para_Estado_Regiao'!$C$3:$C$29)</f>
        <v>Sul</v>
      </c>
      <c r="C3426" s="12" t="s">
        <v>14</v>
      </c>
      <c r="D3426" s="12">
        <v>45</v>
      </c>
    </row>
    <row r="3427" spans="1:4" hidden="1" x14ac:dyDescent="0.25">
      <c r="A3427" s="9" t="s">
        <v>3262</v>
      </c>
      <c r="B3427" s="9" t="str">
        <f>_xlfn.XLOOKUP(C3427,'De-Para_Estado_Regiao'!$B$3:$B$29,'De-Para_Estado_Regiao'!$C$3:$C$29)</f>
        <v>Sudeste</v>
      </c>
      <c r="C3427" s="9" t="s">
        <v>16</v>
      </c>
      <c r="D3427" s="9">
        <v>183</v>
      </c>
    </row>
    <row r="3428" spans="1:4" hidden="1" x14ac:dyDescent="0.25">
      <c r="A3428" s="12" t="s">
        <v>3263</v>
      </c>
      <c r="B3428" s="9" t="str">
        <f>_xlfn.XLOOKUP(C3428,'De-Para_Estado_Regiao'!$B$3:$B$29,'De-Para_Estado_Regiao'!$C$3:$C$29)</f>
        <v>Sudeste</v>
      </c>
      <c r="C3428" s="12" t="s">
        <v>16</v>
      </c>
      <c r="D3428" s="12">
        <v>203</v>
      </c>
    </row>
    <row r="3429" spans="1:4" hidden="1" x14ac:dyDescent="0.25">
      <c r="A3429" s="9" t="s">
        <v>3264</v>
      </c>
      <c r="B3429" s="9" t="str">
        <f>_xlfn.XLOOKUP(C3429,'De-Para_Estado_Regiao'!$B$3:$B$29,'De-Para_Estado_Regiao'!$C$3:$C$29)</f>
        <v>Sul</v>
      </c>
      <c r="C3429" s="9" t="s">
        <v>14</v>
      </c>
      <c r="D3429" s="9">
        <v>98</v>
      </c>
    </row>
    <row r="3430" spans="1:4" hidden="1" x14ac:dyDescent="0.25">
      <c r="A3430" s="12" t="s">
        <v>3265</v>
      </c>
      <c r="B3430" s="9" t="str">
        <f>_xlfn.XLOOKUP(C3430,'De-Para_Estado_Regiao'!$B$3:$B$29,'De-Para_Estado_Regiao'!$C$3:$C$29)</f>
        <v>Sudeste</v>
      </c>
      <c r="C3430" s="12" t="s">
        <v>64</v>
      </c>
      <c r="D3430" s="12">
        <v>107</v>
      </c>
    </row>
    <row r="3431" spans="1:4" hidden="1" x14ac:dyDescent="0.25">
      <c r="A3431" s="9" t="s">
        <v>3266</v>
      </c>
      <c r="B3431" s="9" t="str">
        <f>_xlfn.XLOOKUP(C3431,'De-Para_Estado_Regiao'!$B$3:$B$29,'De-Para_Estado_Regiao'!$C$3:$C$29)</f>
        <v>Sul</v>
      </c>
      <c r="C3431" s="9" t="s">
        <v>14</v>
      </c>
      <c r="D3431" s="9">
        <v>79</v>
      </c>
    </row>
    <row r="3432" spans="1:4" hidden="1" x14ac:dyDescent="0.25">
      <c r="A3432" s="12" t="s">
        <v>3267</v>
      </c>
      <c r="B3432" s="9" t="str">
        <f>_xlfn.XLOOKUP(C3432,'De-Para_Estado_Regiao'!$B$3:$B$29,'De-Para_Estado_Regiao'!$C$3:$C$29)</f>
        <v>Sudeste</v>
      </c>
      <c r="C3432" s="12" t="s">
        <v>7</v>
      </c>
      <c r="D3432" s="12">
        <v>186</v>
      </c>
    </row>
    <row r="3433" spans="1:4" hidden="1" x14ac:dyDescent="0.25">
      <c r="A3433" s="9" t="s">
        <v>3268</v>
      </c>
      <c r="B3433" s="9" t="str">
        <f>_xlfn.XLOOKUP(C3433,'De-Para_Estado_Regiao'!$B$3:$B$29,'De-Para_Estado_Regiao'!$C$3:$C$29)</f>
        <v>Sul</v>
      </c>
      <c r="C3433" s="9" t="s">
        <v>14</v>
      </c>
      <c r="D3433" s="9">
        <v>51</v>
      </c>
    </row>
    <row r="3434" spans="1:4" hidden="1" x14ac:dyDescent="0.25">
      <c r="A3434" s="12" t="s">
        <v>3269</v>
      </c>
      <c r="B3434" s="9" t="str">
        <f>_xlfn.XLOOKUP(C3434,'De-Para_Estado_Regiao'!$B$3:$B$29,'De-Para_Estado_Regiao'!$C$3:$C$29)</f>
        <v>Centro-Oeste</v>
      </c>
      <c r="C3434" s="12" t="s">
        <v>33</v>
      </c>
      <c r="D3434" s="12">
        <v>97</v>
      </c>
    </row>
    <row r="3435" spans="1:4" hidden="1" x14ac:dyDescent="0.25">
      <c r="A3435" s="9" t="s">
        <v>3270</v>
      </c>
      <c r="B3435" s="9" t="str">
        <f>_xlfn.XLOOKUP(C3435,'De-Para_Estado_Regiao'!$B$3:$B$29,'De-Para_Estado_Regiao'!$C$3:$C$29)</f>
        <v>Sul</v>
      </c>
      <c r="C3435" s="9" t="s">
        <v>14</v>
      </c>
      <c r="D3435" s="9">
        <v>29</v>
      </c>
    </row>
    <row r="3436" spans="1:4" hidden="1" x14ac:dyDescent="0.25">
      <c r="A3436" s="12" t="s">
        <v>3271</v>
      </c>
      <c r="B3436" s="9" t="str">
        <f>_xlfn.XLOOKUP(C3436,'De-Para_Estado_Regiao'!$B$3:$B$29,'De-Para_Estado_Regiao'!$C$3:$C$29)</f>
        <v>Centro-Oeste</v>
      </c>
      <c r="C3436" s="12" t="s">
        <v>53</v>
      </c>
      <c r="D3436" s="12">
        <v>262</v>
      </c>
    </row>
    <row r="3437" spans="1:4" hidden="1" x14ac:dyDescent="0.25">
      <c r="A3437" s="9" t="s">
        <v>3272</v>
      </c>
      <c r="B3437" s="9" t="str">
        <f>_xlfn.XLOOKUP(C3437,'De-Para_Estado_Regiao'!$B$3:$B$29,'De-Para_Estado_Regiao'!$C$3:$C$29)</f>
        <v>Sudeste</v>
      </c>
      <c r="C3437" s="9" t="s">
        <v>7</v>
      </c>
      <c r="D3437" s="9">
        <v>202</v>
      </c>
    </row>
    <row r="3438" spans="1:4" hidden="1" x14ac:dyDescent="0.25">
      <c r="A3438" s="12" t="s">
        <v>3273</v>
      </c>
      <c r="B3438" s="9" t="str">
        <f>_xlfn.XLOOKUP(C3438,'De-Para_Estado_Regiao'!$B$3:$B$29,'De-Para_Estado_Regiao'!$C$3:$C$29)</f>
        <v>Sul</v>
      </c>
      <c r="C3438" s="12" t="s">
        <v>22</v>
      </c>
      <c r="D3438" s="12">
        <v>154</v>
      </c>
    </row>
    <row r="3439" spans="1:4" hidden="1" x14ac:dyDescent="0.25">
      <c r="A3439" s="9" t="s">
        <v>2946</v>
      </c>
      <c r="B3439" s="9" t="str">
        <f>_xlfn.XLOOKUP(C3439,'De-Para_Estado_Regiao'!$B$3:$B$29,'De-Para_Estado_Regiao'!$C$3:$C$29)</f>
        <v>Nordeste</v>
      </c>
      <c r="C3439" s="9" t="s">
        <v>19</v>
      </c>
      <c r="D3439" s="9">
        <v>497</v>
      </c>
    </row>
    <row r="3440" spans="1:4" hidden="1" x14ac:dyDescent="0.25">
      <c r="A3440" s="12" t="s">
        <v>3275</v>
      </c>
      <c r="B3440" s="9" t="str">
        <f>_xlfn.XLOOKUP(C3440,'De-Para_Estado_Regiao'!$B$3:$B$29,'De-Para_Estado_Regiao'!$C$3:$C$29)</f>
        <v>Sudeste</v>
      </c>
      <c r="C3440" s="12" t="s">
        <v>7</v>
      </c>
      <c r="D3440" s="12">
        <v>106</v>
      </c>
    </row>
    <row r="3441" spans="1:4" hidden="1" x14ac:dyDescent="0.25">
      <c r="A3441" s="9" t="s">
        <v>3276</v>
      </c>
      <c r="B3441" s="9" t="str">
        <f>_xlfn.XLOOKUP(C3441,'De-Para_Estado_Regiao'!$B$3:$B$29,'De-Para_Estado_Regiao'!$C$3:$C$29)</f>
        <v>Sudeste</v>
      </c>
      <c r="C3441" s="9" t="s">
        <v>7</v>
      </c>
      <c r="D3441" s="9">
        <v>108</v>
      </c>
    </row>
    <row r="3442" spans="1:4" hidden="1" x14ac:dyDescent="0.25">
      <c r="A3442" s="12" t="s">
        <v>3277</v>
      </c>
      <c r="B3442" s="9" t="str">
        <f>_xlfn.XLOOKUP(C3442,'De-Para_Estado_Regiao'!$B$3:$B$29,'De-Para_Estado_Regiao'!$C$3:$C$29)</f>
        <v>Sudeste</v>
      </c>
      <c r="C3442" s="12" t="s">
        <v>7</v>
      </c>
      <c r="D3442" s="12">
        <v>185</v>
      </c>
    </row>
    <row r="3443" spans="1:4" hidden="1" x14ac:dyDescent="0.25">
      <c r="A3443" s="9" t="s">
        <v>2906</v>
      </c>
      <c r="B3443" s="9" t="str">
        <f>_xlfn.XLOOKUP(C3443,'De-Para_Estado_Regiao'!$B$3:$B$29,'De-Para_Estado_Regiao'!$C$3:$C$29)</f>
        <v>Nordeste</v>
      </c>
      <c r="C3443" s="9" t="s">
        <v>31</v>
      </c>
      <c r="D3443" s="9">
        <v>496</v>
      </c>
    </row>
    <row r="3444" spans="1:4" hidden="1" x14ac:dyDescent="0.25">
      <c r="A3444" s="9" t="s">
        <v>5157</v>
      </c>
      <c r="B3444" s="9" t="str">
        <f>_xlfn.XLOOKUP(C3444,'De-Para_Estado_Regiao'!$B$3:$B$29,'De-Para_Estado_Regiao'!$C$3:$C$29)</f>
        <v>Nordeste</v>
      </c>
      <c r="C3444" s="9" t="s">
        <v>87</v>
      </c>
      <c r="D3444" s="9">
        <v>496</v>
      </c>
    </row>
    <row r="3445" spans="1:4" hidden="1" x14ac:dyDescent="0.25">
      <c r="A3445" s="9" t="s">
        <v>2086</v>
      </c>
      <c r="B3445" s="9" t="str">
        <f>_xlfn.XLOOKUP(C3445,'De-Para_Estado_Regiao'!$B$3:$B$29,'De-Para_Estado_Regiao'!$C$3:$C$29)</f>
        <v>Sudeste</v>
      </c>
      <c r="C3445" s="9" t="s">
        <v>16</v>
      </c>
      <c r="D3445" s="9">
        <v>127</v>
      </c>
    </row>
    <row r="3446" spans="1:4" hidden="1" x14ac:dyDescent="0.25">
      <c r="A3446" s="12" t="s">
        <v>3279</v>
      </c>
      <c r="B3446" s="9" t="str">
        <f>_xlfn.XLOOKUP(C3446,'De-Para_Estado_Regiao'!$B$3:$B$29,'De-Para_Estado_Regiao'!$C$3:$C$29)</f>
        <v>Centro-Oeste</v>
      </c>
      <c r="C3446" s="12" t="s">
        <v>29</v>
      </c>
      <c r="D3446" s="12">
        <v>105</v>
      </c>
    </row>
    <row r="3447" spans="1:4" hidden="1" x14ac:dyDescent="0.25">
      <c r="A3447" s="9" t="s">
        <v>3280</v>
      </c>
      <c r="B3447" s="9" t="str">
        <f>_xlfn.XLOOKUP(C3447,'De-Para_Estado_Regiao'!$B$3:$B$29,'De-Para_Estado_Regiao'!$C$3:$C$29)</f>
        <v>Sul</v>
      </c>
      <c r="C3447" s="9" t="s">
        <v>14</v>
      </c>
      <c r="D3447" s="9">
        <v>43</v>
      </c>
    </row>
    <row r="3448" spans="1:4" hidden="1" x14ac:dyDescent="0.25">
      <c r="A3448" s="12" t="s">
        <v>3281</v>
      </c>
      <c r="B3448" s="9" t="str">
        <f>_xlfn.XLOOKUP(C3448,'De-Para_Estado_Regiao'!$B$3:$B$29,'De-Para_Estado_Regiao'!$C$3:$C$29)</f>
        <v>Centro-Oeste</v>
      </c>
      <c r="C3448" s="12" t="s">
        <v>53</v>
      </c>
      <c r="D3448" s="12"/>
    </row>
    <row r="3449" spans="1:4" hidden="1" x14ac:dyDescent="0.25">
      <c r="A3449" s="9" t="s">
        <v>3089</v>
      </c>
      <c r="B3449" s="9" t="str">
        <f>_xlfn.XLOOKUP(C3449,'De-Para_Estado_Regiao'!$B$3:$B$29,'De-Para_Estado_Regiao'!$C$3:$C$29)</f>
        <v>Nordeste</v>
      </c>
      <c r="C3449" s="9" t="s">
        <v>19</v>
      </c>
      <c r="D3449" s="9">
        <v>495</v>
      </c>
    </row>
    <row r="3450" spans="1:4" hidden="1" x14ac:dyDescent="0.25">
      <c r="A3450" s="12" t="s">
        <v>3283</v>
      </c>
      <c r="B3450" s="9" t="str">
        <f>_xlfn.XLOOKUP(C3450,'De-Para_Estado_Regiao'!$B$3:$B$29,'De-Para_Estado_Regiao'!$C$3:$C$29)</f>
        <v>Sudeste</v>
      </c>
      <c r="C3450" s="12" t="s">
        <v>7</v>
      </c>
      <c r="D3450" s="12">
        <v>83</v>
      </c>
    </row>
    <row r="3451" spans="1:4" hidden="1" x14ac:dyDescent="0.25">
      <c r="A3451" s="9" t="s">
        <v>3284</v>
      </c>
      <c r="B3451" s="9" t="str">
        <f>_xlfn.XLOOKUP(C3451,'De-Para_Estado_Regiao'!$B$3:$B$29,'De-Para_Estado_Regiao'!$C$3:$C$29)</f>
        <v>Centro-Oeste</v>
      </c>
      <c r="C3451" s="9" t="s">
        <v>33</v>
      </c>
      <c r="D3451" s="9">
        <v>107</v>
      </c>
    </row>
    <row r="3452" spans="1:4" hidden="1" x14ac:dyDescent="0.25">
      <c r="A3452" s="9" t="s">
        <v>3100</v>
      </c>
      <c r="B3452" s="9" t="str">
        <f>_xlfn.XLOOKUP(C3452,'De-Para_Estado_Regiao'!$B$3:$B$29,'De-Para_Estado_Regiao'!$C$3:$C$29)</f>
        <v>Nordeste</v>
      </c>
      <c r="C3452" s="9" t="s">
        <v>87</v>
      </c>
      <c r="D3452" s="9">
        <v>495</v>
      </c>
    </row>
    <row r="3453" spans="1:4" hidden="1" x14ac:dyDescent="0.25">
      <c r="A3453" s="9" t="s">
        <v>3286</v>
      </c>
      <c r="B3453" s="9" t="str">
        <f>_xlfn.XLOOKUP(C3453,'De-Para_Estado_Regiao'!$B$3:$B$29,'De-Para_Estado_Regiao'!$C$3:$C$29)</f>
        <v>Centro-Oeste</v>
      </c>
      <c r="C3453" s="9" t="s">
        <v>29</v>
      </c>
      <c r="D3453" s="9">
        <v>185</v>
      </c>
    </row>
    <row r="3454" spans="1:4" hidden="1" x14ac:dyDescent="0.25">
      <c r="A3454" s="12" t="s">
        <v>3287</v>
      </c>
      <c r="B3454" s="9" t="str">
        <f>_xlfn.XLOOKUP(C3454,'De-Para_Estado_Regiao'!$B$3:$B$29,'De-Para_Estado_Regiao'!$C$3:$C$29)</f>
        <v>Centro-Oeste</v>
      </c>
      <c r="C3454" s="12" t="s">
        <v>33</v>
      </c>
      <c r="D3454" s="12">
        <v>248</v>
      </c>
    </row>
    <row r="3455" spans="1:4" hidden="1" x14ac:dyDescent="0.25">
      <c r="A3455" s="9" t="s">
        <v>3704</v>
      </c>
      <c r="B3455" s="9" t="str">
        <f>_xlfn.XLOOKUP(C3455,'De-Para_Estado_Regiao'!$B$3:$B$29,'De-Para_Estado_Regiao'!$C$3:$C$29)</f>
        <v>Nordeste</v>
      </c>
      <c r="C3455" s="9" t="s">
        <v>87</v>
      </c>
      <c r="D3455" s="9">
        <v>495</v>
      </c>
    </row>
    <row r="3456" spans="1:4" hidden="1" x14ac:dyDescent="0.25">
      <c r="A3456" s="9" t="s">
        <v>5062</v>
      </c>
      <c r="B3456" s="9" t="str">
        <f>_xlfn.XLOOKUP(C3456,'De-Para_Estado_Regiao'!$B$3:$B$29,'De-Para_Estado_Regiao'!$C$3:$C$29)</f>
        <v>Nordeste</v>
      </c>
      <c r="C3456" s="9" t="s">
        <v>31</v>
      </c>
      <c r="D3456" s="9">
        <v>495</v>
      </c>
    </row>
    <row r="3457" spans="1:4" hidden="1" x14ac:dyDescent="0.25">
      <c r="A3457" s="9" t="s">
        <v>3290</v>
      </c>
      <c r="B3457" s="9" t="str">
        <f>_xlfn.XLOOKUP(C3457,'De-Para_Estado_Regiao'!$B$3:$B$29,'De-Para_Estado_Regiao'!$C$3:$C$29)</f>
        <v>Centro-Oeste</v>
      </c>
      <c r="C3457" s="9" t="s">
        <v>33</v>
      </c>
      <c r="D3457" s="9">
        <v>276</v>
      </c>
    </row>
    <row r="3458" spans="1:4" hidden="1" x14ac:dyDescent="0.25">
      <c r="A3458" s="12" t="s">
        <v>3291</v>
      </c>
      <c r="B3458" s="9" t="str">
        <f>_xlfn.XLOOKUP(C3458,'De-Para_Estado_Regiao'!$B$3:$B$29,'De-Para_Estado_Regiao'!$C$3:$C$29)</f>
        <v>Sul</v>
      </c>
      <c r="C3458" s="12" t="s">
        <v>14</v>
      </c>
      <c r="D3458" s="12">
        <v>22</v>
      </c>
    </row>
    <row r="3459" spans="1:4" hidden="1" x14ac:dyDescent="0.25">
      <c r="A3459" s="9" t="s">
        <v>3292</v>
      </c>
      <c r="B3459" s="9" t="str">
        <f>_xlfn.XLOOKUP(C3459,'De-Para_Estado_Regiao'!$B$3:$B$29,'De-Para_Estado_Regiao'!$C$3:$C$29)</f>
        <v>Sudeste</v>
      </c>
      <c r="C3459" s="9" t="s">
        <v>16</v>
      </c>
      <c r="D3459" s="9">
        <v>288</v>
      </c>
    </row>
    <row r="3460" spans="1:4" hidden="1" x14ac:dyDescent="0.25">
      <c r="A3460" s="9" t="s">
        <v>3538</v>
      </c>
      <c r="B3460" s="9" t="str">
        <f>_xlfn.XLOOKUP(C3460,'De-Para_Estado_Regiao'!$B$3:$B$29,'De-Para_Estado_Regiao'!$C$3:$C$29)</f>
        <v>Nordeste</v>
      </c>
      <c r="C3460" s="9" t="s">
        <v>31</v>
      </c>
      <c r="D3460" s="9">
        <v>492</v>
      </c>
    </row>
    <row r="3461" spans="1:4" hidden="1" x14ac:dyDescent="0.25">
      <c r="A3461" s="9" t="s">
        <v>3294</v>
      </c>
      <c r="B3461" s="9" t="str">
        <f>_xlfn.XLOOKUP(C3461,'De-Para_Estado_Regiao'!$B$3:$B$29,'De-Para_Estado_Regiao'!$C$3:$C$29)</f>
        <v>Sul</v>
      </c>
      <c r="C3461" s="9" t="s">
        <v>22</v>
      </c>
      <c r="D3461" s="9">
        <v>220</v>
      </c>
    </row>
    <row r="3462" spans="1:4" hidden="1" x14ac:dyDescent="0.25">
      <c r="A3462" s="9" t="s">
        <v>862</v>
      </c>
      <c r="B3462" s="9" t="str">
        <f>_xlfn.XLOOKUP(C3462,'De-Para_Estado_Regiao'!$B$3:$B$29,'De-Para_Estado_Regiao'!$C$3:$C$29)</f>
        <v>Nordeste</v>
      </c>
      <c r="C3462" s="9" t="s">
        <v>24</v>
      </c>
      <c r="D3462" s="9">
        <v>491</v>
      </c>
    </row>
    <row r="3463" spans="1:4" hidden="1" x14ac:dyDescent="0.25">
      <c r="A3463" s="9" t="s">
        <v>3246</v>
      </c>
      <c r="B3463" s="9" t="str">
        <f>_xlfn.XLOOKUP(C3463,'De-Para_Estado_Regiao'!$B$3:$B$29,'De-Para_Estado_Regiao'!$C$3:$C$29)</f>
        <v>Nordeste</v>
      </c>
      <c r="C3463" s="9" t="s">
        <v>87</v>
      </c>
      <c r="D3463" s="9">
        <v>491</v>
      </c>
    </row>
    <row r="3464" spans="1:4" hidden="1" x14ac:dyDescent="0.25">
      <c r="A3464" s="9" t="s">
        <v>2095</v>
      </c>
      <c r="B3464" s="9" t="str">
        <f>_xlfn.XLOOKUP(C3464,'De-Para_Estado_Regiao'!$B$3:$B$29,'De-Para_Estado_Regiao'!$C$3:$C$29)</f>
        <v>Nordeste</v>
      </c>
      <c r="C3464" s="9" t="s">
        <v>24</v>
      </c>
      <c r="D3464" s="9">
        <v>490</v>
      </c>
    </row>
    <row r="3465" spans="1:4" hidden="1" x14ac:dyDescent="0.25">
      <c r="A3465" s="9" t="s">
        <v>3297</v>
      </c>
      <c r="B3465" s="9" t="str">
        <f>_xlfn.XLOOKUP(C3465,'De-Para_Estado_Regiao'!$B$3:$B$29,'De-Para_Estado_Regiao'!$C$3:$C$29)</f>
        <v>Sul</v>
      </c>
      <c r="C3465" s="9" t="s">
        <v>59</v>
      </c>
      <c r="D3465" s="9">
        <v>150</v>
      </c>
    </row>
    <row r="3466" spans="1:4" hidden="1" x14ac:dyDescent="0.25">
      <c r="A3466" s="12" t="s">
        <v>3298</v>
      </c>
      <c r="B3466" s="9" t="str">
        <f>_xlfn.XLOOKUP(C3466,'De-Para_Estado_Regiao'!$B$3:$B$29,'De-Para_Estado_Regiao'!$C$3:$C$29)</f>
        <v>Sudeste</v>
      </c>
      <c r="C3466" s="12" t="s">
        <v>16</v>
      </c>
      <c r="D3466" s="12">
        <v>259</v>
      </c>
    </row>
    <row r="3467" spans="1:4" hidden="1" x14ac:dyDescent="0.25">
      <c r="A3467" s="9" t="s">
        <v>752</v>
      </c>
      <c r="B3467" s="9" t="str">
        <f>_xlfn.XLOOKUP(C3467,'De-Para_Estado_Regiao'!$B$3:$B$29,'De-Para_Estado_Regiao'!$C$3:$C$29)</f>
        <v>Centro-Oeste</v>
      </c>
      <c r="C3467" s="9" t="s">
        <v>53</v>
      </c>
      <c r="D3467" s="9">
        <v>227</v>
      </c>
    </row>
    <row r="3468" spans="1:4" hidden="1" x14ac:dyDescent="0.25">
      <c r="A3468" s="12" t="s">
        <v>3299</v>
      </c>
      <c r="B3468" s="9" t="str">
        <f>_xlfn.XLOOKUP(C3468,'De-Para_Estado_Regiao'!$B$3:$B$29,'De-Para_Estado_Regiao'!$C$3:$C$29)</f>
        <v>Sudeste</v>
      </c>
      <c r="C3468" s="12" t="s">
        <v>7</v>
      </c>
      <c r="D3468" s="12">
        <v>288</v>
      </c>
    </row>
    <row r="3469" spans="1:4" hidden="1" x14ac:dyDescent="0.25">
      <c r="A3469" s="9" t="s">
        <v>3300</v>
      </c>
      <c r="B3469" s="9" t="str">
        <f>_xlfn.XLOOKUP(C3469,'De-Para_Estado_Regiao'!$B$3:$B$29,'De-Para_Estado_Regiao'!$C$3:$C$29)</f>
        <v>Sul</v>
      </c>
      <c r="C3469" s="9" t="s">
        <v>14</v>
      </c>
      <c r="D3469" s="9">
        <v>252</v>
      </c>
    </row>
    <row r="3470" spans="1:4" hidden="1" x14ac:dyDescent="0.25">
      <c r="A3470" s="12" t="s">
        <v>3301</v>
      </c>
      <c r="B3470" s="9" t="str">
        <f>_xlfn.XLOOKUP(C3470,'De-Para_Estado_Regiao'!$B$3:$B$29,'De-Para_Estado_Regiao'!$C$3:$C$29)</f>
        <v>Centro-Oeste</v>
      </c>
      <c r="C3470" s="12" t="s">
        <v>33</v>
      </c>
      <c r="D3470" s="12">
        <v>81</v>
      </c>
    </row>
    <row r="3471" spans="1:4" hidden="1" x14ac:dyDescent="0.25">
      <c r="A3471" s="12" t="s">
        <v>2897</v>
      </c>
      <c r="B3471" s="9" t="str">
        <f>_xlfn.XLOOKUP(C3471,'De-Para_Estado_Regiao'!$B$3:$B$29,'De-Para_Estado_Regiao'!$C$3:$C$29)</f>
        <v>Nordeste</v>
      </c>
      <c r="C3471" s="12" t="s">
        <v>24</v>
      </c>
      <c r="D3471" s="12">
        <v>490</v>
      </c>
    </row>
    <row r="3472" spans="1:4" hidden="1" x14ac:dyDescent="0.25">
      <c r="A3472" s="12" t="s">
        <v>3303</v>
      </c>
      <c r="B3472" s="9" t="str">
        <f>_xlfn.XLOOKUP(C3472,'De-Para_Estado_Regiao'!$B$3:$B$29,'De-Para_Estado_Regiao'!$C$3:$C$29)</f>
        <v>Sudeste</v>
      </c>
      <c r="C3472" s="12" t="s">
        <v>7</v>
      </c>
      <c r="D3472" s="12">
        <v>105</v>
      </c>
    </row>
    <row r="3473" spans="1:4" hidden="1" x14ac:dyDescent="0.25">
      <c r="A3473" s="9" t="s">
        <v>2745</v>
      </c>
      <c r="B3473" s="9" t="str">
        <f>_xlfn.XLOOKUP(C3473,'De-Para_Estado_Regiao'!$B$3:$B$29,'De-Para_Estado_Regiao'!$C$3:$C$29)</f>
        <v>Nordeste</v>
      </c>
      <c r="C3473" s="9" t="s">
        <v>24</v>
      </c>
      <c r="D3473" s="9">
        <v>488</v>
      </c>
    </row>
    <row r="3474" spans="1:4" hidden="1" x14ac:dyDescent="0.25">
      <c r="A3474" s="12" t="s">
        <v>3305</v>
      </c>
      <c r="B3474" s="9" t="str">
        <f>_xlfn.XLOOKUP(C3474,'De-Para_Estado_Regiao'!$B$3:$B$29,'De-Para_Estado_Regiao'!$C$3:$C$29)</f>
        <v>Centro-Oeste</v>
      </c>
      <c r="C3474" s="12" t="s">
        <v>29</v>
      </c>
      <c r="D3474" s="12">
        <v>298</v>
      </c>
    </row>
    <row r="3475" spans="1:4" hidden="1" x14ac:dyDescent="0.25">
      <c r="A3475" s="9" t="s">
        <v>3306</v>
      </c>
      <c r="B3475" s="9" t="str">
        <f>_xlfn.XLOOKUP(C3475,'De-Para_Estado_Regiao'!$B$3:$B$29,'De-Para_Estado_Regiao'!$C$3:$C$29)</f>
        <v>Sul</v>
      </c>
      <c r="C3475" s="9" t="s">
        <v>22</v>
      </c>
      <c r="D3475" s="9">
        <v>622</v>
      </c>
    </row>
    <row r="3476" spans="1:4" hidden="1" x14ac:dyDescent="0.25">
      <c r="A3476" s="12" t="s">
        <v>3307</v>
      </c>
      <c r="B3476" s="9" t="str">
        <f>_xlfn.XLOOKUP(C3476,'De-Para_Estado_Regiao'!$B$3:$B$29,'De-Para_Estado_Regiao'!$C$3:$C$29)</f>
        <v>Norte</v>
      </c>
      <c r="C3476" s="12" t="s">
        <v>49</v>
      </c>
      <c r="D3476" s="12">
        <v>542</v>
      </c>
    </row>
    <row r="3477" spans="1:4" hidden="1" x14ac:dyDescent="0.25">
      <c r="A3477" s="9" t="s">
        <v>3288</v>
      </c>
      <c r="B3477" s="9" t="str">
        <f>_xlfn.XLOOKUP(C3477,'De-Para_Estado_Regiao'!$B$3:$B$29,'De-Para_Estado_Regiao'!$C$3:$C$29)</f>
        <v>Nordeste</v>
      </c>
      <c r="C3477" s="9" t="s">
        <v>94</v>
      </c>
      <c r="D3477" s="9">
        <v>488</v>
      </c>
    </row>
    <row r="3478" spans="1:4" hidden="1" x14ac:dyDescent="0.25">
      <c r="A3478" s="12" t="s">
        <v>3309</v>
      </c>
      <c r="B3478" s="9" t="str">
        <f>_xlfn.XLOOKUP(C3478,'De-Para_Estado_Regiao'!$B$3:$B$29,'De-Para_Estado_Regiao'!$C$3:$C$29)</f>
        <v>Norte</v>
      </c>
      <c r="C3478" s="12" t="s">
        <v>111</v>
      </c>
      <c r="D3478" s="12">
        <v>148</v>
      </c>
    </row>
    <row r="3479" spans="1:4" hidden="1" x14ac:dyDescent="0.25">
      <c r="A3479" s="9" t="s">
        <v>3310</v>
      </c>
      <c r="B3479" s="9" t="str">
        <f>_xlfn.XLOOKUP(C3479,'De-Para_Estado_Regiao'!$B$3:$B$29,'De-Para_Estado_Regiao'!$C$3:$C$29)</f>
        <v>Norte</v>
      </c>
      <c r="C3479" s="9" t="s">
        <v>39</v>
      </c>
      <c r="D3479" s="9">
        <v>71</v>
      </c>
    </row>
    <row r="3480" spans="1:4" hidden="1" x14ac:dyDescent="0.25">
      <c r="A3480" s="12" t="s">
        <v>3565</v>
      </c>
      <c r="B3480" s="9" t="str">
        <f>_xlfn.XLOOKUP(C3480,'De-Para_Estado_Regiao'!$B$3:$B$29,'De-Para_Estado_Regiao'!$C$3:$C$29)</f>
        <v>Nordeste</v>
      </c>
      <c r="C3480" s="12" t="s">
        <v>94</v>
      </c>
      <c r="D3480" s="12">
        <v>488</v>
      </c>
    </row>
    <row r="3481" spans="1:4" hidden="1" x14ac:dyDescent="0.25">
      <c r="A3481" s="9" t="s">
        <v>3312</v>
      </c>
      <c r="B3481" s="9" t="str">
        <f>_xlfn.XLOOKUP(C3481,'De-Para_Estado_Regiao'!$B$3:$B$29,'De-Para_Estado_Regiao'!$C$3:$C$29)</f>
        <v>Sudeste</v>
      </c>
      <c r="C3481" s="9" t="s">
        <v>7</v>
      </c>
      <c r="D3481" s="9">
        <v>385</v>
      </c>
    </row>
    <row r="3482" spans="1:4" hidden="1" x14ac:dyDescent="0.25">
      <c r="A3482" s="12" t="s">
        <v>3313</v>
      </c>
      <c r="B3482" s="9" t="str">
        <f>_xlfn.XLOOKUP(C3482,'De-Para_Estado_Regiao'!$B$3:$B$29,'De-Para_Estado_Regiao'!$C$3:$C$29)</f>
        <v>Sudeste</v>
      </c>
      <c r="C3482" s="12" t="s">
        <v>16</v>
      </c>
      <c r="D3482" s="12">
        <v>171</v>
      </c>
    </row>
    <row r="3483" spans="1:4" hidden="1" x14ac:dyDescent="0.25">
      <c r="A3483" s="9" t="s">
        <v>3314</v>
      </c>
      <c r="B3483" s="9" t="str">
        <f>_xlfn.XLOOKUP(C3483,'De-Para_Estado_Regiao'!$B$3:$B$29,'De-Para_Estado_Regiao'!$C$3:$C$29)</f>
        <v>Centro-Oeste</v>
      </c>
      <c r="C3483" s="9" t="s">
        <v>33</v>
      </c>
      <c r="D3483" s="9">
        <v>153</v>
      </c>
    </row>
    <row r="3484" spans="1:4" hidden="1" x14ac:dyDescent="0.25">
      <c r="A3484" s="12" t="s">
        <v>3315</v>
      </c>
      <c r="B3484" s="9" t="str">
        <f>_xlfn.XLOOKUP(C3484,'De-Para_Estado_Regiao'!$B$3:$B$29,'De-Para_Estado_Regiao'!$C$3:$C$29)</f>
        <v>Sul</v>
      </c>
      <c r="C3484" s="12" t="s">
        <v>14</v>
      </c>
      <c r="D3484" s="12">
        <v>31</v>
      </c>
    </row>
    <row r="3485" spans="1:4" hidden="1" x14ac:dyDescent="0.25">
      <c r="A3485" s="9" t="s">
        <v>3507</v>
      </c>
      <c r="B3485" s="9" t="str">
        <f>_xlfn.XLOOKUP(C3485,'De-Para_Estado_Regiao'!$B$3:$B$29,'De-Para_Estado_Regiao'!$C$3:$C$29)</f>
        <v>Nordeste</v>
      </c>
      <c r="C3485" s="9" t="s">
        <v>19</v>
      </c>
      <c r="D3485" s="9">
        <v>487</v>
      </c>
    </row>
    <row r="3486" spans="1:4" hidden="1" x14ac:dyDescent="0.25">
      <c r="A3486" s="12" t="s">
        <v>3317</v>
      </c>
      <c r="B3486" s="9" t="str">
        <f>_xlfn.XLOOKUP(C3486,'De-Para_Estado_Regiao'!$B$3:$B$29,'De-Para_Estado_Regiao'!$C$3:$C$29)</f>
        <v>Norte</v>
      </c>
      <c r="C3486" s="12" t="s">
        <v>111</v>
      </c>
      <c r="D3486" s="12">
        <v>436</v>
      </c>
    </row>
    <row r="3487" spans="1:4" hidden="1" x14ac:dyDescent="0.25">
      <c r="A3487" s="9" t="s">
        <v>3318</v>
      </c>
      <c r="B3487" s="9" t="str">
        <f>_xlfn.XLOOKUP(C3487,'De-Para_Estado_Regiao'!$B$3:$B$29,'De-Para_Estado_Regiao'!$C$3:$C$29)</f>
        <v>Centro-Oeste</v>
      </c>
      <c r="C3487" s="9" t="s">
        <v>33</v>
      </c>
      <c r="D3487" s="9">
        <v>193</v>
      </c>
    </row>
    <row r="3488" spans="1:4" hidden="1" x14ac:dyDescent="0.25">
      <c r="A3488" s="12" t="s">
        <v>3319</v>
      </c>
      <c r="B3488" s="9" t="str">
        <f>_xlfn.XLOOKUP(C3488,'De-Para_Estado_Regiao'!$B$3:$B$29,'De-Para_Estado_Regiao'!$C$3:$C$29)</f>
        <v>Centro-Oeste</v>
      </c>
      <c r="C3488" s="12" t="s">
        <v>53</v>
      </c>
      <c r="D3488" s="12">
        <v>209</v>
      </c>
    </row>
    <row r="3489" spans="1:4" hidden="1" x14ac:dyDescent="0.25">
      <c r="A3489" s="9" t="s">
        <v>3723</v>
      </c>
      <c r="B3489" s="9" t="str">
        <f>_xlfn.XLOOKUP(C3489,'De-Para_Estado_Regiao'!$B$3:$B$29,'De-Para_Estado_Regiao'!$C$3:$C$29)</f>
        <v>Nordeste</v>
      </c>
      <c r="C3489" s="9" t="s">
        <v>24</v>
      </c>
      <c r="D3489" s="9">
        <v>487</v>
      </c>
    </row>
    <row r="3490" spans="1:4" hidden="1" x14ac:dyDescent="0.25">
      <c r="A3490" s="12" t="s">
        <v>3321</v>
      </c>
      <c r="B3490" s="9" t="str">
        <f>_xlfn.XLOOKUP(C3490,'De-Para_Estado_Regiao'!$B$3:$B$29,'De-Para_Estado_Regiao'!$C$3:$C$29)</f>
        <v>Sul</v>
      </c>
      <c r="C3490" s="12" t="s">
        <v>22</v>
      </c>
      <c r="D3490" s="12">
        <v>113</v>
      </c>
    </row>
    <row r="3491" spans="1:4" hidden="1" x14ac:dyDescent="0.25">
      <c r="A3491" s="9" t="s">
        <v>3322</v>
      </c>
      <c r="B3491" s="9" t="str">
        <f>_xlfn.XLOOKUP(C3491,'De-Para_Estado_Regiao'!$B$3:$B$29,'De-Para_Estado_Regiao'!$C$3:$C$29)</f>
        <v>Norte</v>
      </c>
      <c r="C3491" s="9" t="s">
        <v>49</v>
      </c>
      <c r="D3491" s="9">
        <v>260</v>
      </c>
    </row>
    <row r="3492" spans="1:4" hidden="1" x14ac:dyDescent="0.25">
      <c r="A3492" s="12" t="s">
        <v>3323</v>
      </c>
      <c r="B3492" s="9" t="str">
        <f>_xlfn.XLOOKUP(C3492,'De-Para_Estado_Regiao'!$B$3:$B$29,'De-Para_Estado_Regiao'!$C$3:$C$29)</f>
        <v>Centro-Oeste</v>
      </c>
      <c r="C3492" s="12" t="s">
        <v>53</v>
      </c>
      <c r="D3492" s="12">
        <v>115</v>
      </c>
    </row>
    <row r="3493" spans="1:4" hidden="1" x14ac:dyDescent="0.25">
      <c r="A3493" s="9" t="s">
        <v>3324</v>
      </c>
      <c r="B3493" s="9" t="str">
        <f>_xlfn.XLOOKUP(C3493,'De-Para_Estado_Regiao'!$B$3:$B$29,'De-Para_Estado_Regiao'!$C$3:$C$29)</f>
        <v>Sul</v>
      </c>
      <c r="C3493" s="9" t="s">
        <v>22</v>
      </c>
      <c r="D3493" s="9">
        <v>321</v>
      </c>
    </row>
    <row r="3494" spans="1:4" hidden="1" x14ac:dyDescent="0.25">
      <c r="A3494" s="9" t="s">
        <v>4191</v>
      </c>
      <c r="B3494" s="9" t="str">
        <f>_xlfn.XLOOKUP(C3494,'De-Para_Estado_Regiao'!$B$3:$B$29,'De-Para_Estado_Regiao'!$C$3:$C$29)</f>
        <v>Nordeste</v>
      </c>
      <c r="C3494" s="9" t="s">
        <v>72</v>
      </c>
      <c r="D3494" s="9">
        <v>485</v>
      </c>
    </row>
    <row r="3495" spans="1:4" hidden="1" x14ac:dyDescent="0.25">
      <c r="A3495" s="9" t="s">
        <v>4407</v>
      </c>
      <c r="B3495" s="9" t="str">
        <f>_xlfn.XLOOKUP(C3495,'De-Para_Estado_Regiao'!$B$3:$B$29,'De-Para_Estado_Regiao'!$C$3:$C$29)</f>
        <v>Nordeste</v>
      </c>
      <c r="C3495" s="9" t="s">
        <v>24</v>
      </c>
      <c r="D3495" s="9">
        <v>483</v>
      </c>
    </row>
    <row r="3496" spans="1:4" hidden="1" x14ac:dyDescent="0.25">
      <c r="A3496" s="12" t="s">
        <v>3327</v>
      </c>
      <c r="B3496" s="9" t="str">
        <f>_xlfn.XLOOKUP(C3496,'De-Para_Estado_Regiao'!$B$3:$B$29,'De-Para_Estado_Regiao'!$C$3:$C$29)</f>
        <v>Norte</v>
      </c>
      <c r="C3496" s="12" t="s">
        <v>49</v>
      </c>
      <c r="D3496" s="12">
        <v>391</v>
      </c>
    </row>
    <row r="3497" spans="1:4" hidden="1" x14ac:dyDescent="0.25">
      <c r="A3497" s="9" t="s">
        <v>3328</v>
      </c>
      <c r="B3497" s="9" t="str">
        <f>_xlfn.XLOOKUP(C3497,'De-Para_Estado_Regiao'!$B$3:$B$29,'De-Para_Estado_Regiao'!$C$3:$C$29)</f>
        <v>Centro-Oeste</v>
      </c>
      <c r="C3497" s="9" t="s">
        <v>29</v>
      </c>
      <c r="D3497" s="9">
        <v>205</v>
      </c>
    </row>
    <row r="3498" spans="1:4" hidden="1" x14ac:dyDescent="0.25">
      <c r="A3498" s="12" t="s">
        <v>3329</v>
      </c>
      <c r="B3498" s="9" t="str">
        <f>_xlfn.XLOOKUP(C3498,'De-Para_Estado_Regiao'!$B$3:$B$29,'De-Para_Estado_Regiao'!$C$3:$C$29)</f>
        <v>Norte</v>
      </c>
      <c r="C3498" s="12" t="s">
        <v>111</v>
      </c>
      <c r="D3498" s="12">
        <v>600</v>
      </c>
    </row>
    <row r="3499" spans="1:4" hidden="1" x14ac:dyDescent="0.25">
      <c r="A3499" s="9" t="s">
        <v>3330</v>
      </c>
      <c r="B3499" s="9" t="str">
        <f>_xlfn.XLOOKUP(C3499,'De-Para_Estado_Regiao'!$B$3:$B$29,'De-Para_Estado_Regiao'!$C$3:$C$29)</f>
        <v>Sudeste</v>
      </c>
      <c r="C3499" s="9" t="s">
        <v>16</v>
      </c>
      <c r="D3499" s="9">
        <v>162</v>
      </c>
    </row>
    <row r="3500" spans="1:4" hidden="1" x14ac:dyDescent="0.25">
      <c r="A3500" s="12" t="s">
        <v>3331</v>
      </c>
      <c r="B3500" s="9" t="str">
        <f>_xlfn.XLOOKUP(C3500,'De-Para_Estado_Regiao'!$B$3:$B$29,'De-Para_Estado_Regiao'!$C$3:$C$29)</f>
        <v>Sudeste</v>
      </c>
      <c r="C3500" s="12" t="s">
        <v>16</v>
      </c>
      <c r="D3500" s="12">
        <v>608</v>
      </c>
    </row>
    <row r="3501" spans="1:4" hidden="1" x14ac:dyDescent="0.25">
      <c r="A3501" s="9" t="s">
        <v>3332</v>
      </c>
      <c r="B3501" s="9" t="str">
        <f>_xlfn.XLOOKUP(C3501,'De-Para_Estado_Regiao'!$B$3:$B$29,'De-Para_Estado_Regiao'!$C$3:$C$29)</f>
        <v>Sudeste</v>
      </c>
      <c r="C3501" s="9" t="s">
        <v>16</v>
      </c>
      <c r="D3501" s="9">
        <v>229</v>
      </c>
    </row>
    <row r="3502" spans="1:4" hidden="1" x14ac:dyDescent="0.25">
      <c r="A3502" s="12" t="s">
        <v>3681</v>
      </c>
      <c r="B3502" s="9" t="str">
        <f>_xlfn.XLOOKUP(C3502,'De-Para_Estado_Regiao'!$B$3:$B$29,'De-Para_Estado_Regiao'!$C$3:$C$29)</f>
        <v>Nordeste</v>
      </c>
      <c r="C3502" s="12" t="s">
        <v>19</v>
      </c>
      <c r="D3502" s="12">
        <v>482</v>
      </c>
    </row>
    <row r="3503" spans="1:4" hidden="1" x14ac:dyDescent="0.25">
      <c r="A3503" s="9" t="s">
        <v>3334</v>
      </c>
      <c r="B3503" s="9" t="str">
        <f>_xlfn.XLOOKUP(C3503,'De-Para_Estado_Regiao'!$B$3:$B$29,'De-Para_Estado_Regiao'!$C$3:$C$29)</f>
        <v>Centro-Oeste</v>
      </c>
      <c r="C3503" s="9" t="s">
        <v>53</v>
      </c>
      <c r="D3503" s="9">
        <v>112</v>
      </c>
    </row>
    <row r="3504" spans="1:4" hidden="1" x14ac:dyDescent="0.25">
      <c r="A3504" s="12" t="s">
        <v>3335</v>
      </c>
      <c r="B3504" s="9" t="str">
        <f>_xlfn.XLOOKUP(C3504,'De-Para_Estado_Regiao'!$B$3:$B$29,'De-Para_Estado_Regiao'!$C$3:$C$29)</f>
        <v>Sul</v>
      </c>
      <c r="C3504" s="12" t="s">
        <v>22</v>
      </c>
      <c r="D3504" s="12">
        <v>250</v>
      </c>
    </row>
    <row r="3505" spans="1:4" hidden="1" x14ac:dyDescent="0.25">
      <c r="A3505" s="12" t="s">
        <v>3979</v>
      </c>
      <c r="B3505" s="9" t="str">
        <f>_xlfn.XLOOKUP(C3505,'De-Para_Estado_Regiao'!$B$3:$B$29,'De-Para_Estado_Regiao'!$C$3:$C$29)</f>
        <v>Nordeste</v>
      </c>
      <c r="C3505" s="12" t="s">
        <v>19</v>
      </c>
      <c r="D3505" s="12">
        <v>482</v>
      </c>
    </row>
    <row r="3506" spans="1:4" hidden="1" x14ac:dyDescent="0.25">
      <c r="A3506" s="12" t="s">
        <v>4008</v>
      </c>
      <c r="B3506" s="9" t="str">
        <f>_xlfn.XLOOKUP(C3506,'De-Para_Estado_Regiao'!$B$3:$B$29,'De-Para_Estado_Regiao'!$C$3:$C$29)</f>
        <v>Nordeste</v>
      </c>
      <c r="C3506" s="12" t="s">
        <v>72</v>
      </c>
      <c r="D3506" s="12">
        <v>481</v>
      </c>
    </row>
    <row r="3507" spans="1:4" hidden="1" x14ac:dyDescent="0.25">
      <c r="A3507" s="9" t="s">
        <v>3338</v>
      </c>
      <c r="B3507" s="9" t="str">
        <f>_xlfn.XLOOKUP(C3507,'De-Para_Estado_Regiao'!$B$3:$B$29,'De-Para_Estado_Regiao'!$C$3:$C$29)</f>
        <v>Sul</v>
      </c>
      <c r="C3507" s="9" t="s">
        <v>22</v>
      </c>
      <c r="D3507" s="9">
        <v>213</v>
      </c>
    </row>
    <row r="3508" spans="1:4" hidden="1" x14ac:dyDescent="0.25">
      <c r="A3508" s="9" t="s">
        <v>5143</v>
      </c>
      <c r="B3508" s="9" t="str">
        <f>_xlfn.XLOOKUP(C3508,'De-Para_Estado_Regiao'!$B$3:$B$29,'De-Para_Estado_Regiao'!$C$3:$C$29)</f>
        <v>Nordeste</v>
      </c>
      <c r="C3508" s="9" t="s">
        <v>114</v>
      </c>
      <c r="D3508" s="9">
        <v>481</v>
      </c>
    </row>
    <row r="3509" spans="1:4" hidden="1" x14ac:dyDescent="0.25">
      <c r="A3509" s="9" t="s">
        <v>3340</v>
      </c>
      <c r="B3509" s="9" t="str">
        <f>_xlfn.XLOOKUP(C3509,'De-Para_Estado_Regiao'!$B$3:$B$29,'De-Para_Estado_Regiao'!$C$3:$C$29)</f>
        <v>Sul</v>
      </c>
      <c r="C3509" s="9" t="s">
        <v>59</v>
      </c>
      <c r="D3509" s="9">
        <v>44</v>
      </c>
    </row>
    <row r="3510" spans="1:4" hidden="1" x14ac:dyDescent="0.25">
      <c r="A3510" s="12" t="s">
        <v>3341</v>
      </c>
      <c r="B3510" s="9" t="str">
        <f>_xlfn.XLOOKUP(C3510,'De-Para_Estado_Regiao'!$B$3:$B$29,'De-Para_Estado_Regiao'!$C$3:$C$29)</f>
        <v>Sul</v>
      </c>
      <c r="C3510" s="12" t="s">
        <v>59</v>
      </c>
      <c r="D3510" s="12">
        <v>329</v>
      </c>
    </row>
    <row r="3511" spans="1:4" hidden="1" x14ac:dyDescent="0.25">
      <c r="A3511" s="9" t="s">
        <v>3020</v>
      </c>
      <c r="B3511" s="9" t="str">
        <f>_xlfn.XLOOKUP(C3511,'De-Para_Estado_Regiao'!$B$3:$B$29,'De-Para_Estado_Regiao'!$C$3:$C$29)</f>
        <v>Norte</v>
      </c>
      <c r="C3511" s="9" t="s">
        <v>270</v>
      </c>
      <c r="D3511" s="9">
        <v>380</v>
      </c>
    </row>
    <row r="3512" spans="1:4" hidden="1" x14ac:dyDescent="0.25">
      <c r="A3512" s="12" t="s">
        <v>3342</v>
      </c>
      <c r="B3512" s="9" t="str">
        <f>_xlfn.XLOOKUP(C3512,'De-Para_Estado_Regiao'!$B$3:$B$29,'De-Para_Estado_Regiao'!$C$3:$C$29)</f>
        <v>Sudeste</v>
      </c>
      <c r="C3512" s="12" t="s">
        <v>16</v>
      </c>
      <c r="D3512" s="12">
        <v>777</v>
      </c>
    </row>
    <row r="3513" spans="1:4" hidden="1" x14ac:dyDescent="0.25">
      <c r="A3513" s="12" t="s">
        <v>1466</v>
      </c>
      <c r="B3513" s="9" t="str">
        <f>_xlfn.XLOOKUP(C3513,'De-Para_Estado_Regiao'!$B$3:$B$29,'De-Para_Estado_Regiao'!$C$3:$C$29)</f>
        <v>Nordeste</v>
      </c>
      <c r="C3513" s="12" t="s">
        <v>24</v>
      </c>
      <c r="D3513" s="12">
        <v>478</v>
      </c>
    </row>
    <row r="3514" spans="1:4" hidden="1" x14ac:dyDescent="0.25">
      <c r="A3514" s="12" t="s">
        <v>3306</v>
      </c>
      <c r="B3514" s="9" t="str">
        <f>_xlfn.XLOOKUP(C3514,'De-Para_Estado_Regiao'!$B$3:$B$29,'De-Para_Estado_Regiao'!$C$3:$C$29)</f>
        <v>Centro-Oeste</v>
      </c>
      <c r="C3514" s="12" t="s">
        <v>29</v>
      </c>
      <c r="D3514" s="12">
        <v>118</v>
      </c>
    </row>
    <row r="3515" spans="1:4" hidden="1" x14ac:dyDescent="0.25">
      <c r="A3515" s="9" t="s">
        <v>3344</v>
      </c>
      <c r="B3515" s="9" t="str">
        <f>_xlfn.XLOOKUP(C3515,'De-Para_Estado_Regiao'!$B$3:$B$29,'De-Para_Estado_Regiao'!$C$3:$C$29)</f>
        <v>Sul</v>
      </c>
      <c r="C3515" s="9" t="s">
        <v>22</v>
      </c>
      <c r="D3515" s="9">
        <v>177</v>
      </c>
    </row>
    <row r="3516" spans="1:4" hidden="1" x14ac:dyDescent="0.25">
      <c r="A3516" s="12" t="s">
        <v>3345</v>
      </c>
      <c r="B3516" s="9" t="str">
        <f>_xlfn.XLOOKUP(C3516,'De-Para_Estado_Regiao'!$B$3:$B$29,'De-Para_Estado_Regiao'!$C$3:$C$29)</f>
        <v>Sul</v>
      </c>
      <c r="C3516" s="12" t="s">
        <v>59</v>
      </c>
      <c r="D3516" s="12">
        <v>94</v>
      </c>
    </row>
    <row r="3517" spans="1:4" hidden="1" x14ac:dyDescent="0.25">
      <c r="A3517" s="9" t="s">
        <v>3346</v>
      </c>
      <c r="B3517" s="9" t="str">
        <f>_xlfn.XLOOKUP(C3517,'De-Para_Estado_Regiao'!$B$3:$B$29,'De-Para_Estado_Regiao'!$C$3:$C$29)</f>
        <v>Sul</v>
      </c>
      <c r="C3517" s="9" t="s">
        <v>22</v>
      </c>
      <c r="D3517" s="9">
        <v>253</v>
      </c>
    </row>
    <row r="3518" spans="1:4" hidden="1" x14ac:dyDescent="0.25">
      <c r="A3518" s="9" t="s">
        <v>3408</v>
      </c>
      <c r="B3518" s="9" t="str">
        <f>_xlfn.XLOOKUP(C3518,'De-Para_Estado_Regiao'!$B$3:$B$29,'De-Para_Estado_Regiao'!$C$3:$C$29)</f>
        <v>Nordeste</v>
      </c>
      <c r="C3518" s="9" t="s">
        <v>31</v>
      </c>
      <c r="D3518" s="9">
        <v>478</v>
      </c>
    </row>
    <row r="3519" spans="1:4" hidden="1" x14ac:dyDescent="0.25">
      <c r="A3519" s="9" t="s">
        <v>3348</v>
      </c>
      <c r="B3519" s="9" t="str">
        <f>_xlfn.XLOOKUP(C3519,'De-Para_Estado_Regiao'!$B$3:$B$29,'De-Para_Estado_Regiao'!$C$3:$C$29)</f>
        <v>Centro-Oeste</v>
      </c>
      <c r="C3519" s="9" t="s">
        <v>33</v>
      </c>
      <c r="D3519" s="9">
        <v>111</v>
      </c>
    </row>
    <row r="3520" spans="1:4" hidden="1" x14ac:dyDescent="0.25">
      <c r="A3520" s="9" t="s">
        <v>2843</v>
      </c>
      <c r="B3520" s="9" t="str">
        <f>_xlfn.XLOOKUP(C3520,'De-Para_Estado_Regiao'!$B$3:$B$29,'De-Para_Estado_Regiao'!$C$3:$C$29)</f>
        <v>Nordeste</v>
      </c>
      <c r="C3520" s="9" t="s">
        <v>19</v>
      </c>
      <c r="D3520" s="9">
        <v>477</v>
      </c>
    </row>
    <row r="3521" spans="1:4" hidden="1" x14ac:dyDescent="0.25">
      <c r="A3521" s="9" t="s">
        <v>3350</v>
      </c>
      <c r="B3521" s="9" t="str">
        <f>_xlfn.XLOOKUP(C3521,'De-Para_Estado_Regiao'!$B$3:$B$29,'De-Para_Estado_Regiao'!$C$3:$C$29)</f>
        <v>Norte</v>
      </c>
      <c r="C3521" s="9" t="s">
        <v>49</v>
      </c>
      <c r="D3521" s="9">
        <v>513</v>
      </c>
    </row>
    <row r="3522" spans="1:4" hidden="1" x14ac:dyDescent="0.25">
      <c r="A3522" s="12" t="s">
        <v>5055</v>
      </c>
      <c r="B3522" s="9" t="str">
        <f>_xlfn.XLOOKUP(C3522,'De-Para_Estado_Regiao'!$B$3:$B$29,'De-Para_Estado_Regiao'!$C$3:$C$29)</f>
        <v>Nordeste</v>
      </c>
      <c r="C3522" s="12" t="s">
        <v>87</v>
      </c>
      <c r="D3522" s="12">
        <v>477</v>
      </c>
    </row>
    <row r="3523" spans="1:4" hidden="1" x14ac:dyDescent="0.25">
      <c r="A3523" s="12" t="s">
        <v>3846</v>
      </c>
      <c r="B3523" s="9" t="str">
        <f>_xlfn.XLOOKUP(C3523,'De-Para_Estado_Regiao'!$B$3:$B$29,'De-Para_Estado_Regiao'!$C$3:$C$29)</f>
        <v>Nordeste</v>
      </c>
      <c r="C3523" s="12" t="s">
        <v>31</v>
      </c>
      <c r="D3523" s="12">
        <v>476</v>
      </c>
    </row>
    <row r="3524" spans="1:4" hidden="1" x14ac:dyDescent="0.25">
      <c r="A3524" s="12" t="s">
        <v>3353</v>
      </c>
      <c r="B3524" s="9" t="str">
        <f>_xlfn.XLOOKUP(C3524,'De-Para_Estado_Regiao'!$B$3:$B$29,'De-Para_Estado_Regiao'!$C$3:$C$29)</f>
        <v>Sul</v>
      </c>
      <c r="C3524" s="12" t="s">
        <v>22</v>
      </c>
      <c r="D3524" s="12">
        <v>443</v>
      </c>
    </row>
    <row r="3525" spans="1:4" hidden="1" x14ac:dyDescent="0.25">
      <c r="A3525" s="9" t="s">
        <v>3354</v>
      </c>
      <c r="B3525" s="9" t="str">
        <f>_xlfn.XLOOKUP(C3525,'De-Para_Estado_Regiao'!$B$3:$B$29,'De-Para_Estado_Regiao'!$C$3:$C$29)</f>
        <v>Sul</v>
      </c>
      <c r="C3525" s="9" t="s">
        <v>59</v>
      </c>
      <c r="D3525" s="9">
        <v>68</v>
      </c>
    </row>
    <row r="3526" spans="1:4" hidden="1" x14ac:dyDescent="0.25">
      <c r="A3526" s="12" t="s">
        <v>1896</v>
      </c>
      <c r="B3526" s="9" t="str">
        <f>_xlfn.XLOOKUP(C3526,'De-Para_Estado_Regiao'!$B$3:$B$29,'De-Para_Estado_Regiao'!$C$3:$C$29)</f>
        <v>Nordeste</v>
      </c>
      <c r="C3526" s="12" t="s">
        <v>87</v>
      </c>
      <c r="D3526" s="12">
        <v>474</v>
      </c>
    </row>
    <row r="3527" spans="1:4" hidden="1" x14ac:dyDescent="0.25">
      <c r="A3527" s="9" t="s">
        <v>3356</v>
      </c>
      <c r="B3527" s="9" t="str">
        <f>_xlfn.XLOOKUP(C3527,'De-Para_Estado_Regiao'!$B$3:$B$29,'De-Para_Estado_Regiao'!$C$3:$C$29)</f>
        <v>Sul</v>
      </c>
      <c r="C3527" s="9" t="s">
        <v>59</v>
      </c>
      <c r="D3527" s="9">
        <v>52</v>
      </c>
    </row>
    <row r="3528" spans="1:4" hidden="1" x14ac:dyDescent="0.25">
      <c r="A3528" s="12" t="s">
        <v>3185</v>
      </c>
      <c r="B3528" s="9" t="str">
        <f>_xlfn.XLOOKUP(C3528,'De-Para_Estado_Regiao'!$B$3:$B$29,'De-Para_Estado_Regiao'!$C$3:$C$29)</f>
        <v>Nordeste</v>
      </c>
      <c r="C3528" s="12" t="s">
        <v>114</v>
      </c>
      <c r="D3528" s="12">
        <v>474</v>
      </c>
    </row>
    <row r="3529" spans="1:4" hidden="1" x14ac:dyDescent="0.25">
      <c r="A3529" s="9" t="s">
        <v>3358</v>
      </c>
      <c r="B3529" s="9" t="str">
        <f>_xlfn.XLOOKUP(C3529,'De-Para_Estado_Regiao'!$B$3:$B$29,'De-Para_Estado_Regiao'!$C$3:$C$29)</f>
        <v>Norte</v>
      </c>
      <c r="C3529" s="9" t="s">
        <v>148</v>
      </c>
      <c r="D3529" s="9">
        <v>212</v>
      </c>
    </row>
    <row r="3530" spans="1:4" hidden="1" x14ac:dyDescent="0.25">
      <c r="A3530" s="12" t="s">
        <v>3359</v>
      </c>
      <c r="B3530" s="9" t="str">
        <f>_xlfn.XLOOKUP(C3530,'De-Para_Estado_Regiao'!$B$3:$B$29,'De-Para_Estado_Regiao'!$C$3:$C$29)</f>
        <v>Centro-Oeste</v>
      </c>
      <c r="C3530" s="12" t="s">
        <v>33</v>
      </c>
      <c r="D3530" s="12">
        <v>193</v>
      </c>
    </row>
    <row r="3531" spans="1:4" hidden="1" x14ac:dyDescent="0.25">
      <c r="A3531" s="9" t="s">
        <v>3360</v>
      </c>
      <c r="B3531" s="9" t="str">
        <f>_xlfn.XLOOKUP(C3531,'De-Para_Estado_Regiao'!$B$3:$B$29,'De-Para_Estado_Regiao'!$C$3:$C$29)</f>
        <v>Sudeste</v>
      </c>
      <c r="C3531" s="9" t="s">
        <v>16</v>
      </c>
      <c r="D3531" s="9">
        <v>247</v>
      </c>
    </row>
    <row r="3532" spans="1:4" hidden="1" x14ac:dyDescent="0.25">
      <c r="A3532" s="12" t="s">
        <v>3361</v>
      </c>
      <c r="B3532" s="9" t="str">
        <f>_xlfn.XLOOKUP(C3532,'De-Para_Estado_Regiao'!$B$3:$B$29,'De-Para_Estado_Regiao'!$C$3:$C$29)</f>
        <v>Sudeste</v>
      </c>
      <c r="C3532" s="12" t="s">
        <v>16</v>
      </c>
      <c r="D3532" s="12">
        <v>403</v>
      </c>
    </row>
    <row r="3533" spans="1:4" hidden="1" x14ac:dyDescent="0.25">
      <c r="A3533" s="9" t="s">
        <v>4095</v>
      </c>
      <c r="B3533" s="9" t="str">
        <f>_xlfn.XLOOKUP(C3533,'De-Para_Estado_Regiao'!$B$3:$B$29,'De-Para_Estado_Regiao'!$C$3:$C$29)</f>
        <v>Nordeste</v>
      </c>
      <c r="C3533" s="9" t="s">
        <v>24</v>
      </c>
      <c r="D3533" s="9">
        <v>474</v>
      </c>
    </row>
    <row r="3534" spans="1:4" hidden="1" x14ac:dyDescent="0.25">
      <c r="A3534" s="12" t="s">
        <v>3363</v>
      </c>
      <c r="B3534" s="9" t="str">
        <f>_xlfn.XLOOKUP(C3534,'De-Para_Estado_Regiao'!$B$3:$B$29,'De-Para_Estado_Regiao'!$C$3:$C$29)</f>
        <v>Sul</v>
      </c>
      <c r="C3534" s="12" t="s">
        <v>22</v>
      </c>
      <c r="D3534" s="12">
        <v>147</v>
      </c>
    </row>
    <row r="3535" spans="1:4" hidden="1" x14ac:dyDescent="0.25">
      <c r="A3535" s="9" t="s">
        <v>3364</v>
      </c>
      <c r="B3535" s="9" t="str">
        <f>_xlfn.XLOOKUP(C3535,'De-Para_Estado_Regiao'!$B$3:$B$29,'De-Para_Estado_Regiao'!$C$3:$C$29)</f>
        <v>Norte</v>
      </c>
      <c r="C3535" s="9" t="s">
        <v>148</v>
      </c>
      <c r="D3535" s="9">
        <v>256</v>
      </c>
    </row>
    <row r="3536" spans="1:4" hidden="1" x14ac:dyDescent="0.25">
      <c r="A3536" s="12" t="s">
        <v>3365</v>
      </c>
      <c r="B3536" s="9" t="str">
        <f>_xlfn.XLOOKUP(C3536,'De-Para_Estado_Regiao'!$B$3:$B$29,'De-Para_Estado_Regiao'!$C$3:$C$29)</f>
        <v>Sudeste</v>
      </c>
      <c r="C3536" s="12" t="s">
        <v>16</v>
      </c>
      <c r="D3536" s="12">
        <v>389</v>
      </c>
    </row>
    <row r="3537" spans="1:4" hidden="1" x14ac:dyDescent="0.25">
      <c r="A3537" s="9" t="s">
        <v>3366</v>
      </c>
      <c r="B3537" s="9" t="str">
        <f>_xlfn.XLOOKUP(C3537,'De-Para_Estado_Regiao'!$B$3:$B$29,'De-Para_Estado_Regiao'!$C$3:$C$29)</f>
        <v>Sul</v>
      </c>
      <c r="C3537" s="9" t="s">
        <v>59</v>
      </c>
      <c r="D3537" s="9"/>
    </row>
    <row r="3538" spans="1:4" hidden="1" x14ac:dyDescent="0.25">
      <c r="A3538" s="12" t="s">
        <v>3016</v>
      </c>
      <c r="B3538" s="9" t="str">
        <f>_xlfn.XLOOKUP(C3538,'De-Para_Estado_Regiao'!$B$3:$B$29,'De-Para_Estado_Regiao'!$C$3:$C$29)</f>
        <v>Nordeste</v>
      </c>
      <c r="C3538" s="12" t="s">
        <v>31</v>
      </c>
      <c r="D3538" s="12">
        <v>473</v>
      </c>
    </row>
    <row r="3539" spans="1:4" hidden="1" x14ac:dyDescent="0.25">
      <c r="A3539" s="9" t="s">
        <v>3368</v>
      </c>
      <c r="B3539" s="9" t="str">
        <f>_xlfn.XLOOKUP(C3539,'De-Para_Estado_Regiao'!$B$3:$B$29,'De-Para_Estado_Regiao'!$C$3:$C$29)</f>
        <v>Centro-Oeste</v>
      </c>
      <c r="C3539" s="9" t="s">
        <v>29</v>
      </c>
      <c r="D3539" s="9">
        <v>254</v>
      </c>
    </row>
    <row r="3540" spans="1:4" hidden="1" x14ac:dyDescent="0.25">
      <c r="A3540" s="12" t="s">
        <v>1038</v>
      </c>
      <c r="B3540" s="9" t="str">
        <f>_xlfn.XLOOKUP(C3540,'De-Para_Estado_Regiao'!$B$3:$B$29,'De-Para_Estado_Regiao'!$C$3:$C$29)</f>
        <v>Sul</v>
      </c>
      <c r="C3540" s="12" t="s">
        <v>22</v>
      </c>
      <c r="D3540" s="12">
        <v>312</v>
      </c>
    </row>
    <row r="3541" spans="1:4" hidden="1" x14ac:dyDescent="0.25">
      <c r="A3541" s="9" t="s">
        <v>3369</v>
      </c>
      <c r="B3541" s="9" t="str">
        <f>_xlfn.XLOOKUP(C3541,'De-Para_Estado_Regiao'!$B$3:$B$29,'De-Para_Estado_Regiao'!$C$3:$C$29)</f>
        <v>Centro-Oeste</v>
      </c>
      <c r="C3541" s="9" t="s">
        <v>29</v>
      </c>
      <c r="D3541" s="9">
        <v>216</v>
      </c>
    </row>
    <row r="3542" spans="1:4" hidden="1" x14ac:dyDescent="0.25">
      <c r="A3542" s="12" t="s">
        <v>2054</v>
      </c>
      <c r="B3542" s="9" t="str">
        <f>_xlfn.XLOOKUP(C3542,'De-Para_Estado_Regiao'!$B$3:$B$29,'De-Para_Estado_Regiao'!$C$3:$C$29)</f>
        <v>Nordeste</v>
      </c>
      <c r="C3542" s="12" t="s">
        <v>87</v>
      </c>
      <c r="D3542" s="12">
        <v>472</v>
      </c>
    </row>
    <row r="3543" spans="1:4" hidden="1" x14ac:dyDescent="0.25">
      <c r="A3543" s="9" t="s">
        <v>3371</v>
      </c>
      <c r="B3543" s="9" t="str">
        <f>_xlfn.XLOOKUP(C3543,'De-Para_Estado_Regiao'!$B$3:$B$29,'De-Para_Estado_Regiao'!$C$3:$C$29)</f>
        <v>Centro-Oeste</v>
      </c>
      <c r="C3543" s="9" t="s">
        <v>33</v>
      </c>
      <c r="D3543" s="9">
        <v>103</v>
      </c>
    </row>
    <row r="3544" spans="1:4" hidden="1" x14ac:dyDescent="0.25">
      <c r="A3544" s="9" t="s">
        <v>4009</v>
      </c>
      <c r="B3544" s="9" t="str">
        <f>_xlfn.XLOOKUP(C3544,'De-Para_Estado_Regiao'!$B$3:$B$29,'De-Para_Estado_Regiao'!$C$3:$C$29)</f>
        <v>Nordeste</v>
      </c>
      <c r="C3544" s="9" t="s">
        <v>87</v>
      </c>
      <c r="D3544" s="9">
        <v>472</v>
      </c>
    </row>
    <row r="3545" spans="1:4" hidden="1" x14ac:dyDescent="0.25">
      <c r="A3545" s="9" t="s">
        <v>5032</v>
      </c>
      <c r="B3545" s="9" t="str">
        <f>_xlfn.XLOOKUP(C3545,'De-Para_Estado_Regiao'!$B$3:$B$29,'De-Para_Estado_Regiao'!$C$3:$C$29)</f>
        <v>Nordeste</v>
      </c>
      <c r="C3545" s="9" t="s">
        <v>72</v>
      </c>
      <c r="D3545" s="9">
        <v>472</v>
      </c>
    </row>
    <row r="3546" spans="1:4" hidden="1" x14ac:dyDescent="0.25">
      <c r="A3546" s="12" t="s">
        <v>3374</v>
      </c>
      <c r="B3546" s="9" t="str">
        <f>_xlfn.XLOOKUP(C3546,'De-Para_Estado_Regiao'!$B$3:$B$29,'De-Para_Estado_Regiao'!$C$3:$C$29)</f>
        <v>Sudeste</v>
      </c>
      <c r="C3546" s="12" t="s">
        <v>16</v>
      </c>
      <c r="D3546" s="12">
        <v>264</v>
      </c>
    </row>
    <row r="3547" spans="1:4" hidden="1" x14ac:dyDescent="0.25">
      <c r="A3547" s="9" t="s">
        <v>2775</v>
      </c>
      <c r="B3547" s="9" t="str">
        <f>_xlfn.XLOOKUP(C3547,'De-Para_Estado_Regiao'!$B$3:$B$29,'De-Para_Estado_Regiao'!$C$3:$C$29)</f>
        <v>Nordeste</v>
      </c>
      <c r="C3547" s="9" t="s">
        <v>114</v>
      </c>
      <c r="D3547" s="9">
        <v>471</v>
      </c>
    </row>
    <row r="3548" spans="1:4" hidden="1" x14ac:dyDescent="0.25">
      <c r="A3548" s="12" t="s">
        <v>2158</v>
      </c>
      <c r="B3548" s="9" t="str">
        <f>_xlfn.XLOOKUP(C3548,'De-Para_Estado_Regiao'!$B$3:$B$29,'De-Para_Estado_Regiao'!$C$3:$C$29)</f>
        <v>Sudeste</v>
      </c>
      <c r="C3548" s="12" t="s">
        <v>16</v>
      </c>
      <c r="D3548" s="12">
        <v>357</v>
      </c>
    </row>
    <row r="3549" spans="1:4" hidden="1" x14ac:dyDescent="0.25">
      <c r="A3549" s="9" t="s">
        <v>3376</v>
      </c>
      <c r="B3549" s="9" t="str">
        <f>_xlfn.XLOOKUP(C3549,'De-Para_Estado_Regiao'!$B$3:$B$29,'De-Para_Estado_Regiao'!$C$3:$C$29)</f>
        <v>Sul</v>
      </c>
      <c r="C3549" s="9" t="s">
        <v>14</v>
      </c>
      <c r="D3549" s="9">
        <v>85</v>
      </c>
    </row>
    <row r="3550" spans="1:4" hidden="1" x14ac:dyDescent="0.25">
      <c r="A3550" s="12" t="s">
        <v>3377</v>
      </c>
      <c r="B3550" s="9" t="str">
        <f>_xlfn.XLOOKUP(C3550,'De-Para_Estado_Regiao'!$B$3:$B$29,'De-Para_Estado_Regiao'!$C$3:$C$29)</f>
        <v>Centro-Oeste</v>
      </c>
      <c r="C3550" s="12" t="s">
        <v>33</v>
      </c>
      <c r="D3550" s="12">
        <v>217</v>
      </c>
    </row>
    <row r="3551" spans="1:4" hidden="1" x14ac:dyDescent="0.25">
      <c r="A3551" s="9" t="s">
        <v>3378</v>
      </c>
      <c r="B3551" s="9" t="str">
        <f>_xlfn.XLOOKUP(C3551,'De-Para_Estado_Regiao'!$B$3:$B$29,'De-Para_Estado_Regiao'!$C$3:$C$29)</f>
        <v>Sudeste</v>
      </c>
      <c r="C3551" s="9" t="s">
        <v>7</v>
      </c>
      <c r="D3551" s="9">
        <v>325</v>
      </c>
    </row>
    <row r="3552" spans="1:4" hidden="1" x14ac:dyDescent="0.25">
      <c r="A3552" s="12" t="s">
        <v>3379</v>
      </c>
      <c r="B3552" s="9" t="str">
        <f>_xlfn.XLOOKUP(C3552,'De-Para_Estado_Regiao'!$B$3:$B$29,'De-Para_Estado_Regiao'!$C$3:$C$29)</f>
        <v>Centro-Oeste</v>
      </c>
      <c r="C3552" s="12" t="s">
        <v>33</v>
      </c>
      <c r="D3552" s="12">
        <v>164</v>
      </c>
    </row>
    <row r="3553" spans="1:4" hidden="1" x14ac:dyDescent="0.25">
      <c r="A3553" s="12" t="s">
        <v>2998</v>
      </c>
      <c r="B3553" s="9" t="str">
        <f>_xlfn.XLOOKUP(C3553,'De-Para_Estado_Regiao'!$B$3:$B$29,'De-Para_Estado_Regiao'!$C$3:$C$29)</f>
        <v>Nordeste</v>
      </c>
      <c r="C3553" s="12" t="s">
        <v>72</v>
      </c>
      <c r="D3553" s="12">
        <v>471</v>
      </c>
    </row>
    <row r="3554" spans="1:4" hidden="1" x14ac:dyDescent="0.25">
      <c r="A3554" s="12" t="s">
        <v>4092</v>
      </c>
      <c r="B3554" s="9" t="str">
        <f>_xlfn.XLOOKUP(C3554,'De-Para_Estado_Regiao'!$B$3:$B$29,'De-Para_Estado_Regiao'!$C$3:$C$29)</f>
        <v>Nordeste</v>
      </c>
      <c r="C3554" s="12" t="s">
        <v>87</v>
      </c>
      <c r="D3554" s="12">
        <v>471</v>
      </c>
    </row>
    <row r="3555" spans="1:4" hidden="1" x14ac:dyDescent="0.25">
      <c r="A3555" s="9" t="s">
        <v>3382</v>
      </c>
      <c r="B3555" s="9" t="str">
        <f>_xlfn.XLOOKUP(C3555,'De-Para_Estado_Regiao'!$B$3:$B$29,'De-Para_Estado_Regiao'!$C$3:$C$29)</f>
        <v>Sul</v>
      </c>
      <c r="C3555" s="9" t="s">
        <v>59</v>
      </c>
      <c r="D3555" s="9">
        <v>78</v>
      </c>
    </row>
    <row r="3556" spans="1:4" hidden="1" x14ac:dyDescent="0.25">
      <c r="A3556" s="12" t="s">
        <v>3383</v>
      </c>
      <c r="B3556" s="9" t="str">
        <f>_xlfn.XLOOKUP(C3556,'De-Para_Estado_Regiao'!$B$3:$B$29,'De-Para_Estado_Regiao'!$C$3:$C$29)</f>
        <v>Sul</v>
      </c>
      <c r="C3556" s="12" t="s">
        <v>59</v>
      </c>
      <c r="D3556" s="12">
        <v>69</v>
      </c>
    </row>
    <row r="3557" spans="1:4" hidden="1" x14ac:dyDescent="0.25">
      <c r="A3557" s="9" t="s">
        <v>3384</v>
      </c>
      <c r="B3557" s="9" t="str">
        <f>_xlfn.XLOOKUP(C3557,'De-Para_Estado_Regiao'!$B$3:$B$29,'De-Para_Estado_Regiao'!$C$3:$C$29)</f>
        <v>Sudeste</v>
      </c>
      <c r="C3557" s="9" t="s">
        <v>7</v>
      </c>
      <c r="D3557" s="9">
        <v>180</v>
      </c>
    </row>
    <row r="3558" spans="1:4" hidden="1" x14ac:dyDescent="0.25">
      <c r="A3558" s="12" t="s">
        <v>3583</v>
      </c>
      <c r="B3558" s="9" t="str">
        <f>_xlfn.XLOOKUP(C3558,'De-Para_Estado_Regiao'!$B$3:$B$29,'De-Para_Estado_Regiao'!$C$3:$C$29)</f>
        <v>Nordeste</v>
      </c>
      <c r="C3558" s="12" t="s">
        <v>87</v>
      </c>
      <c r="D3558" s="12">
        <v>469</v>
      </c>
    </row>
    <row r="3559" spans="1:4" hidden="1" x14ac:dyDescent="0.25">
      <c r="A3559" s="9" t="s">
        <v>3386</v>
      </c>
      <c r="B3559" s="9" t="str">
        <f>_xlfn.XLOOKUP(C3559,'De-Para_Estado_Regiao'!$B$3:$B$29,'De-Para_Estado_Regiao'!$C$3:$C$29)</f>
        <v>Sudeste</v>
      </c>
      <c r="C3559" s="9" t="s">
        <v>16</v>
      </c>
      <c r="D3559" s="9">
        <v>243</v>
      </c>
    </row>
    <row r="3560" spans="1:4" hidden="1" x14ac:dyDescent="0.25">
      <c r="A3560" s="12" t="s">
        <v>3387</v>
      </c>
      <c r="B3560" s="9" t="str">
        <f>_xlfn.XLOOKUP(C3560,'De-Para_Estado_Regiao'!$B$3:$B$29,'De-Para_Estado_Regiao'!$C$3:$C$29)</f>
        <v>Norte</v>
      </c>
      <c r="C3560" s="12" t="s">
        <v>49</v>
      </c>
      <c r="D3560" s="12">
        <v>304</v>
      </c>
    </row>
    <row r="3561" spans="1:4" hidden="1" x14ac:dyDescent="0.25">
      <c r="A3561" s="9" t="s">
        <v>3388</v>
      </c>
      <c r="B3561" s="9" t="str">
        <f>_xlfn.XLOOKUP(C3561,'De-Para_Estado_Regiao'!$B$3:$B$29,'De-Para_Estado_Regiao'!$C$3:$C$29)</f>
        <v>Sul</v>
      </c>
      <c r="C3561" s="9" t="s">
        <v>22</v>
      </c>
      <c r="D3561" s="9">
        <v>446</v>
      </c>
    </row>
    <row r="3562" spans="1:4" hidden="1" x14ac:dyDescent="0.25">
      <c r="A3562" s="12" t="s">
        <v>2778</v>
      </c>
      <c r="B3562" s="9" t="str">
        <f>_xlfn.XLOOKUP(C3562,'De-Para_Estado_Regiao'!$B$3:$B$29,'De-Para_Estado_Regiao'!$C$3:$C$29)</f>
        <v>Nordeste</v>
      </c>
      <c r="C3562" s="12" t="s">
        <v>24</v>
      </c>
      <c r="D3562" s="12">
        <v>468</v>
      </c>
    </row>
    <row r="3563" spans="1:4" hidden="1" x14ac:dyDescent="0.25">
      <c r="A3563" s="9" t="s">
        <v>3390</v>
      </c>
      <c r="B3563" s="9" t="str">
        <f>_xlfn.XLOOKUP(C3563,'De-Para_Estado_Regiao'!$B$3:$B$29,'De-Para_Estado_Regiao'!$C$3:$C$29)</f>
        <v>Centro-Oeste</v>
      </c>
      <c r="C3563" s="9" t="s">
        <v>29</v>
      </c>
      <c r="D3563" s="9">
        <v>227</v>
      </c>
    </row>
    <row r="3564" spans="1:4" hidden="1" x14ac:dyDescent="0.25">
      <c r="A3564" s="12" t="s">
        <v>3391</v>
      </c>
      <c r="B3564" s="9" t="str">
        <f>_xlfn.XLOOKUP(C3564,'De-Para_Estado_Regiao'!$B$3:$B$29,'De-Para_Estado_Regiao'!$C$3:$C$29)</f>
        <v>Sudeste</v>
      </c>
      <c r="C3564" s="12" t="s">
        <v>16</v>
      </c>
      <c r="D3564" s="12">
        <v>321</v>
      </c>
    </row>
    <row r="3565" spans="1:4" hidden="1" x14ac:dyDescent="0.25">
      <c r="A3565" s="9" t="s">
        <v>2310</v>
      </c>
      <c r="B3565" s="9" t="str">
        <f>_xlfn.XLOOKUP(C3565,'De-Para_Estado_Regiao'!$B$3:$B$29,'De-Para_Estado_Regiao'!$C$3:$C$29)</f>
        <v>Nordeste</v>
      </c>
      <c r="C3565" s="9" t="s">
        <v>94</v>
      </c>
      <c r="D3565" s="9">
        <v>467</v>
      </c>
    </row>
    <row r="3566" spans="1:4" hidden="1" x14ac:dyDescent="0.25">
      <c r="A3566" s="12" t="s">
        <v>3393</v>
      </c>
      <c r="B3566" s="9" t="str">
        <f>_xlfn.XLOOKUP(C3566,'De-Para_Estado_Regiao'!$B$3:$B$29,'De-Para_Estado_Regiao'!$C$3:$C$29)</f>
        <v>Sudeste</v>
      </c>
      <c r="C3566" s="12" t="s">
        <v>7</v>
      </c>
      <c r="D3566" s="12">
        <v>248</v>
      </c>
    </row>
    <row r="3567" spans="1:4" hidden="1" x14ac:dyDescent="0.25">
      <c r="A3567" s="12" t="s">
        <v>2482</v>
      </c>
      <c r="B3567" s="9" t="str">
        <f>_xlfn.XLOOKUP(C3567,'De-Para_Estado_Regiao'!$B$3:$B$29,'De-Para_Estado_Regiao'!$C$3:$C$29)</f>
        <v>Nordeste</v>
      </c>
      <c r="C3567" s="12" t="s">
        <v>19</v>
      </c>
      <c r="D3567" s="12">
        <v>467</v>
      </c>
    </row>
    <row r="3568" spans="1:4" hidden="1" x14ac:dyDescent="0.25">
      <c r="A3568" s="12" t="s">
        <v>5057</v>
      </c>
      <c r="B3568" s="9" t="str">
        <f>_xlfn.XLOOKUP(C3568,'De-Para_Estado_Regiao'!$B$3:$B$29,'De-Para_Estado_Regiao'!$C$3:$C$29)</f>
        <v>Nordeste</v>
      </c>
      <c r="C3568" s="12" t="s">
        <v>82</v>
      </c>
      <c r="D3568" s="12">
        <v>467</v>
      </c>
    </row>
    <row r="3569" spans="1:4" hidden="1" x14ac:dyDescent="0.25">
      <c r="A3569" s="9" t="s">
        <v>3396</v>
      </c>
      <c r="B3569" s="9" t="str">
        <f>_xlfn.XLOOKUP(C3569,'De-Para_Estado_Regiao'!$B$3:$B$29,'De-Para_Estado_Regiao'!$C$3:$C$29)</f>
        <v>Sudeste</v>
      </c>
      <c r="C3569" s="9" t="s">
        <v>16</v>
      </c>
      <c r="D3569" s="9">
        <v>605</v>
      </c>
    </row>
    <row r="3570" spans="1:4" hidden="1" x14ac:dyDescent="0.25">
      <c r="A3570" s="12" t="s">
        <v>3397</v>
      </c>
      <c r="B3570" s="9" t="str">
        <f>_xlfn.XLOOKUP(C3570,'De-Para_Estado_Regiao'!$B$3:$B$29,'De-Para_Estado_Regiao'!$C$3:$C$29)</f>
        <v>Sudeste</v>
      </c>
      <c r="C3570" s="12" t="s">
        <v>16</v>
      </c>
      <c r="D3570" s="12">
        <v>491</v>
      </c>
    </row>
    <row r="3571" spans="1:4" hidden="1" x14ac:dyDescent="0.25">
      <c r="A3571" s="9" t="s">
        <v>3898</v>
      </c>
      <c r="B3571" s="9" t="str">
        <f>_xlfn.XLOOKUP(C3571,'De-Para_Estado_Regiao'!$B$3:$B$29,'De-Para_Estado_Regiao'!$C$3:$C$29)</f>
        <v>Nordeste</v>
      </c>
      <c r="C3571" s="9" t="s">
        <v>24</v>
      </c>
      <c r="D3571" s="9">
        <v>465</v>
      </c>
    </row>
    <row r="3572" spans="1:4" hidden="1" x14ac:dyDescent="0.25">
      <c r="A3572" s="12" t="s">
        <v>3399</v>
      </c>
      <c r="B3572" s="9" t="str">
        <f>_xlfn.XLOOKUP(C3572,'De-Para_Estado_Regiao'!$B$3:$B$29,'De-Para_Estado_Regiao'!$C$3:$C$29)</f>
        <v>Norte</v>
      </c>
      <c r="C3572" s="12" t="s">
        <v>111</v>
      </c>
      <c r="D3572" s="12">
        <v>402</v>
      </c>
    </row>
    <row r="3573" spans="1:4" hidden="1" x14ac:dyDescent="0.25">
      <c r="A3573" s="12" t="s">
        <v>1942</v>
      </c>
      <c r="B3573" s="9" t="str">
        <f>_xlfn.XLOOKUP(C3573,'De-Para_Estado_Regiao'!$B$3:$B$29,'De-Para_Estado_Regiao'!$C$3:$C$29)</f>
        <v>Nordeste</v>
      </c>
      <c r="C3573" s="12" t="s">
        <v>24</v>
      </c>
      <c r="D3573" s="12">
        <v>464</v>
      </c>
    </row>
    <row r="3574" spans="1:4" hidden="1" x14ac:dyDescent="0.25">
      <c r="A3574" s="12" t="s">
        <v>2976</v>
      </c>
      <c r="B3574" s="9" t="str">
        <f>_xlfn.XLOOKUP(C3574,'De-Para_Estado_Regiao'!$B$3:$B$29,'De-Para_Estado_Regiao'!$C$3:$C$29)</f>
        <v>Nordeste</v>
      </c>
      <c r="C3574" s="12" t="s">
        <v>72</v>
      </c>
      <c r="D3574" s="12">
        <v>464</v>
      </c>
    </row>
    <row r="3575" spans="1:4" hidden="1" x14ac:dyDescent="0.25">
      <c r="A3575" s="9" t="s">
        <v>3394</v>
      </c>
      <c r="B3575" s="9" t="str">
        <f>_xlfn.XLOOKUP(C3575,'De-Para_Estado_Regiao'!$B$3:$B$29,'De-Para_Estado_Regiao'!$C$3:$C$29)</f>
        <v>Nordeste</v>
      </c>
      <c r="C3575" s="9" t="s">
        <v>19</v>
      </c>
      <c r="D3575" s="9">
        <v>464</v>
      </c>
    </row>
    <row r="3576" spans="1:4" hidden="1" x14ac:dyDescent="0.25">
      <c r="A3576" s="12" t="s">
        <v>3403</v>
      </c>
      <c r="B3576" s="9" t="str">
        <f>_xlfn.XLOOKUP(C3576,'De-Para_Estado_Regiao'!$B$3:$B$29,'De-Para_Estado_Regiao'!$C$3:$C$29)</f>
        <v>Sudeste</v>
      </c>
      <c r="C3576" s="12" t="s">
        <v>16</v>
      </c>
      <c r="D3576" s="12">
        <v>201</v>
      </c>
    </row>
    <row r="3577" spans="1:4" hidden="1" x14ac:dyDescent="0.25">
      <c r="A3577" s="9" t="s">
        <v>3404</v>
      </c>
      <c r="B3577" s="9" t="str">
        <f>_xlfn.XLOOKUP(C3577,'De-Para_Estado_Regiao'!$B$3:$B$29,'De-Para_Estado_Regiao'!$C$3:$C$29)</f>
        <v>Sul</v>
      </c>
      <c r="C3577" s="9" t="s">
        <v>22</v>
      </c>
      <c r="D3577" s="9">
        <v>130</v>
      </c>
    </row>
    <row r="3578" spans="1:4" hidden="1" x14ac:dyDescent="0.25">
      <c r="A3578" s="12" t="s">
        <v>3405</v>
      </c>
      <c r="B3578" s="9" t="str">
        <f>_xlfn.XLOOKUP(C3578,'De-Para_Estado_Regiao'!$B$3:$B$29,'De-Para_Estado_Regiao'!$C$3:$C$29)</f>
        <v>Centro-Oeste</v>
      </c>
      <c r="C3578" s="12" t="s">
        <v>29</v>
      </c>
      <c r="D3578" s="12">
        <v>379</v>
      </c>
    </row>
    <row r="3579" spans="1:4" hidden="1" x14ac:dyDescent="0.25">
      <c r="A3579" s="9" t="s">
        <v>3406</v>
      </c>
      <c r="B3579" s="9" t="str">
        <f>_xlfn.XLOOKUP(C3579,'De-Para_Estado_Regiao'!$B$3:$B$29,'De-Para_Estado_Regiao'!$C$3:$C$29)</f>
        <v>Sul</v>
      </c>
      <c r="C3579" s="9" t="s">
        <v>22</v>
      </c>
      <c r="D3579" s="9">
        <v>118</v>
      </c>
    </row>
    <row r="3580" spans="1:4" hidden="1" x14ac:dyDescent="0.25">
      <c r="A3580" s="12" t="s">
        <v>3407</v>
      </c>
      <c r="B3580" s="9" t="str">
        <f>_xlfn.XLOOKUP(C3580,'De-Para_Estado_Regiao'!$B$3:$B$29,'De-Para_Estado_Regiao'!$C$3:$C$29)</f>
        <v>Sul</v>
      </c>
      <c r="C3580" s="12" t="s">
        <v>22</v>
      </c>
      <c r="D3580" s="12">
        <v>151</v>
      </c>
    </row>
    <row r="3581" spans="1:4" hidden="1" x14ac:dyDescent="0.25">
      <c r="A3581" s="12" t="s">
        <v>3606</v>
      </c>
      <c r="B3581" s="9" t="str">
        <f>_xlfn.XLOOKUP(C3581,'De-Para_Estado_Regiao'!$B$3:$B$29,'De-Para_Estado_Regiao'!$C$3:$C$29)</f>
        <v>Nordeste</v>
      </c>
      <c r="C3581" s="12" t="s">
        <v>31</v>
      </c>
      <c r="D3581" s="12">
        <v>464</v>
      </c>
    </row>
    <row r="3582" spans="1:4" hidden="1" x14ac:dyDescent="0.25">
      <c r="A3582" s="12" t="s">
        <v>3409</v>
      </c>
      <c r="B3582" s="9" t="str">
        <f>_xlfn.XLOOKUP(C3582,'De-Para_Estado_Regiao'!$B$3:$B$29,'De-Para_Estado_Regiao'!$C$3:$C$29)</f>
        <v>Sul</v>
      </c>
      <c r="C3582" s="12" t="s">
        <v>59</v>
      </c>
      <c r="D3582" s="12">
        <v>72</v>
      </c>
    </row>
    <row r="3583" spans="1:4" hidden="1" x14ac:dyDescent="0.25">
      <c r="A3583" s="9" t="s">
        <v>3410</v>
      </c>
      <c r="B3583" s="9" t="str">
        <f>_xlfn.XLOOKUP(C3583,'De-Para_Estado_Regiao'!$B$3:$B$29,'De-Para_Estado_Regiao'!$C$3:$C$29)</f>
        <v>Sul</v>
      </c>
      <c r="C3583" s="9" t="s">
        <v>59</v>
      </c>
      <c r="D3583" s="9">
        <v>95</v>
      </c>
    </row>
    <row r="3584" spans="1:4" hidden="1" x14ac:dyDescent="0.25">
      <c r="A3584" s="9" t="s">
        <v>3210</v>
      </c>
      <c r="B3584" s="9" t="str">
        <f>_xlfn.XLOOKUP(C3584,'De-Para_Estado_Regiao'!$B$3:$B$29,'De-Para_Estado_Regiao'!$C$3:$C$29)</f>
        <v>Nordeste</v>
      </c>
      <c r="C3584" s="9" t="s">
        <v>94</v>
      </c>
      <c r="D3584" s="9">
        <v>463</v>
      </c>
    </row>
    <row r="3585" spans="1:4" hidden="1" x14ac:dyDescent="0.25">
      <c r="A3585" s="9" t="s">
        <v>3412</v>
      </c>
      <c r="B3585" s="9" t="str">
        <f>_xlfn.XLOOKUP(C3585,'De-Para_Estado_Regiao'!$B$3:$B$29,'De-Para_Estado_Regiao'!$C$3:$C$29)</f>
        <v>Sul</v>
      </c>
      <c r="C3585" s="9" t="s">
        <v>22</v>
      </c>
      <c r="D3585" s="9">
        <v>279</v>
      </c>
    </row>
    <row r="3586" spans="1:4" hidden="1" x14ac:dyDescent="0.25">
      <c r="A3586" s="12" t="s">
        <v>3413</v>
      </c>
      <c r="B3586" s="9" t="str">
        <f>_xlfn.XLOOKUP(C3586,'De-Para_Estado_Regiao'!$B$3:$B$29,'De-Para_Estado_Regiao'!$C$3:$C$29)</f>
        <v>Sul</v>
      </c>
      <c r="C3586" s="12" t="s">
        <v>59</v>
      </c>
      <c r="D3586" s="12">
        <v>300</v>
      </c>
    </row>
    <row r="3587" spans="1:4" hidden="1" x14ac:dyDescent="0.25">
      <c r="A3587" s="9" t="s">
        <v>3414</v>
      </c>
      <c r="B3587" s="9" t="str">
        <f>_xlfn.XLOOKUP(C3587,'De-Para_Estado_Regiao'!$B$3:$B$29,'De-Para_Estado_Regiao'!$C$3:$C$29)</f>
        <v>Sudeste</v>
      </c>
      <c r="C3587" s="9" t="s">
        <v>16</v>
      </c>
      <c r="D3587" s="9">
        <v>357</v>
      </c>
    </row>
    <row r="3588" spans="1:4" hidden="1" x14ac:dyDescent="0.25">
      <c r="A3588" s="12" t="s">
        <v>3415</v>
      </c>
      <c r="B3588" s="9" t="str">
        <f>_xlfn.XLOOKUP(C3588,'De-Para_Estado_Regiao'!$B$3:$B$29,'De-Para_Estado_Regiao'!$C$3:$C$29)</f>
        <v>Norte</v>
      </c>
      <c r="C3588" s="12" t="s">
        <v>275</v>
      </c>
      <c r="D3588" s="12">
        <v>397</v>
      </c>
    </row>
    <row r="3589" spans="1:4" hidden="1" x14ac:dyDescent="0.25">
      <c r="A3589" s="9" t="s">
        <v>3416</v>
      </c>
      <c r="B3589" s="9" t="str">
        <f>_xlfn.XLOOKUP(C3589,'De-Para_Estado_Regiao'!$B$3:$B$29,'De-Para_Estado_Regiao'!$C$3:$C$29)</f>
        <v>Norte</v>
      </c>
      <c r="C3589" s="9" t="s">
        <v>210</v>
      </c>
      <c r="D3589" s="9">
        <v>977</v>
      </c>
    </row>
    <row r="3590" spans="1:4" hidden="1" x14ac:dyDescent="0.25">
      <c r="A3590" s="12" t="s">
        <v>3417</v>
      </c>
      <c r="B3590" s="9" t="str">
        <f>_xlfn.XLOOKUP(C3590,'De-Para_Estado_Regiao'!$B$3:$B$29,'De-Para_Estado_Regiao'!$C$3:$C$29)</f>
        <v>Centro-Oeste</v>
      </c>
      <c r="C3590" s="12" t="s">
        <v>33</v>
      </c>
      <c r="D3590" s="12">
        <v>355</v>
      </c>
    </row>
    <row r="3591" spans="1:4" hidden="1" x14ac:dyDescent="0.25">
      <c r="A3591" s="9" t="s">
        <v>3418</v>
      </c>
      <c r="B3591" s="9" t="str">
        <f>_xlfn.XLOOKUP(C3591,'De-Para_Estado_Regiao'!$B$3:$B$29,'De-Para_Estado_Regiao'!$C$3:$C$29)</f>
        <v>Centro-Oeste</v>
      </c>
      <c r="C3591" s="9" t="s">
        <v>53</v>
      </c>
      <c r="D3591" s="9">
        <v>556</v>
      </c>
    </row>
    <row r="3592" spans="1:4" hidden="1" x14ac:dyDescent="0.25">
      <c r="A3592" s="12" t="s">
        <v>3419</v>
      </c>
      <c r="B3592" s="9" t="str">
        <f>_xlfn.XLOOKUP(C3592,'De-Para_Estado_Regiao'!$B$3:$B$29,'De-Para_Estado_Regiao'!$C$3:$C$29)</f>
        <v>Sul</v>
      </c>
      <c r="C3592" s="12" t="s">
        <v>22</v>
      </c>
      <c r="D3592" s="12">
        <v>246</v>
      </c>
    </row>
    <row r="3593" spans="1:4" hidden="1" x14ac:dyDescent="0.25">
      <c r="A3593" s="9" t="s">
        <v>3473</v>
      </c>
      <c r="B3593" s="9" t="str">
        <f>_xlfn.XLOOKUP(C3593,'De-Para_Estado_Regiao'!$B$3:$B$29,'De-Para_Estado_Regiao'!$C$3:$C$29)</f>
        <v>Nordeste</v>
      </c>
      <c r="C3593" s="9" t="s">
        <v>94</v>
      </c>
      <c r="D3593" s="9">
        <v>463</v>
      </c>
    </row>
    <row r="3594" spans="1:4" hidden="1" x14ac:dyDescent="0.25">
      <c r="A3594" s="12" t="s">
        <v>3421</v>
      </c>
      <c r="B3594" s="9" t="str">
        <f>_xlfn.XLOOKUP(C3594,'De-Para_Estado_Regiao'!$B$3:$B$29,'De-Para_Estado_Regiao'!$C$3:$C$29)</f>
        <v>Sudeste</v>
      </c>
      <c r="C3594" s="12" t="s">
        <v>16</v>
      </c>
      <c r="D3594" s="12">
        <v>189</v>
      </c>
    </row>
    <row r="3595" spans="1:4" hidden="1" x14ac:dyDescent="0.25">
      <c r="A3595" s="9" t="s">
        <v>3422</v>
      </c>
      <c r="B3595" s="9" t="str">
        <f>_xlfn.XLOOKUP(C3595,'De-Para_Estado_Regiao'!$B$3:$B$29,'De-Para_Estado_Regiao'!$C$3:$C$29)</f>
        <v>Sul</v>
      </c>
      <c r="C3595" s="9" t="s">
        <v>14</v>
      </c>
      <c r="D3595" s="9">
        <v>29</v>
      </c>
    </row>
    <row r="3596" spans="1:4" hidden="1" x14ac:dyDescent="0.25">
      <c r="A3596" s="12" t="s">
        <v>3423</v>
      </c>
      <c r="B3596" s="9" t="str">
        <f>_xlfn.XLOOKUP(C3596,'De-Para_Estado_Regiao'!$B$3:$B$29,'De-Para_Estado_Regiao'!$C$3:$C$29)</f>
        <v>Sudeste</v>
      </c>
      <c r="C3596" s="12" t="s">
        <v>16</v>
      </c>
      <c r="D3596" s="12">
        <v>134</v>
      </c>
    </row>
    <row r="3597" spans="1:4" hidden="1" x14ac:dyDescent="0.25">
      <c r="A3597" s="9" t="s">
        <v>1759</v>
      </c>
      <c r="B3597" s="9" t="str">
        <f>_xlfn.XLOOKUP(C3597,'De-Para_Estado_Regiao'!$B$3:$B$29,'De-Para_Estado_Regiao'!$C$3:$C$29)</f>
        <v>Sul</v>
      </c>
      <c r="C3597" s="9" t="s">
        <v>22</v>
      </c>
      <c r="D3597" s="9">
        <v>266</v>
      </c>
    </row>
    <row r="3598" spans="1:4" hidden="1" x14ac:dyDescent="0.25">
      <c r="A3598" s="12" t="s">
        <v>1410</v>
      </c>
      <c r="B3598" s="9" t="str">
        <f>_xlfn.XLOOKUP(C3598,'De-Para_Estado_Regiao'!$B$3:$B$29,'De-Para_Estado_Regiao'!$C$3:$C$29)</f>
        <v>Nordeste</v>
      </c>
      <c r="C3598" s="12" t="s">
        <v>24</v>
      </c>
      <c r="D3598" s="12">
        <v>462</v>
      </c>
    </row>
    <row r="3599" spans="1:4" hidden="1" x14ac:dyDescent="0.25">
      <c r="A3599" s="9" t="s">
        <v>3424</v>
      </c>
      <c r="B3599" s="9" t="str">
        <f>_xlfn.XLOOKUP(C3599,'De-Para_Estado_Regiao'!$B$3:$B$29,'De-Para_Estado_Regiao'!$C$3:$C$29)</f>
        <v>Sul</v>
      </c>
      <c r="C3599" s="9" t="s">
        <v>22</v>
      </c>
      <c r="D3599" s="9">
        <v>172</v>
      </c>
    </row>
    <row r="3600" spans="1:4" hidden="1" x14ac:dyDescent="0.25">
      <c r="A3600" s="12" t="s">
        <v>3425</v>
      </c>
      <c r="B3600" s="9" t="str">
        <f>_xlfn.XLOOKUP(C3600,'De-Para_Estado_Regiao'!$B$3:$B$29,'De-Para_Estado_Regiao'!$C$3:$C$29)</f>
        <v>Sul</v>
      </c>
      <c r="C3600" s="12" t="s">
        <v>22</v>
      </c>
      <c r="D3600" s="12">
        <v>108</v>
      </c>
    </row>
    <row r="3601" spans="1:4" hidden="1" x14ac:dyDescent="0.25">
      <c r="A3601" s="12" t="s">
        <v>2434</v>
      </c>
      <c r="B3601" s="9" t="str">
        <f>_xlfn.XLOOKUP(C3601,'De-Para_Estado_Regiao'!$B$3:$B$29,'De-Para_Estado_Regiao'!$C$3:$C$29)</f>
        <v>Nordeste</v>
      </c>
      <c r="C3601" s="12" t="s">
        <v>24</v>
      </c>
      <c r="D3601" s="12">
        <v>462</v>
      </c>
    </row>
    <row r="3602" spans="1:4" hidden="1" x14ac:dyDescent="0.25">
      <c r="A3602" s="12" t="s">
        <v>3427</v>
      </c>
      <c r="B3602" s="9" t="str">
        <f>_xlfn.XLOOKUP(C3602,'De-Para_Estado_Regiao'!$B$3:$B$29,'De-Para_Estado_Regiao'!$C$3:$C$29)</f>
        <v>Sul</v>
      </c>
      <c r="C3602" s="12" t="s">
        <v>22</v>
      </c>
      <c r="D3602" s="12">
        <v>168</v>
      </c>
    </row>
    <row r="3603" spans="1:4" hidden="1" x14ac:dyDescent="0.25">
      <c r="A3603" s="9" t="s">
        <v>3428</v>
      </c>
      <c r="B3603" s="9" t="str">
        <f>_xlfn.XLOOKUP(C3603,'De-Para_Estado_Regiao'!$B$3:$B$29,'De-Para_Estado_Regiao'!$C$3:$C$29)</f>
        <v>Norte</v>
      </c>
      <c r="C3603" s="9" t="s">
        <v>49</v>
      </c>
      <c r="D3603" s="9">
        <v>838</v>
      </c>
    </row>
    <row r="3604" spans="1:4" hidden="1" x14ac:dyDescent="0.25">
      <c r="A3604" s="12" t="s">
        <v>3429</v>
      </c>
      <c r="B3604" s="9" t="str">
        <f>_xlfn.XLOOKUP(C3604,'De-Para_Estado_Regiao'!$B$3:$B$29,'De-Para_Estado_Regiao'!$C$3:$C$29)</f>
        <v>Sul</v>
      </c>
      <c r="C3604" s="12" t="s">
        <v>22</v>
      </c>
      <c r="D3604" s="12">
        <v>211</v>
      </c>
    </row>
    <row r="3605" spans="1:4" hidden="1" x14ac:dyDescent="0.25">
      <c r="A3605" s="9" t="s">
        <v>3430</v>
      </c>
      <c r="B3605" s="9" t="str">
        <f>_xlfn.XLOOKUP(C3605,'De-Para_Estado_Regiao'!$B$3:$B$29,'De-Para_Estado_Regiao'!$C$3:$C$29)</f>
        <v>Sul</v>
      </c>
      <c r="C3605" s="9" t="s">
        <v>22</v>
      </c>
      <c r="D3605" s="9">
        <v>94</v>
      </c>
    </row>
    <row r="3606" spans="1:4" hidden="1" x14ac:dyDescent="0.25">
      <c r="A3606" s="12" t="s">
        <v>3431</v>
      </c>
      <c r="B3606" s="9" t="str">
        <f>_xlfn.XLOOKUP(C3606,'De-Para_Estado_Regiao'!$B$3:$B$29,'De-Para_Estado_Regiao'!$C$3:$C$29)</f>
        <v>Sudeste</v>
      </c>
      <c r="C3606" s="12" t="s">
        <v>16</v>
      </c>
      <c r="D3606" s="12">
        <v>227</v>
      </c>
    </row>
    <row r="3607" spans="1:4" hidden="1" x14ac:dyDescent="0.25">
      <c r="A3607" s="9" t="s">
        <v>3432</v>
      </c>
      <c r="B3607" s="9" t="str">
        <f>_xlfn.XLOOKUP(C3607,'De-Para_Estado_Regiao'!$B$3:$B$29,'De-Para_Estado_Regiao'!$C$3:$C$29)</f>
        <v>Norte</v>
      </c>
      <c r="C3607" s="9" t="s">
        <v>49</v>
      </c>
      <c r="D3607" s="9">
        <v>222</v>
      </c>
    </row>
    <row r="3608" spans="1:4" hidden="1" x14ac:dyDescent="0.25">
      <c r="A3608" s="12" t="s">
        <v>3433</v>
      </c>
      <c r="B3608" s="9" t="str">
        <f>_xlfn.XLOOKUP(C3608,'De-Para_Estado_Regiao'!$B$3:$B$29,'De-Para_Estado_Regiao'!$C$3:$C$29)</f>
        <v>Sudeste</v>
      </c>
      <c r="C3608" s="12" t="s">
        <v>7</v>
      </c>
      <c r="D3608" s="12">
        <v>209</v>
      </c>
    </row>
    <row r="3609" spans="1:4" hidden="1" x14ac:dyDescent="0.25">
      <c r="A3609" s="12" t="s">
        <v>2965</v>
      </c>
      <c r="B3609" s="9" t="str">
        <f>_xlfn.XLOOKUP(C3609,'De-Para_Estado_Regiao'!$B$3:$B$29,'De-Para_Estado_Regiao'!$C$3:$C$29)</f>
        <v>Nordeste</v>
      </c>
      <c r="C3609" s="12" t="s">
        <v>24</v>
      </c>
      <c r="D3609" s="12">
        <v>462</v>
      </c>
    </row>
    <row r="3610" spans="1:4" hidden="1" x14ac:dyDescent="0.25">
      <c r="A3610" s="12" t="s">
        <v>3435</v>
      </c>
      <c r="B3610" s="9" t="str">
        <f>_xlfn.XLOOKUP(C3610,'De-Para_Estado_Regiao'!$B$3:$B$29,'De-Para_Estado_Regiao'!$C$3:$C$29)</f>
        <v>Norte</v>
      </c>
      <c r="C3610" s="12" t="s">
        <v>39</v>
      </c>
      <c r="D3610" s="12">
        <v>893</v>
      </c>
    </row>
    <row r="3611" spans="1:4" hidden="1" x14ac:dyDescent="0.25">
      <c r="A3611" s="9" t="s">
        <v>3436</v>
      </c>
      <c r="B3611" s="9" t="str">
        <f>_xlfn.XLOOKUP(C3611,'De-Para_Estado_Regiao'!$B$3:$B$29,'De-Para_Estado_Regiao'!$C$3:$C$29)</f>
        <v>Centro-Oeste</v>
      </c>
      <c r="C3611" s="9" t="s">
        <v>33</v>
      </c>
      <c r="D3611" s="9">
        <v>178</v>
      </c>
    </row>
    <row r="3612" spans="1:4" hidden="1" x14ac:dyDescent="0.25">
      <c r="A3612" s="12" t="s">
        <v>3437</v>
      </c>
      <c r="B3612" s="9" t="str">
        <f>_xlfn.XLOOKUP(C3612,'De-Para_Estado_Regiao'!$B$3:$B$29,'De-Para_Estado_Regiao'!$C$3:$C$29)</f>
        <v>Centro-Oeste</v>
      </c>
      <c r="C3612" s="12" t="s">
        <v>29</v>
      </c>
      <c r="D3612" s="12">
        <v>210</v>
      </c>
    </row>
    <row r="3613" spans="1:4" hidden="1" x14ac:dyDescent="0.25">
      <c r="A3613" s="9" t="s">
        <v>3438</v>
      </c>
      <c r="B3613" s="9" t="str">
        <f>_xlfn.XLOOKUP(C3613,'De-Para_Estado_Regiao'!$B$3:$B$29,'De-Para_Estado_Regiao'!$C$3:$C$29)</f>
        <v>Sul</v>
      </c>
      <c r="C3613" s="9" t="s">
        <v>59</v>
      </c>
      <c r="D3613" s="9">
        <v>380</v>
      </c>
    </row>
    <row r="3614" spans="1:4" hidden="1" x14ac:dyDescent="0.25">
      <c r="A3614" s="12" t="s">
        <v>3439</v>
      </c>
      <c r="B3614" s="9" t="str">
        <f>_xlfn.XLOOKUP(C3614,'De-Para_Estado_Regiao'!$B$3:$B$29,'De-Para_Estado_Regiao'!$C$3:$C$29)</f>
        <v>Sul</v>
      </c>
      <c r="C3614" s="12" t="s">
        <v>59</v>
      </c>
      <c r="D3614" s="12">
        <v>34</v>
      </c>
    </row>
    <row r="3615" spans="1:4" hidden="1" x14ac:dyDescent="0.25">
      <c r="A3615" s="9" t="s">
        <v>3440</v>
      </c>
      <c r="B3615" s="9" t="str">
        <f>_xlfn.XLOOKUP(C3615,'De-Para_Estado_Regiao'!$B$3:$B$29,'De-Para_Estado_Regiao'!$C$3:$C$29)</f>
        <v>Norte</v>
      </c>
      <c r="C3615" s="9" t="s">
        <v>39</v>
      </c>
      <c r="D3615" s="9">
        <v>761</v>
      </c>
    </row>
    <row r="3616" spans="1:4" hidden="1" x14ac:dyDescent="0.25">
      <c r="A3616" s="12" t="s">
        <v>3441</v>
      </c>
      <c r="B3616" s="9" t="str">
        <f>_xlfn.XLOOKUP(C3616,'De-Para_Estado_Regiao'!$B$3:$B$29,'De-Para_Estado_Regiao'!$C$3:$C$29)</f>
        <v>Sudeste</v>
      </c>
      <c r="C3616" s="12" t="s">
        <v>16</v>
      </c>
      <c r="D3616" s="12">
        <v>487</v>
      </c>
    </row>
    <row r="3617" spans="1:4" hidden="1" x14ac:dyDescent="0.25">
      <c r="A3617" s="9" t="s">
        <v>3442</v>
      </c>
      <c r="B3617" s="9" t="str">
        <f>_xlfn.XLOOKUP(C3617,'De-Para_Estado_Regiao'!$B$3:$B$29,'De-Para_Estado_Regiao'!$C$3:$C$29)</f>
        <v>Centro-Oeste</v>
      </c>
      <c r="C3617" s="9" t="s">
        <v>53</v>
      </c>
      <c r="D3617" s="9">
        <v>102</v>
      </c>
    </row>
    <row r="3618" spans="1:4" hidden="1" x14ac:dyDescent="0.25">
      <c r="A3618" s="12" t="s">
        <v>3443</v>
      </c>
      <c r="B3618" s="9" t="str">
        <f>_xlfn.XLOOKUP(C3618,'De-Para_Estado_Regiao'!$B$3:$B$29,'De-Para_Estado_Regiao'!$C$3:$C$29)</f>
        <v>Norte</v>
      </c>
      <c r="C3618" s="12" t="s">
        <v>275</v>
      </c>
      <c r="D3618" s="12">
        <v>413</v>
      </c>
    </row>
    <row r="3619" spans="1:4" hidden="1" x14ac:dyDescent="0.25">
      <c r="A3619" s="9" t="s">
        <v>3196</v>
      </c>
      <c r="B3619" s="9" t="str">
        <f>_xlfn.XLOOKUP(C3619,'De-Para_Estado_Regiao'!$B$3:$B$29,'De-Para_Estado_Regiao'!$C$3:$C$29)</f>
        <v>Nordeste</v>
      </c>
      <c r="C3619" s="9" t="s">
        <v>24</v>
      </c>
      <c r="D3619" s="9">
        <v>462</v>
      </c>
    </row>
    <row r="3620" spans="1:4" hidden="1" x14ac:dyDescent="0.25">
      <c r="A3620" s="12" t="s">
        <v>3444</v>
      </c>
      <c r="B3620" s="9" t="str">
        <f>_xlfn.XLOOKUP(C3620,'De-Para_Estado_Regiao'!$B$3:$B$29,'De-Para_Estado_Regiao'!$C$3:$C$29)</f>
        <v>Sul</v>
      </c>
      <c r="C3620" s="12" t="s">
        <v>14</v>
      </c>
      <c r="D3620" s="12">
        <v>199</v>
      </c>
    </row>
    <row r="3621" spans="1:4" hidden="1" x14ac:dyDescent="0.25">
      <c r="A3621" s="12" t="s">
        <v>4094</v>
      </c>
      <c r="B3621" s="9" t="str">
        <f>_xlfn.XLOOKUP(C3621,'De-Para_Estado_Regiao'!$B$3:$B$29,'De-Para_Estado_Regiao'!$C$3:$C$29)</f>
        <v>Nordeste</v>
      </c>
      <c r="C3621" s="12" t="s">
        <v>82</v>
      </c>
      <c r="D3621" s="12">
        <v>462</v>
      </c>
    </row>
    <row r="3622" spans="1:4" hidden="1" x14ac:dyDescent="0.25">
      <c r="A3622" s="9" t="s">
        <v>1108</v>
      </c>
      <c r="B3622" s="9" t="str">
        <f>_xlfn.XLOOKUP(C3622,'De-Para_Estado_Regiao'!$B$3:$B$29,'De-Para_Estado_Regiao'!$C$3:$C$29)</f>
        <v>Nordeste</v>
      </c>
      <c r="C3622" s="9" t="s">
        <v>24</v>
      </c>
      <c r="D3622" s="9">
        <v>461</v>
      </c>
    </row>
    <row r="3623" spans="1:4" hidden="1" x14ac:dyDescent="0.25">
      <c r="A3623" s="9" t="s">
        <v>3446</v>
      </c>
      <c r="B3623" s="9" t="str">
        <f>_xlfn.XLOOKUP(C3623,'De-Para_Estado_Regiao'!$B$3:$B$29,'De-Para_Estado_Regiao'!$C$3:$C$29)</f>
        <v>Norte</v>
      </c>
      <c r="C3623" s="9" t="s">
        <v>275</v>
      </c>
      <c r="D3623" s="9">
        <v>336</v>
      </c>
    </row>
    <row r="3624" spans="1:4" hidden="1" x14ac:dyDescent="0.25">
      <c r="A3624" s="12" t="s">
        <v>3447</v>
      </c>
      <c r="B3624" s="9" t="str">
        <f>_xlfn.XLOOKUP(C3624,'De-Para_Estado_Regiao'!$B$3:$B$29,'De-Para_Estado_Regiao'!$C$3:$C$29)</f>
        <v>Sul</v>
      </c>
      <c r="C3624" s="12" t="s">
        <v>14</v>
      </c>
      <c r="D3624" s="12">
        <v>48</v>
      </c>
    </row>
    <row r="3625" spans="1:4" hidden="1" x14ac:dyDescent="0.25">
      <c r="A3625" s="9" t="s">
        <v>3448</v>
      </c>
      <c r="B3625" s="9" t="str">
        <f>_xlfn.XLOOKUP(C3625,'De-Para_Estado_Regiao'!$B$3:$B$29,'De-Para_Estado_Regiao'!$C$3:$C$29)</f>
        <v>Sul</v>
      </c>
      <c r="C3625" s="9" t="s">
        <v>59</v>
      </c>
      <c r="D3625" s="9">
        <v>240</v>
      </c>
    </row>
    <row r="3626" spans="1:4" hidden="1" x14ac:dyDescent="0.25">
      <c r="A3626" s="12" t="s">
        <v>3492</v>
      </c>
      <c r="B3626" s="9" t="str">
        <f>_xlfn.XLOOKUP(C3626,'De-Para_Estado_Regiao'!$B$3:$B$29,'De-Para_Estado_Regiao'!$C$3:$C$29)</f>
        <v>Nordeste</v>
      </c>
      <c r="C3626" s="12" t="s">
        <v>94</v>
      </c>
      <c r="D3626" s="12">
        <v>461</v>
      </c>
    </row>
    <row r="3627" spans="1:4" hidden="1" x14ac:dyDescent="0.25">
      <c r="A3627" s="9" t="s">
        <v>2979</v>
      </c>
      <c r="B3627" s="9" t="str">
        <f>_xlfn.XLOOKUP(C3627,'De-Para_Estado_Regiao'!$B$3:$B$29,'De-Para_Estado_Regiao'!$C$3:$C$29)</f>
        <v>Nordeste</v>
      </c>
      <c r="C3627" s="9" t="s">
        <v>118</v>
      </c>
      <c r="D3627" s="9">
        <v>460</v>
      </c>
    </row>
    <row r="3628" spans="1:4" hidden="1" x14ac:dyDescent="0.25">
      <c r="A3628" s="9" t="s">
        <v>3999</v>
      </c>
      <c r="B3628" s="9" t="str">
        <f>_xlfn.XLOOKUP(C3628,'De-Para_Estado_Regiao'!$B$3:$B$29,'De-Para_Estado_Regiao'!$C$3:$C$29)</f>
        <v>Nordeste</v>
      </c>
      <c r="C3628" s="9" t="s">
        <v>24</v>
      </c>
      <c r="D3628" s="9">
        <v>460</v>
      </c>
    </row>
    <row r="3629" spans="1:4" hidden="1" x14ac:dyDescent="0.25">
      <c r="A3629" s="9" t="s">
        <v>3452</v>
      </c>
      <c r="B3629" s="9" t="str">
        <f>_xlfn.XLOOKUP(C3629,'De-Para_Estado_Regiao'!$B$3:$B$29,'De-Para_Estado_Regiao'!$C$3:$C$29)</f>
        <v>Norte</v>
      </c>
      <c r="C3629" s="9" t="s">
        <v>49</v>
      </c>
      <c r="D3629" s="9">
        <v>531</v>
      </c>
    </row>
    <row r="3630" spans="1:4" hidden="1" x14ac:dyDescent="0.25">
      <c r="A3630" s="12" t="s">
        <v>3453</v>
      </c>
      <c r="B3630" s="9" t="str">
        <f>_xlfn.XLOOKUP(C3630,'De-Para_Estado_Regiao'!$B$3:$B$29,'De-Para_Estado_Regiao'!$C$3:$C$29)</f>
        <v>Centro-Oeste</v>
      </c>
      <c r="C3630" s="12" t="s">
        <v>29</v>
      </c>
      <c r="D3630" s="12">
        <v>194</v>
      </c>
    </row>
    <row r="3631" spans="1:4" hidden="1" x14ac:dyDescent="0.25">
      <c r="A3631" s="9" t="s">
        <v>3454</v>
      </c>
      <c r="B3631" s="9" t="str">
        <f>_xlfn.XLOOKUP(C3631,'De-Para_Estado_Regiao'!$B$3:$B$29,'De-Para_Estado_Regiao'!$C$3:$C$29)</f>
        <v>Sul</v>
      </c>
      <c r="C3631" s="9" t="s">
        <v>22</v>
      </c>
      <c r="D3631" s="9">
        <v>125</v>
      </c>
    </row>
    <row r="3632" spans="1:4" hidden="1" x14ac:dyDescent="0.25">
      <c r="A3632" s="9" t="s">
        <v>1937</v>
      </c>
      <c r="B3632" s="9" t="str">
        <f>_xlfn.XLOOKUP(C3632,'De-Para_Estado_Regiao'!$B$3:$B$29,'De-Para_Estado_Regiao'!$C$3:$C$29)</f>
        <v>Nordeste</v>
      </c>
      <c r="C3632" s="9" t="s">
        <v>19</v>
      </c>
      <c r="D3632" s="9">
        <v>458</v>
      </c>
    </row>
    <row r="3633" spans="1:4" hidden="1" x14ac:dyDescent="0.25">
      <c r="A3633" s="9" t="s">
        <v>2983</v>
      </c>
      <c r="B3633" s="9" t="str">
        <f>_xlfn.XLOOKUP(C3633,'De-Para_Estado_Regiao'!$B$3:$B$29,'De-Para_Estado_Regiao'!$C$3:$C$29)</f>
        <v>Nordeste</v>
      </c>
      <c r="C3633" s="9" t="s">
        <v>24</v>
      </c>
      <c r="D3633" s="9">
        <v>458</v>
      </c>
    </row>
    <row r="3634" spans="1:4" hidden="1" x14ac:dyDescent="0.25">
      <c r="A3634" s="12" t="s">
        <v>3457</v>
      </c>
      <c r="B3634" s="9" t="str">
        <f>_xlfn.XLOOKUP(C3634,'De-Para_Estado_Regiao'!$B$3:$B$29,'De-Para_Estado_Regiao'!$C$3:$C$29)</f>
        <v>Sul</v>
      </c>
      <c r="C3634" s="12" t="s">
        <v>59</v>
      </c>
      <c r="D3634" s="12">
        <v>179</v>
      </c>
    </row>
    <row r="3635" spans="1:4" hidden="1" x14ac:dyDescent="0.25">
      <c r="A3635" s="9" t="s">
        <v>3458</v>
      </c>
      <c r="B3635" s="9" t="str">
        <f>_xlfn.XLOOKUP(C3635,'De-Para_Estado_Regiao'!$B$3:$B$29,'De-Para_Estado_Regiao'!$C$3:$C$29)</f>
        <v>Norte</v>
      </c>
      <c r="C3635" s="9" t="s">
        <v>148</v>
      </c>
      <c r="D3635" s="9">
        <v>138</v>
      </c>
    </row>
    <row r="3636" spans="1:4" hidden="1" x14ac:dyDescent="0.25">
      <c r="A3636" s="12" t="s">
        <v>666</v>
      </c>
      <c r="B3636" s="9" t="str">
        <f>_xlfn.XLOOKUP(C3636,'De-Para_Estado_Regiao'!$B$3:$B$29,'De-Para_Estado_Regiao'!$C$3:$C$29)</f>
        <v>Nordeste</v>
      </c>
      <c r="C3636" s="12" t="s">
        <v>24</v>
      </c>
      <c r="D3636" s="12">
        <v>457</v>
      </c>
    </row>
    <row r="3637" spans="1:4" hidden="1" x14ac:dyDescent="0.25">
      <c r="A3637" s="9" t="s">
        <v>3460</v>
      </c>
      <c r="B3637" s="9" t="str">
        <f>_xlfn.XLOOKUP(C3637,'De-Para_Estado_Regiao'!$B$3:$B$29,'De-Para_Estado_Regiao'!$C$3:$C$29)</f>
        <v>Norte</v>
      </c>
      <c r="C3637" s="9" t="s">
        <v>39</v>
      </c>
      <c r="D3637" s="9">
        <v>598</v>
      </c>
    </row>
    <row r="3638" spans="1:4" hidden="1" x14ac:dyDescent="0.25">
      <c r="A3638" s="12" t="s">
        <v>3461</v>
      </c>
      <c r="B3638" s="9" t="str">
        <f>_xlfn.XLOOKUP(C3638,'De-Para_Estado_Regiao'!$B$3:$B$29,'De-Para_Estado_Regiao'!$C$3:$C$29)</f>
        <v>Sul</v>
      </c>
      <c r="C3638" s="12" t="s">
        <v>22</v>
      </c>
      <c r="D3638" s="12">
        <v>218</v>
      </c>
    </row>
    <row r="3639" spans="1:4" hidden="1" x14ac:dyDescent="0.25">
      <c r="A3639" s="9" t="s">
        <v>3462</v>
      </c>
      <c r="B3639" s="9" t="str">
        <f>_xlfn.XLOOKUP(C3639,'De-Para_Estado_Regiao'!$B$3:$B$29,'De-Para_Estado_Regiao'!$C$3:$C$29)</f>
        <v>Sudeste</v>
      </c>
      <c r="C3639" s="9" t="s">
        <v>16</v>
      </c>
      <c r="D3639" s="9">
        <v>69</v>
      </c>
    </row>
    <row r="3640" spans="1:4" hidden="1" x14ac:dyDescent="0.25">
      <c r="A3640" s="9" t="s">
        <v>3007</v>
      </c>
      <c r="B3640" s="9" t="str">
        <f>_xlfn.XLOOKUP(C3640,'De-Para_Estado_Regiao'!$B$3:$B$29,'De-Para_Estado_Regiao'!$C$3:$C$29)</f>
        <v>Nordeste</v>
      </c>
      <c r="C3640" s="9" t="s">
        <v>82</v>
      </c>
      <c r="D3640" s="9">
        <v>457</v>
      </c>
    </row>
    <row r="3641" spans="1:4" hidden="1" x14ac:dyDescent="0.25">
      <c r="A3641" s="9" t="s">
        <v>3464</v>
      </c>
      <c r="B3641" s="9" t="str">
        <f>_xlfn.XLOOKUP(C3641,'De-Para_Estado_Regiao'!$B$3:$B$29,'De-Para_Estado_Regiao'!$C$3:$C$29)</f>
        <v>Sudeste</v>
      </c>
      <c r="C3641" s="9" t="s">
        <v>16</v>
      </c>
      <c r="D3641" s="9">
        <v>231</v>
      </c>
    </row>
    <row r="3642" spans="1:4" hidden="1" x14ac:dyDescent="0.25">
      <c r="A3642" s="9" t="s">
        <v>3700</v>
      </c>
      <c r="B3642" s="9" t="str">
        <f>_xlfn.XLOOKUP(C3642,'De-Para_Estado_Regiao'!$B$3:$B$29,'De-Para_Estado_Regiao'!$C$3:$C$29)</f>
        <v>Nordeste</v>
      </c>
      <c r="C3642" s="9" t="s">
        <v>94</v>
      </c>
      <c r="D3642" s="9">
        <v>457</v>
      </c>
    </row>
    <row r="3643" spans="1:4" hidden="1" x14ac:dyDescent="0.25">
      <c r="A3643" s="9" t="s">
        <v>1443</v>
      </c>
      <c r="B3643" s="9" t="str">
        <f>_xlfn.XLOOKUP(C3643,'De-Para_Estado_Regiao'!$B$3:$B$29,'De-Para_Estado_Regiao'!$C$3:$C$29)</f>
        <v>Sul</v>
      </c>
      <c r="C3643" s="9" t="s">
        <v>59</v>
      </c>
      <c r="D3643" s="9">
        <v>273</v>
      </c>
    </row>
    <row r="3644" spans="1:4" hidden="1" x14ac:dyDescent="0.25">
      <c r="A3644" s="9" t="s">
        <v>3768</v>
      </c>
      <c r="B3644" s="9" t="str">
        <f>_xlfn.XLOOKUP(C3644,'De-Para_Estado_Regiao'!$B$3:$B$29,'De-Para_Estado_Regiao'!$C$3:$C$29)</f>
        <v>Nordeste</v>
      </c>
      <c r="C3644" s="9" t="s">
        <v>94</v>
      </c>
      <c r="D3644" s="9">
        <v>457</v>
      </c>
    </row>
    <row r="3645" spans="1:4" hidden="1" x14ac:dyDescent="0.25">
      <c r="A3645" s="9" t="s">
        <v>3915</v>
      </c>
      <c r="B3645" s="9" t="str">
        <f>_xlfn.XLOOKUP(C3645,'De-Para_Estado_Regiao'!$B$3:$B$29,'De-Para_Estado_Regiao'!$C$3:$C$29)</f>
        <v>Nordeste</v>
      </c>
      <c r="C3645" s="9" t="s">
        <v>24</v>
      </c>
      <c r="D3645" s="9">
        <v>456</v>
      </c>
    </row>
    <row r="3646" spans="1:4" hidden="1" x14ac:dyDescent="0.25">
      <c r="A3646" s="12" t="s">
        <v>3468</v>
      </c>
      <c r="B3646" s="9" t="str">
        <f>_xlfn.XLOOKUP(C3646,'De-Para_Estado_Regiao'!$B$3:$B$29,'De-Para_Estado_Regiao'!$C$3:$C$29)</f>
        <v>Sul</v>
      </c>
      <c r="C3646" s="12" t="s">
        <v>22</v>
      </c>
      <c r="D3646" s="12">
        <v>179</v>
      </c>
    </row>
    <row r="3647" spans="1:4" hidden="1" x14ac:dyDescent="0.25">
      <c r="A3647" s="9" t="s">
        <v>3469</v>
      </c>
      <c r="B3647" s="9" t="str">
        <f>_xlfn.XLOOKUP(C3647,'De-Para_Estado_Regiao'!$B$3:$B$29,'De-Para_Estado_Regiao'!$C$3:$C$29)</f>
        <v>Sul</v>
      </c>
      <c r="C3647" s="9" t="s">
        <v>59</v>
      </c>
      <c r="D3647" s="9">
        <v>150</v>
      </c>
    </row>
    <row r="3648" spans="1:4" hidden="1" x14ac:dyDescent="0.25">
      <c r="A3648" s="12" t="s">
        <v>3470</v>
      </c>
      <c r="B3648" s="9" t="str">
        <f>_xlfn.XLOOKUP(C3648,'De-Para_Estado_Regiao'!$B$3:$B$29,'De-Para_Estado_Regiao'!$C$3:$C$29)</f>
        <v>Centro-Oeste</v>
      </c>
      <c r="C3648" s="12" t="s">
        <v>29</v>
      </c>
      <c r="D3648" s="12">
        <v>203</v>
      </c>
    </row>
    <row r="3649" spans="1:4" hidden="1" x14ac:dyDescent="0.25">
      <c r="A3649" s="12" t="s">
        <v>1309</v>
      </c>
      <c r="B3649" s="9" t="str">
        <f>_xlfn.XLOOKUP(C3649,'De-Para_Estado_Regiao'!$B$3:$B$29,'De-Para_Estado_Regiao'!$C$3:$C$29)</f>
        <v>Nordeste</v>
      </c>
      <c r="C3649" s="12" t="s">
        <v>31</v>
      </c>
      <c r="D3649" s="12">
        <v>455</v>
      </c>
    </row>
    <row r="3650" spans="1:4" hidden="1" x14ac:dyDescent="0.25">
      <c r="A3650" s="12" t="s">
        <v>3472</v>
      </c>
      <c r="B3650" s="9" t="str">
        <f>_xlfn.XLOOKUP(C3650,'De-Para_Estado_Regiao'!$B$3:$B$29,'De-Para_Estado_Regiao'!$C$3:$C$29)</f>
        <v>Sudeste</v>
      </c>
      <c r="C3650" s="12" t="s">
        <v>7</v>
      </c>
      <c r="D3650" s="12">
        <v>143</v>
      </c>
    </row>
    <row r="3651" spans="1:4" hidden="1" x14ac:dyDescent="0.25">
      <c r="A3651" s="12" t="s">
        <v>3058</v>
      </c>
      <c r="B3651" s="9" t="str">
        <f>_xlfn.XLOOKUP(C3651,'De-Para_Estado_Regiao'!$B$3:$B$29,'De-Para_Estado_Regiao'!$C$3:$C$29)</f>
        <v>Nordeste</v>
      </c>
      <c r="C3651" s="12" t="s">
        <v>19</v>
      </c>
      <c r="D3651" s="12">
        <v>455</v>
      </c>
    </row>
    <row r="3652" spans="1:4" hidden="1" x14ac:dyDescent="0.25">
      <c r="A3652" s="12" t="s">
        <v>3474</v>
      </c>
      <c r="B3652" s="9" t="str">
        <f>_xlfn.XLOOKUP(C3652,'De-Para_Estado_Regiao'!$B$3:$B$29,'De-Para_Estado_Regiao'!$C$3:$C$29)</f>
        <v>Sudeste</v>
      </c>
      <c r="C3652" s="12" t="s">
        <v>16</v>
      </c>
      <c r="D3652" s="12">
        <v>247</v>
      </c>
    </row>
    <row r="3653" spans="1:4" hidden="1" x14ac:dyDescent="0.25">
      <c r="A3653" s="9" t="s">
        <v>3475</v>
      </c>
      <c r="B3653" s="9" t="str">
        <f>_xlfn.XLOOKUP(C3653,'De-Para_Estado_Regiao'!$B$3:$B$29,'De-Para_Estado_Regiao'!$C$3:$C$29)</f>
        <v>Sul</v>
      </c>
      <c r="C3653" s="9" t="s">
        <v>22</v>
      </c>
      <c r="D3653" s="9">
        <v>33</v>
      </c>
    </row>
    <row r="3654" spans="1:4" hidden="1" x14ac:dyDescent="0.25">
      <c r="A3654" s="9" t="s">
        <v>3678</v>
      </c>
      <c r="B3654" s="9" t="str">
        <f>_xlfn.XLOOKUP(C3654,'De-Para_Estado_Regiao'!$B$3:$B$29,'De-Para_Estado_Regiao'!$C$3:$C$29)</f>
        <v>Nordeste</v>
      </c>
      <c r="C3654" s="9" t="s">
        <v>118</v>
      </c>
      <c r="D3654" s="9">
        <v>453</v>
      </c>
    </row>
    <row r="3655" spans="1:4" hidden="1" x14ac:dyDescent="0.25">
      <c r="A3655" s="9" t="s">
        <v>3477</v>
      </c>
      <c r="B3655" s="9" t="str">
        <f>_xlfn.XLOOKUP(C3655,'De-Para_Estado_Regiao'!$B$3:$B$29,'De-Para_Estado_Regiao'!$C$3:$C$29)</f>
        <v>Sul</v>
      </c>
      <c r="C3655" s="9" t="s">
        <v>22</v>
      </c>
      <c r="D3655" s="9">
        <v>119</v>
      </c>
    </row>
    <row r="3656" spans="1:4" hidden="1" x14ac:dyDescent="0.25">
      <c r="A3656" s="12" t="s">
        <v>3478</v>
      </c>
      <c r="B3656" s="9" t="str">
        <f>_xlfn.XLOOKUP(C3656,'De-Para_Estado_Regiao'!$B$3:$B$29,'De-Para_Estado_Regiao'!$C$3:$C$29)</f>
        <v>Centro-Oeste</v>
      </c>
      <c r="C3656" s="12" t="s">
        <v>29</v>
      </c>
      <c r="D3656" s="12">
        <v>142</v>
      </c>
    </row>
    <row r="3657" spans="1:4" hidden="1" x14ac:dyDescent="0.25">
      <c r="A3657" s="9" t="s">
        <v>3479</v>
      </c>
      <c r="B3657" s="9" t="str">
        <f>_xlfn.XLOOKUP(C3657,'De-Para_Estado_Regiao'!$B$3:$B$29,'De-Para_Estado_Regiao'!$C$3:$C$29)</f>
        <v>Norte</v>
      </c>
      <c r="C3657" s="9" t="s">
        <v>270</v>
      </c>
      <c r="D3657" s="9">
        <v>400</v>
      </c>
    </row>
    <row r="3658" spans="1:4" hidden="1" x14ac:dyDescent="0.25">
      <c r="A3658" s="12" t="s">
        <v>3480</v>
      </c>
      <c r="B3658" s="9" t="str">
        <f>_xlfn.XLOOKUP(C3658,'De-Para_Estado_Regiao'!$B$3:$B$29,'De-Para_Estado_Regiao'!$C$3:$C$29)</f>
        <v>Sul</v>
      </c>
      <c r="C3658" s="12" t="s">
        <v>22</v>
      </c>
      <c r="D3658" s="12">
        <v>222</v>
      </c>
    </row>
    <row r="3659" spans="1:4" hidden="1" x14ac:dyDescent="0.25">
      <c r="A3659" s="9" t="s">
        <v>3481</v>
      </c>
      <c r="B3659" s="9" t="str">
        <f>_xlfn.XLOOKUP(C3659,'De-Para_Estado_Regiao'!$B$3:$B$29,'De-Para_Estado_Regiao'!$C$3:$C$29)</f>
        <v>Norte</v>
      </c>
      <c r="C3659" s="9" t="s">
        <v>148</v>
      </c>
      <c r="D3659" s="9">
        <v>160</v>
      </c>
    </row>
    <row r="3660" spans="1:4" hidden="1" x14ac:dyDescent="0.25">
      <c r="A3660" s="12" t="s">
        <v>3482</v>
      </c>
      <c r="B3660" s="9" t="str">
        <f>_xlfn.XLOOKUP(C3660,'De-Para_Estado_Regiao'!$B$3:$B$29,'De-Para_Estado_Regiao'!$C$3:$C$29)</f>
        <v>Sul</v>
      </c>
      <c r="C3660" s="12" t="s">
        <v>22</v>
      </c>
      <c r="D3660" s="12">
        <v>147</v>
      </c>
    </row>
    <row r="3661" spans="1:4" hidden="1" x14ac:dyDescent="0.25">
      <c r="A3661" s="9" t="s">
        <v>3483</v>
      </c>
      <c r="B3661" s="9" t="str">
        <f>_xlfn.XLOOKUP(C3661,'De-Para_Estado_Regiao'!$B$3:$B$29,'De-Para_Estado_Regiao'!$C$3:$C$29)</f>
        <v>Norte</v>
      </c>
      <c r="C3661" s="9" t="s">
        <v>111</v>
      </c>
      <c r="D3661" s="9">
        <v>217</v>
      </c>
    </row>
    <row r="3662" spans="1:4" hidden="1" x14ac:dyDescent="0.25">
      <c r="A3662" s="12" t="s">
        <v>3484</v>
      </c>
      <c r="B3662" s="9" t="str">
        <f>_xlfn.XLOOKUP(C3662,'De-Para_Estado_Regiao'!$B$3:$B$29,'De-Para_Estado_Regiao'!$C$3:$C$29)</f>
        <v>Sul</v>
      </c>
      <c r="C3662" s="12" t="s">
        <v>14</v>
      </c>
      <c r="D3662" s="12">
        <v>99</v>
      </c>
    </row>
    <row r="3663" spans="1:4" hidden="1" x14ac:dyDescent="0.25">
      <c r="A3663" s="12" t="s">
        <v>3829</v>
      </c>
      <c r="B3663" s="9" t="str">
        <f>_xlfn.XLOOKUP(C3663,'De-Para_Estado_Regiao'!$B$3:$B$29,'De-Para_Estado_Regiao'!$C$3:$C$29)</f>
        <v>Nordeste</v>
      </c>
      <c r="C3663" s="12" t="s">
        <v>24</v>
      </c>
      <c r="D3663" s="12">
        <v>453</v>
      </c>
    </row>
    <row r="3664" spans="1:4" hidden="1" x14ac:dyDescent="0.25">
      <c r="A3664" s="12" t="s">
        <v>3486</v>
      </c>
      <c r="B3664" s="9" t="str">
        <f>_xlfn.XLOOKUP(C3664,'De-Para_Estado_Regiao'!$B$3:$B$29,'De-Para_Estado_Regiao'!$C$3:$C$29)</f>
        <v>Centro-Oeste</v>
      </c>
      <c r="C3664" s="12" t="s">
        <v>53</v>
      </c>
      <c r="D3664" s="12">
        <v>169</v>
      </c>
    </row>
    <row r="3665" spans="1:4" hidden="1" x14ac:dyDescent="0.25">
      <c r="A3665" s="9" t="s">
        <v>3487</v>
      </c>
      <c r="B3665" s="9" t="str">
        <f>_xlfn.XLOOKUP(C3665,'De-Para_Estado_Regiao'!$B$3:$B$29,'De-Para_Estado_Regiao'!$C$3:$C$29)</f>
        <v>Sul</v>
      </c>
      <c r="C3665" s="9" t="s">
        <v>59</v>
      </c>
      <c r="D3665" s="9">
        <v>517</v>
      </c>
    </row>
    <row r="3666" spans="1:4" hidden="1" x14ac:dyDescent="0.25">
      <c r="A3666" s="12" t="s">
        <v>3488</v>
      </c>
      <c r="B3666" s="9" t="str">
        <f>_xlfn.XLOOKUP(C3666,'De-Para_Estado_Regiao'!$B$3:$B$29,'De-Para_Estado_Regiao'!$C$3:$C$29)</f>
        <v>Sudeste</v>
      </c>
      <c r="C3666" s="12" t="s">
        <v>16</v>
      </c>
      <c r="D3666" s="12">
        <v>306</v>
      </c>
    </row>
    <row r="3667" spans="1:4" hidden="1" x14ac:dyDescent="0.25">
      <c r="A3667" s="9" t="s">
        <v>3489</v>
      </c>
      <c r="B3667" s="9" t="str">
        <f>_xlfn.XLOOKUP(C3667,'De-Para_Estado_Regiao'!$B$3:$B$29,'De-Para_Estado_Regiao'!$C$3:$C$29)</f>
        <v>Sul</v>
      </c>
      <c r="C3667" s="9" t="s">
        <v>22</v>
      </c>
      <c r="D3667" s="9">
        <v>135</v>
      </c>
    </row>
    <row r="3668" spans="1:4" hidden="1" x14ac:dyDescent="0.25">
      <c r="A3668" s="12" t="s">
        <v>3490</v>
      </c>
      <c r="B3668" s="9" t="str">
        <f>_xlfn.XLOOKUP(C3668,'De-Para_Estado_Regiao'!$B$3:$B$29,'De-Para_Estado_Regiao'!$C$3:$C$29)</f>
        <v>Centro-Oeste</v>
      </c>
      <c r="C3668" s="12" t="s">
        <v>29</v>
      </c>
      <c r="D3668" s="12">
        <v>277</v>
      </c>
    </row>
    <row r="3669" spans="1:4" hidden="1" x14ac:dyDescent="0.25">
      <c r="A3669" s="9" t="s">
        <v>3491</v>
      </c>
      <c r="B3669" s="9" t="str">
        <f>_xlfn.XLOOKUP(C3669,'De-Para_Estado_Regiao'!$B$3:$B$29,'De-Para_Estado_Regiao'!$C$3:$C$29)</f>
        <v>Sul</v>
      </c>
      <c r="C3669" s="9" t="s">
        <v>59</v>
      </c>
      <c r="D3669" s="9">
        <v>79</v>
      </c>
    </row>
    <row r="3670" spans="1:4" hidden="1" x14ac:dyDescent="0.25">
      <c r="A3670" s="9" t="s">
        <v>1375</v>
      </c>
      <c r="B3670" s="9" t="str">
        <f>_xlfn.XLOOKUP(C3670,'De-Para_Estado_Regiao'!$B$3:$B$29,'De-Para_Estado_Regiao'!$C$3:$C$29)</f>
        <v>Nordeste</v>
      </c>
      <c r="C3670" s="9" t="s">
        <v>24</v>
      </c>
      <c r="D3670" s="9">
        <v>452</v>
      </c>
    </row>
    <row r="3671" spans="1:4" hidden="1" x14ac:dyDescent="0.25">
      <c r="A3671" s="12" t="s">
        <v>2056</v>
      </c>
      <c r="B3671" s="9" t="str">
        <f>_xlfn.XLOOKUP(C3671,'De-Para_Estado_Regiao'!$B$3:$B$29,'De-Para_Estado_Regiao'!$C$3:$C$29)</f>
        <v>Nordeste</v>
      </c>
      <c r="C3671" s="12" t="s">
        <v>31</v>
      </c>
      <c r="D3671" s="12">
        <v>452</v>
      </c>
    </row>
    <row r="3672" spans="1:4" hidden="1" x14ac:dyDescent="0.25">
      <c r="A3672" s="12" t="s">
        <v>3494</v>
      </c>
      <c r="B3672" s="9" t="str">
        <f>_xlfn.XLOOKUP(C3672,'De-Para_Estado_Regiao'!$B$3:$B$29,'De-Para_Estado_Regiao'!$C$3:$C$29)</f>
        <v>Sul</v>
      </c>
      <c r="C3672" s="12" t="s">
        <v>22</v>
      </c>
      <c r="D3672" s="12">
        <v>141</v>
      </c>
    </row>
    <row r="3673" spans="1:4" hidden="1" x14ac:dyDescent="0.25">
      <c r="A3673" s="12" t="s">
        <v>4708</v>
      </c>
      <c r="B3673" s="9" t="str">
        <f>_xlfn.XLOOKUP(C3673,'De-Para_Estado_Regiao'!$B$3:$B$29,'De-Para_Estado_Regiao'!$C$3:$C$29)</f>
        <v>Nordeste</v>
      </c>
      <c r="C3673" s="12" t="s">
        <v>87</v>
      </c>
      <c r="D3673" s="12">
        <v>452</v>
      </c>
    </row>
    <row r="3674" spans="1:4" hidden="1" x14ac:dyDescent="0.25">
      <c r="A3674" s="12" t="s">
        <v>3496</v>
      </c>
      <c r="B3674" s="9" t="str">
        <f>_xlfn.XLOOKUP(C3674,'De-Para_Estado_Regiao'!$B$3:$B$29,'De-Para_Estado_Regiao'!$C$3:$C$29)</f>
        <v>Centro-Oeste</v>
      </c>
      <c r="C3674" s="12" t="s">
        <v>53</v>
      </c>
      <c r="D3674" s="12">
        <v>183</v>
      </c>
    </row>
    <row r="3675" spans="1:4" hidden="1" x14ac:dyDescent="0.25">
      <c r="A3675" s="9" t="s">
        <v>3497</v>
      </c>
      <c r="B3675" s="9" t="str">
        <f>_xlfn.XLOOKUP(C3675,'De-Para_Estado_Regiao'!$B$3:$B$29,'De-Para_Estado_Regiao'!$C$3:$C$29)</f>
        <v>Sudeste</v>
      </c>
      <c r="C3675" s="9" t="s">
        <v>16</v>
      </c>
      <c r="D3675" s="9">
        <v>304</v>
      </c>
    </row>
    <row r="3676" spans="1:4" hidden="1" x14ac:dyDescent="0.25">
      <c r="A3676" s="12" t="s">
        <v>3498</v>
      </c>
      <c r="B3676" s="9" t="str">
        <f>_xlfn.XLOOKUP(C3676,'De-Para_Estado_Regiao'!$B$3:$B$29,'De-Para_Estado_Regiao'!$C$3:$C$29)</f>
        <v>Sul</v>
      </c>
      <c r="C3676" s="12" t="s">
        <v>59</v>
      </c>
      <c r="D3676" s="12">
        <v>114</v>
      </c>
    </row>
    <row r="3677" spans="1:4" hidden="1" x14ac:dyDescent="0.25">
      <c r="A3677" s="12" t="s">
        <v>3830</v>
      </c>
      <c r="B3677" s="9" t="str">
        <f>_xlfn.XLOOKUP(C3677,'De-Para_Estado_Regiao'!$B$3:$B$29,'De-Para_Estado_Regiao'!$C$3:$C$29)</f>
        <v>Nordeste</v>
      </c>
      <c r="C3677" s="12" t="s">
        <v>72</v>
      </c>
      <c r="D3677" s="12">
        <v>450</v>
      </c>
    </row>
    <row r="3678" spans="1:4" hidden="1" x14ac:dyDescent="0.25">
      <c r="A3678" s="12" t="s">
        <v>3500</v>
      </c>
      <c r="B3678" s="9" t="str">
        <f>_xlfn.XLOOKUP(C3678,'De-Para_Estado_Regiao'!$B$3:$B$29,'De-Para_Estado_Regiao'!$C$3:$C$29)</f>
        <v>Centro-Oeste</v>
      </c>
      <c r="C3678" s="12" t="s">
        <v>33</v>
      </c>
      <c r="D3678" s="12">
        <v>41</v>
      </c>
    </row>
    <row r="3679" spans="1:4" hidden="1" x14ac:dyDescent="0.25">
      <c r="A3679" s="9" t="s">
        <v>3501</v>
      </c>
      <c r="B3679" s="9" t="str">
        <f>_xlfn.XLOOKUP(C3679,'De-Para_Estado_Regiao'!$B$3:$B$29,'De-Para_Estado_Regiao'!$C$3:$C$29)</f>
        <v>Sudeste</v>
      </c>
      <c r="C3679" s="9" t="s">
        <v>16</v>
      </c>
      <c r="D3679" s="9">
        <v>731</v>
      </c>
    </row>
    <row r="3680" spans="1:4" hidden="1" x14ac:dyDescent="0.25">
      <c r="A3680" s="12" t="s">
        <v>3052</v>
      </c>
      <c r="B3680" s="9" t="str">
        <f>_xlfn.XLOOKUP(C3680,'De-Para_Estado_Regiao'!$B$3:$B$29,'De-Para_Estado_Regiao'!$C$3:$C$29)</f>
        <v>Nordeste</v>
      </c>
      <c r="C3680" s="12" t="s">
        <v>24</v>
      </c>
      <c r="D3680" s="12">
        <v>449</v>
      </c>
    </row>
    <row r="3681" spans="1:4" hidden="1" x14ac:dyDescent="0.25">
      <c r="A3681" s="9" t="s">
        <v>1394</v>
      </c>
      <c r="B3681" s="9" t="str">
        <f>_xlfn.XLOOKUP(C3681,'De-Para_Estado_Regiao'!$B$3:$B$29,'De-Para_Estado_Regiao'!$C$3:$C$29)</f>
        <v>Nordeste</v>
      </c>
      <c r="C3681" s="9" t="s">
        <v>31</v>
      </c>
      <c r="D3681" s="9">
        <v>448</v>
      </c>
    </row>
    <row r="3682" spans="1:4" hidden="1" x14ac:dyDescent="0.25">
      <c r="A3682" s="9" t="s">
        <v>3719</v>
      </c>
      <c r="B3682" s="9" t="str">
        <f>_xlfn.XLOOKUP(C3682,'De-Para_Estado_Regiao'!$B$3:$B$29,'De-Para_Estado_Regiao'!$C$3:$C$29)</f>
        <v>Nordeste</v>
      </c>
      <c r="C3682" s="9" t="s">
        <v>31</v>
      </c>
      <c r="D3682" s="9">
        <v>448</v>
      </c>
    </row>
    <row r="3683" spans="1:4" hidden="1" x14ac:dyDescent="0.25">
      <c r="A3683" s="9" t="s">
        <v>3505</v>
      </c>
      <c r="B3683" s="9" t="str">
        <f>_xlfn.XLOOKUP(C3683,'De-Para_Estado_Regiao'!$B$3:$B$29,'De-Para_Estado_Regiao'!$C$3:$C$29)</f>
        <v>Norte</v>
      </c>
      <c r="C3683" s="9" t="s">
        <v>148</v>
      </c>
      <c r="D3683" s="9">
        <v>444</v>
      </c>
    </row>
    <row r="3684" spans="1:4" hidden="1" x14ac:dyDescent="0.25">
      <c r="A3684" s="12" t="s">
        <v>3506</v>
      </c>
      <c r="B3684" s="9" t="str">
        <f>_xlfn.XLOOKUP(C3684,'De-Para_Estado_Regiao'!$B$3:$B$29,'De-Para_Estado_Regiao'!$C$3:$C$29)</f>
        <v>Norte</v>
      </c>
      <c r="C3684" s="12" t="s">
        <v>111</v>
      </c>
      <c r="D3684" s="12">
        <v>415</v>
      </c>
    </row>
    <row r="3685" spans="1:4" hidden="1" x14ac:dyDescent="0.25">
      <c r="A3685" s="9" t="s">
        <v>3398</v>
      </c>
      <c r="B3685" s="9" t="str">
        <f>_xlfn.XLOOKUP(C3685,'De-Para_Estado_Regiao'!$B$3:$B$29,'De-Para_Estado_Regiao'!$C$3:$C$29)</f>
        <v>Nordeste</v>
      </c>
      <c r="C3685" s="9" t="s">
        <v>24</v>
      </c>
      <c r="D3685" s="9">
        <v>447</v>
      </c>
    </row>
    <row r="3686" spans="1:4" hidden="1" x14ac:dyDescent="0.25">
      <c r="A3686" s="12" t="s">
        <v>3508</v>
      </c>
      <c r="B3686" s="9" t="str">
        <f>_xlfn.XLOOKUP(C3686,'De-Para_Estado_Regiao'!$B$3:$B$29,'De-Para_Estado_Regiao'!$C$3:$C$29)</f>
        <v>Sudeste</v>
      </c>
      <c r="C3686" s="12" t="s">
        <v>16</v>
      </c>
      <c r="D3686" s="12">
        <v>340</v>
      </c>
    </row>
    <row r="3687" spans="1:4" hidden="1" x14ac:dyDescent="0.25">
      <c r="A3687" s="9" t="s">
        <v>3509</v>
      </c>
      <c r="B3687" s="9" t="str">
        <f>_xlfn.XLOOKUP(C3687,'De-Para_Estado_Regiao'!$B$3:$B$29,'De-Para_Estado_Regiao'!$C$3:$C$29)</f>
        <v>Sudeste</v>
      </c>
      <c r="C3687" s="9" t="s">
        <v>7</v>
      </c>
      <c r="D3687" s="9">
        <v>258</v>
      </c>
    </row>
    <row r="3688" spans="1:4" hidden="1" x14ac:dyDescent="0.25">
      <c r="A3688" s="12" t="s">
        <v>3510</v>
      </c>
      <c r="B3688" s="9" t="str">
        <f>_xlfn.XLOOKUP(C3688,'De-Para_Estado_Regiao'!$B$3:$B$29,'De-Para_Estado_Regiao'!$C$3:$C$29)</f>
        <v>Sul</v>
      </c>
      <c r="C3688" s="12" t="s">
        <v>22</v>
      </c>
      <c r="D3688" s="12">
        <v>208</v>
      </c>
    </row>
    <row r="3689" spans="1:4" hidden="1" x14ac:dyDescent="0.25">
      <c r="A3689" s="12" t="s">
        <v>4098</v>
      </c>
      <c r="B3689" s="9" t="str">
        <f>_xlfn.XLOOKUP(C3689,'De-Para_Estado_Regiao'!$B$3:$B$29,'De-Para_Estado_Regiao'!$C$3:$C$29)</f>
        <v>Nordeste</v>
      </c>
      <c r="C3689" s="12" t="s">
        <v>118</v>
      </c>
      <c r="D3689" s="12">
        <v>447</v>
      </c>
    </row>
    <row r="3690" spans="1:4" hidden="1" x14ac:dyDescent="0.25">
      <c r="A3690" s="12" t="s">
        <v>3512</v>
      </c>
      <c r="B3690" s="9" t="str">
        <f>_xlfn.XLOOKUP(C3690,'De-Para_Estado_Regiao'!$B$3:$B$29,'De-Para_Estado_Regiao'!$C$3:$C$29)</f>
        <v>Sul</v>
      </c>
      <c r="C3690" s="12" t="s">
        <v>14</v>
      </c>
      <c r="D3690" s="12">
        <v>240</v>
      </c>
    </row>
    <row r="3691" spans="1:4" hidden="1" x14ac:dyDescent="0.25">
      <c r="A3691" s="9" t="s">
        <v>3513</v>
      </c>
      <c r="B3691" s="9" t="str">
        <f>_xlfn.XLOOKUP(C3691,'De-Para_Estado_Regiao'!$B$3:$B$29,'De-Para_Estado_Regiao'!$C$3:$C$29)</f>
        <v>Sudeste</v>
      </c>
      <c r="C3691" s="9" t="s">
        <v>16</v>
      </c>
      <c r="D3691" s="9">
        <v>221</v>
      </c>
    </row>
    <row r="3692" spans="1:4" hidden="1" x14ac:dyDescent="0.25">
      <c r="A3692" s="12" t="s">
        <v>2129</v>
      </c>
      <c r="B3692" s="9" t="str">
        <f>_xlfn.XLOOKUP(C3692,'De-Para_Estado_Regiao'!$B$3:$B$29,'De-Para_Estado_Regiao'!$C$3:$C$29)</f>
        <v>Nordeste</v>
      </c>
      <c r="C3692" s="12" t="s">
        <v>24</v>
      </c>
      <c r="D3692" s="12">
        <v>446</v>
      </c>
    </row>
    <row r="3693" spans="1:4" hidden="1" x14ac:dyDescent="0.25">
      <c r="A3693" s="9" t="s">
        <v>3515</v>
      </c>
      <c r="B3693" s="9" t="str">
        <f>_xlfn.XLOOKUP(C3693,'De-Para_Estado_Regiao'!$B$3:$B$29,'De-Para_Estado_Regiao'!$C$3:$C$29)</f>
        <v>Norte</v>
      </c>
      <c r="C3693" s="9" t="s">
        <v>270</v>
      </c>
      <c r="D3693" s="9">
        <v>270</v>
      </c>
    </row>
    <row r="3694" spans="1:4" hidden="1" x14ac:dyDescent="0.25">
      <c r="A3694" s="12" t="s">
        <v>3516</v>
      </c>
      <c r="B3694" s="9" t="str">
        <f>_xlfn.XLOOKUP(C3694,'De-Para_Estado_Regiao'!$B$3:$B$29,'De-Para_Estado_Regiao'!$C$3:$C$29)</f>
        <v>Norte</v>
      </c>
      <c r="C3694" s="12" t="s">
        <v>49</v>
      </c>
      <c r="D3694" s="12">
        <v>500</v>
      </c>
    </row>
    <row r="3695" spans="1:4" hidden="1" x14ac:dyDescent="0.25">
      <c r="A3695" s="9" t="s">
        <v>3517</v>
      </c>
      <c r="B3695" s="9" t="str">
        <f>_xlfn.XLOOKUP(C3695,'De-Para_Estado_Regiao'!$B$3:$B$29,'De-Para_Estado_Regiao'!$C$3:$C$29)</f>
        <v>Norte</v>
      </c>
      <c r="C3695" s="9" t="s">
        <v>111</v>
      </c>
      <c r="D3695" s="9">
        <v>232</v>
      </c>
    </row>
    <row r="3696" spans="1:4" hidden="1" x14ac:dyDescent="0.25">
      <c r="A3696" s="12" t="s">
        <v>3518</v>
      </c>
      <c r="B3696" s="9" t="str">
        <f>_xlfn.XLOOKUP(C3696,'De-Para_Estado_Regiao'!$B$3:$B$29,'De-Para_Estado_Regiao'!$C$3:$C$29)</f>
        <v>Sul</v>
      </c>
      <c r="C3696" s="12" t="s">
        <v>22</v>
      </c>
      <c r="D3696" s="12">
        <v>158</v>
      </c>
    </row>
    <row r="3697" spans="1:4" hidden="1" x14ac:dyDescent="0.25">
      <c r="A3697" s="9" t="s">
        <v>3519</v>
      </c>
      <c r="B3697" s="9" t="str">
        <f>_xlfn.XLOOKUP(C3697,'De-Para_Estado_Regiao'!$B$3:$B$29,'De-Para_Estado_Regiao'!$C$3:$C$29)</f>
        <v>Sudeste</v>
      </c>
      <c r="C3697" s="9" t="s">
        <v>7</v>
      </c>
      <c r="D3697" s="9">
        <v>287</v>
      </c>
    </row>
    <row r="3698" spans="1:4" hidden="1" x14ac:dyDescent="0.25">
      <c r="A3698" s="12" t="s">
        <v>3520</v>
      </c>
      <c r="B3698" s="9" t="str">
        <f>_xlfn.XLOOKUP(C3698,'De-Para_Estado_Regiao'!$B$3:$B$29,'De-Para_Estado_Regiao'!$C$3:$C$29)</f>
        <v>Sul</v>
      </c>
      <c r="C3698" s="12" t="s">
        <v>22</v>
      </c>
      <c r="D3698" s="12">
        <v>138</v>
      </c>
    </row>
    <row r="3699" spans="1:4" hidden="1" x14ac:dyDescent="0.25">
      <c r="A3699" s="9" t="s">
        <v>5089</v>
      </c>
      <c r="B3699" s="9" t="str">
        <f>_xlfn.XLOOKUP(C3699,'De-Para_Estado_Regiao'!$B$3:$B$29,'De-Para_Estado_Regiao'!$C$3:$C$29)</f>
        <v>Nordeste</v>
      </c>
      <c r="C3699" s="9" t="s">
        <v>114</v>
      </c>
      <c r="D3699" s="9">
        <v>446</v>
      </c>
    </row>
    <row r="3700" spans="1:4" hidden="1" x14ac:dyDescent="0.25">
      <c r="A3700" s="12" t="s">
        <v>3522</v>
      </c>
      <c r="B3700" s="9" t="str">
        <f>_xlfn.XLOOKUP(C3700,'De-Para_Estado_Regiao'!$B$3:$B$29,'De-Para_Estado_Regiao'!$C$3:$C$29)</f>
        <v>Sudeste</v>
      </c>
      <c r="C3700" s="12" t="s">
        <v>16</v>
      </c>
      <c r="D3700" s="12">
        <v>596</v>
      </c>
    </row>
    <row r="3701" spans="1:4" hidden="1" x14ac:dyDescent="0.25">
      <c r="A3701" s="9" t="s">
        <v>212</v>
      </c>
      <c r="B3701" s="9" t="str">
        <f>_xlfn.XLOOKUP(C3701,'De-Para_Estado_Regiao'!$B$3:$B$29,'De-Para_Estado_Regiao'!$C$3:$C$29)</f>
        <v>Sul</v>
      </c>
      <c r="C3701" s="9" t="s">
        <v>59</v>
      </c>
      <c r="D3701" s="9">
        <v>255</v>
      </c>
    </row>
    <row r="3702" spans="1:4" hidden="1" x14ac:dyDescent="0.25">
      <c r="A3702" s="9" t="s">
        <v>2970</v>
      </c>
      <c r="B3702" s="9" t="str">
        <f>_xlfn.XLOOKUP(C3702,'De-Para_Estado_Regiao'!$B$3:$B$29,'De-Para_Estado_Regiao'!$C$3:$C$29)</f>
        <v>Nordeste</v>
      </c>
      <c r="C3702" s="9" t="s">
        <v>87</v>
      </c>
      <c r="D3702" s="9">
        <v>445</v>
      </c>
    </row>
    <row r="3703" spans="1:4" hidden="1" x14ac:dyDescent="0.25">
      <c r="A3703" s="9" t="s">
        <v>3524</v>
      </c>
      <c r="B3703" s="9" t="str">
        <f>_xlfn.XLOOKUP(C3703,'De-Para_Estado_Regiao'!$B$3:$B$29,'De-Para_Estado_Regiao'!$C$3:$C$29)</f>
        <v>Sudeste</v>
      </c>
      <c r="C3703" s="9" t="s">
        <v>7</v>
      </c>
      <c r="D3703" s="9">
        <v>232</v>
      </c>
    </row>
    <row r="3704" spans="1:4" hidden="1" x14ac:dyDescent="0.25">
      <c r="A3704" s="12" t="s">
        <v>3525</v>
      </c>
      <c r="B3704" s="9" t="str">
        <f>_xlfn.XLOOKUP(C3704,'De-Para_Estado_Regiao'!$B$3:$B$29,'De-Para_Estado_Regiao'!$C$3:$C$29)</f>
        <v>Sul</v>
      </c>
      <c r="C3704" s="12" t="s">
        <v>59</v>
      </c>
      <c r="D3704" s="12">
        <v>66</v>
      </c>
    </row>
    <row r="3705" spans="1:4" hidden="1" x14ac:dyDescent="0.25">
      <c r="A3705" s="9" t="s">
        <v>3526</v>
      </c>
      <c r="B3705" s="9" t="str">
        <f>_xlfn.XLOOKUP(C3705,'De-Para_Estado_Regiao'!$B$3:$B$29,'De-Para_Estado_Regiao'!$C$3:$C$29)</f>
        <v>Norte</v>
      </c>
      <c r="C3705" s="9" t="s">
        <v>111</v>
      </c>
      <c r="D3705" s="9">
        <v>376</v>
      </c>
    </row>
    <row r="3706" spans="1:4" hidden="1" x14ac:dyDescent="0.25">
      <c r="A3706" s="12" t="s">
        <v>2021</v>
      </c>
      <c r="B3706" s="9" t="str">
        <f>_xlfn.XLOOKUP(C3706,'De-Para_Estado_Regiao'!$B$3:$B$29,'De-Para_Estado_Regiao'!$C$3:$C$29)</f>
        <v>Nordeste</v>
      </c>
      <c r="C3706" s="12" t="s">
        <v>87</v>
      </c>
      <c r="D3706" s="12">
        <v>443</v>
      </c>
    </row>
    <row r="3707" spans="1:4" hidden="1" x14ac:dyDescent="0.25">
      <c r="A3707" s="9" t="s">
        <v>3528</v>
      </c>
      <c r="B3707" s="9" t="str">
        <f>_xlfn.XLOOKUP(C3707,'De-Para_Estado_Regiao'!$B$3:$B$29,'De-Para_Estado_Regiao'!$C$3:$C$29)</f>
        <v>Sul</v>
      </c>
      <c r="C3707" s="9" t="s">
        <v>59</v>
      </c>
      <c r="D3707" s="9">
        <v>105</v>
      </c>
    </row>
    <row r="3708" spans="1:4" hidden="1" x14ac:dyDescent="0.25">
      <c r="A3708" s="9" t="s">
        <v>2257</v>
      </c>
      <c r="B3708" s="9" t="str">
        <f>_xlfn.XLOOKUP(C3708,'De-Para_Estado_Regiao'!$B$3:$B$29,'De-Para_Estado_Regiao'!$C$3:$C$29)</f>
        <v>Nordeste</v>
      </c>
      <c r="C3708" s="9" t="s">
        <v>24</v>
      </c>
      <c r="D3708" s="9">
        <v>443</v>
      </c>
    </row>
    <row r="3709" spans="1:4" hidden="1" x14ac:dyDescent="0.25">
      <c r="A3709" s="9" t="s">
        <v>3530</v>
      </c>
      <c r="B3709" s="9" t="str">
        <f>_xlfn.XLOOKUP(C3709,'De-Para_Estado_Regiao'!$B$3:$B$29,'De-Para_Estado_Regiao'!$C$3:$C$29)</f>
        <v>Norte</v>
      </c>
      <c r="C3709" s="9" t="s">
        <v>39</v>
      </c>
      <c r="D3709" s="9">
        <v>775</v>
      </c>
    </row>
    <row r="3710" spans="1:4" hidden="1" x14ac:dyDescent="0.25">
      <c r="A3710" s="12" t="s">
        <v>3531</v>
      </c>
      <c r="B3710" s="9" t="str">
        <f>_xlfn.XLOOKUP(C3710,'De-Para_Estado_Regiao'!$B$3:$B$29,'De-Para_Estado_Regiao'!$C$3:$C$29)</f>
        <v>Sul</v>
      </c>
      <c r="C3710" s="12" t="s">
        <v>22</v>
      </c>
      <c r="D3710" s="12">
        <v>273</v>
      </c>
    </row>
    <row r="3711" spans="1:4" hidden="1" x14ac:dyDescent="0.25">
      <c r="A3711" s="9" t="s">
        <v>3532</v>
      </c>
      <c r="B3711" s="9" t="str">
        <f>_xlfn.XLOOKUP(C3711,'De-Para_Estado_Regiao'!$B$3:$B$29,'De-Para_Estado_Regiao'!$C$3:$C$29)</f>
        <v>Sul</v>
      </c>
      <c r="C3711" s="9" t="s">
        <v>22</v>
      </c>
      <c r="D3711" s="9">
        <v>117</v>
      </c>
    </row>
    <row r="3712" spans="1:4" hidden="1" x14ac:dyDescent="0.25">
      <c r="A3712" s="9" t="s">
        <v>2914</v>
      </c>
      <c r="B3712" s="9" t="str">
        <f>_xlfn.XLOOKUP(C3712,'De-Para_Estado_Regiao'!$B$3:$B$29,'De-Para_Estado_Regiao'!$C$3:$C$29)</f>
        <v>Nordeste</v>
      </c>
      <c r="C3712" s="9" t="s">
        <v>118</v>
      </c>
      <c r="D3712" s="9">
        <v>442</v>
      </c>
    </row>
    <row r="3713" spans="1:4" hidden="1" x14ac:dyDescent="0.25">
      <c r="A3713" s="9" t="s">
        <v>3534</v>
      </c>
      <c r="B3713" s="9" t="str">
        <f>_xlfn.XLOOKUP(C3713,'De-Para_Estado_Regiao'!$B$3:$B$29,'De-Para_Estado_Regiao'!$C$3:$C$29)</f>
        <v>Norte</v>
      </c>
      <c r="C3713" s="9" t="s">
        <v>210</v>
      </c>
      <c r="D3713" s="9">
        <v>744</v>
      </c>
    </row>
    <row r="3714" spans="1:4" hidden="1" x14ac:dyDescent="0.25">
      <c r="A3714" s="9" t="s">
        <v>3471</v>
      </c>
      <c r="B3714" s="9" t="str">
        <f>_xlfn.XLOOKUP(C3714,'De-Para_Estado_Regiao'!$B$3:$B$29,'De-Para_Estado_Regiao'!$C$3:$C$29)</f>
        <v>Nordeste</v>
      </c>
      <c r="C3714" s="9" t="s">
        <v>24</v>
      </c>
      <c r="D3714" s="9">
        <v>442</v>
      </c>
    </row>
    <row r="3715" spans="1:4" hidden="1" x14ac:dyDescent="0.25">
      <c r="A3715" s="9" t="s">
        <v>3536</v>
      </c>
      <c r="B3715" s="9" t="str">
        <f>_xlfn.XLOOKUP(C3715,'De-Para_Estado_Regiao'!$B$3:$B$29,'De-Para_Estado_Regiao'!$C$3:$C$29)</f>
        <v>Centro-Oeste</v>
      </c>
      <c r="C3715" s="9" t="s">
        <v>29</v>
      </c>
      <c r="D3715" s="9">
        <v>217</v>
      </c>
    </row>
    <row r="3716" spans="1:4" hidden="1" x14ac:dyDescent="0.25">
      <c r="A3716" s="12" t="s">
        <v>3537</v>
      </c>
      <c r="B3716" s="9" t="str">
        <f>_xlfn.XLOOKUP(C3716,'De-Para_Estado_Regiao'!$B$3:$B$29,'De-Para_Estado_Regiao'!$C$3:$C$29)</f>
        <v>Norte</v>
      </c>
      <c r="C3716" s="12" t="s">
        <v>39</v>
      </c>
      <c r="D3716" s="12">
        <v>511</v>
      </c>
    </row>
    <row r="3717" spans="1:4" hidden="1" x14ac:dyDescent="0.25">
      <c r="A3717" s="9" t="s">
        <v>2876</v>
      </c>
      <c r="B3717" s="9" t="str">
        <f>_xlfn.XLOOKUP(C3717,'De-Para_Estado_Regiao'!$B$3:$B$29,'De-Para_Estado_Regiao'!$C$3:$C$29)</f>
        <v>Nordeste</v>
      </c>
      <c r="C3717" s="9" t="s">
        <v>19</v>
      </c>
      <c r="D3717" s="9">
        <v>441</v>
      </c>
    </row>
    <row r="3718" spans="1:4" hidden="1" x14ac:dyDescent="0.25">
      <c r="A3718" s="12" t="s">
        <v>3539</v>
      </c>
      <c r="B3718" s="9" t="str">
        <f>_xlfn.XLOOKUP(C3718,'De-Para_Estado_Regiao'!$B$3:$B$29,'De-Para_Estado_Regiao'!$C$3:$C$29)</f>
        <v>Sudeste</v>
      </c>
      <c r="C3718" s="12" t="s">
        <v>16</v>
      </c>
      <c r="D3718" s="12">
        <v>108</v>
      </c>
    </row>
    <row r="3719" spans="1:4" hidden="1" x14ac:dyDescent="0.25">
      <c r="A3719" s="12" t="s">
        <v>4290</v>
      </c>
      <c r="B3719" s="9" t="str">
        <f>_xlfn.XLOOKUP(C3719,'De-Para_Estado_Regiao'!$B$3:$B$29,'De-Para_Estado_Regiao'!$C$3:$C$29)</f>
        <v>Nordeste</v>
      </c>
      <c r="C3719" s="12" t="s">
        <v>87</v>
      </c>
      <c r="D3719" s="12">
        <v>439</v>
      </c>
    </row>
    <row r="3720" spans="1:4" hidden="1" x14ac:dyDescent="0.25">
      <c r="A3720" s="12" t="s">
        <v>3541</v>
      </c>
      <c r="B3720" s="9" t="str">
        <f>_xlfn.XLOOKUP(C3720,'De-Para_Estado_Regiao'!$B$3:$B$29,'De-Para_Estado_Regiao'!$C$3:$C$29)</f>
        <v>Norte</v>
      </c>
      <c r="C3720" s="12" t="s">
        <v>39</v>
      </c>
      <c r="D3720" s="12">
        <v>816</v>
      </c>
    </row>
    <row r="3721" spans="1:4" hidden="1" x14ac:dyDescent="0.25">
      <c r="A3721" s="9" t="s">
        <v>2739</v>
      </c>
      <c r="B3721" s="9" t="str">
        <f>_xlfn.XLOOKUP(C3721,'De-Para_Estado_Regiao'!$B$3:$B$29,'De-Para_Estado_Regiao'!$C$3:$C$29)</f>
        <v>Nordeste</v>
      </c>
      <c r="C3721" s="9" t="s">
        <v>118</v>
      </c>
      <c r="D3721" s="9">
        <v>438</v>
      </c>
    </row>
    <row r="3722" spans="1:4" hidden="1" x14ac:dyDescent="0.25">
      <c r="A3722" s="12" t="s">
        <v>4026</v>
      </c>
      <c r="B3722" s="9" t="str">
        <f>_xlfn.XLOOKUP(C3722,'De-Para_Estado_Regiao'!$B$3:$B$29,'De-Para_Estado_Regiao'!$C$3:$C$29)</f>
        <v>Nordeste</v>
      </c>
      <c r="C3722" s="12" t="s">
        <v>31</v>
      </c>
      <c r="D3722" s="12">
        <v>436</v>
      </c>
    </row>
    <row r="3723" spans="1:4" hidden="1" x14ac:dyDescent="0.25">
      <c r="A3723" s="9" t="s">
        <v>3544</v>
      </c>
      <c r="B3723" s="9" t="str">
        <f>_xlfn.XLOOKUP(C3723,'De-Para_Estado_Regiao'!$B$3:$B$29,'De-Para_Estado_Regiao'!$C$3:$C$29)</f>
        <v>Sudeste</v>
      </c>
      <c r="C3723" s="9" t="s">
        <v>16</v>
      </c>
      <c r="D3723" s="9">
        <v>401</v>
      </c>
    </row>
    <row r="3724" spans="1:4" hidden="1" x14ac:dyDescent="0.25">
      <c r="A3724" s="12" t="s">
        <v>3545</v>
      </c>
      <c r="B3724" s="9" t="str">
        <f>_xlfn.XLOOKUP(C3724,'De-Para_Estado_Regiao'!$B$3:$B$29,'De-Para_Estado_Regiao'!$C$3:$C$29)</f>
        <v>Sudeste</v>
      </c>
      <c r="C3724" s="12" t="s">
        <v>16</v>
      </c>
      <c r="D3724" s="12">
        <v>273</v>
      </c>
    </row>
    <row r="3725" spans="1:4" hidden="1" x14ac:dyDescent="0.25">
      <c r="A3725" s="9" t="s">
        <v>3546</v>
      </c>
      <c r="B3725" s="9" t="str">
        <f>_xlfn.XLOOKUP(C3725,'De-Para_Estado_Regiao'!$B$3:$B$29,'De-Para_Estado_Regiao'!$C$3:$C$29)</f>
        <v>Sul</v>
      </c>
      <c r="C3725" s="9" t="s">
        <v>59</v>
      </c>
      <c r="D3725" s="9">
        <v>429</v>
      </c>
    </row>
    <row r="3726" spans="1:4" hidden="1" x14ac:dyDescent="0.25">
      <c r="A3726" s="12" t="s">
        <v>3547</v>
      </c>
      <c r="B3726" s="9" t="str">
        <f>_xlfn.XLOOKUP(C3726,'De-Para_Estado_Regiao'!$B$3:$B$29,'De-Para_Estado_Regiao'!$C$3:$C$29)</f>
        <v>Centro-Oeste</v>
      </c>
      <c r="C3726" s="12" t="s">
        <v>29</v>
      </c>
      <c r="D3726" s="12">
        <v>138</v>
      </c>
    </row>
    <row r="3727" spans="1:4" hidden="1" x14ac:dyDescent="0.25">
      <c r="A3727" s="9" t="s">
        <v>3548</v>
      </c>
      <c r="B3727" s="9" t="str">
        <f>_xlfn.XLOOKUP(C3727,'De-Para_Estado_Regiao'!$B$3:$B$29,'De-Para_Estado_Regiao'!$C$3:$C$29)</f>
        <v>Sudeste</v>
      </c>
      <c r="C3727" s="9" t="s">
        <v>16</v>
      </c>
      <c r="D3727" s="9">
        <v>237</v>
      </c>
    </row>
    <row r="3728" spans="1:4" hidden="1" x14ac:dyDescent="0.25">
      <c r="A3728" s="9" t="s">
        <v>3628</v>
      </c>
      <c r="B3728" s="9" t="str">
        <f>_xlfn.XLOOKUP(C3728,'De-Para_Estado_Regiao'!$B$3:$B$29,'De-Para_Estado_Regiao'!$C$3:$C$29)</f>
        <v>Nordeste</v>
      </c>
      <c r="C3728" s="9" t="s">
        <v>24</v>
      </c>
      <c r="D3728" s="9">
        <v>435</v>
      </c>
    </row>
    <row r="3729" spans="1:4" hidden="1" x14ac:dyDescent="0.25">
      <c r="A3729" s="9" t="s">
        <v>4015</v>
      </c>
      <c r="B3729" s="9" t="str">
        <f>_xlfn.XLOOKUP(C3729,'De-Para_Estado_Regiao'!$B$3:$B$29,'De-Para_Estado_Regiao'!$C$3:$C$29)</f>
        <v>Nordeste</v>
      </c>
      <c r="C3729" s="9" t="s">
        <v>87</v>
      </c>
      <c r="D3729" s="9">
        <v>435</v>
      </c>
    </row>
    <row r="3730" spans="1:4" hidden="1" x14ac:dyDescent="0.25">
      <c r="A3730" s="12" t="s">
        <v>3551</v>
      </c>
      <c r="B3730" s="9" t="str">
        <f>_xlfn.XLOOKUP(C3730,'De-Para_Estado_Regiao'!$B$3:$B$29,'De-Para_Estado_Regiao'!$C$3:$C$29)</f>
        <v>Sudeste</v>
      </c>
      <c r="C3730" s="12" t="s">
        <v>7</v>
      </c>
      <c r="D3730" s="12">
        <v>81</v>
      </c>
    </row>
    <row r="3731" spans="1:4" hidden="1" x14ac:dyDescent="0.25">
      <c r="A3731" s="12" t="s">
        <v>1327</v>
      </c>
      <c r="B3731" s="9" t="str">
        <f>_xlfn.XLOOKUP(C3731,'De-Para_Estado_Regiao'!$B$3:$B$29,'De-Para_Estado_Regiao'!$C$3:$C$29)</f>
        <v>Nordeste</v>
      </c>
      <c r="C3731" s="12" t="s">
        <v>72</v>
      </c>
      <c r="D3731" s="12">
        <v>435</v>
      </c>
    </row>
    <row r="3732" spans="1:4" hidden="1" x14ac:dyDescent="0.25">
      <c r="A3732" s="9" t="s">
        <v>2532</v>
      </c>
      <c r="B3732" s="9" t="str">
        <f>_xlfn.XLOOKUP(C3732,'De-Para_Estado_Regiao'!$B$3:$B$29,'De-Para_Estado_Regiao'!$C$3:$C$29)</f>
        <v>Nordeste</v>
      </c>
      <c r="C3732" s="9" t="s">
        <v>24</v>
      </c>
      <c r="D3732" s="9">
        <v>434</v>
      </c>
    </row>
    <row r="3733" spans="1:4" hidden="1" x14ac:dyDescent="0.25">
      <c r="A3733" s="9" t="s">
        <v>3019</v>
      </c>
      <c r="B3733" s="9" t="str">
        <f>_xlfn.XLOOKUP(C3733,'De-Para_Estado_Regiao'!$B$3:$B$29,'De-Para_Estado_Regiao'!$C$3:$C$29)</f>
        <v>Nordeste</v>
      </c>
      <c r="C3733" s="9" t="s">
        <v>24</v>
      </c>
      <c r="D3733" s="9">
        <v>434</v>
      </c>
    </row>
    <row r="3734" spans="1:4" hidden="1" x14ac:dyDescent="0.25">
      <c r="A3734" s="12" t="s">
        <v>3555</v>
      </c>
      <c r="B3734" s="9" t="str">
        <f>_xlfn.XLOOKUP(C3734,'De-Para_Estado_Regiao'!$B$3:$B$29,'De-Para_Estado_Regiao'!$C$3:$C$29)</f>
        <v>Centro-Oeste</v>
      </c>
      <c r="C3734" s="12" t="s">
        <v>33</v>
      </c>
      <c r="D3734" s="12">
        <v>191</v>
      </c>
    </row>
    <row r="3735" spans="1:4" hidden="1" x14ac:dyDescent="0.25">
      <c r="A3735" s="9" t="s">
        <v>3672</v>
      </c>
      <c r="B3735" s="9" t="str">
        <f>_xlfn.XLOOKUP(C3735,'De-Para_Estado_Regiao'!$B$3:$B$29,'De-Para_Estado_Regiao'!$C$3:$C$29)</f>
        <v>Nordeste</v>
      </c>
      <c r="C3735" s="9" t="s">
        <v>24</v>
      </c>
      <c r="D3735" s="9">
        <v>434</v>
      </c>
    </row>
    <row r="3736" spans="1:4" hidden="1" x14ac:dyDescent="0.25">
      <c r="A3736" s="12" t="s">
        <v>3557</v>
      </c>
      <c r="B3736" s="9" t="str">
        <f>_xlfn.XLOOKUP(C3736,'De-Para_Estado_Regiao'!$B$3:$B$29,'De-Para_Estado_Regiao'!$C$3:$C$29)</f>
        <v>Sul</v>
      </c>
      <c r="C3736" s="12" t="s">
        <v>22</v>
      </c>
      <c r="D3736" s="12">
        <v>124</v>
      </c>
    </row>
    <row r="3737" spans="1:4" hidden="1" x14ac:dyDescent="0.25">
      <c r="A3737" s="9" t="s">
        <v>3558</v>
      </c>
      <c r="B3737" s="9" t="str">
        <f>_xlfn.XLOOKUP(C3737,'De-Para_Estado_Regiao'!$B$3:$B$29,'De-Para_Estado_Regiao'!$C$3:$C$29)</f>
        <v>Norte</v>
      </c>
      <c r="C3737" s="9" t="s">
        <v>270</v>
      </c>
      <c r="D3737" s="9">
        <v>103</v>
      </c>
    </row>
    <row r="3738" spans="1:4" hidden="1" x14ac:dyDescent="0.25">
      <c r="A3738" s="12" t="s">
        <v>3790</v>
      </c>
      <c r="B3738" s="9" t="str">
        <f>_xlfn.XLOOKUP(C3738,'De-Para_Estado_Regiao'!$B$3:$B$29,'De-Para_Estado_Regiao'!$C$3:$C$29)</f>
        <v>Nordeste</v>
      </c>
      <c r="C3738" s="12" t="s">
        <v>94</v>
      </c>
      <c r="D3738" s="12">
        <v>432</v>
      </c>
    </row>
    <row r="3739" spans="1:4" hidden="1" x14ac:dyDescent="0.25">
      <c r="A3739" s="12" t="s">
        <v>2271</v>
      </c>
      <c r="B3739" s="9" t="str">
        <f>_xlfn.XLOOKUP(C3739,'De-Para_Estado_Regiao'!$B$3:$B$29,'De-Para_Estado_Regiao'!$C$3:$C$29)</f>
        <v>Nordeste</v>
      </c>
      <c r="C3739" s="12" t="s">
        <v>24</v>
      </c>
      <c r="D3739" s="12">
        <v>431</v>
      </c>
    </row>
    <row r="3740" spans="1:4" hidden="1" x14ac:dyDescent="0.25">
      <c r="A3740" s="9" t="s">
        <v>552</v>
      </c>
      <c r="B3740" s="9" t="str">
        <f>_xlfn.XLOOKUP(C3740,'De-Para_Estado_Regiao'!$B$3:$B$29,'De-Para_Estado_Regiao'!$C$3:$C$29)</f>
        <v>Nordeste</v>
      </c>
      <c r="C3740" s="9" t="s">
        <v>19</v>
      </c>
      <c r="D3740" s="9">
        <v>431</v>
      </c>
    </row>
    <row r="3741" spans="1:4" hidden="1" x14ac:dyDescent="0.25">
      <c r="A3741" s="9" t="s">
        <v>3562</v>
      </c>
      <c r="B3741" s="9" t="str">
        <f>_xlfn.XLOOKUP(C3741,'De-Para_Estado_Regiao'!$B$3:$B$29,'De-Para_Estado_Regiao'!$C$3:$C$29)</f>
        <v>Sul</v>
      </c>
      <c r="C3741" s="9" t="s">
        <v>59</v>
      </c>
      <c r="D3741" s="9">
        <v>95</v>
      </c>
    </row>
    <row r="3742" spans="1:4" hidden="1" x14ac:dyDescent="0.25">
      <c r="A3742" s="12" t="s">
        <v>3563</v>
      </c>
      <c r="B3742" s="9" t="str">
        <f>_xlfn.XLOOKUP(C3742,'De-Para_Estado_Regiao'!$B$3:$B$29,'De-Para_Estado_Regiao'!$C$3:$C$29)</f>
        <v>Sul</v>
      </c>
      <c r="C3742" s="12" t="s">
        <v>22</v>
      </c>
      <c r="D3742" s="12">
        <v>277</v>
      </c>
    </row>
    <row r="3743" spans="1:4" hidden="1" x14ac:dyDescent="0.25">
      <c r="A3743" s="9" t="s">
        <v>3564</v>
      </c>
      <c r="B3743" s="9" t="str">
        <f>_xlfn.XLOOKUP(C3743,'De-Para_Estado_Regiao'!$B$3:$B$29,'De-Para_Estado_Regiao'!$C$3:$C$29)</f>
        <v>Sul</v>
      </c>
      <c r="C3743" s="9" t="s">
        <v>14</v>
      </c>
      <c r="D3743" s="9">
        <v>38</v>
      </c>
    </row>
    <row r="3744" spans="1:4" hidden="1" x14ac:dyDescent="0.25">
      <c r="A3744" s="9" t="s">
        <v>4091</v>
      </c>
      <c r="B3744" s="9" t="str">
        <f>_xlfn.XLOOKUP(C3744,'De-Para_Estado_Regiao'!$B$3:$B$29,'De-Para_Estado_Regiao'!$C$3:$C$29)</f>
        <v>Nordeste</v>
      </c>
      <c r="C3744" s="9" t="s">
        <v>72</v>
      </c>
      <c r="D3744" s="9">
        <v>431</v>
      </c>
    </row>
    <row r="3745" spans="1:4" hidden="1" x14ac:dyDescent="0.25">
      <c r="A3745" s="9" t="s">
        <v>3566</v>
      </c>
      <c r="B3745" s="9" t="str">
        <f>_xlfn.XLOOKUP(C3745,'De-Para_Estado_Regiao'!$B$3:$B$29,'De-Para_Estado_Regiao'!$C$3:$C$29)</f>
        <v>Sudeste</v>
      </c>
      <c r="C3745" s="9" t="s">
        <v>16</v>
      </c>
      <c r="D3745" s="9">
        <v>313</v>
      </c>
    </row>
    <row r="3746" spans="1:4" hidden="1" x14ac:dyDescent="0.25">
      <c r="A3746" s="12" t="s">
        <v>2925</v>
      </c>
      <c r="B3746" s="9" t="str">
        <f>_xlfn.XLOOKUP(C3746,'De-Para_Estado_Regiao'!$B$3:$B$29,'De-Para_Estado_Regiao'!$C$3:$C$29)</f>
        <v>Norte</v>
      </c>
      <c r="C3746" s="12" t="s">
        <v>270</v>
      </c>
      <c r="D3746" s="12">
        <v>323</v>
      </c>
    </row>
    <row r="3747" spans="1:4" hidden="1" x14ac:dyDescent="0.25">
      <c r="A3747" s="9" t="s">
        <v>1448</v>
      </c>
      <c r="B3747" s="9" t="str">
        <f>_xlfn.XLOOKUP(C3747,'De-Para_Estado_Regiao'!$B$3:$B$29,'De-Para_Estado_Regiao'!$C$3:$C$29)</f>
        <v>Nordeste</v>
      </c>
      <c r="C3747" s="9" t="s">
        <v>87</v>
      </c>
      <c r="D3747" s="9">
        <v>429</v>
      </c>
    </row>
    <row r="3748" spans="1:4" hidden="1" x14ac:dyDescent="0.25">
      <c r="A3748" s="12" t="s">
        <v>3568</v>
      </c>
      <c r="B3748" s="9" t="str">
        <f>_xlfn.XLOOKUP(C3748,'De-Para_Estado_Regiao'!$B$3:$B$29,'De-Para_Estado_Regiao'!$C$3:$C$29)</f>
        <v>Centro-Oeste</v>
      </c>
      <c r="C3748" s="12" t="s">
        <v>29</v>
      </c>
      <c r="D3748" s="12">
        <v>220</v>
      </c>
    </row>
    <row r="3749" spans="1:4" hidden="1" x14ac:dyDescent="0.25">
      <c r="A3749" s="12" t="s">
        <v>2286</v>
      </c>
      <c r="B3749" s="9" t="str">
        <f>_xlfn.XLOOKUP(C3749,'De-Para_Estado_Regiao'!$B$3:$B$29,'De-Para_Estado_Regiao'!$C$3:$C$29)</f>
        <v>Nordeste</v>
      </c>
      <c r="C3749" s="12" t="s">
        <v>94</v>
      </c>
      <c r="D3749" s="12">
        <v>429</v>
      </c>
    </row>
    <row r="3750" spans="1:4" hidden="1" x14ac:dyDescent="0.25">
      <c r="A3750" s="12" t="s">
        <v>3570</v>
      </c>
      <c r="B3750" s="9" t="str">
        <f>_xlfn.XLOOKUP(C3750,'De-Para_Estado_Regiao'!$B$3:$B$29,'De-Para_Estado_Regiao'!$C$3:$C$29)</f>
        <v>Sul</v>
      </c>
      <c r="C3750" s="12" t="s">
        <v>14</v>
      </c>
      <c r="D3750" s="12">
        <v>99</v>
      </c>
    </row>
    <row r="3751" spans="1:4" hidden="1" x14ac:dyDescent="0.25">
      <c r="A3751" s="9" t="s">
        <v>3571</v>
      </c>
      <c r="B3751" s="9" t="str">
        <f>_xlfn.XLOOKUP(C3751,'De-Para_Estado_Regiao'!$B$3:$B$29,'De-Para_Estado_Regiao'!$C$3:$C$29)</f>
        <v>Sudeste</v>
      </c>
      <c r="C3751" s="9" t="s">
        <v>7</v>
      </c>
      <c r="D3751" s="9">
        <v>444</v>
      </c>
    </row>
    <row r="3752" spans="1:4" hidden="1" x14ac:dyDescent="0.25">
      <c r="A3752" s="12" t="s">
        <v>3572</v>
      </c>
      <c r="B3752" s="9" t="str">
        <f>_xlfn.XLOOKUP(C3752,'De-Para_Estado_Regiao'!$B$3:$B$29,'De-Para_Estado_Regiao'!$C$3:$C$29)</f>
        <v>Sul</v>
      </c>
      <c r="C3752" s="12" t="s">
        <v>14</v>
      </c>
      <c r="D3752" s="12">
        <v>12</v>
      </c>
    </row>
    <row r="3753" spans="1:4" hidden="1" x14ac:dyDescent="0.25">
      <c r="A3753" s="12" t="s">
        <v>3856</v>
      </c>
      <c r="B3753" s="9" t="str">
        <f>_xlfn.XLOOKUP(C3753,'De-Para_Estado_Regiao'!$B$3:$B$29,'De-Para_Estado_Regiao'!$C$3:$C$29)</f>
        <v>Nordeste</v>
      </c>
      <c r="C3753" s="12" t="s">
        <v>19</v>
      </c>
      <c r="D3753" s="12">
        <v>429</v>
      </c>
    </row>
    <row r="3754" spans="1:4" hidden="1" x14ac:dyDescent="0.25">
      <c r="A3754" s="12" t="s">
        <v>3574</v>
      </c>
      <c r="B3754" s="9" t="str">
        <f>_xlfn.XLOOKUP(C3754,'De-Para_Estado_Regiao'!$B$3:$B$29,'De-Para_Estado_Regiao'!$C$3:$C$29)</f>
        <v>Norte</v>
      </c>
      <c r="C3754" s="12" t="s">
        <v>111</v>
      </c>
      <c r="D3754" s="12">
        <v>153</v>
      </c>
    </row>
    <row r="3755" spans="1:4" hidden="1" x14ac:dyDescent="0.25">
      <c r="A3755" s="9" t="s">
        <v>1598</v>
      </c>
      <c r="B3755" s="9" t="str">
        <f>_xlfn.XLOOKUP(C3755,'De-Para_Estado_Regiao'!$B$3:$B$29,'De-Para_Estado_Regiao'!$C$3:$C$29)</f>
        <v>Nordeste</v>
      </c>
      <c r="C3755" s="9" t="s">
        <v>24</v>
      </c>
      <c r="D3755" s="9">
        <v>428</v>
      </c>
    </row>
    <row r="3756" spans="1:4" hidden="1" x14ac:dyDescent="0.25">
      <c r="A3756" s="9" t="s">
        <v>2136</v>
      </c>
      <c r="B3756" s="9" t="str">
        <f>_xlfn.XLOOKUP(C3756,'De-Para_Estado_Regiao'!$B$3:$B$29,'De-Para_Estado_Regiao'!$C$3:$C$29)</f>
        <v>Nordeste</v>
      </c>
      <c r="C3756" s="9" t="s">
        <v>24</v>
      </c>
      <c r="D3756" s="9">
        <v>427</v>
      </c>
    </row>
    <row r="3757" spans="1:4" hidden="1" x14ac:dyDescent="0.25">
      <c r="A3757" s="9" t="s">
        <v>3577</v>
      </c>
      <c r="B3757" s="9" t="str">
        <f>_xlfn.XLOOKUP(C3757,'De-Para_Estado_Regiao'!$B$3:$B$29,'De-Para_Estado_Regiao'!$C$3:$C$29)</f>
        <v>Sul</v>
      </c>
      <c r="C3757" s="9" t="s">
        <v>14</v>
      </c>
      <c r="D3757" s="9">
        <v>49</v>
      </c>
    </row>
    <row r="3758" spans="1:4" hidden="1" x14ac:dyDescent="0.25">
      <c r="A3758" s="12" t="s">
        <v>3578</v>
      </c>
      <c r="B3758" s="9" t="str">
        <f>_xlfn.XLOOKUP(C3758,'De-Para_Estado_Regiao'!$B$3:$B$29,'De-Para_Estado_Regiao'!$C$3:$C$29)</f>
        <v>Sul</v>
      </c>
      <c r="C3758" s="12" t="s">
        <v>22</v>
      </c>
      <c r="D3758" s="12">
        <v>160</v>
      </c>
    </row>
    <row r="3759" spans="1:4" hidden="1" x14ac:dyDescent="0.25">
      <c r="A3759" s="9" t="s">
        <v>3579</v>
      </c>
      <c r="B3759" s="9" t="str">
        <f>_xlfn.XLOOKUP(C3759,'De-Para_Estado_Regiao'!$B$3:$B$29,'De-Para_Estado_Regiao'!$C$3:$C$29)</f>
        <v>Norte</v>
      </c>
      <c r="C3759" s="9" t="s">
        <v>111</v>
      </c>
      <c r="D3759" s="9">
        <v>360</v>
      </c>
    </row>
    <row r="3760" spans="1:4" hidden="1" x14ac:dyDescent="0.25">
      <c r="A3760" s="12" t="s">
        <v>3580</v>
      </c>
      <c r="B3760" s="9" t="str">
        <f>_xlfn.XLOOKUP(C3760,'De-Para_Estado_Regiao'!$B$3:$B$29,'De-Para_Estado_Regiao'!$C$3:$C$29)</f>
        <v>Norte</v>
      </c>
      <c r="C3760" s="12" t="s">
        <v>49</v>
      </c>
      <c r="D3760" s="12">
        <v>645</v>
      </c>
    </row>
    <row r="3761" spans="1:4" hidden="1" x14ac:dyDescent="0.25">
      <c r="A3761" s="9" t="s">
        <v>3410</v>
      </c>
      <c r="B3761" s="9" t="str">
        <f>_xlfn.XLOOKUP(C3761,'De-Para_Estado_Regiao'!$B$3:$B$29,'De-Para_Estado_Regiao'!$C$3:$C$29)</f>
        <v>Centro-Oeste</v>
      </c>
      <c r="C3761" s="9" t="s">
        <v>29</v>
      </c>
      <c r="D3761" s="9">
        <v>177</v>
      </c>
    </row>
    <row r="3762" spans="1:4" hidden="1" x14ac:dyDescent="0.25">
      <c r="A3762" s="12" t="s">
        <v>5219</v>
      </c>
      <c r="B3762" s="9" t="str">
        <f>_xlfn.XLOOKUP(C3762,'De-Para_Estado_Regiao'!$B$3:$B$29,'De-Para_Estado_Regiao'!$C$3:$C$29)</f>
        <v>Nordeste</v>
      </c>
      <c r="C3762" s="12" t="s">
        <v>94</v>
      </c>
      <c r="D3762" s="12">
        <v>427</v>
      </c>
    </row>
    <row r="3763" spans="1:4" hidden="1" x14ac:dyDescent="0.25">
      <c r="A3763" s="9" t="s">
        <v>3582</v>
      </c>
      <c r="B3763" s="9" t="str">
        <f>_xlfn.XLOOKUP(C3763,'De-Para_Estado_Regiao'!$B$3:$B$29,'De-Para_Estado_Regiao'!$C$3:$C$29)</f>
        <v>Sudeste</v>
      </c>
      <c r="C3763" s="9" t="s">
        <v>16</v>
      </c>
      <c r="D3763" s="9">
        <v>165</v>
      </c>
    </row>
    <row r="3764" spans="1:4" hidden="1" x14ac:dyDescent="0.25">
      <c r="A3764" s="12" t="s">
        <v>5129</v>
      </c>
      <c r="B3764" s="9" t="str">
        <f>_xlfn.XLOOKUP(C3764,'De-Para_Estado_Regiao'!$B$3:$B$29,'De-Para_Estado_Regiao'!$C$3:$C$29)</f>
        <v>Nordeste</v>
      </c>
      <c r="C3764" s="12" t="s">
        <v>87</v>
      </c>
      <c r="D3764" s="12">
        <v>425</v>
      </c>
    </row>
    <row r="3765" spans="1:4" hidden="1" x14ac:dyDescent="0.25">
      <c r="A3765" s="12" t="s">
        <v>2725</v>
      </c>
      <c r="B3765" s="9" t="str">
        <f>_xlfn.XLOOKUP(C3765,'De-Para_Estado_Regiao'!$B$3:$B$29,'De-Para_Estado_Regiao'!$C$3:$C$29)</f>
        <v>Nordeste</v>
      </c>
      <c r="C3765" s="12" t="s">
        <v>114</v>
      </c>
      <c r="D3765" s="12">
        <v>424</v>
      </c>
    </row>
    <row r="3766" spans="1:4" hidden="1" x14ac:dyDescent="0.25">
      <c r="A3766" s="12" t="s">
        <v>2875</v>
      </c>
      <c r="B3766" s="9" t="str">
        <f>_xlfn.XLOOKUP(C3766,'De-Para_Estado_Regiao'!$B$3:$B$29,'De-Para_Estado_Regiao'!$C$3:$C$29)</f>
        <v>Nordeste</v>
      </c>
      <c r="C3766" s="12" t="s">
        <v>82</v>
      </c>
      <c r="D3766" s="12">
        <v>424</v>
      </c>
    </row>
    <row r="3767" spans="1:4" hidden="1" x14ac:dyDescent="0.25">
      <c r="A3767" s="9" t="s">
        <v>2307</v>
      </c>
      <c r="B3767" s="9" t="str">
        <f>_xlfn.XLOOKUP(C3767,'De-Para_Estado_Regiao'!$B$3:$B$29,'De-Para_Estado_Regiao'!$C$3:$C$29)</f>
        <v>Nordeste</v>
      </c>
      <c r="C3767" s="9" t="s">
        <v>24</v>
      </c>
      <c r="D3767" s="9">
        <v>423</v>
      </c>
    </row>
    <row r="3768" spans="1:4" hidden="1" x14ac:dyDescent="0.25">
      <c r="A3768" s="12" t="s">
        <v>3587</v>
      </c>
      <c r="B3768" s="9" t="str">
        <f>_xlfn.XLOOKUP(C3768,'De-Para_Estado_Regiao'!$B$3:$B$29,'De-Para_Estado_Regiao'!$C$3:$C$29)</f>
        <v>Norte</v>
      </c>
      <c r="C3768" s="12" t="s">
        <v>148</v>
      </c>
      <c r="D3768" s="12">
        <v>191</v>
      </c>
    </row>
    <row r="3769" spans="1:4" hidden="1" x14ac:dyDescent="0.25">
      <c r="A3769" s="9" t="s">
        <v>3588</v>
      </c>
      <c r="B3769" s="9" t="str">
        <f>_xlfn.XLOOKUP(C3769,'De-Para_Estado_Regiao'!$B$3:$B$29,'De-Para_Estado_Regiao'!$C$3:$C$29)</f>
        <v>Sul</v>
      </c>
      <c r="C3769" s="9" t="s">
        <v>59</v>
      </c>
      <c r="D3769" s="9">
        <v>52</v>
      </c>
    </row>
    <row r="3770" spans="1:4" hidden="1" x14ac:dyDescent="0.25">
      <c r="A3770" s="12" t="s">
        <v>3589</v>
      </c>
      <c r="B3770" s="9" t="str">
        <f>_xlfn.XLOOKUP(C3770,'De-Para_Estado_Regiao'!$B$3:$B$29,'De-Para_Estado_Regiao'!$C$3:$C$29)</f>
        <v>Sudeste</v>
      </c>
      <c r="C3770" s="12" t="s">
        <v>7</v>
      </c>
      <c r="D3770" s="12">
        <v>382</v>
      </c>
    </row>
    <row r="3771" spans="1:4" hidden="1" x14ac:dyDescent="0.25">
      <c r="A3771" s="9" t="s">
        <v>3590</v>
      </c>
      <c r="B3771" s="9" t="str">
        <f>_xlfn.XLOOKUP(C3771,'De-Para_Estado_Regiao'!$B$3:$B$29,'De-Para_Estado_Regiao'!$C$3:$C$29)</f>
        <v>Norte</v>
      </c>
      <c r="C3771" s="9" t="s">
        <v>148</v>
      </c>
      <c r="D3771" s="9">
        <v>247</v>
      </c>
    </row>
    <row r="3772" spans="1:4" hidden="1" x14ac:dyDescent="0.25">
      <c r="A3772" s="9" t="s">
        <v>1316</v>
      </c>
      <c r="B3772" s="9" t="str">
        <f>_xlfn.XLOOKUP(C3772,'De-Para_Estado_Regiao'!$B$3:$B$29,'De-Para_Estado_Regiao'!$C$3:$C$29)</f>
        <v>Nordeste</v>
      </c>
      <c r="C3772" s="9" t="s">
        <v>87</v>
      </c>
      <c r="D3772" s="9">
        <v>421</v>
      </c>
    </row>
    <row r="3773" spans="1:4" hidden="1" x14ac:dyDescent="0.25">
      <c r="A3773" s="9" t="s">
        <v>3591</v>
      </c>
      <c r="B3773" s="9" t="str">
        <f>_xlfn.XLOOKUP(C3773,'De-Para_Estado_Regiao'!$B$3:$B$29,'De-Para_Estado_Regiao'!$C$3:$C$29)</f>
        <v>Sudeste</v>
      </c>
      <c r="C3773" s="9" t="s">
        <v>16</v>
      </c>
      <c r="D3773" s="9">
        <v>503</v>
      </c>
    </row>
    <row r="3774" spans="1:4" hidden="1" x14ac:dyDescent="0.25">
      <c r="A3774" s="12" t="s">
        <v>3592</v>
      </c>
      <c r="B3774" s="9" t="str">
        <f>_xlfn.XLOOKUP(C3774,'De-Para_Estado_Regiao'!$B$3:$B$29,'De-Para_Estado_Regiao'!$C$3:$C$29)</f>
        <v>Centro-Oeste</v>
      </c>
      <c r="C3774" s="12" t="s">
        <v>33</v>
      </c>
      <c r="D3774" s="12">
        <v>294</v>
      </c>
    </row>
    <row r="3775" spans="1:4" hidden="1" x14ac:dyDescent="0.25">
      <c r="A3775" s="9" t="s">
        <v>3593</v>
      </c>
      <c r="B3775" s="9" t="str">
        <f>_xlfn.XLOOKUP(C3775,'De-Para_Estado_Regiao'!$B$3:$B$29,'De-Para_Estado_Regiao'!$C$3:$C$29)</f>
        <v>Centro-Oeste</v>
      </c>
      <c r="C3775" s="9" t="s">
        <v>29</v>
      </c>
      <c r="D3775" s="9">
        <v>118</v>
      </c>
    </row>
    <row r="3776" spans="1:4" hidden="1" x14ac:dyDescent="0.25">
      <c r="A3776" s="12" t="s">
        <v>3594</v>
      </c>
      <c r="B3776" s="9" t="str">
        <f>_xlfn.XLOOKUP(C3776,'De-Para_Estado_Regiao'!$B$3:$B$29,'De-Para_Estado_Regiao'!$C$3:$C$29)</f>
        <v>Sudeste</v>
      </c>
      <c r="C3776" s="12" t="s">
        <v>16</v>
      </c>
      <c r="D3776" s="12">
        <v>170</v>
      </c>
    </row>
    <row r="3777" spans="1:4" hidden="1" x14ac:dyDescent="0.25">
      <c r="A3777" s="9" t="s">
        <v>3670</v>
      </c>
      <c r="B3777" s="9" t="str">
        <f>_xlfn.XLOOKUP(C3777,'De-Para_Estado_Regiao'!$B$3:$B$29,'De-Para_Estado_Regiao'!$C$3:$C$29)</f>
        <v>Nordeste</v>
      </c>
      <c r="C3777" s="9" t="s">
        <v>118</v>
      </c>
      <c r="D3777" s="9">
        <v>421</v>
      </c>
    </row>
    <row r="3778" spans="1:4" hidden="1" x14ac:dyDescent="0.25">
      <c r="A3778" s="9" t="s">
        <v>2927</v>
      </c>
      <c r="B3778" s="9" t="str">
        <f>_xlfn.XLOOKUP(C3778,'De-Para_Estado_Regiao'!$B$3:$B$29,'De-Para_Estado_Regiao'!$C$3:$C$29)</f>
        <v>Nordeste</v>
      </c>
      <c r="C3778" s="9" t="s">
        <v>31</v>
      </c>
      <c r="D3778" s="9">
        <v>419</v>
      </c>
    </row>
    <row r="3779" spans="1:4" hidden="1" x14ac:dyDescent="0.25">
      <c r="A3779" s="9" t="s">
        <v>3597</v>
      </c>
      <c r="B3779" s="9" t="str">
        <f>_xlfn.XLOOKUP(C3779,'De-Para_Estado_Regiao'!$B$3:$B$29,'De-Para_Estado_Regiao'!$C$3:$C$29)</f>
        <v>Sul</v>
      </c>
      <c r="C3779" s="9" t="s">
        <v>14</v>
      </c>
      <c r="D3779" s="9">
        <v>122</v>
      </c>
    </row>
    <row r="3780" spans="1:4" hidden="1" x14ac:dyDescent="0.25">
      <c r="A3780" s="9" t="s">
        <v>3373</v>
      </c>
      <c r="B3780" s="9" t="str">
        <f>_xlfn.XLOOKUP(C3780,'De-Para_Estado_Regiao'!$B$3:$B$29,'De-Para_Estado_Regiao'!$C$3:$C$29)</f>
        <v>Nordeste</v>
      </c>
      <c r="C3780" s="9" t="s">
        <v>24</v>
      </c>
      <c r="D3780" s="9">
        <v>419</v>
      </c>
    </row>
    <row r="3781" spans="1:4" hidden="1" x14ac:dyDescent="0.25">
      <c r="A3781" s="9" t="s">
        <v>3599</v>
      </c>
      <c r="B3781" s="9" t="str">
        <f>_xlfn.XLOOKUP(C3781,'De-Para_Estado_Regiao'!$B$3:$B$29,'De-Para_Estado_Regiao'!$C$3:$C$29)</f>
        <v>Sudeste</v>
      </c>
      <c r="C3781" s="9" t="s">
        <v>16</v>
      </c>
      <c r="D3781" s="9">
        <v>153</v>
      </c>
    </row>
    <row r="3782" spans="1:4" hidden="1" x14ac:dyDescent="0.25">
      <c r="A3782" s="12" t="s">
        <v>3523</v>
      </c>
      <c r="B3782" s="9" t="str">
        <f>_xlfn.XLOOKUP(C3782,'De-Para_Estado_Regiao'!$B$3:$B$29,'De-Para_Estado_Regiao'!$C$3:$C$29)</f>
        <v>Nordeste</v>
      </c>
      <c r="C3782" s="12" t="s">
        <v>31</v>
      </c>
      <c r="D3782" s="12">
        <v>418</v>
      </c>
    </row>
    <row r="3783" spans="1:4" hidden="1" x14ac:dyDescent="0.25">
      <c r="A3783" s="9" t="s">
        <v>3601</v>
      </c>
      <c r="B3783" s="9" t="str">
        <f>_xlfn.XLOOKUP(C3783,'De-Para_Estado_Regiao'!$B$3:$B$29,'De-Para_Estado_Regiao'!$C$3:$C$29)</f>
        <v>Sudeste</v>
      </c>
      <c r="C3783" s="9" t="s">
        <v>16</v>
      </c>
      <c r="D3783" s="9">
        <v>112</v>
      </c>
    </row>
    <row r="3784" spans="1:4" hidden="1" x14ac:dyDescent="0.25">
      <c r="A3784" s="12" t="s">
        <v>3602</v>
      </c>
      <c r="B3784" s="9" t="str">
        <f>_xlfn.XLOOKUP(C3784,'De-Para_Estado_Regiao'!$B$3:$B$29,'De-Para_Estado_Regiao'!$C$3:$C$29)</f>
        <v>Sul</v>
      </c>
      <c r="C3784" s="12" t="s">
        <v>14</v>
      </c>
      <c r="D3784" s="12">
        <v>34</v>
      </c>
    </row>
    <row r="3785" spans="1:4" hidden="1" x14ac:dyDescent="0.25">
      <c r="A3785" s="12" t="s">
        <v>3864</v>
      </c>
      <c r="B3785" s="9" t="str">
        <f>_xlfn.XLOOKUP(C3785,'De-Para_Estado_Regiao'!$B$3:$B$29,'De-Para_Estado_Regiao'!$C$3:$C$29)</f>
        <v>Nordeste</v>
      </c>
      <c r="C3785" s="12" t="s">
        <v>24</v>
      </c>
      <c r="D3785" s="12">
        <v>418</v>
      </c>
    </row>
    <row r="3786" spans="1:4" hidden="1" x14ac:dyDescent="0.25">
      <c r="A3786" s="12" t="s">
        <v>3604</v>
      </c>
      <c r="B3786" s="9" t="str">
        <f>_xlfn.XLOOKUP(C3786,'De-Para_Estado_Regiao'!$B$3:$B$29,'De-Para_Estado_Regiao'!$C$3:$C$29)</f>
        <v>Norte</v>
      </c>
      <c r="C3786" s="12" t="s">
        <v>148</v>
      </c>
      <c r="D3786" s="12">
        <v>146</v>
      </c>
    </row>
    <row r="3787" spans="1:4" hidden="1" x14ac:dyDescent="0.25">
      <c r="A3787" s="9" t="s">
        <v>3605</v>
      </c>
      <c r="B3787" s="9" t="str">
        <f>_xlfn.XLOOKUP(C3787,'De-Para_Estado_Regiao'!$B$3:$B$29,'De-Para_Estado_Regiao'!$C$3:$C$29)</f>
        <v>Sul</v>
      </c>
      <c r="C3787" s="9" t="s">
        <v>59</v>
      </c>
      <c r="D3787" s="9">
        <v>61</v>
      </c>
    </row>
    <row r="3788" spans="1:4" hidden="1" x14ac:dyDescent="0.25">
      <c r="A3788" s="12" t="s">
        <v>3710</v>
      </c>
      <c r="B3788" s="9" t="str">
        <f>_xlfn.XLOOKUP(C3788,'De-Para_Estado_Regiao'!$B$3:$B$29,'De-Para_Estado_Regiao'!$C$3:$C$29)</f>
        <v>Nordeste</v>
      </c>
      <c r="C3788" s="12" t="s">
        <v>87</v>
      </c>
      <c r="D3788" s="12">
        <v>417</v>
      </c>
    </row>
    <row r="3789" spans="1:4" hidden="1" x14ac:dyDescent="0.25">
      <c r="A3789" s="9" t="s">
        <v>3607</v>
      </c>
      <c r="B3789" s="9" t="str">
        <f>_xlfn.XLOOKUP(C3789,'De-Para_Estado_Regiao'!$B$3:$B$29,'De-Para_Estado_Regiao'!$C$3:$C$29)</f>
        <v>Norte</v>
      </c>
      <c r="C3789" s="9" t="s">
        <v>270</v>
      </c>
      <c r="D3789" s="9">
        <v>259</v>
      </c>
    </row>
    <row r="3790" spans="1:4" hidden="1" x14ac:dyDescent="0.25">
      <c r="A3790" s="12" t="s">
        <v>3608</v>
      </c>
      <c r="B3790" s="9" t="str">
        <f>_xlfn.XLOOKUP(C3790,'De-Para_Estado_Regiao'!$B$3:$B$29,'De-Para_Estado_Regiao'!$C$3:$C$29)</f>
        <v>Norte</v>
      </c>
      <c r="C3790" s="12" t="s">
        <v>111</v>
      </c>
      <c r="D3790" s="12">
        <v>227</v>
      </c>
    </row>
    <row r="3791" spans="1:4" hidden="1" x14ac:dyDescent="0.25">
      <c r="A3791" s="9" t="s">
        <v>3609</v>
      </c>
      <c r="B3791" s="9" t="str">
        <f>_xlfn.XLOOKUP(C3791,'De-Para_Estado_Regiao'!$B$3:$B$29,'De-Para_Estado_Regiao'!$C$3:$C$29)</f>
        <v>Centro-Oeste</v>
      </c>
      <c r="C3791" s="9" t="s">
        <v>33</v>
      </c>
      <c r="D3791" s="9">
        <v>57</v>
      </c>
    </row>
    <row r="3792" spans="1:4" hidden="1" x14ac:dyDescent="0.25">
      <c r="A3792" s="12" t="s">
        <v>3610</v>
      </c>
      <c r="B3792" s="9" t="str">
        <f>_xlfn.XLOOKUP(C3792,'De-Para_Estado_Regiao'!$B$3:$B$29,'De-Para_Estado_Regiao'!$C$3:$C$29)</f>
        <v>Sul</v>
      </c>
      <c r="C3792" s="12" t="s">
        <v>59</v>
      </c>
      <c r="D3792" s="12">
        <v>215</v>
      </c>
    </row>
    <row r="3793" spans="1:4" hidden="1" x14ac:dyDescent="0.25">
      <c r="A3793" s="9" t="s">
        <v>3611</v>
      </c>
      <c r="B3793" s="9" t="str">
        <f>_xlfn.XLOOKUP(C3793,'De-Para_Estado_Regiao'!$B$3:$B$29,'De-Para_Estado_Regiao'!$C$3:$C$29)</f>
        <v>Sudeste</v>
      </c>
      <c r="C3793" s="9" t="s">
        <v>7</v>
      </c>
      <c r="D3793" s="9">
        <v>278</v>
      </c>
    </row>
    <row r="3794" spans="1:4" hidden="1" x14ac:dyDescent="0.25">
      <c r="A3794" s="9" t="s">
        <v>3995</v>
      </c>
      <c r="B3794" s="9" t="str">
        <f>_xlfn.XLOOKUP(C3794,'De-Para_Estado_Regiao'!$B$3:$B$29,'De-Para_Estado_Regiao'!$C$3:$C$29)</f>
        <v>Nordeste</v>
      </c>
      <c r="C3794" s="9" t="s">
        <v>94</v>
      </c>
      <c r="D3794" s="9">
        <v>416</v>
      </c>
    </row>
    <row r="3795" spans="1:4" hidden="1" x14ac:dyDescent="0.25">
      <c r="A3795" s="9" t="s">
        <v>3613</v>
      </c>
      <c r="B3795" s="9" t="str">
        <f>_xlfn.XLOOKUP(C3795,'De-Para_Estado_Regiao'!$B$3:$B$29,'De-Para_Estado_Regiao'!$C$3:$C$29)</f>
        <v>Centro-Oeste</v>
      </c>
      <c r="C3795" s="9" t="s">
        <v>33</v>
      </c>
      <c r="D3795" s="9">
        <v>120</v>
      </c>
    </row>
    <row r="3796" spans="1:4" hidden="1" x14ac:dyDescent="0.25">
      <c r="A3796" s="12" t="s">
        <v>3614</v>
      </c>
      <c r="B3796" s="9" t="str">
        <f>_xlfn.XLOOKUP(C3796,'De-Para_Estado_Regiao'!$B$3:$B$29,'De-Para_Estado_Regiao'!$C$3:$C$29)</f>
        <v>Sul</v>
      </c>
      <c r="C3796" s="12" t="s">
        <v>59</v>
      </c>
      <c r="D3796" s="12">
        <v>232</v>
      </c>
    </row>
    <row r="3797" spans="1:4" hidden="1" x14ac:dyDescent="0.25">
      <c r="A3797" s="12" t="s">
        <v>5023</v>
      </c>
      <c r="B3797" s="9" t="str">
        <f>_xlfn.XLOOKUP(C3797,'De-Para_Estado_Regiao'!$B$3:$B$29,'De-Para_Estado_Regiao'!$C$3:$C$29)</f>
        <v>Nordeste</v>
      </c>
      <c r="C3797" s="12" t="s">
        <v>87</v>
      </c>
      <c r="D3797" s="12">
        <v>416</v>
      </c>
    </row>
    <row r="3798" spans="1:4" hidden="1" x14ac:dyDescent="0.25">
      <c r="A3798" s="12" t="s">
        <v>3616</v>
      </c>
      <c r="B3798" s="9" t="str">
        <f>_xlfn.XLOOKUP(C3798,'De-Para_Estado_Regiao'!$B$3:$B$29,'De-Para_Estado_Regiao'!$C$3:$C$29)</f>
        <v>Norte</v>
      </c>
      <c r="C3798" s="12" t="s">
        <v>39</v>
      </c>
      <c r="D3798" s="12">
        <v>716</v>
      </c>
    </row>
    <row r="3799" spans="1:4" hidden="1" x14ac:dyDescent="0.25">
      <c r="A3799" s="9" t="s">
        <v>3617</v>
      </c>
      <c r="B3799" s="9" t="str">
        <f>_xlfn.XLOOKUP(C3799,'De-Para_Estado_Regiao'!$B$3:$B$29,'De-Para_Estado_Regiao'!$C$3:$C$29)</f>
        <v>Sudeste</v>
      </c>
      <c r="C3799" s="9" t="s">
        <v>7</v>
      </c>
      <c r="D3799" s="9">
        <v>119</v>
      </c>
    </row>
    <row r="3800" spans="1:4" hidden="1" x14ac:dyDescent="0.25">
      <c r="A3800" s="9" t="s">
        <v>1765</v>
      </c>
      <c r="B3800" s="9" t="str">
        <f>_xlfn.XLOOKUP(C3800,'De-Para_Estado_Regiao'!$B$3:$B$29,'De-Para_Estado_Regiao'!$C$3:$C$29)</f>
        <v>Nordeste</v>
      </c>
      <c r="C3800" s="9" t="s">
        <v>24</v>
      </c>
      <c r="D3800" s="9">
        <v>415</v>
      </c>
    </row>
    <row r="3801" spans="1:4" hidden="1" x14ac:dyDescent="0.25">
      <c r="A3801" s="9" t="s">
        <v>3619</v>
      </c>
      <c r="B3801" s="9" t="str">
        <f>_xlfn.XLOOKUP(C3801,'De-Para_Estado_Regiao'!$B$3:$B$29,'De-Para_Estado_Regiao'!$C$3:$C$29)</f>
        <v>Sul</v>
      </c>
      <c r="C3801" s="9" t="s">
        <v>59</v>
      </c>
      <c r="D3801" s="9">
        <v>54</v>
      </c>
    </row>
    <row r="3802" spans="1:4" hidden="1" x14ac:dyDescent="0.25">
      <c r="A3802" s="12" t="s">
        <v>2944</v>
      </c>
      <c r="B3802" s="9" t="str">
        <f>_xlfn.XLOOKUP(C3802,'De-Para_Estado_Regiao'!$B$3:$B$29,'De-Para_Estado_Regiao'!$C$3:$C$29)</f>
        <v>Nordeste</v>
      </c>
      <c r="C3802" s="12" t="s">
        <v>31</v>
      </c>
      <c r="D3802" s="12">
        <v>415</v>
      </c>
    </row>
    <row r="3803" spans="1:4" hidden="1" x14ac:dyDescent="0.25">
      <c r="A3803" s="9" t="s">
        <v>3621</v>
      </c>
      <c r="B3803" s="9" t="str">
        <f>_xlfn.XLOOKUP(C3803,'De-Para_Estado_Regiao'!$B$3:$B$29,'De-Para_Estado_Regiao'!$C$3:$C$29)</f>
        <v>Centro-Oeste</v>
      </c>
      <c r="C3803" s="9" t="s">
        <v>33</v>
      </c>
      <c r="D3803" s="9">
        <v>240</v>
      </c>
    </row>
    <row r="3804" spans="1:4" hidden="1" x14ac:dyDescent="0.25">
      <c r="A3804" s="12" t="s">
        <v>3622</v>
      </c>
      <c r="B3804" s="9" t="str">
        <f>_xlfn.XLOOKUP(C3804,'De-Para_Estado_Regiao'!$B$3:$B$29,'De-Para_Estado_Regiao'!$C$3:$C$29)</f>
        <v>Sul</v>
      </c>
      <c r="C3804" s="12" t="s">
        <v>14</v>
      </c>
      <c r="D3804" s="12">
        <v>48</v>
      </c>
    </row>
    <row r="3805" spans="1:4" hidden="1" x14ac:dyDescent="0.25">
      <c r="A3805" s="9" t="s">
        <v>2152</v>
      </c>
      <c r="B3805" s="9" t="str">
        <f>_xlfn.XLOOKUP(C3805,'De-Para_Estado_Regiao'!$B$3:$B$29,'De-Para_Estado_Regiao'!$C$3:$C$29)</f>
        <v>Nordeste</v>
      </c>
      <c r="C3805" s="9" t="s">
        <v>24</v>
      </c>
      <c r="D3805" s="9">
        <v>414</v>
      </c>
    </row>
    <row r="3806" spans="1:4" hidden="1" x14ac:dyDescent="0.25">
      <c r="A3806" s="9" t="s">
        <v>4029</v>
      </c>
      <c r="B3806" s="9" t="str">
        <f>_xlfn.XLOOKUP(C3806,'De-Para_Estado_Regiao'!$B$3:$B$29,'De-Para_Estado_Regiao'!$C$3:$C$29)</f>
        <v>Nordeste</v>
      </c>
      <c r="C3806" s="9" t="s">
        <v>118</v>
      </c>
      <c r="D3806" s="9">
        <v>414</v>
      </c>
    </row>
    <row r="3807" spans="1:4" hidden="1" x14ac:dyDescent="0.25">
      <c r="A3807" s="9" t="s">
        <v>3624</v>
      </c>
      <c r="B3807" s="9" t="str">
        <f>_xlfn.XLOOKUP(C3807,'De-Para_Estado_Regiao'!$B$3:$B$29,'De-Para_Estado_Regiao'!$C$3:$C$29)</f>
        <v>Norte</v>
      </c>
      <c r="C3807" s="9" t="s">
        <v>111</v>
      </c>
      <c r="D3807" s="9">
        <v>242</v>
      </c>
    </row>
    <row r="3808" spans="1:4" hidden="1" x14ac:dyDescent="0.25">
      <c r="A3808" s="12" t="s">
        <v>4269</v>
      </c>
      <c r="B3808" s="9" t="str">
        <f>_xlfn.XLOOKUP(C3808,'De-Para_Estado_Regiao'!$B$3:$B$29,'De-Para_Estado_Regiao'!$C$3:$C$29)</f>
        <v>Nordeste</v>
      </c>
      <c r="C3808" s="12" t="s">
        <v>118</v>
      </c>
      <c r="D3808" s="12">
        <v>414</v>
      </c>
    </row>
    <row r="3809" spans="1:4" hidden="1" x14ac:dyDescent="0.25">
      <c r="A3809" s="9" t="s">
        <v>3626</v>
      </c>
      <c r="B3809" s="9" t="str">
        <f>_xlfn.XLOOKUP(C3809,'De-Para_Estado_Regiao'!$B$3:$B$29,'De-Para_Estado_Regiao'!$C$3:$C$29)</f>
        <v>Norte</v>
      </c>
      <c r="C3809" s="9" t="s">
        <v>111</v>
      </c>
      <c r="D3809" s="9">
        <v>499</v>
      </c>
    </row>
    <row r="3810" spans="1:4" hidden="1" x14ac:dyDescent="0.25">
      <c r="A3810" s="12" t="s">
        <v>3627</v>
      </c>
      <c r="B3810" s="9" t="str">
        <f>_xlfn.XLOOKUP(C3810,'De-Para_Estado_Regiao'!$B$3:$B$29,'De-Para_Estado_Regiao'!$C$3:$C$29)</f>
        <v>Sul</v>
      </c>
      <c r="C3810" s="12" t="s">
        <v>22</v>
      </c>
      <c r="D3810" s="12">
        <v>155</v>
      </c>
    </row>
    <row r="3811" spans="1:4" hidden="1" x14ac:dyDescent="0.25">
      <c r="A3811" s="12" t="s">
        <v>4463</v>
      </c>
      <c r="B3811" s="9" t="str">
        <f>_xlfn.XLOOKUP(C3811,'De-Para_Estado_Regiao'!$B$3:$B$29,'De-Para_Estado_Regiao'!$C$3:$C$29)</f>
        <v>Nordeste</v>
      </c>
      <c r="C3811" s="12" t="s">
        <v>87</v>
      </c>
      <c r="D3811" s="12">
        <v>413</v>
      </c>
    </row>
    <row r="3812" spans="1:4" hidden="1" x14ac:dyDescent="0.25">
      <c r="A3812" s="12" t="s">
        <v>3629</v>
      </c>
      <c r="B3812" s="9" t="str">
        <f>_xlfn.XLOOKUP(C3812,'De-Para_Estado_Regiao'!$B$3:$B$29,'De-Para_Estado_Regiao'!$C$3:$C$29)</f>
        <v>Sul</v>
      </c>
      <c r="C3812" s="12" t="s">
        <v>22</v>
      </c>
      <c r="D3812" s="12">
        <v>266</v>
      </c>
    </row>
    <row r="3813" spans="1:4" hidden="1" x14ac:dyDescent="0.25">
      <c r="A3813" s="9" t="s">
        <v>1372</v>
      </c>
      <c r="B3813" s="9" t="str">
        <f>_xlfn.XLOOKUP(C3813,'De-Para_Estado_Regiao'!$B$3:$B$29,'De-Para_Estado_Regiao'!$C$3:$C$29)</f>
        <v>Nordeste</v>
      </c>
      <c r="C3813" s="9" t="s">
        <v>87</v>
      </c>
      <c r="D3813" s="9">
        <v>412</v>
      </c>
    </row>
    <row r="3814" spans="1:4" hidden="1" x14ac:dyDescent="0.25">
      <c r="A3814" s="12" t="s">
        <v>3631</v>
      </c>
      <c r="B3814" s="9" t="str">
        <f>_xlfn.XLOOKUP(C3814,'De-Para_Estado_Regiao'!$B$3:$B$29,'De-Para_Estado_Regiao'!$C$3:$C$29)</f>
        <v>Sul</v>
      </c>
      <c r="C3814" s="12" t="s">
        <v>14</v>
      </c>
      <c r="D3814" s="12">
        <v>24</v>
      </c>
    </row>
    <row r="3815" spans="1:4" hidden="1" x14ac:dyDescent="0.25">
      <c r="A3815" s="9" t="s">
        <v>3632</v>
      </c>
      <c r="B3815" s="9" t="str">
        <f>_xlfn.XLOOKUP(C3815,'De-Para_Estado_Regiao'!$B$3:$B$29,'De-Para_Estado_Regiao'!$C$3:$C$29)</f>
        <v>Sudeste</v>
      </c>
      <c r="C3815" s="9" t="s">
        <v>7</v>
      </c>
      <c r="D3815" s="9">
        <v>137</v>
      </c>
    </row>
    <row r="3816" spans="1:4" hidden="1" x14ac:dyDescent="0.25">
      <c r="A3816" s="12" t="s">
        <v>3633</v>
      </c>
      <c r="B3816" s="9" t="str">
        <f>_xlfn.XLOOKUP(C3816,'De-Para_Estado_Regiao'!$B$3:$B$29,'De-Para_Estado_Regiao'!$C$3:$C$29)</f>
        <v>Sul</v>
      </c>
      <c r="C3816" s="12" t="s">
        <v>59</v>
      </c>
      <c r="D3816" s="12">
        <v>61</v>
      </c>
    </row>
    <row r="3817" spans="1:4" hidden="1" x14ac:dyDescent="0.25">
      <c r="A3817" s="12" t="s">
        <v>1199</v>
      </c>
      <c r="B3817" s="9" t="str">
        <f>_xlfn.XLOOKUP(C3817,'De-Para_Estado_Regiao'!$B$3:$B$29,'De-Para_Estado_Regiao'!$C$3:$C$29)</f>
        <v>Nordeste</v>
      </c>
      <c r="C3817" s="12" t="s">
        <v>24</v>
      </c>
      <c r="D3817" s="12">
        <v>411</v>
      </c>
    </row>
    <row r="3818" spans="1:4" hidden="1" x14ac:dyDescent="0.25">
      <c r="A3818" s="12" t="s">
        <v>3635</v>
      </c>
      <c r="B3818" s="9" t="str">
        <f>_xlfn.XLOOKUP(C3818,'De-Para_Estado_Regiao'!$B$3:$B$29,'De-Para_Estado_Regiao'!$C$3:$C$29)</f>
        <v>Sudeste</v>
      </c>
      <c r="C3818" s="12" t="s">
        <v>7</v>
      </c>
      <c r="D3818" s="12">
        <v>106</v>
      </c>
    </row>
    <row r="3819" spans="1:4" hidden="1" x14ac:dyDescent="0.25">
      <c r="A3819" s="9" t="s">
        <v>3636</v>
      </c>
      <c r="B3819" s="9" t="str">
        <f>_xlfn.XLOOKUP(C3819,'De-Para_Estado_Regiao'!$B$3:$B$29,'De-Para_Estado_Regiao'!$C$3:$C$29)</f>
        <v>Sul</v>
      </c>
      <c r="C3819" s="9" t="s">
        <v>14</v>
      </c>
      <c r="D3819" s="9">
        <v>20</v>
      </c>
    </row>
    <row r="3820" spans="1:4" hidden="1" x14ac:dyDescent="0.25">
      <c r="A3820" s="12" t="s">
        <v>3637</v>
      </c>
      <c r="B3820" s="9" t="str">
        <f>_xlfn.XLOOKUP(C3820,'De-Para_Estado_Regiao'!$B$3:$B$29,'De-Para_Estado_Regiao'!$C$3:$C$29)</f>
        <v>Sul</v>
      </c>
      <c r="C3820" s="12" t="s">
        <v>59</v>
      </c>
      <c r="D3820" s="12">
        <v>131</v>
      </c>
    </row>
    <row r="3821" spans="1:4" hidden="1" x14ac:dyDescent="0.25">
      <c r="A3821" s="9" t="s">
        <v>3638</v>
      </c>
      <c r="B3821" s="9" t="str">
        <f>_xlfn.XLOOKUP(C3821,'De-Para_Estado_Regiao'!$B$3:$B$29,'De-Para_Estado_Regiao'!$C$3:$C$29)</f>
        <v>Centro-Oeste</v>
      </c>
      <c r="C3821" s="9" t="s">
        <v>29</v>
      </c>
      <c r="D3821" s="9">
        <v>146</v>
      </c>
    </row>
    <row r="3822" spans="1:4" hidden="1" x14ac:dyDescent="0.25">
      <c r="A3822" s="12" t="s">
        <v>1856</v>
      </c>
      <c r="B3822" s="9" t="str">
        <f>_xlfn.XLOOKUP(C3822,'De-Para_Estado_Regiao'!$B$3:$B$29,'De-Para_Estado_Regiao'!$C$3:$C$29)</f>
        <v>Nordeste</v>
      </c>
      <c r="C3822" s="12" t="s">
        <v>24</v>
      </c>
      <c r="D3822" s="12">
        <v>411</v>
      </c>
    </row>
    <row r="3823" spans="1:4" hidden="1" x14ac:dyDescent="0.25">
      <c r="A3823" s="12" t="s">
        <v>2381</v>
      </c>
      <c r="B3823" s="9" t="str">
        <f>_xlfn.XLOOKUP(C3823,'De-Para_Estado_Regiao'!$B$3:$B$29,'De-Para_Estado_Regiao'!$C$3:$C$29)</f>
        <v>Nordeste</v>
      </c>
      <c r="C3823" s="12" t="s">
        <v>87</v>
      </c>
      <c r="D3823" s="12">
        <v>411</v>
      </c>
    </row>
    <row r="3824" spans="1:4" hidden="1" x14ac:dyDescent="0.25">
      <c r="A3824" s="12" t="s">
        <v>3641</v>
      </c>
      <c r="B3824" s="9" t="str">
        <f>_xlfn.XLOOKUP(C3824,'De-Para_Estado_Regiao'!$B$3:$B$29,'De-Para_Estado_Regiao'!$C$3:$C$29)</f>
        <v>Norte</v>
      </c>
      <c r="C3824" s="12" t="s">
        <v>49</v>
      </c>
      <c r="D3824" s="12">
        <v>369</v>
      </c>
    </row>
    <row r="3825" spans="1:4" hidden="1" x14ac:dyDescent="0.25">
      <c r="A3825" s="9" t="s">
        <v>3642</v>
      </c>
      <c r="B3825" s="9" t="str">
        <f>_xlfn.XLOOKUP(C3825,'De-Para_Estado_Regiao'!$B$3:$B$29,'De-Para_Estado_Regiao'!$C$3:$C$29)</f>
        <v>Norte</v>
      </c>
      <c r="C3825" s="9" t="s">
        <v>111</v>
      </c>
      <c r="D3825" s="9">
        <v>297</v>
      </c>
    </row>
    <row r="3826" spans="1:4" hidden="1" x14ac:dyDescent="0.25">
      <c r="A3826" s="12" t="s">
        <v>3643</v>
      </c>
      <c r="B3826" s="9" t="str">
        <f>_xlfn.XLOOKUP(C3826,'De-Para_Estado_Regiao'!$B$3:$B$29,'De-Para_Estado_Regiao'!$C$3:$C$29)</f>
        <v>Norte</v>
      </c>
      <c r="C3826" s="12" t="s">
        <v>39</v>
      </c>
      <c r="D3826" s="12">
        <v>974</v>
      </c>
    </row>
    <row r="3827" spans="1:4" hidden="1" x14ac:dyDescent="0.25">
      <c r="A3827" s="9" t="s">
        <v>3426</v>
      </c>
      <c r="B3827" s="9" t="str">
        <f>_xlfn.XLOOKUP(C3827,'De-Para_Estado_Regiao'!$B$3:$B$29,'De-Para_Estado_Regiao'!$C$3:$C$29)</f>
        <v>Nordeste</v>
      </c>
      <c r="C3827" s="9" t="s">
        <v>72</v>
      </c>
      <c r="D3827" s="9">
        <v>411</v>
      </c>
    </row>
    <row r="3828" spans="1:4" hidden="1" x14ac:dyDescent="0.25">
      <c r="A3828" s="12" t="s">
        <v>3861</v>
      </c>
      <c r="B3828" s="9" t="str">
        <f>_xlfn.XLOOKUP(C3828,'De-Para_Estado_Regiao'!$B$3:$B$29,'De-Para_Estado_Regiao'!$C$3:$C$29)</f>
        <v>Nordeste</v>
      </c>
      <c r="C3828" s="12" t="s">
        <v>72</v>
      </c>
      <c r="D3828" s="12">
        <v>411</v>
      </c>
    </row>
    <row r="3829" spans="1:4" hidden="1" x14ac:dyDescent="0.25">
      <c r="A3829" s="9" t="s">
        <v>3646</v>
      </c>
      <c r="B3829" s="9" t="str">
        <f>_xlfn.XLOOKUP(C3829,'De-Para_Estado_Regiao'!$B$3:$B$29,'De-Para_Estado_Regiao'!$C$3:$C$29)</f>
        <v>Sudeste</v>
      </c>
      <c r="C3829" s="9" t="s">
        <v>16</v>
      </c>
      <c r="D3829" s="9">
        <v>142</v>
      </c>
    </row>
    <row r="3830" spans="1:4" hidden="1" x14ac:dyDescent="0.25">
      <c r="A3830" s="9" t="s">
        <v>4215</v>
      </c>
      <c r="B3830" s="9" t="str">
        <f>_xlfn.XLOOKUP(C3830,'De-Para_Estado_Regiao'!$B$3:$B$29,'De-Para_Estado_Regiao'!$C$3:$C$29)</f>
        <v>Nordeste</v>
      </c>
      <c r="C3830" s="9" t="s">
        <v>72</v>
      </c>
      <c r="D3830" s="9">
        <v>409</v>
      </c>
    </row>
    <row r="3831" spans="1:4" hidden="1" x14ac:dyDescent="0.25">
      <c r="A3831" s="12" t="s">
        <v>5077</v>
      </c>
      <c r="B3831" s="9" t="str">
        <f>_xlfn.XLOOKUP(C3831,'De-Para_Estado_Regiao'!$B$3:$B$29,'De-Para_Estado_Regiao'!$C$3:$C$29)</f>
        <v>Nordeste</v>
      </c>
      <c r="C3831" s="12" t="s">
        <v>87</v>
      </c>
      <c r="D3831" s="12">
        <v>409</v>
      </c>
    </row>
    <row r="3832" spans="1:4" hidden="1" x14ac:dyDescent="0.25">
      <c r="A3832" s="9" t="s">
        <v>3521</v>
      </c>
      <c r="B3832" s="9" t="str">
        <f>_xlfn.XLOOKUP(C3832,'De-Para_Estado_Regiao'!$B$3:$B$29,'De-Para_Estado_Regiao'!$C$3:$C$29)</f>
        <v>Nordeste</v>
      </c>
      <c r="C3832" s="9" t="s">
        <v>24</v>
      </c>
      <c r="D3832" s="9">
        <v>408</v>
      </c>
    </row>
    <row r="3833" spans="1:4" hidden="1" x14ac:dyDescent="0.25">
      <c r="A3833" s="9" t="s">
        <v>3650</v>
      </c>
      <c r="B3833" s="9" t="str">
        <f>_xlfn.XLOOKUP(C3833,'De-Para_Estado_Regiao'!$B$3:$B$29,'De-Para_Estado_Regiao'!$C$3:$C$29)</f>
        <v>Sudeste</v>
      </c>
      <c r="C3833" s="9" t="s">
        <v>16</v>
      </c>
      <c r="D3833" s="9">
        <v>251</v>
      </c>
    </row>
    <row r="3834" spans="1:4" hidden="1" x14ac:dyDescent="0.25">
      <c r="A3834" s="12" t="s">
        <v>3651</v>
      </c>
      <c r="B3834" s="9" t="str">
        <f>_xlfn.XLOOKUP(C3834,'De-Para_Estado_Regiao'!$B$3:$B$29,'De-Para_Estado_Regiao'!$C$3:$C$29)</f>
        <v>Sudeste</v>
      </c>
      <c r="C3834" s="12" t="s">
        <v>16</v>
      </c>
      <c r="D3834" s="12">
        <v>179</v>
      </c>
    </row>
    <row r="3835" spans="1:4" hidden="1" x14ac:dyDescent="0.25">
      <c r="A3835" s="9" t="s">
        <v>3652</v>
      </c>
      <c r="B3835" s="9" t="str">
        <f>_xlfn.XLOOKUP(C3835,'De-Para_Estado_Regiao'!$B$3:$B$29,'De-Para_Estado_Regiao'!$C$3:$C$29)</f>
        <v>Sudeste</v>
      </c>
      <c r="C3835" s="9" t="s">
        <v>16</v>
      </c>
      <c r="D3835" s="9">
        <v>427</v>
      </c>
    </row>
    <row r="3836" spans="1:4" hidden="1" x14ac:dyDescent="0.25">
      <c r="A3836" s="9" t="s">
        <v>3816</v>
      </c>
      <c r="B3836" s="9" t="str">
        <f>_xlfn.XLOOKUP(C3836,'De-Para_Estado_Regiao'!$B$3:$B$29,'De-Para_Estado_Regiao'!$C$3:$C$29)</f>
        <v>Nordeste</v>
      </c>
      <c r="C3836" s="9" t="s">
        <v>24</v>
      </c>
      <c r="D3836" s="9">
        <v>408</v>
      </c>
    </row>
    <row r="3837" spans="1:4" hidden="1" x14ac:dyDescent="0.25">
      <c r="A3837" s="9" t="s">
        <v>3654</v>
      </c>
      <c r="B3837" s="9" t="str">
        <f>_xlfn.XLOOKUP(C3837,'De-Para_Estado_Regiao'!$B$3:$B$29,'De-Para_Estado_Regiao'!$C$3:$C$29)</f>
        <v>Sul</v>
      </c>
      <c r="C3837" s="9" t="s">
        <v>14</v>
      </c>
      <c r="D3837" s="9">
        <v>80</v>
      </c>
    </row>
    <row r="3838" spans="1:4" hidden="1" x14ac:dyDescent="0.25">
      <c r="A3838" s="12" t="s">
        <v>3655</v>
      </c>
      <c r="B3838" s="9" t="str">
        <f>_xlfn.XLOOKUP(C3838,'De-Para_Estado_Regiao'!$B$3:$B$29,'De-Para_Estado_Regiao'!$C$3:$C$29)</f>
        <v>Sul</v>
      </c>
      <c r="C3838" s="12" t="s">
        <v>22</v>
      </c>
      <c r="D3838" s="12">
        <v>93</v>
      </c>
    </row>
    <row r="3839" spans="1:4" hidden="1" x14ac:dyDescent="0.25">
      <c r="A3839" s="12" t="s">
        <v>5113</v>
      </c>
      <c r="B3839" s="9" t="str">
        <f>_xlfn.XLOOKUP(C3839,'De-Para_Estado_Regiao'!$B$3:$B$29,'De-Para_Estado_Regiao'!$C$3:$C$29)</f>
        <v>Nordeste</v>
      </c>
      <c r="C3839" s="12" t="s">
        <v>24</v>
      </c>
      <c r="D3839" s="12">
        <v>408</v>
      </c>
    </row>
    <row r="3840" spans="1:4" hidden="1" x14ac:dyDescent="0.25">
      <c r="A3840" s="12" t="s">
        <v>3657</v>
      </c>
      <c r="B3840" s="9" t="str">
        <f>_xlfn.XLOOKUP(C3840,'De-Para_Estado_Regiao'!$B$3:$B$29,'De-Para_Estado_Regiao'!$C$3:$C$29)</f>
        <v>Sudeste</v>
      </c>
      <c r="C3840" s="12" t="s">
        <v>16</v>
      </c>
      <c r="D3840" s="12">
        <v>256</v>
      </c>
    </row>
    <row r="3841" spans="1:4" hidden="1" x14ac:dyDescent="0.25">
      <c r="A3841" s="9" t="s">
        <v>3658</v>
      </c>
      <c r="B3841" s="9" t="str">
        <f>_xlfn.XLOOKUP(C3841,'De-Para_Estado_Regiao'!$B$3:$B$29,'De-Para_Estado_Regiao'!$C$3:$C$29)</f>
        <v>Sul</v>
      </c>
      <c r="C3841" s="9" t="s">
        <v>14</v>
      </c>
      <c r="D3841" s="9">
        <v>67</v>
      </c>
    </row>
    <row r="3842" spans="1:4" hidden="1" x14ac:dyDescent="0.25">
      <c r="A3842" s="9" t="s">
        <v>3956</v>
      </c>
      <c r="B3842" s="9" t="str">
        <f>_xlfn.XLOOKUP(C3842,'De-Para_Estado_Regiao'!$B$3:$B$29,'De-Para_Estado_Regiao'!$C$3:$C$29)</f>
        <v>Nordeste</v>
      </c>
      <c r="C3842" s="9" t="s">
        <v>72</v>
      </c>
      <c r="D3842" s="9">
        <v>406</v>
      </c>
    </row>
    <row r="3843" spans="1:4" hidden="1" x14ac:dyDescent="0.25">
      <c r="A3843" s="12" t="s">
        <v>4172</v>
      </c>
      <c r="B3843" s="9" t="str">
        <f>_xlfn.XLOOKUP(C3843,'De-Para_Estado_Regiao'!$B$3:$B$29,'De-Para_Estado_Regiao'!$C$3:$C$29)</f>
        <v>Nordeste</v>
      </c>
      <c r="C3843" s="12" t="s">
        <v>87</v>
      </c>
      <c r="D3843" s="12">
        <v>406</v>
      </c>
    </row>
    <row r="3844" spans="1:4" hidden="1" x14ac:dyDescent="0.25">
      <c r="A3844" s="9" t="s">
        <v>1943</v>
      </c>
      <c r="B3844" s="9" t="str">
        <f>_xlfn.XLOOKUP(C3844,'De-Para_Estado_Regiao'!$B$3:$B$29,'De-Para_Estado_Regiao'!$C$3:$C$29)</f>
        <v>Nordeste</v>
      </c>
      <c r="C3844" s="9" t="s">
        <v>24</v>
      </c>
      <c r="D3844" s="9">
        <v>405</v>
      </c>
    </row>
    <row r="3845" spans="1:4" hidden="1" x14ac:dyDescent="0.25">
      <c r="A3845" s="9" t="s">
        <v>3661</v>
      </c>
      <c r="B3845" s="9" t="str">
        <f>_xlfn.XLOOKUP(C3845,'De-Para_Estado_Regiao'!$B$3:$B$29,'De-Para_Estado_Regiao'!$C$3:$C$29)</f>
        <v>Sul</v>
      </c>
      <c r="C3845" s="9" t="s">
        <v>59</v>
      </c>
      <c r="D3845" s="9">
        <v>272</v>
      </c>
    </row>
    <row r="3846" spans="1:4" hidden="1" x14ac:dyDescent="0.25">
      <c r="A3846" s="12" t="s">
        <v>3662</v>
      </c>
      <c r="B3846" s="9" t="str">
        <f>_xlfn.XLOOKUP(C3846,'De-Para_Estado_Regiao'!$B$3:$B$29,'De-Para_Estado_Regiao'!$C$3:$C$29)</f>
        <v>Sul</v>
      </c>
      <c r="C3846" s="12" t="s">
        <v>22</v>
      </c>
      <c r="D3846" s="12">
        <v>110</v>
      </c>
    </row>
    <row r="3847" spans="1:4" hidden="1" x14ac:dyDescent="0.25">
      <c r="A3847" s="9" t="s">
        <v>3663</v>
      </c>
      <c r="B3847" s="9" t="str">
        <f>_xlfn.XLOOKUP(C3847,'De-Para_Estado_Regiao'!$B$3:$B$29,'De-Para_Estado_Regiao'!$C$3:$C$29)</f>
        <v>Norte</v>
      </c>
      <c r="C3847" s="9" t="s">
        <v>111</v>
      </c>
      <c r="D3847" s="9">
        <v>226</v>
      </c>
    </row>
    <row r="3848" spans="1:4" hidden="1" x14ac:dyDescent="0.25">
      <c r="A3848" s="12" t="s">
        <v>3963</v>
      </c>
      <c r="B3848" s="9" t="str">
        <f>_xlfn.XLOOKUP(C3848,'De-Para_Estado_Regiao'!$B$3:$B$29,'De-Para_Estado_Regiao'!$C$3:$C$29)</f>
        <v>Nordeste</v>
      </c>
      <c r="C3848" s="12" t="s">
        <v>24</v>
      </c>
      <c r="D3848" s="12">
        <v>405</v>
      </c>
    </row>
    <row r="3849" spans="1:4" hidden="1" x14ac:dyDescent="0.25">
      <c r="A3849" s="9" t="s">
        <v>3664</v>
      </c>
      <c r="B3849" s="9" t="str">
        <f>_xlfn.XLOOKUP(C3849,'De-Para_Estado_Regiao'!$B$3:$B$29,'De-Para_Estado_Regiao'!$C$3:$C$29)</f>
        <v>Sudeste</v>
      </c>
      <c r="C3849" s="9" t="s">
        <v>16</v>
      </c>
      <c r="D3849" s="9">
        <v>102</v>
      </c>
    </row>
    <row r="3850" spans="1:4" hidden="1" x14ac:dyDescent="0.25">
      <c r="A3850" s="12" t="s">
        <v>3728</v>
      </c>
      <c r="B3850" s="9" t="str">
        <f>_xlfn.XLOOKUP(C3850,'De-Para_Estado_Regiao'!$B$3:$B$29,'De-Para_Estado_Regiao'!$C$3:$C$29)</f>
        <v>Nordeste</v>
      </c>
      <c r="C3850" s="12" t="s">
        <v>72</v>
      </c>
      <c r="D3850" s="12">
        <v>404</v>
      </c>
    </row>
    <row r="3851" spans="1:4" hidden="1" x14ac:dyDescent="0.25">
      <c r="A3851" s="9" t="s">
        <v>3666</v>
      </c>
      <c r="B3851" s="9" t="str">
        <f>_xlfn.XLOOKUP(C3851,'De-Para_Estado_Regiao'!$B$3:$B$29,'De-Para_Estado_Regiao'!$C$3:$C$29)</f>
        <v>Norte</v>
      </c>
      <c r="C3851" s="9" t="s">
        <v>39</v>
      </c>
      <c r="D3851" s="9">
        <v>920</v>
      </c>
    </row>
    <row r="3852" spans="1:4" hidden="1" x14ac:dyDescent="0.25">
      <c r="A3852" s="12" t="s">
        <v>3667</v>
      </c>
      <c r="B3852" s="9" t="str">
        <f>_xlfn.XLOOKUP(C3852,'De-Para_Estado_Regiao'!$B$3:$B$29,'De-Para_Estado_Regiao'!$C$3:$C$29)</f>
        <v>Sudeste</v>
      </c>
      <c r="C3852" s="12" t="s">
        <v>16</v>
      </c>
      <c r="D3852" s="12">
        <v>227</v>
      </c>
    </row>
    <row r="3853" spans="1:4" hidden="1" x14ac:dyDescent="0.25">
      <c r="A3853" s="12" t="s">
        <v>4043</v>
      </c>
      <c r="B3853" s="9" t="str">
        <f>_xlfn.XLOOKUP(C3853,'De-Para_Estado_Regiao'!$B$3:$B$29,'De-Para_Estado_Regiao'!$C$3:$C$29)</f>
        <v>Nordeste</v>
      </c>
      <c r="C3853" s="12" t="s">
        <v>118</v>
      </c>
      <c r="D3853" s="12">
        <v>403</v>
      </c>
    </row>
    <row r="3854" spans="1:4" hidden="1" x14ac:dyDescent="0.25">
      <c r="A3854" s="12" t="s">
        <v>3669</v>
      </c>
      <c r="B3854" s="9" t="str">
        <f>_xlfn.XLOOKUP(C3854,'De-Para_Estado_Regiao'!$B$3:$B$29,'De-Para_Estado_Regiao'!$C$3:$C$29)</f>
        <v>Sul</v>
      </c>
      <c r="C3854" s="12" t="s">
        <v>14</v>
      </c>
      <c r="D3854" s="12">
        <v>14</v>
      </c>
    </row>
    <row r="3855" spans="1:4" hidden="1" x14ac:dyDescent="0.25">
      <c r="A3855" s="12" t="s">
        <v>1913</v>
      </c>
      <c r="B3855" s="9" t="str">
        <f>_xlfn.XLOOKUP(C3855,'De-Para_Estado_Regiao'!$B$3:$B$29,'De-Para_Estado_Regiao'!$C$3:$C$29)</f>
        <v>Nordeste</v>
      </c>
      <c r="C3855" s="12" t="s">
        <v>87</v>
      </c>
      <c r="D3855" s="12">
        <v>402</v>
      </c>
    </row>
    <row r="3856" spans="1:4" hidden="1" x14ac:dyDescent="0.25">
      <c r="A3856" s="12" t="s">
        <v>3671</v>
      </c>
      <c r="B3856" s="9" t="str">
        <f>_xlfn.XLOOKUP(C3856,'De-Para_Estado_Regiao'!$B$3:$B$29,'De-Para_Estado_Regiao'!$C$3:$C$29)</f>
        <v>Norte</v>
      </c>
      <c r="C3856" s="12" t="s">
        <v>49</v>
      </c>
      <c r="D3856" s="12">
        <v>231</v>
      </c>
    </row>
    <row r="3857" spans="1:4" hidden="1" x14ac:dyDescent="0.25">
      <c r="A3857" s="12" t="s">
        <v>5046</v>
      </c>
      <c r="B3857" s="9" t="str">
        <f>_xlfn.XLOOKUP(C3857,'De-Para_Estado_Regiao'!$B$3:$B$29,'De-Para_Estado_Regiao'!$C$3:$C$29)</f>
        <v>Nordeste</v>
      </c>
      <c r="C3857" s="12" t="s">
        <v>87</v>
      </c>
      <c r="D3857" s="12">
        <v>402</v>
      </c>
    </row>
    <row r="3858" spans="1:4" hidden="1" x14ac:dyDescent="0.25">
      <c r="A3858" s="12" t="s">
        <v>3673</v>
      </c>
      <c r="B3858" s="9" t="str">
        <f>_xlfn.XLOOKUP(C3858,'De-Para_Estado_Regiao'!$B$3:$B$29,'De-Para_Estado_Regiao'!$C$3:$C$29)</f>
        <v>Sul</v>
      </c>
      <c r="C3858" s="12" t="s">
        <v>59</v>
      </c>
      <c r="D3858" s="12">
        <v>135</v>
      </c>
    </row>
    <row r="3859" spans="1:4" hidden="1" x14ac:dyDescent="0.25">
      <c r="A3859" s="9" t="s">
        <v>3674</v>
      </c>
      <c r="B3859" s="9" t="str">
        <f>_xlfn.XLOOKUP(C3859,'De-Para_Estado_Regiao'!$B$3:$B$29,'De-Para_Estado_Regiao'!$C$3:$C$29)</f>
        <v>Norte</v>
      </c>
      <c r="C3859" s="9" t="s">
        <v>111</v>
      </c>
      <c r="D3859" s="9">
        <v>284</v>
      </c>
    </row>
    <row r="3860" spans="1:4" hidden="1" x14ac:dyDescent="0.25">
      <c r="A3860" s="12" t="s">
        <v>5117</v>
      </c>
      <c r="B3860" s="9" t="str">
        <f>_xlfn.XLOOKUP(C3860,'De-Para_Estado_Regiao'!$B$3:$B$29,'De-Para_Estado_Regiao'!$C$3:$C$29)</f>
        <v>Nordeste</v>
      </c>
      <c r="C3860" s="12" t="s">
        <v>19</v>
      </c>
      <c r="D3860" s="12">
        <v>402</v>
      </c>
    </row>
    <row r="3861" spans="1:4" hidden="1" x14ac:dyDescent="0.25">
      <c r="A3861" s="12" t="s">
        <v>2868</v>
      </c>
      <c r="B3861" s="9" t="str">
        <f>_xlfn.XLOOKUP(C3861,'De-Para_Estado_Regiao'!$B$3:$B$29,'De-Para_Estado_Regiao'!$C$3:$C$29)</f>
        <v>Nordeste</v>
      </c>
      <c r="C3861" s="12" t="s">
        <v>72</v>
      </c>
      <c r="D3861" s="12">
        <v>401</v>
      </c>
    </row>
    <row r="3862" spans="1:4" hidden="1" x14ac:dyDescent="0.25">
      <c r="A3862" s="9" t="s">
        <v>5037</v>
      </c>
      <c r="B3862" s="9" t="str">
        <f>_xlfn.XLOOKUP(C3862,'De-Para_Estado_Regiao'!$B$3:$B$29,'De-Para_Estado_Regiao'!$C$3:$C$29)</f>
        <v>Nordeste</v>
      </c>
      <c r="C3862" s="9" t="s">
        <v>19</v>
      </c>
      <c r="D3862" s="9">
        <v>401</v>
      </c>
    </row>
    <row r="3863" spans="1:4" hidden="1" x14ac:dyDescent="0.25">
      <c r="A3863" s="12" t="s">
        <v>3857</v>
      </c>
      <c r="B3863" s="9" t="str">
        <f>_xlfn.XLOOKUP(C3863,'De-Para_Estado_Regiao'!$B$3:$B$29,'De-Para_Estado_Regiao'!$C$3:$C$29)</f>
        <v>Nordeste</v>
      </c>
      <c r="C3863" s="12" t="s">
        <v>94</v>
      </c>
      <c r="D3863" s="12">
        <v>400</v>
      </c>
    </row>
    <row r="3864" spans="1:4" hidden="1" x14ac:dyDescent="0.25">
      <c r="A3864" s="12" t="s">
        <v>3679</v>
      </c>
      <c r="B3864" s="9" t="str">
        <f>_xlfn.XLOOKUP(C3864,'De-Para_Estado_Regiao'!$B$3:$B$29,'De-Para_Estado_Regiao'!$C$3:$C$29)</f>
        <v>Centro-Oeste</v>
      </c>
      <c r="C3864" s="12" t="s">
        <v>33</v>
      </c>
      <c r="D3864" s="12">
        <v>118</v>
      </c>
    </row>
    <row r="3865" spans="1:4" hidden="1" x14ac:dyDescent="0.25">
      <c r="A3865" s="9" t="s">
        <v>3680</v>
      </c>
      <c r="B3865" s="9" t="str">
        <f>_xlfn.XLOOKUP(C3865,'De-Para_Estado_Regiao'!$B$3:$B$29,'De-Para_Estado_Regiao'!$C$3:$C$29)</f>
        <v>Norte</v>
      </c>
      <c r="C3865" s="9" t="s">
        <v>111</v>
      </c>
      <c r="D3865" s="9">
        <v>249</v>
      </c>
    </row>
    <row r="3866" spans="1:4" hidden="1" x14ac:dyDescent="0.25">
      <c r="A3866" s="9" t="s">
        <v>5151</v>
      </c>
      <c r="B3866" s="9" t="str">
        <f>_xlfn.XLOOKUP(C3866,'De-Para_Estado_Regiao'!$B$3:$B$29,'De-Para_Estado_Regiao'!$C$3:$C$29)</f>
        <v>Nordeste</v>
      </c>
      <c r="C3866" s="9" t="s">
        <v>31</v>
      </c>
      <c r="D3866" s="9">
        <v>400</v>
      </c>
    </row>
    <row r="3867" spans="1:4" hidden="1" x14ac:dyDescent="0.25">
      <c r="A3867" s="12" t="s">
        <v>3466</v>
      </c>
      <c r="B3867" s="9" t="str">
        <f>_xlfn.XLOOKUP(C3867,'De-Para_Estado_Regiao'!$B$3:$B$29,'De-Para_Estado_Regiao'!$C$3:$C$29)</f>
        <v>Nordeste</v>
      </c>
      <c r="C3867" s="12" t="s">
        <v>24</v>
      </c>
      <c r="D3867" s="12">
        <v>399</v>
      </c>
    </row>
    <row r="3868" spans="1:4" hidden="1" x14ac:dyDescent="0.25">
      <c r="A3868" s="12" t="s">
        <v>3625</v>
      </c>
      <c r="B3868" s="9" t="str">
        <f>_xlfn.XLOOKUP(C3868,'De-Para_Estado_Regiao'!$B$3:$B$29,'De-Para_Estado_Regiao'!$C$3:$C$29)</f>
        <v>Nordeste</v>
      </c>
      <c r="C3868" s="12" t="s">
        <v>24</v>
      </c>
      <c r="D3868" s="12">
        <v>399</v>
      </c>
    </row>
    <row r="3869" spans="1:4" hidden="1" x14ac:dyDescent="0.25">
      <c r="A3869" s="9" t="s">
        <v>1520</v>
      </c>
      <c r="B3869" s="9" t="str">
        <f>_xlfn.XLOOKUP(C3869,'De-Para_Estado_Regiao'!$B$3:$B$29,'De-Para_Estado_Regiao'!$C$3:$C$29)</f>
        <v>Nordeste</v>
      </c>
      <c r="C3869" s="9" t="s">
        <v>24</v>
      </c>
      <c r="D3869" s="9">
        <v>398</v>
      </c>
    </row>
    <row r="3870" spans="1:4" hidden="1" x14ac:dyDescent="0.25">
      <c r="A3870" s="9" t="s">
        <v>1357</v>
      </c>
      <c r="B3870" s="9" t="str">
        <f>_xlfn.XLOOKUP(C3870,'De-Para_Estado_Regiao'!$B$3:$B$29,'De-Para_Estado_Regiao'!$C$3:$C$29)</f>
        <v>Nordeste</v>
      </c>
      <c r="C3870" s="9" t="s">
        <v>94</v>
      </c>
      <c r="D3870" s="9">
        <v>398</v>
      </c>
    </row>
    <row r="3871" spans="1:4" hidden="1" x14ac:dyDescent="0.25">
      <c r="A3871" s="9" t="s">
        <v>3685</v>
      </c>
      <c r="B3871" s="9" t="str">
        <f>_xlfn.XLOOKUP(C3871,'De-Para_Estado_Regiao'!$B$3:$B$29,'De-Para_Estado_Regiao'!$C$3:$C$29)</f>
        <v>Sudeste</v>
      </c>
      <c r="C3871" s="9" t="s">
        <v>16</v>
      </c>
      <c r="D3871" s="9">
        <v>84</v>
      </c>
    </row>
    <row r="3872" spans="1:4" hidden="1" x14ac:dyDescent="0.25">
      <c r="A3872" s="12" t="s">
        <v>3919</v>
      </c>
      <c r="B3872" s="9" t="str">
        <f>_xlfn.XLOOKUP(C3872,'De-Para_Estado_Regiao'!$B$3:$B$29,'De-Para_Estado_Regiao'!$C$3:$C$29)</f>
        <v>Nordeste</v>
      </c>
      <c r="C3872" s="12" t="s">
        <v>31</v>
      </c>
      <c r="D3872" s="12">
        <v>397</v>
      </c>
    </row>
    <row r="3873" spans="1:4" hidden="1" x14ac:dyDescent="0.25">
      <c r="A3873" s="9" t="s">
        <v>1477</v>
      </c>
      <c r="B3873" s="9" t="str">
        <f>_xlfn.XLOOKUP(C3873,'De-Para_Estado_Regiao'!$B$3:$B$29,'De-Para_Estado_Regiao'!$C$3:$C$29)</f>
        <v>Nordeste</v>
      </c>
      <c r="C3873" s="9" t="s">
        <v>24</v>
      </c>
      <c r="D3873" s="9">
        <v>396</v>
      </c>
    </row>
    <row r="3874" spans="1:4" hidden="1" x14ac:dyDescent="0.25">
      <c r="A3874" s="9" t="s">
        <v>3595</v>
      </c>
      <c r="B3874" s="9" t="str">
        <f>_xlfn.XLOOKUP(C3874,'De-Para_Estado_Regiao'!$B$3:$B$29,'De-Para_Estado_Regiao'!$C$3:$C$29)</f>
        <v>Nordeste</v>
      </c>
      <c r="C3874" s="9" t="s">
        <v>82</v>
      </c>
      <c r="D3874" s="9">
        <v>396</v>
      </c>
    </row>
    <row r="3875" spans="1:4" hidden="1" x14ac:dyDescent="0.25">
      <c r="A3875" s="9" t="s">
        <v>3689</v>
      </c>
      <c r="B3875" s="9" t="str">
        <f>_xlfn.XLOOKUP(C3875,'De-Para_Estado_Regiao'!$B$3:$B$29,'De-Para_Estado_Regiao'!$C$3:$C$29)</f>
        <v>Sul</v>
      </c>
      <c r="C3875" s="9" t="s">
        <v>14</v>
      </c>
      <c r="D3875" s="9">
        <v>36</v>
      </c>
    </row>
    <row r="3876" spans="1:4" hidden="1" x14ac:dyDescent="0.25">
      <c r="A3876" s="12" t="s">
        <v>3817</v>
      </c>
      <c r="B3876" s="9" t="str">
        <f>_xlfn.XLOOKUP(C3876,'De-Para_Estado_Regiao'!$B$3:$B$29,'De-Para_Estado_Regiao'!$C$3:$C$29)</f>
        <v>Nordeste</v>
      </c>
      <c r="C3876" s="12" t="s">
        <v>19</v>
      </c>
      <c r="D3876" s="12">
        <v>396</v>
      </c>
    </row>
    <row r="3877" spans="1:4" hidden="1" x14ac:dyDescent="0.25">
      <c r="A3877" s="9" t="s">
        <v>3691</v>
      </c>
      <c r="B3877" s="9" t="str">
        <f>_xlfn.XLOOKUP(C3877,'De-Para_Estado_Regiao'!$B$3:$B$29,'De-Para_Estado_Regiao'!$C$3:$C$29)</f>
        <v>Sul</v>
      </c>
      <c r="C3877" s="9" t="s">
        <v>59</v>
      </c>
      <c r="D3877" s="9">
        <v>46</v>
      </c>
    </row>
    <row r="3878" spans="1:4" hidden="1" x14ac:dyDescent="0.25">
      <c r="A3878" s="12" t="s">
        <v>3692</v>
      </c>
      <c r="B3878" s="9" t="str">
        <f>_xlfn.XLOOKUP(C3878,'De-Para_Estado_Regiao'!$B$3:$B$29,'De-Para_Estado_Regiao'!$C$3:$C$29)</f>
        <v>Norte</v>
      </c>
      <c r="C3878" s="12" t="s">
        <v>111</v>
      </c>
      <c r="D3878" s="12">
        <v>324</v>
      </c>
    </row>
    <row r="3879" spans="1:4" hidden="1" x14ac:dyDescent="0.25">
      <c r="A3879" s="9" t="s">
        <v>3693</v>
      </c>
      <c r="B3879" s="9" t="str">
        <f>_xlfn.XLOOKUP(C3879,'De-Para_Estado_Regiao'!$B$3:$B$29,'De-Para_Estado_Regiao'!$C$3:$C$29)</f>
        <v>Sul</v>
      </c>
      <c r="C3879" s="9" t="s">
        <v>14</v>
      </c>
      <c r="D3879" s="9">
        <v>60</v>
      </c>
    </row>
    <row r="3880" spans="1:4" hidden="1" x14ac:dyDescent="0.25">
      <c r="A3880" s="12" t="s">
        <v>1920</v>
      </c>
      <c r="B3880" s="9" t="str">
        <f>_xlfn.XLOOKUP(C3880,'De-Para_Estado_Regiao'!$B$3:$B$29,'De-Para_Estado_Regiao'!$C$3:$C$29)</f>
        <v>Nordeste</v>
      </c>
      <c r="C3880" s="12" t="s">
        <v>87</v>
      </c>
      <c r="D3880" s="12">
        <v>395</v>
      </c>
    </row>
    <row r="3881" spans="1:4" hidden="1" x14ac:dyDescent="0.25">
      <c r="A3881" s="9" t="s">
        <v>748</v>
      </c>
      <c r="B3881" s="9" t="str">
        <f>_xlfn.XLOOKUP(C3881,'De-Para_Estado_Regiao'!$B$3:$B$29,'De-Para_Estado_Regiao'!$C$3:$C$29)</f>
        <v>Nordeste</v>
      </c>
      <c r="C3881" s="9" t="s">
        <v>24</v>
      </c>
      <c r="D3881" s="9">
        <v>394</v>
      </c>
    </row>
    <row r="3882" spans="1:4" hidden="1" x14ac:dyDescent="0.25">
      <c r="A3882" s="12" t="s">
        <v>831</v>
      </c>
      <c r="B3882" s="9" t="str">
        <f>_xlfn.XLOOKUP(C3882,'De-Para_Estado_Regiao'!$B$3:$B$29,'De-Para_Estado_Regiao'!$C$3:$C$29)</f>
        <v>Nordeste</v>
      </c>
      <c r="C3882" s="12" t="s">
        <v>24</v>
      </c>
      <c r="D3882" s="12">
        <v>394</v>
      </c>
    </row>
    <row r="3883" spans="1:4" hidden="1" x14ac:dyDescent="0.25">
      <c r="A3883" s="9" t="s">
        <v>3697</v>
      </c>
      <c r="B3883" s="9" t="str">
        <f>_xlfn.XLOOKUP(C3883,'De-Para_Estado_Regiao'!$B$3:$B$29,'De-Para_Estado_Regiao'!$C$3:$C$29)</f>
        <v>Sul</v>
      </c>
      <c r="C3883" s="9" t="s">
        <v>22</v>
      </c>
      <c r="D3883" s="9">
        <v>249</v>
      </c>
    </row>
    <row r="3884" spans="1:4" hidden="1" x14ac:dyDescent="0.25">
      <c r="A3884" s="12" t="s">
        <v>1799</v>
      </c>
      <c r="B3884" s="9" t="str">
        <f>_xlfn.XLOOKUP(C3884,'De-Para_Estado_Regiao'!$B$3:$B$29,'De-Para_Estado_Regiao'!$C$3:$C$29)</f>
        <v>Sul</v>
      </c>
      <c r="C3884" s="12" t="s">
        <v>22</v>
      </c>
      <c r="D3884" s="12">
        <v>257</v>
      </c>
    </row>
    <row r="3885" spans="1:4" hidden="1" x14ac:dyDescent="0.25">
      <c r="A3885" s="12" t="s">
        <v>3877</v>
      </c>
      <c r="B3885" s="9" t="str">
        <f>_xlfn.XLOOKUP(C3885,'De-Para_Estado_Regiao'!$B$3:$B$29,'De-Para_Estado_Regiao'!$C$3:$C$29)</f>
        <v>Nordeste</v>
      </c>
      <c r="C3885" s="12" t="s">
        <v>87</v>
      </c>
      <c r="D3885" s="12">
        <v>393</v>
      </c>
    </row>
    <row r="3886" spans="1:4" hidden="1" x14ac:dyDescent="0.25">
      <c r="A3886" s="12" t="s">
        <v>3921</v>
      </c>
      <c r="B3886" s="9" t="str">
        <f>_xlfn.XLOOKUP(C3886,'De-Para_Estado_Regiao'!$B$3:$B$29,'De-Para_Estado_Regiao'!$C$3:$C$29)</f>
        <v>Nordeste</v>
      </c>
      <c r="C3886" s="12" t="s">
        <v>118</v>
      </c>
      <c r="D3886" s="12">
        <v>393</v>
      </c>
    </row>
    <row r="3887" spans="1:4" hidden="1" x14ac:dyDescent="0.25">
      <c r="A3887" s="9" t="s">
        <v>4453</v>
      </c>
      <c r="B3887" s="9" t="str">
        <f>_xlfn.XLOOKUP(C3887,'De-Para_Estado_Regiao'!$B$3:$B$29,'De-Para_Estado_Regiao'!$C$3:$C$29)</f>
        <v>Nordeste</v>
      </c>
      <c r="C3887" s="9" t="s">
        <v>87</v>
      </c>
      <c r="D3887" s="9">
        <v>393</v>
      </c>
    </row>
    <row r="3888" spans="1:4" hidden="1" x14ac:dyDescent="0.25">
      <c r="A3888" s="12" t="s">
        <v>3701</v>
      </c>
      <c r="B3888" s="9" t="str">
        <f>_xlfn.XLOOKUP(C3888,'De-Para_Estado_Regiao'!$B$3:$B$29,'De-Para_Estado_Regiao'!$C$3:$C$29)</f>
        <v>Sul</v>
      </c>
      <c r="C3888" s="12" t="s">
        <v>22</v>
      </c>
      <c r="D3888" s="12">
        <v>175</v>
      </c>
    </row>
    <row r="3889" spans="1:4" hidden="1" x14ac:dyDescent="0.25">
      <c r="A3889" s="9" t="s">
        <v>1382</v>
      </c>
      <c r="B3889" s="9" t="str">
        <f>_xlfn.XLOOKUP(C3889,'De-Para_Estado_Regiao'!$B$3:$B$29,'De-Para_Estado_Regiao'!$C$3:$C$29)</f>
        <v>Nordeste</v>
      </c>
      <c r="C3889" s="9" t="s">
        <v>24</v>
      </c>
      <c r="D3889" s="9">
        <v>392</v>
      </c>
    </row>
    <row r="3890" spans="1:4" hidden="1" x14ac:dyDescent="0.25">
      <c r="A3890" s="12" t="s">
        <v>3703</v>
      </c>
      <c r="B3890" s="9" t="str">
        <f>_xlfn.XLOOKUP(C3890,'De-Para_Estado_Regiao'!$B$3:$B$29,'De-Para_Estado_Regiao'!$C$3:$C$29)</f>
        <v>Norte</v>
      </c>
      <c r="C3890" s="12" t="s">
        <v>49</v>
      </c>
      <c r="D3890" s="12">
        <v>196</v>
      </c>
    </row>
    <row r="3891" spans="1:4" hidden="1" x14ac:dyDescent="0.25">
      <c r="A3891" s="12" t="s">
        <v>3785</v>
      </c>
      <c r="B3891" s="9" t="str">
        <f>_xlfn.XLOOKUP(C3891,'De-Para_Estado_Regiao'!$B$3:$B$29,'De-Para_Estado_Regiao'!$C$3:$C$29)</f>
        <v>Nordeste</v>
      </c>
      <c r="C3891" s="12" t="s">
        <v>87</v>
      </c>
      <c r="D3891" s="12">
        <v>392</v>
      </c>
    </row>
    <row r="3892" spans="1:4" hidden="1" x14ac:dyDescent="0.25">
      <c r="A3892" s="12" t="s">
        <v>3705</v>
      </c>
      <c r="B3892" s="9" t="str">
        <f>_xlfn.XLOOKUP(C3892,'De-Para_Estado_Regiao'!$B$3:$B$29,'De-Para_Estado_Regiao'!$C$3:$C$29)</f>
        <v>Sul</v>
      </c>
      <c r="C3892" s="12" t="s">
        <v>14</v>
      </c>
      <c r="D3892" s="12">
        <v>67</v>
      </c>
    </row>
    <row r="3893" spans="1:4" hidden="1" x14ac:dyDescent="0.25">
      <c r="A3893" s="9" t="s">
        <v>2177</v>
      </c>
      <c r="B3893" s="9" t="str">
        <f>_xlfn.XLOOKUP(C3893,'De-Para_Estado_Regiao'!$B$3:$B$29,'De-Para_Estado_Regiao'!$C$3:$C$29)</f>
        <v>Sul</v>
      </c>
      <c r="C3893" s="9" t="s">
        <v>22</v>
      </c>
      <c r="D3893" s="9">
        <v>116</v>
      </c>
    </row>
    <row r="3894" spans="1:4" hidden="1" x14ac:dyDescent="0.25">
      <c r="A3894" s="12" t="s">
        <v>3706</v>
      </c>
      <c r="B3894" s="9" t="str">
        <f>_xlfn.XLOOKUP(C3894,'De-Para_Estado_Regiao'!$B$3:$B$29,'De-Para_Estado_Regiao'!$C$3:$C$29)</f>
        <v>Centro-Oeste</v>
      </c>
      <c r="C3894" s="12" t="s">
        <v>29</v>
      </c>
      <c r="D3894" s="12">
        <v>194</v>
      </c>
    </row>
    <row r="3895" spans="1:4" hidden="1" x14ac:dyDescent="0.25">
      <c r="A3895" s="9" t="s">
        <v>1568</v>
      </c>
      <c r="B3895" s="9" t="str">
        <f>_xlfn.XLOOKUP(C3895,'De-Para_Estado_Regiao'!$B$3:$B$29,'De-Para_Estado_Regiao'!$C$3:$C$29)</f>
        <v>Nordeste</v>
      </c>
      <c r="C3895" s="9" t="s">
        <v>19</v>
      </c>
      <c r="D3895" s="9">
        <v>392</v>
      </c>
    </row>
    <row r="3896" spans="1:4" hidden="1" x14ac:dyDescent="0.25">
      <c r="A3896" s="12" t="s">
        <v>3708</v>
      </c>
      <c r="B3896" s="9" t="str">
        <f>_xlfn.XLOOKUP(C3896,'De-Para_Estado_Regiao'!$B$3:$B$29,'De-Para_Estado_Regiao'!$C$3:$C$29)</f>
        <v>Norte</v>
      </c>
      <c r="C3896" s="12" t="s">
        <v>270</v>
      </c>
      <c r="D3896" s="12">
        <v>306</v>
      </c>
    </row>
    <row r="3897" spans="1:4" hidden="1" x14ac:dyDescent="0.25">
      <c r="A3897" s="9" t="s">
        <v>3709</v>
      </c>
      <c r="B3897" s="9" t="str">
        <f>_xlfn.XLOOKUP(C3897,'De-Para_Estado_Regiao'!$B$3:$B$29,'De-Para_Estado_Regiao'!$C$3:$C$29)</f>
        <v>Sul</v>
      </c>
      <c r="C3897" s="9" t="s">
        <v>22</v>
      </c>
      <c r="D3897" s="9">
        <v>139</v>
      </c>
    </row>
    <row r="3898" spans="1:4" hidden="1" x14ac:dyDescent="0.25">
      <c r="A3898" s="9" t="s">
        <v>2957</v>
      </c>
      <c r="B3898" s="9" t="str">
        <f>_xlfn.XLOOKUP(C3898,'De-Para_Estado_Regiao'!$B$3:$B$29,'De-Para_Estado_Regiao'!$C$3:$C$29)</f>
        <v>Nordeste</v>
      </c>
      <c r="C3898" s="9" t="s">
        <v>24</v>
      </c>
      <c r="D3898" s="9">
        <v>390</v>
      </c>
    </row>
    <row r="3899" spans="1:4" hidden="1" x14ac:dyDescent="0.25">
      <c r="A3899" s="9" t="s">
        <v>3910</v>
      </c>
      <c r="B3899" s="9" t="str">
        <f>_xlfn.XLOOKUP(C3899,'De-Para_Estado_Regiao'!$B$3:$B$29,'De-Para_Estado_Regiao'!$C$3:$C$29)</f>
        <v>Nordeste</v>
      </c>
      <c r="C3899" s="9" t="s">
        <v>118</v>
      </c>
      <c r="D3899" s="9">
        <v>390</v>
      </c>
    </row>
    <row r="3900" spans="1:4" hidden="1" x14ac:dyDescent="0.25">
      <c r="A3900" s="12" t="s">
        <v>3688</v>
      </c>
      <c r="B3900" s="9" t="str">
        <f>_xlfn.XLOOKUP(C3900,'De-Para_Estado_Regiao'!$B$3:$B$29,'De-Para_Estado_Regiao'!$C$3:$C$29)</f>
        <v>Nordeste</v>
      </c>
      <c r="C3900" s="12" t="s">
        <v>72</v>
      </c>
      <c r="D3900" s="12">
        <v>389</v>
      </c>
    </row>
    <row r="3901" spans="1:4" hidden="1" x14ac:dyDescent="0.25">
      <c r="A3901" s="9" t="s">
        <v>3713</v>
      </c>
      <c r="B3901" s="9" t="str">
        <f>_xlfn.XLOOKUP(C3901,'De-Para_Estado_Regiao'!$B$3:$B$29,'De-Para_Estado_Regiao'!$C$3:$C$29)</f>
        <v>Norte</v>
      </c>
      <c r="C3901" s="9" t="s">
        <v>39</v>
      </c>
      <c r="D3901" s="9">
        <v>689</v>
      </c>
    </row>
    <row r="3902" spans="1:4" hidden="1" x14ac:dyDescent="0.25">
      <c r="A3902" s="12" t="s">
        <v>3714</v>
      </c>
      <c r="B3902" s="9" t="str">
        <f>_xlfn.XLOOKUP(C3902,'De-Para_Estado_Regiao'!$B$3:$B$29,'De-Para_Estado_Regiao'!$C$3:$C$29)</f>
        <v>Sul</v>
      </c>
      <c r="C3902" s="12" t="s">
        <v>14</v>
      </c>
      <c r="D3902" s="12">
        <v>34</v>
      </c>
    </row>
    <row r="3903" spans="1:4" hidden="1" x14ac:dyDescent="0.25">
      <c r="A3903" s="9" t="s">
        <v>3715</v>
      </c>
      <c r="B3903" s="9" t="str">
        <f>_xlfn.XLOOKUP(C3903,'De-Para_Estado_Regiao'!$B$3:$B$29,'De-Para_Estado_Regiao'!$C$3:$C$29)</f>
        <v>Sudeste</v>
      </c>
      <c r="C3903" s="9" t="s">
        <v>7</v>
      </c>
      <c r="D3903" s="9">
        <v>130</v>
      </c>
    </row>
    <row r="3904" spans="1:4" hidden="1" x14ac:dyDescent="0.25">
      <c r="A3904" s="12" t="s">
        <v>3716</v>
      </c>
      <c r="B3904" s="9" t="str">
        <f>_xlfn.XLOOKUP(C3904,'De-Para_Estado_Regiao'!$B$3:$B$29,'De-Para_Estado_Regiao'!$C$3:$C$29)</f>
        <v>Norte</v>
      </c>
      <c r="C3904" s="12" t="s">
        <v>39</v>
      </c>
      <c r="D3904" s="12">
        <v>662</v>
      </c>
    </row>
    <row r="3905" spans="1:4" hidden="1" x14ac:dyDescent="0.25">
      <c r="A3905" s="9" t="s">
        <v>3717</v>
      </c>
      <c r="B3905" s="9" t="str">
        <f>_xlfn.XLOOKUP(C3905,'De-Para_Estado_Regiao'!$B$3:$B$29,'De-Para_Estado_Regiao'!$C$3:$C$29)</f>
        <v>Sudeste</v>
      </c>
      <c r="C3905" s="9" t="s">
        <v>7</v>
      </c>
      <c r="D3905" s="9">
        <v>265</v>
      </c>
    </row>
    <row r="3906" spans="1:4" hidden="1" x14ac:dyDescent="0.25">
      <c r="A3906" s="9" t="s">
        <v>1388</v>
      </c>
      <c r="B3906" s="9" t="str">
        <f>_xlfn.XLOOKUP(C3906,'De-Para_Estado_Regiao'!$B$3:$B$29,'De-Para_Estado_Regiao'!$C$3:$C$29)</f>
        <v>Nordeste</v>
      </c>
      <c r="C3906" s="9" t="s">
        <v>24</v>
      </c>
      <c r="D3906" s="9">
        <v>388</v>
      </c>
    </row>
    <row r="3907" spans="1:4" hidden="1" x14ac:dyDescent="0.25">
      <c r="A3907" s="12" t="s">
        <v>3988</v>
      </c>
      <c r="B3907" s="9" t="str">
        <f>_xlfn.XLOOKUP(C3907,'De-Para_Estado_Regiao'!$B$3:$B$29,'De-Para_Estado_Regiao'!$C$3:$C$29)</f>
        <v>Nordeste</v>
      </c>
      <c r="C3907" s="12" t="s">
        <v>87</v>
      </c>
      <c r="D3907" s="12">
        <v>388</v>
      </c>
    </row>
    <row r="3908" spans="1:4" hidden="1" x14ac:dyDescent="0.25">
      <c r="A3908" s="12" t="s">
        <v>3720</v>
      </c>
      <c r="B3908" s="9" t="str">
        <f>_xlfn.XLOOKUP(C3908,'De-Para_Estado_Regiao'!$B$3:$B$29,'De-Para_Estado_Regiao'!$C$3:$C$29)</f>
        <v>Sul</v>
      </c>
      <c r="C3908" s="12" t="s">
        <v>22</v>
      </c>
      <c r="D3908" s="12">
        <v>221</v>
      </c>
    </row>
    <row r="3909" spans="1:4" hidden="1" x14ac:dyDescent="0.25">
      <c r="A3909" s="9" t="s">
        <v>3721</v>
      </c>
      <c r="B3909" s="9" t="str">
        <f>_xlfn.XLOOKUP(C3909,'De-Para_Estado_Regiao'!$B$3:$B$29,'De-Para_Estado_Regiao'!$C$3:$C$29)</f>
        <v>Sul</v>
      </c>
      <c r="C3909" s="9" t="s">
        <v>59</v>
      </c>
      <c r="D3909" s="9">
        <v>77</v>
      </c>
    </row>
    <row r="3910" spans="1:4" hidden="1" x14ac:dyDescent="0.25">
      <c r="A3910" s="12" t="s">
        <v>3722</v>
      </c>
      <c r="B3910" s="9" t="str">
        <f>_xlfn.XLOOKUP(C3910,'De-Para_Estado_Regiao'!$B$3:$B$29,'De-Para_Estado_Regiao'!$C$3:$C$29)</f>
        <v>Centro-Oeste</v>
      </c>
      <c r="C3910" s="12" t="s">
        <v>33</v>
      </c>
      <c r="D3910" s="12">
        <v>181</v>
      </c>
    </row>
    <row r="3911" spans="1:4" hidden="1" x14ac:dyDescent="0.25">
      <c r="A3911" s="9" t="s">
        <v>5029</v>
      </c>
      <c r="B3911" s="9" t="str">
        <f>_xlfn.XLOOKUP(C3911,'De-Para_Estado_Regiao'!$B$3:$B$29,'De-Para_Estado_Regiao'!$C$3:$C$29)</f>
        <v>Nordeste</v>
      </c>
      <c r="C3911" s="9" t="s">
        <v>72</v>
      </c>
      <c r="D3911" s="9">
        <v>388</v>
      </c>
    </row>
    <row r="3912" spans="1:4" hidden="1" x14ac:dyDescent="0.25">
      <c r="A3912" s="9" t="s">
        <v>3021</v>
      </c>
      <c r="B3912" s="9" t="str">
        <f>_xlfn.XLOOKUP(C3912,'De-Para_Estado_Regiao'!$B$3:$B$29,'De-Para_Estado_Regiao'!$C$3:$C$29)</f>
        <v>Nordeste</v>
      </c>
      <c r="C3912" s="9" t="s">
        <v>72</v>
      </c>
      <c r="D3912" s="9">
        <v>388</v>
      </c>
    </row>
    <row r="3913" spans="1:4" hidden="1" x14ac:dyDescent="0.25">
      <c r="A3913" s="9" t="s">
        <v>3725</v>
      </c>
      <c r="B3913" s="9" t="str">
        <f>_xlfn.XLOOKUP(C3913,'De-Para_Estado_Regiao'!$B$3:$B$29,'De-Para_Estado_Regiao'!$C$3:$C$29)</f>
        <v>Norte</v>
      </c>
      <c r="C3913" s="9" t="s">
        <v>275</v>
      </c>
      <c r="D3913" s="9">
        <v>352</v>
      </c>
    </row>
    <row r="3914" spans="1:4" hidden="1" x14ac:dyDescent="0.25">
      <c r="A3914" s="12" t="s">
        <v>3726</v>
      </c>
      <c r="B3914" s="9" t="str">
        <f>_xlfn.XLOOKUP(C3914,'De-Para_Estado_Regiao'!$B$3:$B$29,'De-Para_Estado_Regiao'!$C$3:$C$29)</f>
        <v>Norte</v>
      </c>
      <c r="C3914" s="12" t="s">
        <v>111</v>
      </c>
      <c r="D3914" s="12">
        <v>590</v>
      </c>
    </row>
    <row r="3915" spans="1:4" hidden="1" x14ac:dyDescent="0.25">
      <c r="A3915" s="12" t="s">
        <v>1551</v>
      </c>
      <c r="B3915" s="9" t="str">
        <f>_xlfn.XLOOKUP(C3915,'De-Para_Estado_Regiao'!$B$3:$B$29,'De-Para_Estado_Regiao'!$C$3:$C$29)</f>
        <v>Nordeste</v>
      </c>
      <c r="C3915" s="12" t="s">
        <v>87</v>
      </c>
      <c r="D3915" s="12">
        <v>387</v>
      </c>
    </row>
    <row r="3916" spans="1:4" hidden="1" x14ac:dyDescent="0.25">
      <c r="A3916" s="9" t="s">
        <v>3069</v>
      </c>
      <c r="B3916" s="9" t="str">
        <f>_xlfn.XLOOKUP(C3916,'De-Para_Estado_Regiao'!$B$3:$B$29,'De-Para_Estado_Regiao'!$C$3:$C$29)</f>
        <v>Nordeste</v>
      </c>
      <c r="C3916" s="9" t="s">
        <v>24</v>
      </c>
      <c r="D3916" s="9">
        <v>387</v>
      </c>
    </row>
    <row r="3917" spans="1:4" hidden="1" x14ac:dyDescent="0.25">
      <c r="A3917" s="9" t="s">
        <v>3729</v>
      </c>
      <c r="B3917" s="9" t="str">
        <f>_xlfn.XLOOKUP(C3917,'De-Para_Estado_Regiao'!$B$3:$B$29,'De-Para_Estado_Regiao'!$C$3:$C$29)</f>
        <v>Centro-Oeste</v>
      </c>
      <c r="C3917" s="9" t="s">
        <v>53</v>
      </c>
      <c r="D3917" s="9">
        <v>165</v>
      </c>
    </row>
    <row r="3918" spans="1:4" hidden="1" x14ac:dyDescent="0.25">
      <c r="A3918" s="12" t="s">
        <v>3730</v>
      </c>
      <c r="B3918" s="9" t="str">
        <f>_xlfn.XLOOKUP(C3918,'De-Para_Estado_Regiao'!$B$3:$B$29,'De-Para_Estado_Regiao'!$C$3:$C$29)</f>
        <v>Sul</v>
      </c>
      <c r="C3918" s="12" t="s">
        <v>22</v>
      </c>
      <c r="D3918" s="12">
        <v>111</v>
      </c>
    </row>
    <row r="3919" spans="1:4" hidden="1" x14ac:dyDescent="0.25">
      <c r="A3919" s="9" t="s">
        <v>3731</v>
      </c>
      <c r="B3919" s="9" t="str">
        <f>_xlfn.XLOOKUP(C3919,'De-Para_Estado_Regiao'!$B$3:$B$29,'De-Para_Estado_Regiao'!$C$3:$C$29)</f>
        <v>Sul</v>
      </c>
      <c r="C3919" s="9" t="s">
        <v>22</v>
      </c>
      <c r="D3919" s="9">
        <v>171</v>
      </c>
    </row>
    <row r="3920" spans="1:4" hidden="1" x14ac:dyDescent="0.25">
      <c r="A3920" s="9" t="s">
        <v>3698</v>
      </c>
      <c r="B3920" s="9" t="str">
        <f>_xlfn.XLOOKUP(C3920,'De-Para_Estado_Regiao'!$B$3:$B$29,'De-Para_Estado_Regiao'!$C$3:$C$29)</f>
        <v>Nordeste</v>
      </c>
      <c r="C3920" s="9" t="s">
        <v>72</v>
      </c>
      <c r="D3920" s="9">
        <v>386</v>
      </c>
    </row>
    <row r="3921" spans="1:4" hidden="1" x14ac:dyDescent="0.25">
      <c r="A3921" s="9" t="s">
        <v>3733</v>
      </c>
      <c r="B3921" s="9" t="str">
        <f>_xlfn.XLOOKUP(C3921,'De-Para_Estado_Regiao'!$B$3:$B$29,'De-Para_Estado_Regiao'!$C$3:$C$29)</f>
        <v>Sul</v>
      </c>
      <c r="C3921" s="9" t="s">
        <v>59</v>
      </c>
      <c r="D3921" s="9">
        <v>38</v>
      </c>
    </row>
    <row r="3922" spans="1:4" hidden="1" x14ac:dyDescent="0.25">
      <c r="A3922" s="12" t="s">
        <v>3734</v>
      </c>
      <c r="B3922" s="9" t="str">
        <f>_xlfn.XLOOKUP(C3922,'De-Para_Estado_Regiao'!$B$3:$B$29,'De-Para_Estado_Regiao'!$C$3:$C$29)</f>
        <v>Sudeste</v>
      </c>
      <c r="C3922" s="12" t="s">
        <v>16</v>
      </c>
      <c r="D3922" s="12">
        <v>93</v>
      </c>
    </row>
    <row r="3923" spans="1:4" hidden="1" x14ac:dyDescent="0.25">
      <c r="A3923" s="9" t="s">
        <v>3735</v>
      </c>
      <c r="B3923" s="9" t="str">
        <f>_xlfn.XLOOKUP(C3923,'De-Para_Estado_Regiao'!$B$3:$B$29,'De-Para_Estado_Regiao'!$C$3:$C$29)</f>
        <v>Centro-Oeste</v>
      </c>
      <c r="C3923" s="9" t="s">
        <v>53</v>
      </c>
      <c r="D3923" s="9">
        <v>114</v>
      </c>
    </row>
    <row r="3924" spans="1:4" hidden="1" x14ac:dyDescent="0.25">
      <c r="A3924" s="12" t="s">
        <v>4106</v>
      </c>
      <c r="B3924" s="9" t="str">
        <f>_xlfn.XLOOKUP(C3924,'De-Para_Estado_Regiao'!$B$3:$B$29,'De-Para_Estado_Regiao'!$C$3:$C$29)</f>
        <v>Nordeste</v>
      </c>
      <c r="C3924" s="12" t="s">
        <v>94</v>
      </c>
      <c r="D3924" s="12">
        <v>386</v>
      </c>
    </row>
    <row r="3925" spans="1:4" hidden="1" x14ac:dyDescent="0.25">
      <c r="A3925" s="12" t="s">
        <v>3018</v>
      </c>
      <c r="B3925" s="9" t="str">
        <f>_xlfn.XLOOKUP(C3925,'De-Para_Estado_Regiao'!$B$3:$B$29,'De-Para_Estado_Regiao'!$C$3:$C$29)</f>
        <v>Nordeste</v>
      </c>
      <c r="C3925" s="12" t="s">
        <v>114</v>
      </c>
      <c r="D3925" s="12">
        <v>385</v>
      </c>
    </row>
    <row r="3926" spans="1:4" hidden="1" x14ac:dyDescent="0.25">
      <c r="A3926" s="12" t="s">
        <v>3694</v>
      </c>
      <c r="B3926" s="9" t="str">
        <f>_xlfn.XLOOKUP(C3926,'De-Para_Estado_Regiao'!$B$3:$B$29,'De-Para_Estado_Regiao'!$C$3:$C$29)</f>
        <v>Nordeste</v>
      </c>
      <c r="C3926" s="12" t="s">
        <v>87</v>
      </c>
      <c r="D3926" s="12">
        <v>385</v>
      </c>
    </row>
    <row r="3927" spans="1:4" hidden="1" x14ac:dyDescent="0.25">
      <c r="A3927" s="9" t="s">
        <v>685</v>
      </c>
      <c r="B3927" s="9" t="str">
        <f>_xlfn.XLOOKUP(C3927,'De-Para_Estado_Regiao'!$B$3:$B$29,'De-Para_Estado_Regiao'!$C$3:$C$29)</f>
        <v>Nordeste</v>
      </c>
      <c r="C3927" s="9" t="s">
        <v>82</v>
      </c>
      <c r="D3927" s="9">
        <v>385</v>
      </c>
    </row>
    <row r="3928" spans="1:4" hidden="1" x14ac:dyDescent="0.25">
      <c r="A3928" s="12" t="s">
        <v>3739</v>
      </c>
      <c r="B3928" s="9" t="str">
        <f>_xlfn.XLOOKUP(C3928,'De-Para_Estado_Regiao'!$B$3:$B$29,'De-Para_Estado_Regiao'!$C$3:$C$29)</f>
        <v>Norte</v>
      </c>
      <c r="C3928" s="12" t="s">
        <v>111</v>
      </c>
      <c r="D3928" s="12">
        <v>553</v>
      </c>
    </row>
    <row r="3929" spans="1:4" hidden="1" x14ac:dyDescent="0.25">
      <c r="A3929" s="12" t="s">
        <v>3683</v>
      </c>
      <c r="B3929" s="9" t="str">
        <f>_xlfn.XLOOKUP(C3929,'De-Para_Estado_Regiao'!$B$3:$B$29,'De-Para_Estado_Regiao'!$C$3:$C$29)</f>
        <v>Nordeste</v>
      </c>
      <c r="C3929" s="12" t="s">
        <v>118</v>
      </c>
      <c r="D3929" s="12">
        <v>384</v>
      </c>
    </row>
    <row r="3930" spans="1:4" hidden="1" x14ac:dyDescent="0.25">
      <c r="A3930" s="12" t="s">
        <v>3741</v>
      </c>
      <c r="B3930" s="9" t="str">
        <f>_xlfn.XLOOKUP(C3930,'De-Para_Estado_Regiao'!$B$3:$B$29,'De-Para_Estado_Regiao'!$C$3:$C$29)</f>
        <v>Centro-Oeste</v>
      </c>
      <c r="C3930" s="12" t="s">
        <v>33</v>
      </c>
      <c r="D3930" s="12">
        <v>52</v>
      </c>
    </row>
    <row r="3931" spans="1:4" hidden="1" x14ac:dyDescent="0.25">
      <c r="A3931" s="9" t="s">
        <v>1935</v>
      </c>
      <c r="B3931" s="9" t="str">
        <f>_xlfn.XLOOKUP(C3931,'De-Para_Estado_Regiao'!$B$3:$B$29,'De-Para_Estado_Regiao'!$C$3:$C$29)</f>
        <v>Norte</v>
      </c>
      <c r="C3931" s="9" t="s">
        <v>148</v>
      </c>
      <c r="D3931" s="9">
        <v>89</v>
      </c>
    </row>
    <row r="3932" spans="1:4" hidden="1" x14ac:dyDescent="0.25">
      <c r="A3932" s="12" t="s">
        <v>3742</v>
      </c>
      <c r="B3932" s="9" t="str">
        <f>_xlfn.XLOOKUP(C3932,'De-Para_Estado_Regiao'!$B$3:$B$29,'De-Para_Estado_Regiao'!$C$3:$C$29)</f>
        <v>Sul</v>
      </c>
      <c r="C3932" s="12" t="s">
        <v>59</v>
      </c>
      <c r="D3932" s="12">
        <v>62</v>
      </c>
    </row>
    <row r="3933" spans="1:4" hidden="1" x14ac:dyDescent="0.25">
      <c r="A3933" s="9" t="s">
        <v>3743</v>
      </c>
      <c r="B3933" s="9" t="str">
        <f>_xlfn.XLOOKUP(C3933,'De-Para_Estado_Regiao'!$B$3:$B$29,'De-Para_Estado_Regiao'!$C$3:$C$29)</f>
        <v>Sudeste</v>
      </c>
      <c r="C3933" s="9" t="s">
        <v>16</v>
      </c>
      <c r="D3933" s="9">
        <v>292</v>
      </c>
    </row>
    <row r="3934" spans="1:4" hidden="1" x14ac:dyDescent="0.25">
      <c r="A3934" s="12" t="s">
        <v>3744</v>
      </c>
      <c r="B3934" s="9" t="str">
        <f>_xlfn.XLOOKUP(C3934,'De-Para_Estado_Regiao'!$B$3:$B$29,'De-Para_Estado_Regiao'!$C$3:$C$29)</f>
        <v>Sul</v>
      </c>
      <c r="C3934" s="12" t="s">
        <v>14</v>
      </c>
      <c r="D3934" s="12">
        <v>29</v>
      </c>
    </row>
    <row r="3935" spans="1:4" hidden="1" x14ac:dyDescent="0.25">
      <c r="A3935" s="9" t="s">
        <v>3745</v>
      </c>
      <c r="B3935" s="9" t="str">
        <f>_xlfn.XLOOKUP(C3935,'De-Para_Estado_Regiao'!$B$3:$B$29,'De-Para_Estado_Regiao'!$C$3:$C$29)</f>
        <v>Sul</v>
      </c>
      <c r="C3935" s="9" t="s">
        <v>22</v>
      </c>
      <c r="D3935" s="9">
        <v>87</v>
      </c>
    </row>
    <row r="3936" spans="1:4" hidden="1" x14ac:dyDescent="0.25">
      <c r="A3936" s="12" t="s">
        <v>3746</v>
      </c>
      <c r="B3936" s="9" t="str">
        <f>_xlfn.XLOOKUP(C3936,'De-Para_Estado_Regiao'!$B$3:$B$29,'De-Para_Estado_Regiao'!$C$3:$C$29)</f>
        <v>Centro-Oeste</v>
      </c>
      <c r="C3936" s="12" t="s">
        <v>29</v>
      </c>
      <c r="D3936" s="12">
        <v>202</v>
      </c>
    </row>
    <row r="3937" spans="1:4" hidden="1" x14ac:dyDescent="0.25">
      <c r="A3937" s="9" t="s">
        <v>3747</v>
      </c>
      <c r="B3937" s="9" t="str">
        <f>_xlfn.XLOOKUP(C3937,'De-Para_Estado_Regiao'!$B$3:$B$29,'De-Para_Estado_Regiao'!$C$3:$C$29)</f>
        <v>Sul</v>
      </c>
      <c r="C3937" s="9" t="s">
        <v>14</v>
      </c>
      <c r="D3937" s="9">
        <v>21</v>
      </c>
    </row>
    <row r="3938" spans="1:4" hidden="1" x14ac:dyDescent="0.25">
      <c r="A3938" s="9" t="s">
        <v>3997</v>
      </c>
      <c r="B3938" s="9" t="str">
        <f>_xlfn.XLOOKUP(C3938,'De-Para_Estado_Regiao'!$B$3:$B$29,'De-Para_Estado_Regiao'!$C$3:$C$29)</f>
        <v>Nordeste</v>
      </c>
      <c r="C3938" s="9" t="s">
        <v>31</v>
      </c>
      <c r="D3938" s="9">
        <v>384</v>
      </c>
    </row>
    <row r="3939" spans="1:4" hidden="1" x14ac:dyDescent="0.25">
      <c r="A3939" s="9" t="s">
        <v>4221</v>
      </c>
      <c r="B3939" s="9" t="str">
        <f>_xlfn.XLOOKUP(C3939,'De-Para_Estado_Regiao'!$B$3:$B$29,'De-Para_Estado_Regiao'!$C$3:$C$29)</f>
        <v>Nordeste</v>
      </c>
      <c r="C3939" s="9" t="s">
        <v>87</v>
      </c>
      <c r="D3939" s="9">
        <v>384</v>
      </c>
    </row>
    <row r="3940" spans="1:4" hidden="1" x14ac:dyDescent="0.25">
      <c r="A3940" s="12" t="s">
        <v>3750</v>
      </c>
      <c r="B3940" s="9" t="str">
        <f>_xlfn.XLOOKUP(C3940,'De-Para_Estado_Regiao'!$B$3:$B$29,'De-Para_Estado_Regiao'!$C$3:$C$29)</f>
        <v>Sul</v>
      </c>
      <c r="C3940" s="12" t="s">
        <v>22</v>
      </c>
      <c r="D3940" s="12">
        <v>200</v>
      </c>
    </row>
    <row r="3941" spans="1:4" hidden="1" x14ac:dyDescent="0.25">
      <c r="A3941" s="9" t="s">
        <v>661</v>
      </c>
      <c r="B3941" s="9" t="str">
        <f>_xlfn.XLOOKUP(C3941,'De-Para_Estado_Regiao'!$B$3:$B$29,'De-Para_Estado_Regiao'!$C$3:$C$29)</f>
        <v>Sul</v>
      </c>
      <c r="C3941" s="9" t="s">
        <v>22</v>
      </c>
      <c r="D3941" s="9">
        <v>208</v>
      </c>
    </row>
    <row r="3942" spans="1:4" hidden="1" x14ac:dyDescent="0.25">
      <c r="A3942" s="12" t="s">
        <v>3751</v>
      </c>
      <c r="B3942" s="9" t="str">
        <f>_xlfn.XLOOKUP(C3942,'De-Para_Estado_Regiao'!$B$3:$B$29,'De-Para_Estado_Regiao'!$C$3:$C$29)</f>
        <v>Sudeste</v>
      </c>
      <c r="C3942" s="12" t="s">
        <v>16</v>
      </c>
      <c r="D3942" s="12">
        <v>218</v>
      </c>
    </row>
    <row r="3943" spans="1:4" hidden="1" x14ac:dyDescent="0.25">
      <c r="A3943" s="12" t="s">
        <v>2180</v>
      </c>
      <c r="B3943" s="9" t="str">
        <f>_xlfn.XLOOKUP(C3943,'De-Para_Estado_Regiao'!$B$3:$B$29,'De-Para_Estado_Regiao'!$C$3:$C$29)</f>
        <v>Nordeste</v>
      </c>
      <c r="C3943" s="12" t="s">
        <v>24</v>
      </c>
      <c r="D3943" s="12">
        <v>383</v>
      </c>
    </row>
    <row r="3944" spans="1:4" hidden="1" x14ac:dyDescent="0.25">
      <c r="A3944" s="12" t="s">
        <v>3753</v>
      </c>
      <c r="B3944" s="9" t="str">
        <f>_xlfn.XLOOKUP(C3944,'De-Para_Estado_Regiao'!$B$3:$B$29,'De-Para_Estado_Regiao'!$C$3:$C$29)</f>
        <v>Sul</v>
      </c>
      <c r="C3944" s="12" t="s">
        <v>14</v>
      </c>
      <c r="D3944" s="12">
        <v>40</v>
      </c>
    </row>
    <row r="3945" spans="1:4" hidden="1" x14ac:dyDescent="0.25">
      <c r="A3945" s="9" t="s">
        <v>3754</v>
      </c>
      <c r="B3945" s="9" t="str">
        <f>_xlfn.XLOOKUP(C3945,'De-Para_Estado_Regiao'!$B$3:$B$29,'De-Para_Estado_Regiao'!$C$3:$C$29)</f>
        <v>Sul</v>
      </c>
      <c r="C3945" s="9" t="s">
        <v>22</v>
      </c>
      <c r="D3945" s="9">
        <v>253</v>
      </c>
    </row>
    <row r="3946" spans="1:4" hidden="1" x14ac:dyDescent="0.25">
      <c r="A3946" s="12" t="s">
        <v>3755</v>
      </c>
      <c r="B3946" s="9" t="str">
        <f>_xlfn.XLOOKUP(C3946,'De-Para_Estado_Regiao'!$B$3:$B$29,'De-Para_Estado_Regiao'!$C$3:$C$29)</f>
        <v>Sul</v>
      </c>
      <c r="C3946" s="12" t="s">
        <v>14</v>
      </c>
      <c r="D3946" s="12">
        <v>20</v>
      </c>
    </row>
    <row r="3947" spans="1:4" hidden="1" x14ac:dyDescent="0.25">
      <c r="A3947" s="9" t="s">
        <v>3756</v>
      </c>
      <c r="B3947" s="9" t="str">
        <f>_xlfn.XLOOKUP(C3947,'De-Para_Estado_Regiao'!$B$3:$B$29,'De-Para_Estado_Regiao'!$C$3:$C$29)</f>
        <v>Sudeste</v>
      </c>
      <c r="C3947" s="9" t="s">
        <v>7</v>
      </c>
      <c r="D3947" s="9">
        <v>393</v>
      </c>
    </row>
    <row r="3948" spans="1:4" hidden="1" x14ac:dyDescent="0.25">
      <c r="A3948" s="12" t="s">
        <v>3757</v>
      </c>
      <c r="B3948" s="9" t="str">
        <f>_xlfn.XLOOKUP(C3948,'De-Para_Estado_Regiao'!$B$3:$B$29,'De-Para_Estado_Regiao'!$C$3:$C$29)</f>
        <v>Sul</v>
      </c>
      <c r="C3948" s="12" t="s">
        <v>14</v>
      </c>
      <c r="D3948" s="12">
        <v>62</v>
      </c>
    </row>
    <row r="3949" spans="1:4" hidden="1" x14ac:dyDescent="0.25">
      <c r="A3949" s="9" t="s">
        <v>3758</v>
      </c>
      <c r="B3949" s="9" t="str">
        <f>_xlfn.XLOOKUP(C3949,'De-Para_Estado_Regiao'!$B$3:$B$29,'De-Para_Estado_Regiao'!$C$3:$C$29)</f>
        <v>Sul</v>
      </c>
      <c r="C3949" s="9" t="s">
        <v>22</v>
      </c>
      <c r="D3949" s="9">
        <v>145</v>
      </c>
    </row>
    <row r="3950" spans="1:4" hidden="1" x14ac:dyDescent="0.25">
      <c r="A3950" s="12" t="s">
        <v>3759</v>
      </c>
      <c r="B3950" s="9" t="str">
        <f>_xlfn.XLOOKUP(C3950,'De-Para_Estado_Regiao'!$B$3:$B$29,'De-Para_Estado_Regiao'!$C$3:$C$29)</f>
        <v>Sudeste</v>
      </c>
      <c r="C3950" s="12" t="s">
        <v>16</v>
      </c>
      <c r="D3950" s="12">
        <v>77</v>
      </c>
    </row>
    <row r="3951" spans="1:4" hidden="1" x14ac:dyDescent="0.25">
      <c r="A3951" s="9" t="s">
        <v>3760</v>
      </c>
      <c r="B3951" s="9" t="str">
        <f>_xlfn.XLOOKUP(C3951,'De-Para_Estado_Regiao'!$B$3:$B$29,'De-Para_Estado_Regiao'!$C$3:$C$29)</f>
        <v>Sul</v>
      </c>
      <c r="C3951" s="9" t="s">
        <v>14</v>
      </c>
      <c r="D3951" s="9">
        <v>43</v>
      </c>
    </row>
    <row r="3952" spans="1:4" hidden="1" x14ac:dyDescent="0.25">
      <c r="A3952" s="12" t="s">
        <v>3761</v>
      </c>
      <c r="B3952" s="9" t="str">
        <f>_xlfn.XLOOKUP(C3952,'De-Para_Estado_Regiao'!$B$3:$B$29,'De-Para_Estado_Regiao'!$C$3:$C$29)</f>
        <v>Sudeste</v>
      </c>
      <c r="C3952" s="12" t="s">
        <v>16</v>
      </c>
      <c r="D3952" s="12">
        <v>100</v>
      </c>
    </row>
    <row r="3953" spans="1:4" hidden="1" x14ac:dyDescent="0.25">
      <c r="A3953" s="9" t="s">
        <v>3762</v>
      </c>
      <c r="B3953" s="9" t="str">
        <f>_xlfn.XLOOKUP(C3953,'De-Para_Estado_Regiao'!$B$3:$B$29,'De-Para_Estado_Regiao'!$C$3:$C$29)</f>
        <v>Norte</v>
      </c>
      <c r="C3953" s="9" t="s">
        <v>270</v>
      </c>
      <c r="D3953" s="9">
        <v>83</v>
      </c>
    </row>
    <row r="3954" spans="1:4" hidden="1" x14ac:dyDescent="0.25">
      <c r="A3954" s="9" t="s">
        <v>3711</v>
      </c>
      <c r="B3954" s="9" t="str">
        <f>_xlfn.XLOOKUP(C3954,'De-Para_Estado_Regiao'!$B$3:$B$29,'De-Para_Estado_Regiao'!$C$3:$C$29)</f>
        <v>Nordeste</v>
      </c>
      <c r="C3954" s="9" t="s">
        <v>19</v>
      </c>
      <c r="D3954" s="9">
        <v>383</v>
      </c>
    </row>
    <row r="3955" spans="1:4" hidden="1" x14ac:dyDescent="0.25">
      <c r="A3955" s="12" t="s">
        <v>4068</v>
      </c>
      <c r="B3955" s="9" t="str">
        <f>_xlfn.XLOOKUP(C3955,'De-Para_Estado_Regiao'!$B$3:$B$29,'De-Para_Estado_Regiao'!$C$3:$C$29)</f>
        <v>Nordeste</v>
      </c>
      <c r="C3955" s="12" t="s">
        <v>82</v>
      </c>
      <c r="D3955" s="12">
        <v>382</v>
      </c>
    </row>
    <row r="3956" spans="1:4" hidden="1" x14ac:dyDescent="0.25">
      <c r="A3956" s="9" t="s">
        <v>3274</v>
      </c>
      <c r="B3956" s="9" t="str">
        <f>_xlfn.XLOOKUP(C3956,'De-Para_Estado_Regiao'!$B$3:$B$29,'De-Para_Estado_Regiao'!$C$3:$C$29)</f>
        <v>Nordeste</v>
      </c>
      <c r="C3956" s="9" t="s">
        <v>94</v>
      </c>
      <c r="D3956" s="9">
        <v>380</v>
      </c>
    </row>
    <row r="3957" spans="1:4" hidden="1" x14ac:dyDescent="0.25">
      <c r="A3957" s="9" t="s">
        <v>3766</v>
      </c>
      <c r="B3957" s="9" t="str">
        <f>_xlfn.XLOOKUP(C3957,'De-Para_Estado_Regiao'!$B$3:$B$29,'De-Para_Estado_Regiao'!$C$3:$C$29)</f>
        <v>Sudeste</v>
      </c>
      <c r="C3957" s="9" t="s">
        <v>7</v>
      </c>
      <c r="D3957" s="9">
        <v>193</v>
      </c>
    </row>
    <row r="3958" spans="1:4" hidden="1" x14ac:dyDescent="0.25">
      <c r="A3958" s="12" t="s">
        <v>3767</v>
      </c>
      <c r="B3958" s="9" t="str">
        <f>_xlfn.XLOOKUP(C3958,'De-Para_Estado_Regiao'!$B$3:$B$29,'De-Para_Estado_Regiao'!$C$3:$C$29)</f>
        <v>Centro-Oeste</v>
      </c>
      <c r="C3958" s="12" t="s">
        <v>53</v>
      </c>
      <c r="D3958" s="12">
        <v>102</v>
      </c>
    </row>
    <row r="3959" spans="1:4" hidden="1" x14ac:dyDescent="0.25">
      <c r="A3959" s="9" t="s">
        <v>4299</v>
      </c>
      <c r="B3959" s="9" t="str">
        <f>_xlfn.XLOOKUP(C3959,'De-Para_Estado_Regiao'!$B$3:$B$29,'De-Para_Estado_Regiao'!$C$3:$C$29)</f>
        <v>Nordeste</v>
      </c>
      <c r="C3959" s="9" t="s">
        <v>82</v>
      </c>
      <c r="D3959" s="9">
        <v>379</v>
      </c>
    </row>
    <row r="3960" spans="1:4" hidden="1" x14ac:dyDescent="0.25">
      <c r="A3960" s="12" t="s">
        <v>3769</v>
      </c>
      <c r="B3960" s="9" t="str">
        <f>_xlfn.XLOOKUP(C3960,'De-Para_Estado_Regiao'!$B$3:$B$29,'De-Para_Estado_Regiao'!$C$3:$C$29)</f>
        <v>Sul</v>
      </c>
      <c r="C3960" s="12" t="s">
        <v>22</v>
      </c>
      <c r="D3960" s="12">
        <v>284</v>
      </c>
    </row>
    <row r="3961" spans="1:4" hidden="1" x14ac:dyDescent="0.25">
      <c r="A3961" s="9" t="s">
        <v>3770</v>
      </c>
      <c r="B3961" s="9" t="str">
        <f>_xlfn.XLOOKUP(C3961,'De-Para_Estado_Regiao'!$B$3:$B$29,'De-Para_Estado_Regiao'!$C$3:$C$29)</f>
        <v>Sul</v>
      </c>
      <c r="C3961" s="9" t="s">
        <v>59</v>
      </c>
      <c r="D3961" s="9">
        <v>82</v>
      </c>
    </row>
    <row r="3962" spans="1:4" hidden="1" x14ac:dyDescent="0.25">
      <c r="A3962" s="12" t="s">
        <v>3771</v>
      </c>
      <c r="B3962" s="9" t="str">
        <f>_xlfn.XLOOKUP(C3962,'De-Para_Estado_Regiao'!$B$3:$B$29,'De-Para_Estado_Regiao'!$C$3:$C$29)</f>
        <v>Sul</v>
      </c>
      <c r="C3962" s="12" t="s">
        <v>22</v>
      </c>
      <c r="D3962" s="12">
        <v>139</v>
      </c>
    </row>
    <row r="3963" spans="1:4" hidden="1" x14ac:dyDescent="0.25">
      <c r="A3963" s="12" t="s">
        <v>1535</v>
      </c>
      <c r="B3963" s="9" t="str">
        <f>_xlfn.XLOOKUP(C3963,'De-Para_Estado_Regiao'!$B$3:$B$29,'De-Para_Estado_Regiao'!$C$3:$C$29)</f>
        <v>Nordeste</v>
      </c>
      <c r="C3963" s="12" t="s">
        <v>24</v>
      </c>
      <c r="D3963" s="12">
        <v>378</v>
      </c>
    </row>
    <row r="3964" spans="1:4" hidden="1" x14ac:dyDescent="0.25">
      <c r="A3964" s="12" t="s">
        <v>3773</v>
      </c>
      <c r="B3964" s="9" t="str">
        <f>_xlfn.XLOOKUP(C3964,'De-Para_Estado_Regiao'!$B$3:$B$29,'De-Para_Estado_Regiao'!$C$3:$C$29)</f>
        <v>Sul</v>
      </c>
      <c r="C3964" s="12" t="s">
        <v>59</v>
      </c>
      <c r="D3964" s="12">
        <v>218</v>
      </c>
    </row>
    <row r="3965" spans="1:4" hidden="1" x14ac:dyDescent="0.25">
      <c r="A3965" s="9" t="s">
        <v>3774</v>
      </c>
      <c r="B3965" s="9" t="str">
        <f>_xlfn.XLOOKUP(C3965,'De-Para_Estado_Regiao'!$B$3:$B$29,'De-Para_Estado_Regiao'!$C$3:$C$29)</f>
        <v>Sudeste</v>
      </c>
      <c r="C3965" s="9" t="s">
        <v>16</v>
      </c>
      <c r="D3965" s="9">
        <v>271</v>
      </c>
    </row>
    <row r="3966" spans="1:4" hidden="1" x14ac:dyDescent="0.25">
      <c r="A3966" s="12" t="s">
        <v>3061</v>
      </c>
      <c r="B3966" s="9" t="str">
        <f>_xlfn.XLOOKUP(C3966,'De-Para_Estado_Regiao'!$B$3:$B$29,'De-Para_Estado_Regiao'!$C$3:$C$29)</f>
        <v>Nordeste</v>
      </c>
      <c r="C3966" s="12" t="s">
        <v>87</v>
      </c>
      <c r="D3966" s="12">
        <v>377</v>
      </c>
    </row>
    <row r="3967" spans="1:4" hidden="1" x14ac:dyDescent="0.25">
      <c r="A3967" s="9" t="s">
        <v>3776</v>
      </c>
      <c r="B3967" s="9" t="str">
        <f>_xlfn.XLOOKUP(C3967,'De-Para_Estado_Regiao'!$B$3:$B$29,'De-Para_Estado_Regiao'!$C$3:$C$29)</f>
        <v>Sul</v>
      </c>
      <c r="C3967" s="9" t="s">
        <v>22</v>
      </c>
      <c r="D3967" s="9">
        <v>193</v>
      </c>
    </row>
    <row r="3968" spans="1:4" hidden="1" x14ac:dyDescent="0.25">
      <c r="A3968" s="12" t="s">
        <v>3777</v>
      </c>
      <c r="B3968" s="9" t="str">
        <f>_xlfn.XLOOKUP(C3968,'De-Para_Estado_Regiao'!$B$3:$B$29,'De-Para_Estado_Regiao'!$C$3:$C$29)</f>
        <v>Sul</v>
      </c>
      <c r="C3968" s="12" t="s">
        <v>22</v>
      </c>
      <c r="D3968" s="12">
        <v>127</v>
      </c>
    </row>
    <row r="3969" spans="1:4" hidden="1" x14ac:dyDescent="0.25">
      <c r="A3969" s="9" t="s">
        <v>3778</v>
      </c>
      <c r="B3969" s="9" t="str">
        <f>_xlfn.XLOOKUP(C3969,'De-Para_Estado_Regiao'!$B$3:$B$29,'De-Para_Estado_Regiao'!$C$3:$C$29)</f>
        <v>Sul</v>
      </c>
      <c r="C3969" s="9" t="s">
        <v>22</v>
      </c>
      <c r="D3969" s="9">
        <v>109</v>
      </c>
    </row>
    <row r="3970" spans="1:4" hidden="1" x14ac:dyDescent="0.25">
      <c r="A3970" s="12" t="s">
        <v>3779</v>
      </c>
      <c r="B3970" s="9" t="str">
        <f>_xlfn.XLOOKUP(C3970,'De-Para_Estado_Regiao'!$B$3:$B$29,'De-Para_Estado_Regiao'!$C$3:$C$29)</f>
        <v>Sul</v>
      </c>
      <c r="C3970" s="12" t="s">
        <v>59</v>
      </c>
      <c r="D3970" s="12">
        <v>76</v>
      </c>
    </row>
    <row r="3971" spans="1:4" hidden="1" x14ac:dyDescent="0.25">
      <c r="A3971" s="9" t="s">
        <v>3780</v>
      </c>
      <c r="B3971" s="9" t="str">
        <f>_xlfn.XLOOKUP(C3971,'De-Para_Estado_Regiao'!$B$3:$B$29,'De-Para_Estado_Regiao'!$C$3:$C$29)</f>
        <v>Sudeste</v>
      </c>
      <c r="C3971" s="9" t="s">
        <v>7</v>
      </c>
      <c r="D3971" s="9">
        <v>173</v>
      </c>
    </row>
    <row r="3972" spans="1:4" hidden="1" x14ac:dyDescent="0.25">
      <c r="A3972" s="9" t="s">
        <v>3400</v>
      </c>
      <c r="B3972" s="9" t="str">
        <f>_xlfn.XLOOKUP(C3972,'De-Para_Estado_Regiao'!$B$3:$B$29,'De-Para_Estado_Regiao'!$C$3:$C$29)</f>
        <v>Nordeste</v>
      </c>
      <c r="C3972" s="9" t="s">
        <v>19</v>
      </c>
      <c r="D3972" s="9">
        <v>377</v>
      </c>
    </row>
    <row r="3973" spans="1:4" hidden="1" x14ac:dyDescent="0.25">
      <c r="A3973" s="9" t="s">
        <v>3782</v>
      </c>
      <c r="B3973" s="9" t="str">
        <f>_xlfn.XLOOKUP(C3973,'De-Para_Estado_Regiao'!$B$3:$B$29,'De-Para_Estado_Regiao'!$C$3:$C$29)</f>
        <v>Norte</v>
      </c>
      <c r="C3973" s="9" t="s">
        <v>111</v>
      </c>
      <c r="D3973" s="9">
        <v>314</v>
      </c>
    </row>
    <row r="3974" spans="1:4" hidden="1" x14ac:dyDescent="0.25">
      <c r="A3974" s="12" t="s">
        <v>3783</v>
      </c>
      <c r="B3974" s="9" t="str">
        <f>_xlfn.XLOOKUP(C3974,'De-Para_Estado_Regiao'!$B$3:$B$29,'De-Para_Estado_Regiao'!$C$3:$C$29)</f>
        <v>Sudeste</v>
      </c>
      <c r="C3974" s="12" t="s">
        <v>16</v>
      </c>
      <c r="D3974" s="12">
        <v>243</v>
      </c>
    </row>
    <row r="3975" spans="1:4" hidden="1" x14ac:dyDescent="0.25">
      <c r="A3975" s="9" t="s">
        <v>4339</v>
      </c>
      <c r="B3975" s="9" t="str">
        <f>_xlfn.XLOOKUP(C3975,'De-Para_Estado_Regiao'!$B$3:$B$29,'De-Para_Estado_Regiao'!$C$3:$C$29)</f>
        <v>Nordeste</v>
      </c>
      <c r="C3975" s="9" t="s">
        <v>82</v>
      </c>
      <c r="D3975" s="9">
        <v>377</v>
      </c>
    </row>
    <row r="3976" spans="1:4" hidden="1" x14ac:dyDescent="0.25">
      <c r="A3976" s="9" t="s">
        <v>4405</v>
      </c>
      <c r="B3976" s="9" t="str">
        <f>_xlfn.XLOOKUP(C3976,'De-Para_Estado_Regiao'!$B$3:$B$29,'De-Para_Estado_Regiao'!$C$3:$C$29)</f>
        <v>Nordeste</v>
      </c>
      <c r="C3976" s="9" t="s">
        <v>118</v>
      </c>
      <c r="D3976" s="9">
        <v>377</v>
      </c>
    </row>
    <row r="3977" spans="1:4" hidden="1" x14ac:dyDescent="0.25">
      <c r="A3977" s="9" t="s">
        <v>951</v>
      </c>
      <c r="B3977" s="9" t="str">
        <f>_xlfn.XLOOKUP(C3977,'De-Para_Estado_Regiao'!$B$3:$B$29,'De-Para_Estado_Regiao'!$C$3:$C$29)</f>
        <v>Sul</v>
      </c>
      <c r="C3977" s="9" t="s">
        <v>59</v>
      </c>
      <c r="D3977" s="9">
        <v>60</v>
      </c>
    </row>
    <row r="3978" spans="1:4" hidden="1" x14ac:dyDescent="0.25">
      <c r="A3978" s="12" t="s">
        <v>3786</v>
      </c>
      <c r="B3978" s="9" t="str">
        <f>_xlfn.XLOOKUP(C3978,'De-Para_Estado_Regiao'!$B$3:$B$29,'De-Para_Estado_Regiao'!$C$3:$C$29)</f>
        <v>Sudeste</v>
      </c>
      <c r="C3978" s="12" t="s">
        <v>7</v>
      </c>
      <c r="D3978" s="12">
        <v>275</v>
      </c>
    </row>
    <row r="3979" spans="1:4" hidden="1" x14ac:dyDescent="0.25">
      <c r="A3979" s="9" t="s">
        <v>3787</v>
      </c>
      <c r="B3979" s="9" t="str">
        <f>_xlfn.XLOOKUP(C3979,'De-Para_Estado_Regiao'!$B$3:$B$29,'De-Para_Estado_Regiao'!$C$3:$C$29)</f>
        <v>Sudeste</v>
      </c>
      <c r="C3979" s="9" t="s">
        <v>16</v>
      </c>
      <c r="D3979" s="9">
        <v>127</v>
      </c>
    </row>
    <row r="3980" spans="1:4" hidden="1" x14ac:dyDescent="0.25">
      <c r="A3980" s="9" t="s">
        <v>2067</v>
      </c>
      <c r="B3980" s="9" t="str">
        <f>_xlfn.XLOOKUP(C3980,'De-Para_Estado_Regiao'!$B$3:$B$29,'De-Para_Estado_Regiao'!$C$3:$C$29)</f>
        <v>Nordeste</v>
      </c>
      <c r="C3980" s="9" t="s">
        <v>118</v>
      </c>
      <c r="D3980" s="9">
        <v>376</v>
      </c>
    </row>
    <row r="3981" spans="1:4" hidden="1" x14ac:dyDescent="0.25">
      <c r="A3981" s="9" t="s">
        <v>3789</v>
      </c>
      <c r="B3981" s="9" t="str">
        <f>_xlfn.XLOOKUP(C3981,'De-Para_Estado_Regiao'!$B$3:$B$29,'De-Para_Estado_Regiao'!$C$3:$C$29)</f>
        <v>Sudeste</v>
      </c>
      <c r="C3981" s="9" t="s">
        <v>16</v>
      </c>
      <c r="D3981" s="9">
        <v>103</v>
      </c>
    </row>
    <row r="3982" spans="1:4" hidden="1" x14ac:dyDescent="0.25">
      <c r="A3982" s="12" t="s">
        <v>1817</v>
      </c>
      <c r="B3982" s="9" t="str">
        <f>_xlfn.XLOOKUP(C3982,'De-Para_Estado_Regiao'!$B$3:$B$29,'De-Para_Estado_Regiao'!$C$3:$C$29)</f>
        <v>Sudeste</v>
      </c>
      <c r="C3982" s="12" t="s">
        <v>16</v>
      </c>
      <c r="D3982" s="12">
        <v>215</v>
      </c>
    </row>
    <row r="3983" spans="1:4" hidden="1" x14ac:dyDescent="0.25">
      <c r="A3983" s="9" t="s">
        <v>2336</v>
      </c>
      <c r="B3983" s="9" t="str">
        <f>_xlfn.XLOOKUP(C3983,'De-Para_Estado_Regiao'!$B$3:$B$29,'De-Para_Estado_Regiao'!$C$3:$C$29)</f>
        <v>Norte</v>
      </c>
      <c r="C3983" s="9" t="s">
        <v>39</v>
      </c>
      <c r="D3983" s="9">
        <v>525</v>
      </c>
    </row>
    <row r="3984" spans="1:4" hidden="1" x14ac:dyDescent="0.25">
      <c r="A3984" s="9" t="s">
        <v>3326</v>
      </c>
      <c r="B3984" s="9" t="str">
        <f>_xlfn.XLOOKUP(C3984,'De-Para_Estado_Regiao'!$B$3:$B$29,'De-Para_Estado_Regiao'!$C$3:$C$29)</f>
        <v>Nordeste</v>
      </c>
      <c r="C3984" s="9" t="s">
        <v>31</v>
      </c>
      <c r="D3984" s="9">
        <v>376</v>
      </c>
    </row>
    <row r="3985" spans="1:4" hidden="1" x14ac:dyDescent="0.25">
      <c r="A3985" s="9" t="s">
        <v>3791</v>
      </c>
      <c r="B3985" s="9" t="str">
        <f>_xlfn.XLOOKUP(C3985,'De-Para_Estado_Regiao'!$B$3:$B$29,'De-Para_Estado_Regiao'!$C$3:$C$29)</f>
        <v>Norte</v>
      </c>
      <c r="C3985" s="9" t="s">
        <v>111</v>
      </c>
      <c r="D3985" s="9">
        <v>191</v>
      </c>
    </row>
    <row r="3986" spans="1:4" hidden="1" x14ac:dyDescent="0.25">
      <c r="A3986" s="12" t="s">
        <v>3792</v>
      </c>
      <c r="B3986" s="9" t="str">
        <f>_xlfn.XLOOKUP(C3986,'De-Para_Estado_Regiao'!$B$3:$B$29,'De-Para_Estado_Regiao'!$C$3:$C$29)</f>
        <v>Sudeste</v>
      </c>
      <c r="C3986" s="12" t="s">
        <v>16</v>
      </c>
      <c r="D3986" s="12">
        <v>284</v>
      </c>
    </row>
    <row r="3987" spans="1:4" hidden="1" x14ac:dyDescent="0.25">
      <c r="A3987" s="9" t="s">
        <v>3793</v>
      </c>
      <c r="B3987" s="9" t="str">
        <f>_xlfn.XLOOKUP(C3987,'De-Para_Estado_Regiao'!$B$3:$B$29,'De-Para_Estado_Regiao'!$C$3:$C$29)</f>
        <v>Sudeste</v>
      </c>
      <c r="C3987" s="9" t="s">
        <v>16</v>
      </c>
      <c r="D3987" s="9">
        <v>194</v>
      </c>
    </row>
    <row r="3988" spans="1:4" hidden="1" x14ac:dyDescent="0.25">
      <c r="A3988" s="12" t="s">
        <v>3794</v>
      </c>
      <c r="B3988" s="9" t="str">
        <f>_xlfn.XLOOKUP(C3988,'De-Para_Estado_Regiao'!$B$3:$B$29,'De-Para_Estado_Regiao'!$C$3:$C$29)</f>
        <v>Sul</v>
      </c>
      <c r="C3988" s="12" t="s">
        <v>22</v>
      </c>
      <c r="D3988" s="12">
        <v>166</v>
      </c>
    </row>
    <row r="3989" spans="1:4" hidden="1" x14ac:dyDescent="0.25">
      <c r="A3989" s="9" t="s">
        <v>3795</v>
      </c>
      <c r="B3989" s="9" t="str">
        <f>_xlfn.XLOOKUP(C3989,'De-Para_Estado_Regiao'!$B$3:$B$29,'De-Para_Estado_Regiao'!$C$3:$C$29)</f>
        <v>Sudeste</v>
      </c>
      <c r="C3989" s="9" t="s">
        <v>16</v>
      </c>
      <c r="D3989" s="9">
        <v>124</v>
      </c>
    </row>
    <row r="3990" spans="1:4" hidden="1" x14ac:dyDescent="0.25">
      <c r="A3990" s="12" t="s">
        <v>3796</v>
      </c>
      <c r="B3990" s="9" t="str">
        <f>_xlfn.XLOOKUP(C3990,'De-Para_Estado_Regiao'!$B$3:$B$29,'De-Para_Estado_Regiao'!$C$3:$C$29)</f>
        <v>Centro-Oeste</v>
      </c>
      <c r="C3990" s="12" t="s">
        <v>33</v>
      </c>
      <c r="D3990" s="12">
        <v>98</v>
      </c>
    </row>
    <row r="3991" spans="1:4" hidden="1" x14ac:dyDescent="0.25">
      <c r="A3991" s="9" t="s">
        <v>3797</v>
      </c>
      <c r="B3991" s="9" t="str">
        <f>_xlfn.XLOOKUP(C3991,'De-Para_Estado_Regiao'!$B$3:$B$29,'De-Para_Estado_Regiao'!$C$3:$C$29)</f>
        <v>Sudeste</v>
      </c>
      <c r="C3991" s="9" t="s">
        <v>7</v>
      </c>
      <c r="D3991" s="9">
        <v>186</v>
      </c>
    </row>
    <row r="3992" spans="1:4" hidden="1" x14ac:dyDescent="0.25">
      <c r="A3992" s="9" t="s">
        <v>1925</v>
      </c>
      <c r="B3992" s="9" t="str">
        <f>_xlfn.XLOOKUP(C3992,'De-Para_Estado_Regiao'!$B$3:$B$29,'De-Para_Estado_Regiao'!$C$3:$C$29)</f>
        <v>Nordeste</v>
      </c>
      <c r="C3992" s="9" t="s">
        <v>87</v>
      </c>
      <c r="D3992" s="9">
        <v>375</v>
      </c>
    </row>
    <row r="3993" spans="1:4" hidden="1" x14ac:dyDescent="0.25">
      <c r="A3993" s="9" t="s">
        <v>3799</v>
      </c>
      <c r="B3993" s="9" t="str">
        <f>_xlfn.XLOOKUP(C3993,'De-Para_Estado_Regiao'!$B$3:$B$29,'De-Para_Estado_Regiao'!$C$3:$C$29)</f>
        <v>Sul</v>
      </c>
      <c r="C3993" s="9" t="s">
        <v>22</v>
      </c>
      <c r="D3993" s="9">
        <v>144</v>
      </c>
    </row>
    <row r="3994" spans="1:4" hidden="1" x14ac:dyDescent="0.25">
      <c r="A3994" s="9" t="s">
        <v>2889</v>
      </c>
      <c r="B3994" s="9" t="str">
        <f>_xlfn.XLOOKUP(C3994,'De-Para_Estado_Regiao'!$B$3:$B$29,'De-Para_Estado_Regiao'!$C$3:$C$29)</f>
        <v>Nordeste</v>
      </c>
      <c r="C3994" s="9" t="s">
        <v>72</v>
      </c>
      <c r="D3994" s="9">
        <v>375</v>
      </c>
    </row>
    <row r="3995" spans="1:4" hidden="1" x14ac:dyDescent="0.25">
      <c r="A3995" s="12" t="s">
        <v>3699</v>
      </c>
      <c r="B3995" s="9" t="str">
        <f>_xlfn.XLOOKUP(C3995,'De-Para_Estado_Regiao'!$B$3:$B$29,'De-Para_Estado_Regiao'!$C$3:$C$29)</f>
        <v>Nordeste</v>
      </c>
      <c r="C3995" s="12" t="s">
        <v>19</v>
      </c>
      <c r="D3995" s="12">
        <v>373</v>
      </c>
    </row>
    <row r="3996" spans="1:4" hidden="1" x14ac:dyDescent="0.25">
      <c r="A3996" s="12" t="s">
        <v>3802</v>
      </c>
      <c r="B3996" s="9" t="str">
        <f>_xlfn.XLOOKUP(C3996,'De-Para_Estado_Regiao'!$B$3:$B$29,'De-Para_Estado_Regiao'!$C$3:$C$29)</f>
        <v>Centro-Oeste</v>
      </c>
      <c r="C3996" s="12" t="s">
        <v>33</v>
      </c>
      <c r="D3996" s="12">
        <v>297</v>
      </c>
    </row>
    <row r="3997" spans="1:4" hidden="1" x14ac:dyDescent="0.25">
      <c r="A3997" s="12" t="s">
        <v>4186</v>
      </c>
      <c r="B3997" s="9" t="str">
        <f>_xlfn.XLOOKUP(C3997,'De-Para_Estado_Regiao'!$B$3:$B$29,'De-Para_Estado_Regiao'!$C$3:$C$29)</f>
        <v>Nordeste</v>
      </c>
      <c r="C3997" s="12" t="s">
        <v>24</v>
      </c>
      <c r="D3997" s="12">
        <v>373</v>
      </c>
    </row>
    <row r="3998" spans="1:4" hidden="1" x14ac:dyDescent="0.25">
      <c r="A3998" s="12" t="s">
        <v>3804</v>
      </c>
      <c r="B3998" s="9" t="str">
        <f>_xlfn.XLOOKUP(C3998,'De-Para_Estado_Regiao'!$B$3:$B$29,'De-Para_Estado_Regiao'!$C$3:$C$29)</f>
        <v>Sul</v>
      </c>
      <c r="C3998" s="12" t="s">
        <v>59</v>
      </c>
      <c r="D3998" s="12">
        <v>123</v>
      </c>
    </row>
    <row r="3999" spans="1:4" hidden="1" x14ac:dyDescent="0.25">
      <c r="A3999" s="9" t="s">
        <v>3805</v>
      </c>
      <c r="B3999" s="9" t="str">
        <f>_xlfn.XLOOKUP(C3999,'De-Para_Estado_Regiao'!$B$3:$B$29,'De-Para_Estado_Regiao'!$C$3:$C$29)</f>
        <v>Sudeste</v>
      </c>
      <c r="C3999" s="9" t="s">
        <v>16</v>
      </c>
      <c r="D3999" s="9">
        <v>294</v>
      </c>
    </row>
    <row r="4000" spans="1:4" hidden="1" x14ac:dyDescent="0.25">
      <c r="A4000" s="12" t="s">
        <v>3806</v>
      </c>
      <c r="B4000" s="9" t="str">
        <f>_xlfn.XLOOKUP(C4000,'De-Para_Estado_Regiao'!$B$3:$B$29,'De-Para_Estado_Regiao'!$C$3:$C$29)</f>
        <v>Sul</v>
      </c>
      <c r="C4000" s="12" t="s">
        <v>59</v>
      </c>
      <c r="D4000" s="12">
        <v>85</v>
      </c>
    </row>
    <row r="4001" spans="1:4" hidden="1" x14ac:dyDescent="0.25">
      <c r="A4001" s="9" t="s">
        <v>3807</v>
      </c>
      <c r="B4001" s="9" t="str">
        <f>_xlfn.XLOOKUP(C4001,'De-Para_Estado_Regiao'!$B$3:$B$29,'De-Para_Estado_Regiao'!$C$3:$C$29)</f>
        <v>Sudeste</v>
      </c>
      <c r="C4001" s="9" t="s">
        <v>7</v>
      </c>
      <c r="D4001" s="9">
        <v>491</v>
      </c>
    </row>
    <row r="4002" spans="1:4" hidden="1" x14ac:dyDescent="0.25">
      <c r="A4002" s="12" t="s">
        <v>3808</v>
      </c>
      <c r="B4002" s="9" t="str">
        <f>_xlfn.XLOOKUP(C4002,'De-Para_Estado_Regiao'!$B$3:$B$29,'De-Para_Estado_Regiao'!$C$3:$C$29)</f>
        <v>Sul</v>
      </c>
      <c r="C4002" s="12" t="s">
        <v>22</v>
      </c>
      <c r="D4002" s="12">
        <v>185</v>
      </c>
    </row>
    <row r="4003" spans="1:4" hidden="1" x14ac:dyDescent="0.25">
      <c r="A4003" s="9" t="s">
        <v>3809</v>
      </c>
      <c r="B4003" s="9" t="str">
        <f>_xlfn.XLOOKUP(C4003,'De-Para_Estado_Regiao'!$B$3:$B$29,'De-Para_Estado_Regiao'!$C$3:$C$29)</f>
        <v>Sul</v>
      </c>
      <c r="C4003" s="9" t="s">
        <v>22</v>
      </c>
      <c r="D4003" s="9">
        <v>90</v>
      </c>
    </row>
    <row r="4004" spans="1:4" hidden="1" x14ac:dyDescent="0.25">
      <c r="A4004" s="12" t="s">
        <v>3810</v>
      </c>
      <c r="B4004" s="9" t="str">
        <f>_xlfn.XLOOKUP(C4004,'De-Para_Estado_Regiao'!$B$3:$B$29,'De-Para_Estado_Regiao'!$C$3:$C$29)</f>
        <v>Sul</v>
      </c>
      <c r="C4004" s="12" t="s">
        <v>22</v>
      </c>
      <c r="D4004" s="12">
        <v>191</v>
      </c>
    </row>
    <row r="4005" spans="1:4" hidden="1" x14ac:dyDescent="0.25">
      <c r="A4005" s="9" t="s">
        <v>3811</v>
      </c>
      <c r="B4005" s="9" t="str">
        <f>_xlfn.XLOOKUP(C4005,'De-Para_Estado_Regiao'!$B$3:$B$29,'De-Para_Estado_Regiao'!$C$3:$C$29)</f>
        <v>Sul</v>
      </c>
      <c r="C4005" s="9" t="s">
        <v>22</v>
      </c>
      <c r="D4005" s="9">
        <v>128</v>
      </c>
    </row>
    <row r="4006" spans="1:4" hidden="1" x14ac:dyDescent="0.25">
      <c r="A4006" s="12" t="s">
        <v>3812</v>
      </c>
      <c r="B4006" s="9" t="str">
        <f>_xlfn.XLOOKUP(C4006,'De-Para_Estado_Regiao'!$B$3:$B$29,'De-Para_Estado_Regiao'!$C$3:$C$29)</f>
        <v>Sul</v>
      </c>
      <c r="C4006" s="12" t="s">
        <v>22</v>
      </c>
      <c r="D4006" s="12">
        <v>145</v>
      </c>
    </row>
    <row r="4007" spans="1:4" hidden="1" x14ac:dyDescent="0.25">
      <c r="A4007" s="12" t="s">
        <v>5158</v>
      </c>
      <c r="B4007" s="9" t="str">
        <f>_xlfn.XLOOKUP(C4007,'De-Para_Estado_Regiao'!$B$3:$B$29,'De-Para_Estado_Regiao'!$C$3:$C$29)</f>
        <v>Nordeste</v>
      </c>
      <c r="C4007" s="12" t="s">
        <v>118</v>
      </c>
      <c r="D4007" s="12">
        <v>373</v>
      </c>
    </row>
    <row r="4008" spans="1:4" hidden="1" x14ac:dyDescent="0.25">
      <c r="A4008" s="12" t="s">
        <v>3813</v>
      </c>
      <c r="B4008" s="9" t="str">
        <f>_xlfn.XLOOKUP(C4008,'De-Para_Estado_Regiao'!$B$3:$B$29,'De-Para_Estado_Regiao'!$C$3:$C$29)</f>
        <v>Norte</v>
      </c>
      <c r="C4008" s="12" t="s">
        <v>39</v>
      </c>
      <c r="D4008" s="12">
        <v>368</v>
      </c>
    </row>
    <row r="4009" spans="1:4" hidden="1" x14ac:dyDescent="0.25">
      <c r="A4009" s="9" t="s">
        <v>3814</v>
      </c>
      <c r="B4009" s="9" t="str">
        <f>_xlfn.XLOOKUP(C4009,'De-Para_Estado_Regiao'!$B$3:$B$29,'De-Para_Estado_Regiao'!$C$3:$C$29)</f>
        <v>Sul</v>
      </c>
      <c r="C4009" s="9" t="s">
        <v>14</v>
      </c>
      <c r="D4009" s="9">
        <v>55</v>
      </c>
    </row>
    <row r="4010" spans="1:4" hidden="1" x14ac:dyDescent="0.25">
      <c r="A4010" s="12" t="s">
        <v>3815</v>
      </c>
      <c r="B4010" s="9" t="str">
        <f>_xlfn.XLOOKUP(C4010,'De-Para_Estado_Regiao'!$B$3:$B$29,'De-Para_Estado_Regiao'!$C$3:$C$29)</f>
        <v>Sudeste</v>
      </c>
      <c r="C4010" s="12" t="s">
        <v>16</v>
      </c>
      <c r="D4010" s="12">
        <v>215</v>
      </c>
    </row>
    <row r="4011" spans="1:4" hidden="1" x14ac:dyDescent="0.25">
      <c r="A4011" s="12" t="s">
        <v>3656</v>
      </c>
      <c r="B4011" s="9" t="str">
        <f>_xlfn.XLOOKUP(C4011,'De-Para_Estado_Regiao'!$B$3:$B$29,'De-Para_Estado_Regiao'!$C$3:$C$29)</f>
        <v>Nordeste</v>
      </c>
      <c r="C4011" s="12" t="s">
        <v>19</v>
      </c>
      <c r="D4011" s="12">
        <v>372</v>
      </c>
    </row>
    <row r="4012" spans="1:4" hidden="1" x14ac:dyDescent="0.25">
      <c r="A4012" s="12" t="s">
        <v>3933</v>
      </c>
      <c r="B4012" s="9" t="str">
        <f>_xlfn.XLOOKUP(C4012,'De-Para_Estado_Regiao'!$B$3:$B$29,'De-Para_Estado_Regiao'!$C$3:$C$29)</f>
        <v>Nordeste</v>
      </c>
      <c r="C4012" s="12" t="s">
        <v>72</v>
      </c>
      <c r="D4012" s="12">
        <v>371</v>
      </c>
    </row>
    <row r="4013" spans="1:4" hidden="1" x14ac:dyDescent="0.25">
      <c r="A4013" s="9" t="s">
        <v>3818</v>
      </c>
      <c r="B4013" s="9" t="str">
        <f>_xlfn.XLOOKUP(C4013,'De-Para_Estado_Regiao'!$B$3:$B$29,'De-Para_Estado_Regiao'!$C$3:$C$29)</f>
        <v>Sudeste</v>
      </c>
      <c r="C4013" s="9" t="s">
        <v>16</v>
      </c>
      <c r="D4013" s="9">
        <v>258</v>
      </c>
    </row>
    <row r="4014" spans="1:4" hidden="1" x14ac:dyDescent="0.25">
      <c r="A4014" s="9" t="s">
        <v>2974</v>
      </c>
      <c r="B4014" s="9" t="str">
        <f>_xlfn.XLOOKUP(C4014,'De-Para_Estado_Regiao'!$B$3:$B$29,'De-Para_Estado_Regiao'!$C$3:$C$29)</f>
        <v>Nordeste</v>
      </c>
      <c r="C4014" s="9" t="s">
        <v>31</v>
      </c>
      <c r="D4014" s="9">
        <v>370</v>
      </c>
    </row>
    <row r="4015" spans="1:4" hidden="1" x14ac:dyDescent="0.25">
      <c r="A4015" s="9" t="s">
        <v>4023</v>
      </c>
      <c r="B4015" s="9" t="str">
        <f>_xlfn.XLOOKUP(C4015,'De-Para_Estado_Regiao'!$B$3:$B$29,'De-Para_Estado_Regiao'!$C$3:$C$29)</f>
        <v>Nordeste</v>
      </c>
      <c r="C4015" s="9" t="s">
        <v>72</v>
      </c>
      <c r="D4015" s="9">
        <v>370</v>
      </c>
    </row>
    <row r="4016" spans="1:4" hidden="1" x14ac:dyDescent="0.25">
      <c r="A4016" s="12" t="s">
        <v>3821</v>
      </c>
      <c r="B4016" s="9" t="str">
        <f>_xlfn.XLOOKUP(C4016,'De-Para_Estado_Regiao'!$B$3:$B$29,'De-Para_Estado_Regiao'!$C$3:$C$29)</f>
        <v>Norte</v>
      </c>
      <c r="C4016" s="12" t="s">
        <v>111</v>
      </c>
      <c r="D4016" s="12">
        <v>198</v>
      </c>
    </row>
    <row r="4017" spans="1:4" hidden="1" x14ac:dyDescent="0.25">
      <c r="A4017" s="9" t="s">
        <v>3822</v>
      </c>
      <c r="B4017" s="9" t="str">
        <f>_xlfn.XLOOKUP(C4017,'De-Para_Estado_Regiao'!$B$3:$B$29,'De-Para_Estado_Regiao'!$C$3:$C$29)</f>
        <v>Sudeste</v>
      </c>
      <c r="C4017" s="9" t="s">
        <v>16</v>
      </c>
      <c r="D4017" s="9">
        <v>95</v>
      </c>
    </row>
    <row r="4018" spans="1:4" hidden="1" x14ac:dyDescent="0.25">
      <c r="A4018" s="12" t="s">
        <v>3823</v>
      </c>
      <c r="B4018" s="9" t="str">
        <f>_xlfn.XLOOKUP(C4018,'De-Para_Estado_Regiao'!$B$3:$B$29,'De-Para_Estado_Regiao'!$C$3:$C$29)</f>
        <v>Sul</v>
      </c>
      <c r="C4018" s="12" t="s">
        <v>22</v>
      </c>
      <c r="D4018" s="12">
        <v>61</v>
      </c>
    </row>
    <row r="4019" spans="1:4" hidden="1" x14ac:dyDescent="0.25">
      <c r="A4019" s="9" t="s">
        <v>3824</v>
      </c>
      <c r="B4019" s="9" t="str">
        <f>_xlfn.XLOOKUP(C4019,'De-Para_Estado_Regiao'!$B$3:$B$29,'De-Para_Estado_Regiao'!$C$3:$C$29)</f>
        <v>Sul</v>
      </c>
      <c r="C4019" s="9" t="s">
        <v>59</v>
      </c>
      <c r="D4019" s="9">
        <v>75</v>
      </c>
    </row>
    <row r="4020" spans="1:4" hidden="1" x14ac:dyDescent="0.25">
      <c r="A4020" s="12" t="s">
        <v>3825</v>
      </c>
      <c r="B4020" s="9" t="str">
        <f>_xlfn.XLOOKUP(C4020,'De-Para_Estado_Regiao'!$B$3:$B$29,'De-Para_Estado_Regiao'!$C$3:$C$29)</f>
        <v>Sul</v>
      </c>
      <c r="C4020" s="12" t="s">
        <v>59</v>
      </c>
      <c r="D4020" s="12">
        <v>38</v>
      </c>
    </row>
    <row r="4021" spans="1:4" hidden="1" x14ac:dyDescent="0.25">
      <c r="A4021" s="12" t="s">
        <v>2644</v>
      </c>
      <c r="B4021" s="9" t="str">
        <f>_xlfn.XLOOKUP(C4021,'De-Para_Estado_Regiao'!$B$3:$B$29,'De-Para_Estado_Regiao'!$C$3:$C$29)</f>
        <v>Nordeste</v>
      </c>
      <c r="C4021" s="12" t="s">
        <v>19</v>
      </c>
      <c r="D4021" s="12">
        <v>369</v>
      </c>
    </row>
    <row r="4022" spans="1:4" hidden="1" x14ac:dyDescent="0.25">
      <c r="A4022" s="12" t="s">
        <v>1951</v>
      </c>
      <c r="B4022" s="9" t="str">
        <f>_xlfn.XLOOKUP(C4022,'De-Para_Estado_Regiao'!$B$3:$B$29,'De-Para_Estado_Regiao'!$C$3:$C$29)</f>
        <v>Nordeste</v>
      </c>
      <c r="C4022" s="12" t="s">
        <v>24</v>
      </c>
      <c r="D4022" s="12">
        <v>368</v>
      </c>
    </row>
    <row r="4023" spans="1:4" hidden="1" x14ac:dyDescent="0.25">
      <c r="A4023" s="9" t="s">
        <v>4179</v>
      </c>
      <c r="B4023" s="9" t="str">
        <f>_xlfn.XLOOKUP(C4023,'De-Para_Estado_Regiao'!$B$3:$B$29,'De-Para_Estado_Regiao'!$C$3:$C$29)</f>
        <v>Nordeste</v>
      </c>
      <c r="C4023" s="9" t="s">
        <v>118</v>
      </c>
      <c r="D4023" s="9">
        <v>368</v>
      </c>
    </row>
    <row r="4024" spans="1:4" hidden="1" x14ac:dyDescent="0.25">
      <c r="A4024" s="9" t="s">
        <v>5016</v>
      </c>
      <c r="B4024" s="9" t="str">
        <f>_xlfn.XLOOKUP(C4024,'De-Para_Estado_Regiao'!$B$3:$B$29,'De-Para_Estado_Regiao'!$C$3:$C$29)</f>
        <v>Nordeste</v>
      </c>
      <c r="C4024" s="9" t="s">
        <v>31</v>
      </c>
      <c r="D4024" s="9">
        <v>368</v>
      </c>
    </row>
    <row r="4025" spans="1:4" hidden="1" x14ac:dyDescent="0.25">
      <c r="A4025" s="12" t="s">
        <v>4601</v>
      </c>
      <c r="B4025" s="9" t="str">
        <f>_xlfn.XLOOKUP(C4025,'De-Para_Estado_Regiao'!$B$3:$B$29,'De-Para_Estado_Regiao'!$C$3:$C$29)</f>
        <v>Nordeste</v>
      </c>
      <c r="C4025" s="12" t="s">
        <v>87</v>
      </c>
      <c r="D4025" s="12">
        <v>366</v>
      </c>
    </row>
    <row r="4026" spans="1:4" hidden="1" x14ac:dyDescent="0.25">
      <c r="A4026" s="12" t="s">
        <v>1965</v>
      </c>
      <c r="B4026" s="9" t="str">
        <f>_xlfn.XLOOKUP(C4026,'De-Para_Estado_Regiao'!$B$3:$B$29,'De-Para_Estado_Regiao'!$C$3:$C$29)</f>
        <v>Nordeste</v>
      </c>
      <c r="C4026" s="12" t="s">
        <v>87</v>
      </c>
      <c r="D4026" s="12">
        <v>365</v>
      </c>
    </row>
    <row r="4027" spans="1:4" hidden="1" x14ac:dyDescent="0.25">
      <c r="A4027" s="12" t="s">
        <v>4041</v>
      </c>
      <c r="B4027" s="9" t="str">
        <f>_xlfn.XLOOKUP(C4027,'De-Para_Estado_Regiao'!$B$3:$B$29,'De-Para_Estado_Regiao'!$C$3:$C$29)</f>
        <v>Nordeste</v>
      </c>
      <c r="C4027" s="12" t="s">
        <v>118</v>
      </c>
      <c r="D4027" s="12">
        <v>365</v>
      </c>
    </row>
    <row r="4028" spans="1:4" hidden="1" x14ac:dyDescent="0.25">
      <c r="A4028" s="12" t="s">
        <v>3832</v>
      </c>
      <c r="B4028" s="9" t="str">
        <f>_xlfn.XLOOKUP(C4028,'De-Para_Estado_Regiao'!$B$3:$B$29,'De-Para_Estado_Regiao'!$C$3:$C$29)</f>
        <v>Sul</v>
      </c>
      <c r="C4028" s="12" t="s">
        <v>22</v>
      </c>
      <c r="D4028" s="12">
        <v>45</v>
      </c>
    </row>
    <row r="4029" spans="1:4" hidden="1" x14ac:dyDescent="0.25">
      <c r="A4029" s="9" t="s">
        <v>3833</v>
      </c>
      <c r="B4029" s="9" t="str">
        <f>_xlfn.XLOOKUP(C4029,'De-Para_Estado_Regiao'!$B$3:$B$29,'De-Para_Estado_Regiao'!$C$3:$C$29)</f>
        <v>Sudeste</v>
      </c>
      <c r="C4029" s="9" t="s">
        <v>16</v>
      </c>
      <c r="D4029" s="9">
        <v>88</v>
      </c>
    </row>
    <row r="4030" spans="1:4" hidden="1" x14ac:dyDescent="0.25">
      <c r="A4030" s="12" t="s">
        <v>3834</v>
      </c>
      <c r="B4030" s="9" t="str">
        <f>_xlfn.XLOOKUP(C4030,'De-Para_Estado_Regiao'!$B$3:$B$29,'De-Para_Estado_Regiao'!$C$3:$C$29)</f>
        <v>Sudeste</v>
      </c>
      <c r="C4030" s="12" t="s">
        <v>16</v>
      </c>
      <c r="D4030" s="12">
        <v>158</v>
      </c>
    </row>
    <row r="4031" spans="1:4" hidden="1" x14ac:dyDescent="0.25">
      <c r="A4031" s="9" t="s">
        <v>3835</v>
      </c>
      <c r="B4031" s="9" t="str">
        <f>_xlfn.XLOOKUP(C4031,'De-Para_Estado_Regiao'!$B$3:$B$29,'De-Para_Estado_Regiao'!$C$3:$C$29)</f>
        <v>Sul</v>
      </c>
      <c r="C4031" s="9" t="s">
        <v>14</v>
      </c>
      <c r="D4031" s="9">
        <v>30</v>
      </c>
    </row>
    <row r="4032" spans="1:4" hidden="1" x14ac:dyDescent="0.25">
      <c r="A4032" s="12" t="s">
        <v>3836</v>
      </c>
      <c r="B4032" s="9" t="str">
        <f>_xlfn.XLOOKUP(C4032,'De-Para_Estado_Regiao'!$B$3:$B$29,'De-Para_Estado_Regiao'!$C$3:$C$29)</f>
        <v>Sul</v>
      </c>
      <c r="C4032" s="12" t="s">
        <v>14</v>
      </c>
      <c r="D4032" s="12">
        <v>105</v>
      </c>
    </row>
    <row r="4033" spans="1:4" hidden="1" x14ac:dyDescent="0.25">
      <c r="A4033" s="9" t="s">
        <v>4124</v>
      </c>
      <c r="B4033" s="9" t="str">
        <f>_xlfn.XLOOKUP(C4033,'De-Para_Estado_Regiao'!$B$3:$B$29,'De-Para_Estado_Regiao'!$C$3:$C$29)</f>
        <v>Nordeste</v>
      </c>
      <c r="C4033" s="9" t="s">
        <v>87</v>
      </c>
      <c r="D4033" s="9">
        <v>365</v>
      </c>
    </row>
    <row r="4034" spans="1:4" hidden="1" x14ac:dyDescent="0.25">
      <c r="A4034" s="12" t="s">
        <v>3838</v>
      </c>
      <c r="B4034" s="9" t="str">
        <f>_xlfn.XLOOKUP(C4034,'De-Para_Estado_Regiao'!$B$3:$B$29,'De-Para_Estado_Regiao'!$C$3:$C$29)</f>
        <v>Sul</v>
      </c>
      <c r="C4034" s="12" t="s">
        <v>22</v>
      </c>
      <c r="D4034" s="12">
        <v>117</v>
      </c>
    </row>
    <row r="4035" spans="1:4" hidden="1" x14ac:dyDescent="0.25">
      <c r="A4035" s="9" t="s">
        <v>3839</v>
      </c>
      <c r="B4035" s="9" t="str">
        <f>_xlfn.XLOOKUP(C4035,'De-Para_Estado_Regiao'!$B$3:$B$29,'De-Para_Estado_Regiao'!$C$3:$C$29)</f>
        <v>Sudeste</v>
      </c>
      <c r="C4035" s="9" t="s">
        <v>16</v>
      </c>
      <c r="D4035" s="9">
        <v>256</v>
      </c>
    </row>
    <row r="4036" spans="1:4" hidden="1" x14ac:dyDescent="0.25">
      <c r="A4036" s="12" t="s">
        <v>3840</v>
      </c>
      <c r="B4036" s="9" t="str">
        <f>_xlfn.XLOOKUP(C4036,'De-Para_Estado_Regiao'!$B$3:$B$29,'De-Para_Estado_Regiao'!$C$3:$C$29)</f>
        <v>Centro-Oeste</v>
      </c>
      <c r="C4036" s="12" t="s">
        <v>53</v>
      </c>
      <c r="D4036" s="12">
        <v>91</v>
      </c>
    </row>
    <row r="4037" spans="1:4" hidden="1" x14ac:dyDescent="0.25">
      <c r="A4037" s="9" t="s">
        <v>3841</v>
      </c>
      <c r="B4037" s="9" t="str">
        <f>_xlfn.XLOOKUP(C4037,'De-Para_Estado_Regiao'!$B$3:$B$29,'De-Para_Estado_Regiao'!$C$3:$C$29)</f>
        <v>Sudeste</v>
      </c>
      <c r="C4037" s="9" t="s">
        <v>16</v>
      </c>
      <c r="D4037" s="9">
        <v>425</v>
      </c>
    </row>
    <row r="4038" spans="1:4" hidden="1" x14ac:dyDescent="0.25">
      <c r="A4038" s="12" t="s">
        <v>5065</v>
      </c>
      <c r="B4038" s="9" t="str">
        <f>_xlfn.XLOOKUP(C4038,'De-Para_Estado_Regiao'!$B$3:$B$29,'De-Para_Estado_Regiao'!$C$3:$C$29)</f>
        <v>Nordeste</v>
      </c>
      <c r="C4038" s="12" t="s">
        <v>82</v>
      </c>
      <c r="D4038" s="12">
        <v>364</v>
      </c>
    </row>
    <row r="4039" spans="1:4" hidden="1" x14ac:dyDescent="0.25">
      <c r="A4039" s="12" t="s">
        <v>3842</v>
      </c>
      <c r="B4039" s="9" t="str">
        <f>_xlfn.XLOOKUP(C4039,'De-Para_Estado_Regiao'!$B$3:$B$29,'De-Para_Estado_Regiao'!$C$3:$C$29)</f>
        <v>Nordeste</v>
      </c>
      <c r="C4039" s="12" t="s">
        <v>87</v>
      </c>
      <c r="D4039" s="12">
        <v>363</v>
      </c>
    </row>
    <row r="4040" spans="1:4" hidden="1" x14ac:dyDescent="0.25">
      <c r="A4040" s="12" t="s">
        <v>3844</v>
      </c>
      <c r="B4040" s="9" t="str">
        <f>_xlfn.XLOOKUP(C4040,'De-Para_Estado_Regiao'!$B$3:$B$29,'De-Para_Estado_Regiao'!$C$3:$C$29)</f>
        <v>Sul</v>
      </c>
      <c r="C4040" s="12" t="s">
        <v>22</v>
      </c>
      <c r="D4040" s="12">
        <v>68</v>
      </c>
    </row>
    <row r="4041" spans="1:4" hidden="1" x14ac:dyDescent="0.25">
      <c r="A4041" s="12" t="s">
        <v>5205</v>
      </c>
      <c r="B4041" s="9" t="str">
        <f>_xlfn.XLOOKUP(C4041,'De-Para_Estado_Regiao'!$B$3:$B$29,'De-Para_Estado_Regiao'!$C$3:$C$29)</f>
        <v>Nordeste</v>
      </c>
      <c r="C4041" s="12" t="s">
        <v>82</v>
      </c>
      <c r="D4041" s="12">
        <v>363</v>
      </c>
    </row>
    <row r="4042" spans="1:4" hidden="1" x14ac:dyDescent="0.25">
      <c r="A4042" s="12" t="s">
        <v>2920</v>
      </c>
      <c r="B4042" s="9" t="str">
        <f>_xlfn.XLOOKUP(C4042,'De-Para_Estado_Regiao'!$B$3:$B$29,'De-Para_Estado_Regiao'!$C$3:$C$29)</f>
        <v>Nordeste</v>
      </c>
      <c r="C4042" s="12" t="s">
        <v>114</v>
      </c>
      <c r="D4042" s="12">
        <v>362</v>
      </c>
    </row>
    <row r="4043" spans="1:4" hidden="1" x14ac:dyDescent="0.25">
      <c r="A4043" s="9" t="s">
        <v>3847</v>
      </c>
      <c r="B4043" s="9" t="str">
        <f>_xlfn.XLOOKUP(C4043,'De-Para_Estado_Regiao'!$B$3:$B$29,'De-Para_Estado_Regiao'!$C$3:$C$29)</f>
        <v>Sudeste</v>
      </c>
      <c r="C4043" s="9" t="s">
        <v>7</v>
      </c>
      <c r="D4043" s="9">
        <v>134</v>
      </c>
    </row>
    <row r="4044" spans="1:4" hidden="1" x14ac:dyDescent="0.25">
      <c r="A4044" s="12" t="s">
        <v>3339</v>
      </c>
      <c r="B4044" s="9" t="str">
        <f>_xlfn.XLOOKUP(C4044,'De-Para_Estado_Regiao'!$B$3:$B$29,'De-Para_Estado_Regiao'!$C$3:$C$29)</f>
        <v>Nordeste</v>
      </c>
      <c r="C4044" s="12" t="s">
        <v>24</v>
      </c>
      <c r="D4044" s="12">
        <v>362</v>
      </c>
    </row>
    <row r="4045" spans="1:4" hidden="1" x14ac:dyDescent="0.25">
      <c r="A4045" s="9" t="s">
        <v>3849</v>
      </c>
      <c r="B4045" s="9" t="str">
        <f>_xlfn.XLOOKUP(C4045,'De-Para_Estado_Regiao'!$B$3:$B$29,'De-Para_Estado_Regiao'!$C$3:$C$29)</f>
        <v>Norte</v>
      </c>
      <c r="C4045" s="9" t="s">
        <v>39</v>
      </c>
      <c r="D4045" s="9">
        <v>385</v>
      </c>
    </row>
    <row r="4046" spans="1:4" hidden="1" x14ac:dyDescent="0.25">
      <c r="A4046" s="12" t="s">
        <v>3850</v>
      </c>
      <c r="B4046" s="9" t="str">
        <f>_xlfn.XLOOKUP(C4046,'De-Para_Estado_Regiao'!$B$3:$B$29,'De-Para_Estado_Regiao'!$C$3:$C$29)</f>
        <v>Centro-Oeste</v>
      </c>
      <c r="C4046" s="12" t="s">
        <v>29</v>
      </c>
      <c r="D4046" s="12">
        <v>106</v>
      </c>
    </row>
    <row r="4047" spans="1:4" hidden="1" x14ac:dyDescent="0.25">
      <c r="A4047" s="9" t="s">
        <v>3450</v>
      </c>
      <c r="B4047" s="9" t="str">
        <f>_xlfn.XLOOKUP(C4047,'De-Para_Estado_Regiao'!$B$3:$B$29,'De-Para_Estado_Regiao'!$C$3:$C$29)</f>
        <v>Nordeste</v>
      </c>
      <c r="C4047" s="9" t="s">
        <v>24</v>
      </c>
      <c r="D4047" s="9">
        <v>362</v>
      </c>
    </row>
    <row r="4048" spans="1:4" hidden="1" x14ac:dyDescent="0.25">
      <c r="A4048" s="9" t="s">
        <v>4207</v>
      </c>
      <c r="B4048" s="9" t="str">
        <f>_xlfn.XLOOKUP(C4048,'De-Para_Estado_Regiao'!$B$3:$B$29,'De-Para_Estado_Regiao'!$C$3:$C$29)</f>
        <v>Nordeste</v>
      </c>
      <c r="C4048" s="9" t="s">
        <v>87</v>
      </c>
      <c r="D4048" s="9">
        <v>362</v>
      </c>
    </row>
    <row r="4049" spans="1:4" hidden="1" x14ac:dyDescent="0.25">
      <c r="A4049" s="9" t="s">
        <v>3853</v>
      </c>
      <c r="B4049" s="9" t="str">
        <f>_xlfn.XLOOKUP(C4049,'De-Para_Estado_Regiao'!$B$3:$B$29,'De-Para_Estado_Regiao'!$C$3:$C$29)</f>
        <v>Norte</v>
      </c>
      <c r="C4049" s="9" t="s">
        <v>39</v>
      </c>
      <c r="D4049" s="9">
        <v>513</v>
      </c>
    </row>
    <row r="4050" spans="1:4" hidden="1" x14ac:dyDescent="0.25">
      <c r="A4050" s="9" t="s">
        <v>4389</v>
      </c>
      <c r="B4050" s="9" t="str">
        <f>_xlfn.XLOOKUP(C4050,'De-Para_Estado_Regiao'!$B$3:$B$29,'De-Para_Estado_Regiao'!$C$3:$C$29)</f>
        <v>Nordeste</v>
      </c>
      <c r="C4050" s="9" t="s">
        <v>82</v>
      </c>
      <c r="D4050" s="9">
        <v>362</v>
      </c>
    </row>
    <row r="4051" spans="1:4" hidden="1" x14ac:dyDescent="0.25">
      <c r="A4051" s="9" t="s">
        <v>3855</v>
      </c>
      <c r="B4051" s="9" t="str">
        <f>_xlfn.XLOOKUP(C4051,'De-Para_Estado_Regiao'!$B$3:$B$29,'De-Para_Estado_Regiao'!$C$3:$C$29)</f>
        <v>Sudeste</v>
      </c>
      <c r="C4051" s="9" t="s">
        <v>16</v>
      </c>
      <c r="D4051" s="9">
        <v>251</v>
      </c>
    </row>
    <row r="4052" spans="1:4" hidden="1" x14ac:dyDescent="0.25">
      <c r="A4052" s="9" t="s">
        <v>2769</v>
      </c>
      <c r="B4052" s="9" t="str">
        <f>_xlfn.XLOOKUP(C4052,'De-Para_Estado_Regiao'!$B$3:$B$29,'De-Para_Estado_Regiao'!$C$3:$C$29)</f>
        <v>Nordeste</v>
      </c>
      <c r="C4052" s="9" t="s">
        <v>94</v>
      </c>
      <c r="D4052" s="9">
        <v>361</v>
      </c>
    </row>
    <row r="4053" spans="1:4" hidden="1" x14ac:dyDescent="0.25">
      <c r="A4053" s="9" t="s">
        <v>4383</v>
      </c>
      <c r="B4053" s="9" t="str">
        <f>_xlfn.XLOOKUP(C4053,'De-Para_Estado_Regiao'!$B$3:$B$29,'De-Para_Estado_Regiao'!$C$3:$C$29)</f>
        <v>Nordeste</v>
      </c>
      <c r="C4053" s="9" t="s">
        <v>82</v>
      </c>
      <c r="D4053" s="9">
        <v>361</v>
      </c>
    </row>
    <row r="4054" spans="1:4" hidden="1" x14ac:dyDescent="0.25">
      <c r="A4054" s="12" t="s">
        <v>4586</v>
      </c>
      <c r="B4054" s="9" t="str">
        <f>_xlfn.XLOOKUP(C4054,'De-Para_Estado_Regiao'!$B$3:$B$29,'De-Para_Estado_Regiao'!$C$3:$C$29)</f>
        <v>Nordeste</v>
      </c>
      <c r="C4054" s="12" t="s">
        <v>31</v>
      </c>
      <c r="D4054" s="12">
        <v>361</v>
      </c>
    </row>
    <row r="4055" spans="1:4" hidden="1" x14ac:dyDescent="0.25">
      <c r="A4055" s="12" t="s">
        <v>4018</v>
      </c>
      <c r="B4055" s="9" t="str">
        <f>_xlfn.XLOOKUP(C4055,'De-Para_Estado_Regiao'!$B$3:$B$29,'De-Para_Estado_Regiao'!$C$3:$C$29)</f>
        <v>Nordeste</v>
      </c>
      <c r="C4055" s="12" t="s">
        <v>24</v>
      </c>
      <c r="D4055" s="12">
        <v>360</v>
      </c>
    </row>
    <row r="4056" spans="1:4" hidden="1" x14ac:dyDescent="0.25">
      <c r="A4056" s="12" t="s">
        <v>3859</v>
      </c>
      <c r="B4056" s="9" t="str">
        <f>_xlfn.XLOOKUP(C4056,'De-Para_Estado_Regiao'!$B$3:$B$29,'De-Para_Estado_Regiao'!$C$3:$C$29)</f>
        <v>Sul</v>
      </c>
      <c r="C4056" s="12" t="s">
        <v>14</v>
      </c>
      <c r="D4056" s="12">
        <v>75</v>
      </c>
    </row>
    <row r="4057" spans="1:4" hidden="1" x14ac:dyDescent="0.25">
      <c r="A4057" s="12" t="s">
        <v>4014</v>
      </c>
      <c r="B4057" s="9" t="str">
        <f>_xlfn.XLOOKUP(C4057,'De-Para_Estado_Regiao'!$B$3:$B$29,'De-Para_Estado_Regiao'!$C$3:$C$29)</f>
        <v>Nordeste</v>
      </c>
      <c r="C4057" s="12" t="s">
        <v>24</v>
      </c>
      <c r="D4057" s="12">
        <v>359</v>
      </c>
    </row>
    <row r="4058" spans="1:4" hidden="1" x14ac:dyDescent="0.25">
      <c r="A4058" s="9" t="s">
        <v>4229</v>
      </c>
      <c r="B4058" s="9" t="str">
        <f>_xlfn.XLOOKUP(C4058,'De-Para_Estado_Regiao'!$B$3:$B$29,'De-Para_Estado_Regiao'!$C$3:$C$29)</f>
        <v>Nordeste</v>
      </c>
      <c r="C4058" s="9" t="s">
        <v>94</v>
      </c>
      <c r="D4058" s="9">
        <v>359</v>
      </c>
    </row>
    <row r="4059" spans="1:4" hidden="1" x14ac:dyDescent="0.25">
      <c r="A4059" s="9" t="s">
        <v>3862</v>
      </c>
      <c r="B4059" s="9" t="str">
        <f>_xlfn.XLOOKUP(C4059,'De-Para_Estado_Regiao'!$B$3:$B$29,'De-Para_Estado_Regiao'!$C$3:$C$29)</f>
        <v>Sul</v>
      </c>
      <c r="C4059" s="9" t="s">
        <v>22</v>
      </c>
      <c r="D4059" s="9">
        <v>137</v>
      </c>
    </row>
    <row r="4060" spans="1:4" hidden="1" x14ac:dyDescent="0.25">
      <c r="A4060" s="12" t="s">
        <v>629</v>
      </c>
      <c r="B4060" s="9" t="str">
        <f>_xlfn.XLOOKUP(C4060,'De-Para_Estado_Regiao'!$B$3:$B$29,'De-Para_Estado_Regiao'!$C$3:$C$29)</f>
        <v>Centro-Oeste</v>
      </c>
      <c r="C4060" s="12" t="s">
        <v>53</v>
      </c>
      <c r="D4060" s="12">
        <v>206</v>
      </c>
    </row>
    <row r="4061" spans="1:4" hidden="1" x14ac:dyDescent="0.25">
      <c r="A4061" s="12" t="s">
        <v>5160</v>
      </c>
      <c r="B4061" s="9" t="str">
        <f>_xlfn.XLOOKUP(C4061,'De-Para_Estado_Regiao'!$B$3:$B$29,'De-Para_Estado_Regiao'!$C$3:$C$29)</f>
        <v>Nordeste</v>
      </c>
      <c r="C4061" s="12" t="s">
        <v>24</v>
      </c>
      <c r="D4061" s="12">
        <v>359</v>
      </c>
    </row>
    <row r="4062" spans="1:4" hidden="1" x14ac:dyDescent="0.25">
      <c r="A4062" s="12" t="s">
        <v>3215</v>
      </c>
      <c r="B4062" s="9" t="str">
        <f>_xlfn.XLOOKUP(C4062,'De-Para_Estado_Regiao'!$B$3:$B$29,'De-Para_Estado_Regiao'!$C$3:$C$29)</f>
        <v>Nordeste</v>
      </c>
      <c r="C4062" s="12" t="s">
        <v>19</v>
      </c>
      <c r="D4062" s="12">
        <v>358</v>
      </c>
    </row>
    <row r="4063" spans="1:4" hidden="1" x14ac:dyDescent="0.25">
      <c r="A4063" s="9" t="s">
        <v>3865</v>
      </c>
      <c r="B4063" s="9" t="str">
        <f>_xlfn.XLOOKUP(C4063,'De-Para_Estado_Regiao'!$B$3:$B$29,'De-Para_Estado_Regiao'!$C$3:$C$29)</f>
        <v>Sudeste</v>
      </c>
      <c r="C4063" s="9" t="s">
        <v>16</v>
      </c>
      <c r="D4063" s="9">
        <v>231</v>
      </c>
    </row>
    <row r="4064" spans="1:4" hidden="1" x14ac:dyDescent="0.25">
      <c r="A4064" s="12" t="s">
        <v>3903</v>
      </c>
      <c r="B4064" s="9" t="str">
        <f>_xlfn.XLOOKUP(C4064,'De-Para_Estado_Regiao'!$B$3:$B$29,'De-Para_Estado_Regiao'!$C$3:$C$29)</f>
        <v>Nordeste</v>
      </c>
      <c r="C4064" s="12" t="s">
        <v>72</v>
      </c>
      <c r="D4064" s="12">
        <v>357</v>
      </c>
    </row>
    <row r="4065" spans="1:4" hidden="1" x14ac:dyDescent="0.25">
      <c r="A4065" s="12" t="s">
        <v>1541</v>
      </c>
      <c r="B4065" s="9" t="str">
        <f>_xlfn.XLOOKUP(C4065,'De-Para_Estado_Regiao'!$B$3:$B$29,'De-Para_Estado_Regiao'!$C$3:$C$29)</f>
        <v>Nordeste</v>
      </c>
      <c r="C4065" s="12" t="s">
        <v>24</v>
      </c>
      <c r="D4065" s="12">
        <v>356</v>
      </c>
    </row>
    <row r="4066" spans="1:4" hidden="1" x14ac:dyDescent="0.25">
      <c r="A4066" s="9" t="s">
        <v>1186</v>
      </c>
      <c r="B4066" s="9" t="str">
        <f>_xlfn.XLOOKUP(C4066,'De-Para_Estado_Regiao'!$B$3:$B$29,'De-Para_Estado_Regiao'!$C$3:$C$29)</f>
        <v>Nordeste</v>
      </c>
      <c r="C4066" s="9" t="s">
        <v>19</v>
      </c>
      <c r="D4066" s="9">
        <v>356</v>
      </c>
    </row>
    <row r="4067" spans="1:4" hidden="1" x14ac:dyDescent="0.25">
      <c r="A4067" s="9" t="s">
        <v>3869</v>
      </c>
      <c r="B4067" s="9" t="str">
        <f>_xlfn.XLOOKUP(C4067,'De-Para_Estado_Regiao'!$B$3:$B$29,'De-Para_Estado_Regiao'!$C$3:$C$29)</f>
        <v>Sul</v>
      </c>
      <c r="C4067" s="9" t="s">
        <v>14</v>
      </c>
      <c r="D4067" s="9">
        <v>42</v>
      </c>
    </row>
    <row r="4068" spans="1:4" hidden="1" x14ac:dyDescent="0.25">
      <c r="A4068" s="12" t="s">
        <v>3870</v>
      </c>
      <c r="B4068" s="9" t="str">
        <f>_xlfn.XLOOKUP(C4068,'De-Para_Estado_Regiao'!$B$3:$B$29,'De-Para_Estado_Regiao'!$C$3:$C$29)</f>
        <v>Sul</v>
      </c>
      <c r="C4068" s="12" t="s">
        <v>22</v>
      </c>
      <c r="D4068" s="12">
        <v>75</v>
      </c>
    </row>
    <row r="4069" spans="1:4" hidden="1" x14ac:dyDescent="0.25">
      <c r="A4069" s="9" t="s">
        <v>3871</v>
      </c>
      <c r="B4069" s="9" t="str">
        <f>_xlfn.XLOOKUP(C4069,'De-Para_Estado_Regiao'!$B$3:$B$29,'De-Para_Estado_Regiao'!$C$3:$C$29)</f>
        <v>Centro-Oeste</v>
      </c>
      <c r="C4069" s="9" t="s">
        <v>33</v>
      </c>
      <c r="D4069" s="9">
        <v>97</v>
      </c>
    </row>
    <row r="4070" spans="1:4" hidden="1" x14ac:dyDescent="0.25">
      <c r="A4070" s="12" t="s">
        <v>4119</v>
      </c>
      <c r="B4070" s="9" t="str">
        <f>_xlfn.XLOOKUP(C4070,'De-Para_Estado_Regiao'!$B$3:$B$29,'De-Para_Estado_Regiao'!$C$3:$C$29)</f>
        <v>Nordeste</v>
      </c>
      <c r="C4070" s="12" t="s">
        <v>19</v>
      </c>
      <c r="D4070" s="12">
        <v>356</v>
      </c>
    </row>
    <row r="4071" spans="1:4" hidden="1" x14ac:dyDescent="0.25">
      <c r="A4071" s="9" t="s">
        <v>3244</v>
      </c>
      <c r="B4071" s="9" t="str">
        <f>_xlfn.XLOOKUP(C4071,'De-Para_Estado_Regiao'!$B$3:$B$29,'De-Para_Estado_Regiao'!$C$3:$C$29)</f>
        <v>Nordeste</v>
      </c>
      <c r="C4071" s="9" t="s">
        <v>24</v>
      </c>
      <c r="D4071" s="9">
        <v>355</v>
      </c>
    </row>
    <row r="4072" spans="1:4" hidden="1" x14ac:dyDescent="0.25">
      <c r="A4072" s="12" t="s">
        <v>1497</v>
      </c>
      <c r="B4072" s="9" t="str">
        <f>_xlfn.XLOOKUP(C4072,'De-Para_Estado_Regiao'!$B$3:$B$29,'De-Para_Estado_Regiao'!$C$3:$C$29)</f>
        <v>Sudeste</v>
      </c>
      <c r="C4072" s="12" t="s">
        <v>16</v>
      </c>
      <c r="D4072" s="12">
        <v>116</v>
      </c>
    </row>
    <row r="4073" spans="1:4" hidden="1" x14ac:dyDescent="0.25">
      <c r="A4073" s="9" t="s">
        <v>3874</v>
      </c>
      <c r="B4073" s="9" t="str">
        <f>_xlfn.XLOOKUP(C4073,'De-Para_Estado_Regiao'!$B$3:$B$29,'De-Para_Estado_Regiao'!$C$3:$C$29)</f>
        <v>Sul</v>
      </c>
      <c r="C4073" s="9" t="s">
        <v>22</v>
      </c>
      <c r="D4073" s="9">
        <v>173</v>
      </c>
    </row>
    <row r="4074" spans="1:4" hidden="1" x14ac:dyDescent="0.25">
      <c r="A4074" s="12" t="s">
        <v>3875</v>
      </c>
      <c r="B4074" s="9" t="str">
        <f>_xlfn.XLOOKUP(C4074,'De-Para_Estado_Regiao'!$B$3:$B$29,'De-Para_Estado_Regiao'!$C$3:$C$29)</f>
        <v>Sudeste</v>
      </c>
      <c r="C4074" s="12" t="s">
        <v>16</v>
      </c>
      <c r="D4074" s="12">
        <v>168</v>
      </c>
    </row>
    <row r="4075" spans="1:4" hidden="1" x14ac:dyDescent="0.25">
      <c r="A4075" s="12" t="s">
        <v>1531</v>
      </c>
      <c r="B4075" s="9" t="str">
        <f>_xlfn.XLOOKUP(C4075,'De-Para_Estado_Regiao'!$B$3:$B$29,'De-Para_Estado_Regiao'!$C$3:$C$29)</f>
        <v>Nordeste</v>
      </c>
      <c r="C4075" s="12" t="s">
        <v>94</v>
      </c>
      <c r="D4075" s="12">
        <v>355</v>
      </c>
    </row>
    <row r="4076" spans="1:4" hidden="1" x14ac:dyDescent="0.25">
      <c r="A4076" s="9" t="s">
        <v>4211</v>
      </c>
      <c r="B4076" s="9" t="str">
        <f>_xlfn.XLOOKUP(C4076,'De-Para_Estado_Regiao'!$B$3:$B$29,'De-Para_Estado_Regiao'!$C$3:$C$29)</f>
        <v>Nordeste</v>
      </c>
      <c r="C4076" s="9" t="s">
        <v>87</v>
      </c>
      <c r="D4076" s="9">
        <v>355</v>
      </c>
    </row>
    <row r="4077" spans="1:4" hidden="1" x14ac:dyDescent="0.25">
      <c r="A4077" s="9" t="s">
        <v>5170</v>
      </c>
      <c r="B4077" s="9" t="str">
        <f>_xlfn.XLOOKUP(C4077,'De-Para_Estado_Regiao'!$B$3:$B$29,'De-Para_Estado_Regiao'!$C$3:$C$29)</f>
        <v>Nordeste</v>
      </c>
      <c r="C4077" s="9" t="s">
        <v>87</v>
      </c>
      <c r="D4077" s="9">
        <v>355</v>
      </c>
    </row>
    <row r="4078" spans="1:4" hidden="1" x14ac:dyDescent="0.25">
      <c r="A4078" s="12" t="s">
        <v>3879</v>
      </c>
      <c r="B4078" s="9" t="str">
        <f>_xlfn.XLOOKUP(C4078,'De-Para_Estado_Regiao'!$B$3:$B$29,'De-Para_Estado_Regiao'!$C$3:$C$29)</f>
        <v>Sul</v>
      </c>
      <c r="C4078" s="12" t="s">
        <v>14</v>
      </c>
      <c r="D4078" s="12">
        <v>52</v>
      </c>
    </row>
    <row r="4079" spans="1:4" hidden="1" x14ac:dyDescent="0.25">
      <c r="A4079" s="9" t="s">
        <v>3880</v>
      </c>
      <c r="B4079" s="9" t="str">
        <f>_xlfn.XLOOKUP(C4079,'De-Para_Estado_Regiao'!$B$3:$B$29,'De-Para_Estado_Regiao'!$C$3:$C$29)</f>
        <v>Norte</v>
      </c>
      <c r="C4079" s="9" t="s">
        <v>111</v>
      </c>
      <c r="D4079" s="9">
        <v>174</v>
      </c>
    </row>
    <row r="4080" spans="1:4" hidden="1" x14ac:dyDescent="0.25">
      <c r="A4080" s="12" t="s">
        <v>3881</v>
      </c>
      <c r="B4080" s="9" t="str">
        <f>_xlfn.XLOOKUP(C4080,'De-Para_Estado_Regiao'!$B$3:$B$29,'De-Para_Estado_Regiao'!$C$3:$C$29)</f>
        <v>Sul</v>
      </c>
      <c r="C4080" s="12" t="s">
        <v>59</v>
      </c>
      <c r="D4080" s="12">
        <v>29</v>
      </c>
    </row>
    <row r="4081" spans="1:4" hidden="1" x14ac:dyDescent="0.25">
      <c r="A4081" s="9" t="s">
        <v>3882</v>
      </c>
      <c r="B4081" s="9" t="str">
        <f>_xlfn.XLOOKUP(C4081,'De-Para_Estado_Regiao'!$B$3:$B$29,'De-Para_Estado_Regiao'!$C$3:$C$29)</f>
        <v>Sul</v>
      </c>
      <c r="C4081" s="9" t="s">
        <v>14</v>
      </c>
      <c r="D4081" s="9">
        <v>23</v>
      </c>
    </row>
    <row r="4082" spans="1:4" hidden="1" x14ac:dyDescent="0.25">
      <c r="A4082" s="12" t="s">
        <v>3883</v>
      </c>
      <c r="B4082" s="9" t="str">
        <f>_xlfn.XLOOKUP(C4082,'De-Para_Estado_Regiao'!$B$3:$B$29,'De-Para_Estado_Regiao'!$C$3:$C$29)</f>
        <v>Norte</v>
      </c>
      <c r="C4082" s="12" t="s">
        <v>148</v>
      </c>
      <c r="D4082" s="12">
        <v>134</v>
      </c>
    </row>
    <row r="4083" spans="1:4" hidden="1" x14ac:dyDescent="0.25">
      <c r="A4083" s="9" t="s">
        <v>3884</v>
      </c>
      <c r="B4083" s="9" t="str">
        <f>_xlfn.XLOOKUP(C4083,'De-Para_Estado_Regiao'!$B$3:$B$29,'De-Para_Estado_Regiao'!$C$3:$C$29)</f>
        <v>Sudeste</v>
      </c>
      <c r="C4083" s="9" t="s">
        <v>16</v>
      </c>
      <c r="D4083" s="9">
        <v>248</v>
      </c>
    </row>
    <row r="4084" spans="1:4" hidden="1" x14ac:dyDescent="0.25">
      <c r="A4084" s="9" t="s">
        <v>3740</v>
      </c>
      <c r="B4084" s="9" t="str">
        <f>_xlfn.XLOOKUP(C4084,'De-Para_Estado_Regiao'!$B$3:$B$29,'De-Para_Estado_Regiao'!$C$3:$C$29)</f>
        <v>Nordeste</v>
      </c>
      <c r="C4084" s="9" t="s">
        <v>94</v>
      </c>
      <c r="D4084" s="9">
        <v>353</v>
      </c>
    </row>
    <row r="4085" spans="1:4" hidden="1" x14ac:dyDescent="0.25">
      <c r="A4085" s="9" t="s">
        <v>3886</v>
      </c>
      <c r="B4085" s="9" t="str">
        <f>_xlfn.XLOOKUP(C4085,'De-Para_Estado_Regiao'!$B$3:$B$29,'De-Para_Estado_Regiao'!$C$3:$C$29)</f>
        <v>Sul</v>
      </c>
      <c r="C4085" s="9" t="s">
        <v>14</v>
      </c>
      <c r="D4085" s="9">
        <v>89</v>
      </c>
    </row>
    <row r="4086" spans="1:4" hidden="1" x14ac:dyDescent="0.25">
      <c r="A4086" s="12" t="s">
        <v>3887</v>
      </c>
      <c r="B4086" s="9" t="str">
        <f>_xlfn.XLOOKUP(C4086,'De-Para_Estado_Regiao'!$B$3:$B$29,'De-Para_Estado_Regiao'!$C$3:$C$29)</f>
        <v>Sul</v>
      </c>
      <c r="C4086" s="12" t="s">
        <v>14</v>
      </c>
      <c r="D4086" s="12">
        <v>85</v>
      </c>
    </row>
    <row r="4087" spans="1:4" hidden="1" x14ac:dyDescent="0.25">
      <c r="A4087" s="9" t="s">
        <v>3888</v>
      </c>
      <c r="B4087" s="9" t="str">
        <f>_xlfn.XLOOKUP(C4087,'De-Para_Estado_Regiao'!$B$3:$B$29,'De-Para_Estado_Regiao'!$C$3:$C$29)</f>
        <v>Centro-Oeste</v>
      </c>
      <c r="C4087" s="9" t="s">
        <v>33</v>
      </c>
      <c r="D4087" s="9">
        <v>414</v>
      </c>
    </row>
    <row r="4088" spans="1:4" hidden="1" x14ac:dyDescent="0.25">
      <c r="A4088" s="12" t="s">
        <v>3889</v>
      </c>
      <c r="B4088" s="9" t="str">
        <f>_xlfn.XLOOKUP(C4088,'De-Para_Estado_Regiao'!$B$3:$B$29,'De-Para_Estado_Regiao'!$C$3:$C$29)</f>
        <v>Norte</v>
      </c>
      <c r="C4088" s="12" t="s">
        <v>148</v>
      </c>
      <c r="D4088" s="12">
        <v>69</v>
      </c>
    </row>
    <row r="4089" spans="1:4" hidden="1" x14ac:dyDescent="0.25">
      <c r="A4089" s="9" t="s">
        <v>3890</v>
      </c>
      <c r="B4089" s="9" t="str">
        <f>_xlfn.XLOOKUP(C4089,'De-Para_Estado_Regiao'!$B$3:$B$29,'De-Para_Estado_Regiao'!$C$3:$C$29)</f>
        <v>Centro-Oeste</v>
      </c>
      <c r="C4089" s="9" t="s">
        <v>33</v>
      </c>
      <c r="D4089" s="9">
        <v>232</v>
      </c>
    </row>
    <row r="4090" spans="1:4" hidden="1" x14ac:dyDescent="0.25">
      <c r="A4090" s="12" t="s">
        <v>3891</v>
      </c>
      <c r="B4090" s="9" t="str">
        <f>_xlfn.XLOOKUP(C4090,'De-Para_Estado_Regiao'!$B$3:$B$29,'De-Para_Estado_Regiao'!$C$3:$C$29)</f>
        <v>Sul</v>
      </c>
      <c r="C4090" s="12" t="s">
        <v>22</v>
      </c>
      <c r="D4090" s="12">
        <v>115</v>
      </c>
    </row>
    <row r="4091" spans="1:4" hidden="1" x14ac:dyDescent="0.25">
      <c r="A4091" s="9" t="s">
        <v>5222</v>
      </c>
      <c r="B4091" s="9" t="str">
        <f>_xlfn.XLOOKUP(C4091,'De-Para_Estado_Regiao'!$B$3:$B$29,'De-Para_Estado_Regiao'!$C$3:$C$29)</f>
        <v>Nordeste</v>
      </c>
      <c r="C4091" s="9" t="s">
        <v>114</v>
      </c>
      <c r="D4091" s="9">
        <v>353</v>
      </c>
    </row>
    <row r="4092" spans="1:4" hidden="1" x14ac:dyDescent="0.25">
      <c r="A4092" s="12" t="s">
        <v>3893</v>
      </c>
      <c r="B4092" s="9" t="str">
        <f>_xlfn.XLOOKUP(C4092,'De-Para_Estado_Regiao'!$B$3:$B$29,'De-Para_Estado_Regiao'!$C$3:$C$29)</f>
        <v>Sudeste</v>
      </c>
      <c r="C4092" s="12" t="s">
        <v>16</v>
      </c>
      <c r="D4092" s="12">
        <v>214</v>
      </c>
    </row>
    <row r="4093" spans="1:4" hidden="1" x14ac:dyDescent="0.25">
      <c r="A4093" s="9" t="s">
        <v>3894</v>
      </c>
      <c r="B4093" s="9" t="str">
        <f>_xlfn.XLOOKUP(C4093,'De-Para_Estado_Regiao'!$B$3:$B$29,'De-Para_Estado_Regiao'!$C$3:$C$29)</f>
        <v>Sudeste</v>
      </c>
      <c r="C4093" s="9" t="s">
        <v>16</v>
      </c>
      <c r="D4093" s="9">
        <v>418</v>
      </c>
    </row>
    <row r="4094" spans="1:4" hidden="1" x14ac:dyDescent="0.25">
      <c r="A4094" s="12" t="s">
        <v>3895</v>
      </c>
      <c r="B4094" s="9" t="str">
        <f>_xlfn.XLOOKUP(C4094,'De-Para_Estado_Regiao'!$B$3:$B$29,'De-Para_Estado_Regiao'!$C$3:$C$29)</f>
        <v>Norte</v>
      </c>
      <c r="C4094" s="12" t="s">
        <v>111</v>
      </c>
      <c r="D4094" s="12">
        <v>297</v>
      </c>
    </row>
    <row r="4095" spans="1:4" hidden="1" x14ac:dyDescent="0.25">
      <c r="A4095" s="9" t="s">
        <v>3896</v>
      </c>
      <c r="B4095" s="9" t="str">
        <f>_xlfn.XLOOKUP(C4095,'De-Para_Estado_Regiao'!$B$3:$B$29,'De-Para_Estado_Regiao'!$C$3:$C$29)</f>
        <v>Sudeste</v>
      </c>
      <c r="C4095" s="9" t="s">
        <v>16</v>
      </c>
      <c r="D4095" s="9">
        <v>307</v>
      </c>
    </row>
    <row r="4096" spans="1:4" hidden="1" x14ac:dyDescent="0.25">
      <c r="A4096" s="9" t="s">
        <v>1364</v>
      </c>
      <c r="B4096" s="9" t="str">
        <f>_xlfn.XLOOKUP(C4096,'De-Para_Estado_Regiao'!$B$3:$B$29,'De-Para_Estado_Regiao'!$C$3:$C$29)</f>
        <v>Nordeste</v>
      </c>
      <c r="C4096" s="9" t="s">
        <v>24</v>
      </c>
      <c r="D4096" s="9">
        <v>352</v>
      </c>
    </row>
    <row r="4097" spans="1:4" hidden="1" x14ac:dyDescent="0.25">
      <c r="A4097" s="12" t="s">
        <v>2149</v>
      </c>
      <c r="B4097" s="9" t="str">
        <f>_xlfn.XLOOKUP(C4097,'De-Para_Estado_Regiao'!$B$3:$B$29,'De-Para_Estado_Regiao'!$C$3:$C$29)</f>
        <v>Nordeste</v>
      </c>
      <c r="C4097" s="12" t="s">
        <v>24</v>
      </c>
      <c r="D4097" s="12">
        <v>352</v>
      </c>
    </row>
    <row r="4098" spans="1:4" hidden="1" x14ac:dyDescent="0.25">
      <c r="A4098" s="12" t="s">
        <v>3899</v>
      </c>
      <c r="B4098" s="9" t="str">
        <f>_xlfn.XLOOKUP(C4098,'De-Para_Estado_Regiao'!$B$3:$B$29,'De-Para_Estado_Regiao'!$C$3:$C$29)</f>
        <v>Norte</v>
      </c>
      <c r="C4098" s="12" t="s">
        <v>148</v>
      </c>
      <c r="D4098" s="12">
        <v>103</v>
      </c>
    </row>
    <row r="4099" spans="1:4" hidden="1" x14ac:dyDescent="0.25">
      <c r="A4099" s="9" t="s">
        <v>3900</v>
      </c>
      <c r="B4099" s="9" t="str">
        <f>_xlfn.XLOOKUP(C4099,'De-Para_Estado_Regiao'!$B$3:$B$29,'De-Para_Estado_Regiao'!$C$3:$C$29)</f>
        <v>Sudeste</v>
      </c>
      <c r="C4099" s="9" t="s">
        <v>7</v>
      </c>
      <c r="D4099" s="9">
        <v>78</v>
      </c>
    </row>
    <row r="4100" spans="1:4" hidden="1" x14ac:dyDescent="0.25">
      <c r="A4100" s="9" t="s">
        <v>2190</v>
      </c>
      <c r="B4100" s="9" t="str">
        <f>_xlfn.XLOOKUP(C4100,'De-Para_Estado_Regiao'!$B$3:$B$29,'De-Para_Estado_Regiao'!$C$3:$C$29)</f>
        <v>Nordeste</v>
      </c>
      <c r="C4100" s="9" t="s">
        <v>24</v>
      </c>
      <c r="D4100" s="9">
        <v>352</v>
      </c>
    </row>
    <row r="4101" spans="1:4" hidden="1" x14ac:dyDescent="0.25">
      <c r="A4101" s="9" t="s">
        <v>3902</v>
      </c>
      <c r="B4101" s="9" t="str">
        <f>_xlfn.XLOOKUP(C4101,'De-Para_Estado_Regiao'!$B$3:$B$29,'De-Para_Estado_Regiao'!$C$3:$C$29)</f>
        <v>Sul</v>
      </c>
      <c r="C4101" s="9" t="s">
        <v>59</v>
      </c>
      <c r="D4101" s="9">
        <v>43</v>
      </c>
    </row>
    <row r="4102" spans="1:4" hidden="1" x14ac:dyDescent="0.25">
      <c r="A4102" s="12" t="s">
        <v>2846</v>
      </c>
      <c r="B4102" s="9" t="str">
        <f>_xlfn.XLOOKUP(C4102,'De-Para_Estado_Regiao'!$B$3:$B$29,'De-Para_Estado_Regiao'!$C$3:$C$29)</f>
        <v>Nordeste</v>
      </c>
      <c r="C4102" s="12" t="s">
        <v>114</v>
      </c>
      <c r="D4102" s="12">
        <v>352</v>
      </c>
    </row>
    <row r="4103" spans="1:4" hidden="1" x14ac:dyDescent="0.25">
      <c r="A4103" s="9" t="s">
        <v>3951</v>
      </c>
      <c r="B4103" s="9" t="str">
        <f>_xlfn.XLOOKUP(C4103,'De-Para_Estado_Regiao'!$B$3:$B$29,'De-Para_Estado_Regiao'!$C$3:$C$29)</f>
        <v>Nordeste</v>
      </c>
      <c r="C4103" s="9" t="s">
        <v>31</v>
      </c>
      <c r="D4103" s="9">
        <v>352</v>
      </c>
    </row>
    <row r="4104" spans="1:4" hidden="1" x14ac:dyDescent="0.25">
      <c r="A4104" s="12" t="s">
        <v>3905</v>
      </c>
      <c r="B4104" s="9" t="str">
        <f>_xlfn.XLOOKUP(C4104,'De-Para_Estado_Regiao'!$B$3:$B$29,'De-Para_Estado_Regiao'!$C$3:$C$29)</f>
        <v>Sudeste</v>
      </c>
      <c r="C4104" s="12" t="s">
        <v>16</v>
      </c>
      <c r="D4104" s="12">
        <v>160</v>
      </c>
    </row>
    <row r="4105" spans="1:4" hidden="1" x14ac:dyDescent="0.25">
      <c r="A4105" s="9" t="s">
        <v>5248</v>
      </c>
      <c r="B4105" s="9" t="str">
        <f>_xlfn.XLOOKUP(C4105,'De-Para_Estado_Regiao'!$B$3:$B$29,'De-Para_Estado_Regiao'!$C$3:$C$29)</f>
        <v>Nordeste</v>
      </c>
      <c r="C4105" s="9" t="s">
        <v>24</v>
      </c>
      <c r="D4105" s="9">
        <v>352</v>
      </c>
    </row>
    <row r="4106" spans="1:4" hidden="1" x14ac:dyDescent="0.25">
      <c r="A4106" s="12" t="s">
        <v>3907</v>
      </c>
      <c r="B4106" s="9" t="str">
        <f>_xlfn.XLOOKUP(C4106,'De-Para_Estado_Regiao'!$B$3:$B$29,'De-Para_Estado_Regiao'!$C$3:$C$29)</f>
        <v>Centro-Oeste</v>
      </c>
      <c r="C4106" s="12" t="s">
        <v>33</v>
      </c>
      <c r="D4106" s="12">
        <v>158</v>
      </c>
    </row>
    <row r="4107" spans="1:4" hidden="1" x14ac:dyDescent="0.25">
      <c r="A4107" s="12" t="s">
        <v>4192</v>
      </c>
      <c r="B4107" s="9" t="str">
        <f>_xlfn.XLOOKUP(C4107,'De-Para_Estado_Regiao'!$B$3:$B$29,'De-Para_Estado_Regiao'!$C$3:$C$29)</f>
        <v>Nordeste</v>
      </c>
      <c r="C4107" s="12" t="s">
        <v>82</v>
      </c>
      <c r="D4107" s="12">
        <v>351</v>
      </c>
    </row>
    <row r="4108" spans="1:4" hidden="1" x14ac:dyDescent="0.25">
      <c r="A4108" s="9" t="s">
        <v>4572</v>
      </c>
      <c r="B4108" s="9" t="str">
        <f>_xlfn.XLOOKUP(C4108,'De-Para_Estado_Regiao'!$B$3:$B$29,'De-Para_Estado_Regiao'!$C$3:$C$29)</f>
        <v>Nordeste</v>
      </c>
      <c r="C4108" s="9" t="s">
        <v>87</v>
      </c>
      <c r="D4108" s="9">
        <v>351</v>
      </c>
    </row>
    <row r="4109" spans="1:4" hidden="1" x14ac:dyDescent="0.25">
      <c r="A4109" s="12" t="s">
        <v>5187</v>
      </c>
      <c r="B4109" s="9" t="str">
        <f>_xlfn.XLOOKUP(C4109,'De-Para_Estado_Regiao'!$B$3:$B$29,'De-Para_Estado_Regiao'!$C$3:$C$29)</f>
        <v>Nordeste</v>
      </c>
      <c r="C4109" s="12" t="s">
        <v>24</v>
      </c>
      <c r="D4109" s="12">
        <v>351</v>
      </c>
    </row>
    <row r="4110" spans="1:4" hidden="1" x14ac:dyDescent="0.25">
      <c r="A4110" s="12" t="s">
        <v>3911</v>
      </c>
      <c r="B4110" s="9" t="str">
        <f>_xlfn.XLOOKUP(C4110,'De-Para_Estado_Regiao'!$B$3:$B$29,'De-Para_Estado_Regiao'!$C$3:$C$29)</f>
        <v>Sul</v>
      </c>
      <c r="C4110" s="12" t="s">
        <v>59</v>
      </c>
      <c r="D4110" s="12">
        <v>112</v>
      </c>
    </row>
    <row r="4111" spans="1:4" hidden="1" x14ac:dyDescent="0.25">
      <c r="A4111" s="9" t="s">
        <v>3912</v>
      </c>
      <c r="B4111" s="9" t="str">
        <f>_xlfn.XLOOKUP(C4111,'De-Para_Estado_Regiao'!$B$3:$B$29,'De-Para_Estado_Regiao'!$C$3:$C$29)</f>
        <v>Norte</v>
      </c>
      <c r="C4111" s="9" t="s">
        <v>111</v>
      </c>
      <c r="D4111" s="9">
        <v>548</v>
      </c>
    </row>
    <row r="4112" spans="1:4" hidden="1" x14ac:dyDescent="0.25">
      <c r="A4112" s="12" t="s">
        <v>3913</v>
      </c>
      <c r="B4112" s="9" t="str">
        <f>_xlfn.XLOOKUP(C4112,'De-Para_Estado_Regiao'!$B$3:$B$29,'De-Para_Estado_Regiao'!$C$3:$C$29)</f>
        <v>Centro-Oeste</v>
      </c>
      <c r="C4112" s="12" t="s">
        <v>33</v>
      </c>
      <c r="D4112" s="12">
        <v>133</v>
      </c>
    </row>
    <row r="4113" spans="1:4" hidden="1" x14ac:dyDescent="0.25">
      <c r="A4113" s="9" t="s">
        <v>3914</v>
      </c>
      <c r="B4113" s="9" t="str">
        <f>_xlfn.XLOOKUP(C4113,'De-Para_Estado_Regiao'!$B$3:$B$29,'De-Para_Estado_Regiao'!$C$3:$C$29)</f>
        <v>Centro-Oeste</v>
      </c>
      <c r="C4113" s="9" t="s">
        <v>29</v>
      </c>
      <c r="D4113" s="9">
        <v>98</v>
      </c>
    </row>
    <row r="4114" spans="1:4" hidden="1" x14ac:dyDescent="0.25">
      <c r="A4114" s="12" t="s">
        <v>1580</v>
      </c>
      <c r="B4114" s="9" t="str">
        <f>_xlfn.XLOOKUP(C4114,'De-Para_Estado_Regiao'!$B$3:$B$29,'De-Para_Estado_Regiao'!$C$3:$C$29)</f>
        <v>Sul</v>
      </c>
      <c r="C4114" s="12" t="s">
        <v>59</v>
      </c>
      <c r="D4114" s="12">
        <v>40</v>
      </c>
    </row>
    <row r="4115" spans="1:4" hidden="1" x14ac:dyDescent="0.25">
      <c r="A4115" s="12" t="s">
        <v>2607</v>
      </c>
      <c r="B4115" s="9" t="str">
        <f>_xlfn.XLOOKUP(C4115,'De-Para_Estado_Regiao'!$B$3:$B$29,'De-Para_Estado_Regiao'!$C$3:$C$29)</f>
        <v>Nordeste</v>
      </c>
      <c r="C4115" s="12" t="s">
        <v>24</v>
      </c>
      <c r="D4115" s="12">
        <v>350</v>
      </c>
    </row>
    <row r="4116" spans="1:4" hidden="1" x14ac:dyDescent="0.25">
      <c r="A4116" s="12" t="s">
        <v>3916</v>
      </c>
      <c r="B4116" s="9" t="str">
        <f>_xlfn.XLOOKUP(C4116,'De-Para_Estado_Regiao'!$B$3:$B$29,'De-Para_Estado_Regiao'!$C$3:$C$29)</f>
        <v>Sudeste</v>
      </c>
      <c r="C4116" s="12" t="s">
        <v>7</v>
      </c>
      <c r="D4116" s="12">
        <v>225</v>
      </c>
    </row>
    <row r="4117" spans="1:4" hidden="1" x14ac:dyDescent="0.25">
      <c r="A4117" s="9" t="s">
        <v>3917</v>
      </c>
      <c r="B4117" s="9" t="str">
        <f>_xlfn.XLOOKUP(C4117,'De-Para_Estado_Regiao'!$B$3:$B$29,'De-Para_Estado_Regiao'!$C$3:$C$29)</f>
        <v>Sudeste</v>
      </c>
      <c r="C4117" s="9" t="s">
        <v>16</v>
      </c>
      <c r="D4117" s="9">
        <v>222</v>
      </c>
    </row>
    <row r="4118" spans="1:4" hidden="1" x14ac:dyDescent="0.25">
      <c r="A4118" s="12" t="s">
        <v>3918</v>
      </c>
      <c r="B4118" s="9" t="str">
        <f>_xlfn.XLOOKUP(C4118,'De-Para_Estado_Regiao'!$B$3:$B$29,'De-Para_Estado_Regiao'!$C$3:$C$29)</f>
        <v>Norte</v>
      </c>
      <c r="C4118" s="12" t="s">
        <v>111</v>
      </c>
      <c r="D4118" s="12">
        <v>233</v>
      </c>
    </row>
    <row r="4119" spans="1:4" hidden="1" x14ac:dyDescent="0.25">
      <c r="A4119" s="9" t="s">
        <v>3220</v>
      </c>
      <c r="B4119" s="9" t="str">
        <f>_xlfn.XLOOKUP(C4119,'De-Para_Estado_Regiao'!$B$3:$B$29,'De-Para_Estado_Regiao'!$C$3:$C$29)</f>
        <v>Sul</v>
      </c>
      <c r="C4119" s="9" t="s">
        <v>22</v>
      </c>
      <c r="D4119" s="9">
        <v>98</v>
      </c>
    </row>
    <row r="4120" spans="1:4" hidden="1" x14ac:dyDescent="0.25">
      <c r="A4120" s="9" t="s">
        <v>3362</v>
      </c>
      <c r="B4120" s="9" t="str">
        <f>_xlfn.XLOOKUP(C4120,'De-Para_Estado_Regiao'!$B$3:$B$29,'De-Para_Estado_Regiao'!$C$3:$C$29)</f>
        <v>Nordeste</v>
      </c>
      <c r="C4120" s="9" t="s">
        <v>24</v>
      </c>
      <c r="D4120" s="9">
        <v>350</v>
      </c>
    </row>
    <row r="4121" spans="1:4" hidden="1" x14ac:dyDescent="0.25">
      <c r="A4121" s="9" t="s">
        <v>3967</v>
      </c>
      <c r="B4121" s="9" t="str">
        <f>_xlfn.XLOOKUP(C4121,'De-Para_Estado_Regiao'!$B$3:$B$29,'De-Para_Estado_Regiao'!$C$3:$C$29)</f>
        <v>Nordeste</v>
      </c>
      <c r="C4121" s="9" t="s">
        <v>31</v>
      </c>
      <c r="D4121" s="9">
        <v>350</v>
      </c>
    </row>
    <row r="4122" spans="1:4" hidden="1" x14ac:dyDescent="0.25">
      <c r="A4122" s="9" t="s">
        <v>4003</v>
      </c>
      <c r="B4122" s="9" t="str">
        <f>_xlfn.XLOOKUP(C4122,'De-Para_Estado_Regiao'!$B$3:$B$29,'De-Para_Estado_Regiao'!$C$3:$C$29)</f>
        <v>Nordeste</v>
      </c>
      <c r="C4122" s="9" t="s">
        <v>24</v>
      </c>
      <c r="D4122" s="9">
        <v>350</v>
      </c>
    </row>
    <row r="4123" spans="1:4" hidden="1" x14ac:dyDescent="0.25">
      <c r="A4123" s="9" t="s">
        <v>3922</v>
      </c>
      <c r="B4123" s="9" t="str">
        <f>_xlfn.XLOOKUP(C4123,'De-Para_Estado_Regiao'!$B$3:$B$29,'De-Para_Estado_Regiao'!$C$3:$C$29)</f>
        <v>Norte</v>
      </c>
      <c r="C4123" s="9" t="s">
        <v>49</v>
      </c>
      <c r="D4123" s="9">
        <v>267</v>
      </c>
    </row>
    <row r="4124" spans="1:4" hidden="1" x14ac:dyDescent="0.25">
      <c r="A4124" s="12" t="s">
        <v>157</v>
      </c>
      <c r="B4124" s="9" t="str">
        <f>_xlfn.XLOOKUP(C4124,'De-Para_Estado_Regiao'!$B$3:$B$29,'De-Para_Estado_Regiao'!$C$3:$C$29)</f>
        <v>Sul</v>
      </c>
      <c r="C4124" s="12" t="s">
        <v>59</v>
      </c>
      <c r="D4124" s="12">
        <v>53</v>
      </c>
    </row>
    <row r="4125" spans="1:4" hidden="1" x14ac:dyDescent="0.25">
      <c r="A4125" s="12" t="s">
        <v>5150</v>
      </c>
      <c r="B4125" s="9" t="str">
        <f>_xlfn.XLOOKUP(C4125,'De-Para_Estado_Regiao'!$B$3:$B$29,'De-Para_Estado_Regiao'!$C$3:$C$29)</f>
        <v>Nordeste</v>
      </c>
      <c r="C4125" s="12" t="s">
        <v>94</v>
      </c>
      <c r="D4125" s="12">
        <v>350</v>
      </c>
    </row>
    <row r="4126" spans="1:4" hidden="1" x14ac:dyDescent="0.25">
      <c r="A4126" s="9" t="s">
        <v>1338</v>
      </c>
      <c r="B4126" s="9" t="str">
        <f>_xlfn.XLOOKUP(C4126,'De-Para_Estado_Regiao'!$B$3:$B$29,'De-Para_Estado_Regiao'!$C$3:$C$29)</f>
        <v>Nordeste</v>
      </c>
      <c r="C4126" s="9" t="s">
        <v>24</v>
      </c>
      <c r="D4126" s="9">
        <v>349</v>
      </c>
    </row>
    <row r="4127" spans="1:4" hidden="1" x14ac:dyDescent="0.25">
      <c r="A4127" s="12" t="s">
        <v>2932</v>
      </c>
      <c r="B4127" s="9" t="str">
        <f>_xlfn.XLOOKUP(C4127,'De-Para_Estado_Regiao'!$B$3:$B$29,'De-Para_Estado_Regiao'!$C$3:$C$29)</f>
        <v>Nordeste</v>
      </c>
      <c r="C4127" s="12" t="s">
        <v>118</v>
      </c>
      <c r="D4127" s="12">
        <v>349</v>
      </c>
    </row>
    <row r="4128" spans="1:4" hidden="1" x14ac:dyDescent="0.25">
      <c r="A4128" s="12" t="s">
        <v>4036</v>
      </c>
      <c r="B4128" s="9" t="str">
        <f>_xlfn.XLOOKUP(C4128,'De-Para_Estado_Regiao'!$B$3:$B$29,'De-Para_Estado_Regiao'!$C$3:$C$29)</f>
        <v>Nordeste</v>
      </c>
      <c r="C4128" s="12" t="s">
        <v>87</v>
      </c>
      <c r="D4128" s="12">
        <v>349</v>
      </c>
    </row>
    <row r="4129" spans="1:4" hidden="1" x14ac:dyDescent="0.25">
      <c r="A4129" s="9" t="s">
        <v>3926</v>
      </c>
      <c r="B4129" s="9" t="str">
        <f>_xlfn.XLOOKUP(C4129,'De-Para_Estado_Regiao'!$B$3:$B$29,'De-Para_Estado_Regiao'!$C$3:$C$29)</f>
        <v>Sul</v>
      </c>
      <c r="C4129" s="9" t="s">
        <v>14</v>
      </c>
      <c r="D4129" s="9">
        <v>24</v>
      </c>
    </row>
    <row r="4130" spans="1:4" hidden="1" x14ac:dyDescent="0.25">
      <c r="A4130" s="12" t="s">
        <v>4151</v>
      </c>
      <c r="B4130" s="9" t="str">
        <f>_xlfn.XLOOKUP(C4130,'De-Para_Estado_Regiao'!$B$3:$B$29,'De-Para_Estado_Regiao'!$C$3:$C$29)</f>
        <v>Nordeste</v>
      </c>
      <c r="C4130" s="12" t="s">
        <v>72</v>
      </c>
      <c r="D4130" s="12">
        <v>349</v>
      </c>
    </row>
    <row r="4131" spans="1:4" hidden="1" x14ac:dyDescent="0.25">
      <c r="A4131" s="9" t="s">
        <v>3928</v>
      </c>
      <c r="B4131" s="9" t="str">
        <f>_xlfn.XLOOKUP(C4131,'De-Para_Estado_Regiao'!$B$3:$B$29,'De-Para_Estado_Regiao'!$C$3:$C$29)</f>
        <v>Sudeste</v>
      </c>
      <c r="C4131" s="9" t="s">
        <v>7</v>
      </c>
      <c r="D4131" s="9">
        <v>199</v>
      </c>
    </row>
    <row r="4132" spans="1:4" hidden="1" x14ac:dyDescent="0.25">
      <c r="A4132" s="12" t="s">
        <v>3929</v>
      </c>
      <c r="B4132" s="9" t="str">
        <f>_xlfn.XLOOKUP(C4132,'De-Para_Estado_Regiao'!$B$3:$B$29,'De-Para_Estado_Regiao'!$C$3:$C$29)</f>
        <v>Sudeste</v>
      </c>
      <c r="C4132" s="12" t="s">
        <v>16</v>
      </c>
      <c r="D4132" s="12">
        <v>155</v>
      </c>
    </row>
    <row r="4133" spans="1:4" hidden="1" x14ac:dyDescent="0.25">
      <c r="A4133" s="9" t="s">
        <v>3930</v>
      </c>
      <c r="B4133" s="9" t="str">
        <f>_xlfn.XLOOKUP(C4133,'De-Para_Estado_Regiao'!$B$3:$B$29,'De-Para_Estado_Regiao'!$C$3:$C$29)</f>
        <v>Norte</v>
      </c>
      <c r="C4133" s="9" t="s">
        <v>111</v>
      </c>
      <c r="D4133" s="9">
        <v>286</v>
      </c>
    </row>
    <row r="4134" spans="1:4" hidden="1" x14ac:dyDescent="0.25">
      <c r="A4134" s="12" t="s">
        <v>3868</v>
      </c>
      <c r="B4134" s="9" t="str">
        <f>_xlfn.XLOOKUP(C4134,'De-Para_Estado_Regiao'!$B$3:$B$29,'De-Para_Estado_Regiao'!$C$3:$C$29)</f>
        <v>Nordeste</v>
      </c>
      <c r="C4134" s="12" t="s">
        <v>31</v>
      </c>
      <c r="D4134" s="12">
        <v>348</v>
      </c>
    </row>
    <row r="4135" spans="1:4" hidden="1" x14ac:dyDescent="0.25">
      <c r="A4135" s="9" t="s">
        <v>3932</v>
      </c>
      <c r="B4135" s="9" t="str">
        <f>_xlfn.XLOOKUP(C4135,'De-Para_Estado_Regiao'!$B$3:$B$29,'De-Para_Estado_Regiao'!$C$3:$C$29)</f>
        <v>Sul</v>
      </c>
      <c r="C4135" s="9" t="s">
        <v>22</v>
      </c>
      <c r="D4135" s="9">
        <v>93</v>
      </c>
    </row>
    <row r="4136" spans="1:4" hidden="1" x14ac:dyDescent="0.25">
      <c r="A4136" s="9" t="s">
        <v>3908</v>
      </c>
      <c r="B4136" s="9" t="str">
        <f>_xlfn.XLOOKUP(C4136,'De-Para_Estado_Regiao'!$B$3:$B$29,'De-Para_Estado_Regiao'!$C$3:$C$29)</f>
        <v>Nordeste</v>
      </c>
      <c r="C4136" s="9" t="s">
        <v>24</v>
      </c>
      <c r="D4136" s="9">
        <v>348</v>
      </c>
    </row>
    <row r="4137" spans="1:4" hidden="1" x14ac:dyDescent="0.25">
      <c r="A4137" s="9" t="s">
        <v>3934</v>
      </c>
      <c r="B4137" s="9" t="str">
        <f>_xlfn.XLOOKUP(C4137,'De-Para_Estado_Regiao'!$B$3:$B$29,'De-Para_Estado_Regiao'!$C$3:$C$29)</f>
        <v>Sudeste</v>
      </c>
      <c r="C4137" s="9" t="s">
        <v>16</v>
      </c>
      <c r="D4137" s="9">
        <v>238</v>
      </c>
    </row>
    <row r="4138" spans="1:4" hidden="1" x14ac:dyDescent="0.25">
      <c r="A4138" s="12" t="s">
        <v>3935</v>
      </c>
      <c r="B4138" s="9" t="str">
        <f>_xlfn.XLOOKUP(C4138,'De-Para_Estado_Regiao'!$B$3:$B$29,'De-Para_Estado_Regiao'!$C$3:$C$29)</f>
        <v>Sul</v>
      </c>
      <c r="C4138" s="12" t="s">
        <v>22</v>
      </c>
      <c r="D4138" s="12">
        <v>118</v>
      </c>
    </row>
    <row r="4139" spans="1:4" hidden="1" x14ac:dyDescent="0.25">
      <c r="A4139" s="9" t="s">
        <v>3936</v>
      </c>
      <c r="B4139" s="9" t="str">
        <f>_xlfn.XLOOKUP(C4139,'De-Para_Estado_Regiao'!$B$3:$B$29,'De-Para_Estado_Regiao'!$C$3:$C$29)</f>
        <v>Norte</v>
      </c>
      <c r="C4139" s="9" t="s">
        <v>39</v>
      </c>
      <c r="D4139" s="9">
        <v>433</v>
      </c>
    </row>
    <row r="4140" spans="1:4" hidden="1" x14ac:dyDescent="0.25">
      <c r="A4140" s="12" t="s">
        <v>4279</v>
      </c>
      <c r="B4140" s="9" t="str">
        <f>_xlfn.XLOOKUP(C4140,'De-Para_Estado_Regiao'!$B$3:$B$29,'De-Para_Estado_Regiao'!$C$3:$C$29)</f>
        <v>Nordeste</v>
      </c>
      <c r="C4140" s="12" t="s">
        <v>72</v>
      </c>
      <c r="D4140" s="12">
        <v>348</v>
      </c>
    </row>
    <row r="4141" spans="1:4" hidden="1" x14ac:dyDescent="0.25">
      <c r="A4141" s="9" t="s">
        <v>3938</v>
      </c>
      <c r="B4141" s="9" t="str">
        <f>_xlfn.XLOOKUP(C4141,'De-Para_Estado_Regiao'!$B$3:$B$29,'De-Para_Estado_Regiao'!$C$3:$C$29)</f>
        <v>Sudeste</v>
      </c>
      <c r="C4141" s="9" t="s">
        <v>7</v>
      </c>
      <c r="D4141" s="9">
        <v>129</v>
      </c>
    </row>
    <row r="4142" spans="1:4" hidden="1" x14ac:dyDescent="0.25">
      <c r="A4142" s="12" t="s">
        <v>3939</v>
      </c>
      <c r="B4142" s="9" t="str">
        <f>_xlfn.XLOOKUP(C4142,'De-Para_Estado_Regiao'!$B$3:$B$29,'De-Para_Estado_Regiao'!$C$3:$C$29)</f>
        <v>Norte</v>
      </c>
      <c r="C4142" s="12" t="s">
        <v>111</v>
      </c>
      <c r="D4142" s="12">
        <v>123</v>
      </c>
    </row>
    <row r="4143" spans="1:4" hidden="1" x14ac:dyDescent="0.25">
      <c r="A4143" s="9" t="s">
        <v>3940</v>
      </c>
      <c r="B4143" s="9" t="str">
        <f>_xlfn.XLOOKUP(C4143,'De-Para_Estado_Regiao'!$B$3:$B$29,'De-Para_Estado_Regiao'!$C$3:$C$29)</f>
        <v>Norte</v>
      </c>
      <c r="C4143" s="9" t="s">
        <v>49</v>
      </c>
      <c r="D4143" s="9">
        <v>318</v>
      </c>
    </row>
    <row r="4144" spans="1:4" hidden="1" x14ac:dyDescent="0.25">
      <c r="A4144" s="12" t="s">
        <v>3941</v>
      </c>
      <c r="B4144" s="9" t="str">
        <f>_xlfn.XLOOKUP(C4144,'De-Para_Estado_Regiao'!$B$3:$B$29,'De-Para_Estado_Regiao'!$C$3:$C$29)</f>
        <v>Sul</v>
      </c>
      <c r="C4144" s="12" t="s">
        <v>14</v>
      </c>
      <c r="D4144" s="12">
        <v>44</v>
      </c>
    </row>
    <row r="4145" spans="1:4" hidden="1" x14ac:dyDescent="0.25">
      <c r="A4145" s="9" t="s">
        <v>5118</v>
      </c>
      <c r="B4145" s="9" t="str">
        <f>_xlfn.XLOOKUP(C4145,'De-Para_Estado_Regiao'!$B$3:$B$29,'De-Para_Estado_Regiao'!$C$3:$C$29)</f>
        <v>Nordeste</v>
      </c>
      <c r="C4145" s="9" t="s">
        <v>19</v>
      </c>
      <c r="D4145" s="9">
        <v>348</v>
      </c>
    </row>
    <row r="4146" spans="1:4" hidden="1" x14ac:dyDescent="0.25">
      <c r="A4146" s="12" t="s">
        <v>3943</v>
      </c>
      <c r="B4146" s="9" t="str">
        <f>_xlfn.XLOOKUP(C4146,'De-Para_Estado_Regiao'!$B$3:$B$29,'De-Para_Estado_Regiao'!$C$3:$C$29)</f>
        <v>Sul</v>
      </c>
      <c r="C4146" s="12" t="s">
        <v>14</v>
      </c>
      <c r="D4146" s="12">
        <v>38</v>
      </c>
    </row>
    <row r="4147" spans="1:4" hidden="1" x14ac:dyDescent="0.25">
      <c r="A4147" s="9" t="s">
        <v>3944</v>
      </c>
      <c r="B4147" s="9" t="str">
        <f>_xlfn.XLOOKUP(C4147,'De-Para_Estado_Regiao'!$B$3:$B$29,'De-Para_Estado_Regiao'!$C$3:$C$29)</f>
        <v>Sudeste</v>
      </c>
      <c r="C4147" s="9" t="s">
        <v>16</v>
      </c>
      <c r="D4147" s="9">
        <v>188</v>
      </c>
    </row>
    <row r="4148" spans="1:4" hidden="1" x14ac:dyDescent="0.25">
      <c r="A4148" s="12" t="s">
        <v>3945</v>
      </c>
      <c r="B4148" s="9" t="str">
        <f>_xlfn.XLOOKUP(C4148,'De-Para_Estado_Regiao'!$B$3:$B$29,'De-Para_Estado_Regiao'!$C$3:$C$29)</f>
        <v>Sudeste</v>
      </c>
      <c r="C4148" s="12" t="s">
        <v>16</v>
      </c>
      <c r="D4148" s="12">
        <v>98</v>
      </c>
    </row>
    <row r="4149" spans="1:4" hidden="1" x14ac:dyDescent="0.25">
      <c r="A4149" s="9" t="s">
        <v>5161</v>
      </c>
      <c r="B4149" s="9" t="str">
        <f>_xlfn.XLOOKUP(C4149,'De-Para_Estado_Regiao'!$B$3:$B$29,'De-Para_Estado_Regiao'!$C$3:$C$29)</f>
        <v>Nordeste</v>
      </c>
      <c r="C4149" s="9" t="s">
        <v>82</v>
      </c>
      <c r="D4149" s="9">
        <v>348</v>
      </c>
    </row>
    <row r="4150" spans="1:4" hidden="1" x14ac:dyDescent="0.25">
      <c r="A4150" s="12" t="s">
        <v>3947</v>
      </c>
      <c r="B4150" s="9" t="str">
        <f>_xlfn.XLOOKUP(C4150,'De-Para_Estado_Regiao'!$B$3:$B$29,'De-Para_Estado_Regiao'!$C$3:$C$29)</f>
        <v>Sudeste</v>
      </c>
      <c r="C4150" s="12" t="s">
        <v>16</v>
      </c>
      <c r="D4150" s="12">
        <v>379</v>
      </c>
    </row>
    <row r="4151" spans="1:4" hidden="1" x14ac:dyDescent="0.25">
      <c r="A4151" s="9" t="s">
        <v>3948</v>
      </c>
      <c r="B4151" s="9" t="str">
        <f>_xlfn.XLOOKUP(C4151,'De-Para_Estado_Regiao'!$B$3:$B$29,'De-Para_Estado_Regiao'!$C$3:$C$29)</f>
        <v>Norte</v>
      </c>
      <c r="C4151" s="9" t="s">
        <v>148</v>
      </c>
      <c r="D4151" s="9">
        <v>88</v>
      </c>
    </row>
    <row r="4152" spans="1:4" hidden="1" x14ac:dyDescent="0.25">
      <c r="A4152" s="12" t="s">
        <v>2176</v>
      </c>
      <c r="B4152" s="9" t="str">
        <f>_xlfn.XLOOKUP(C4152,'De-Para_Estado_Regiao'!$B$3:$B$29,'De-Para_Estado_Regiao'!$C$3:$C$29)</f>
        <v>Nordeste</v>
      </c>
      <c r="C4152" s="12" t="s">
        <v>24</v>
      </c>
      <c r="D4152" s="12">
        <v>347</v>
      </c>
    </row>
    <row r="4153" spans="1:4" hidden="1" x14ac:dyDescent="0.25">
      <c r="A4153" s="12" t="s">
        <v>3901</v>
      </c>
      <c r="B4153" s="9" t="str">
        <f>_xlfn.XLOOKUP(C4153,'De-Para_Estado_Regiao'!$B$3:$B$29,'De-Para_Estado_Regiao'!$C$3:$C$29)</f>
        <v>Nordeste</v>
      </c>
      <c r="C4153" s="12" t="s">
        <v>24</v>
      </c>
      <c r="D4153" s="12">
        <v>346</v>
      </c>
    </row>
    <row r="4154" spans="1:4" hidden="1" x14ac:dyDescent="0.25">
      <c r="A4154" s="12" t="s">
        <v>3950</v>
      </c>
      <c r="B4154" s="9" t="str">
        <f>_xlfn.XLOOKUP(C4154,'De-Para_Estado_Regiao'!$B$3:$B$29,'De-Para_Estado_Regiao'!$C$3:$C$29)</f>
        <v>Sul</v>
      </c>
      <c r="C4154" s="12" t="s">
        <v>59</v>
      </c>
      <c r="D4154" s="12"/>
    </row>
    <row r="4155" spans="1:4" hidden="1" x14ac:dyDescent="0.25">
      <c r="A4155" s="9" t="s">
        <v>4226</v>
      </c>
      <c r="B4155" s="9" t="str">
        <f>_xlfn.XLOOKUP(C4155,'De-Para_Estado_Regiao'!$B$3:$B$29,'De-Para_Estado_Regiao'!$C$3:$C$29)</f>
        <v>Nordeste</v>
      </c>
      <c r="C4155" s="9" t="s">
        <v>87</v>
      </c>
      <c r="D4155" s="9">
        <v>346</v>
      </c>
    </row>
    <row r="4156" spans="1:4" hidden="1" x14ac:dyDescent="0.25">
      <c r="A4156" s="12" t="s">
        <v>3952</v>
      </c>
      <c r="B4156" s="9" t="str">
        <f>_xlfn.XLOOKUP(C4156,'De-Para_Estado_Regiao'!$B$3:$B$29,'De-Para_Estado_Regiao'!$C$3:$C$29)</f>
        <v>Sul</v>
      </c>
      <c r="C4156" s="12" t="s">
        <v>14</v>
      </c>
      <c r="D4156" s="12">
        <v>78</v>
      </c>
    </row>
    <row r="4157" spans="1:4" hidden="1" x14ac:dyDescent="0.25">
      <c r="A4157" s="9" t="s">
        <v>5139</v>
      </c>
      <c r="B4157" s="9" t="str">
        <f>_xlfn.XLOOKUP(C4157,'De-Para_Estado_Regiao'!$B$3:$B$29,'De-Para_Estado_Regiao'!$C$3:$C$29)</f>
        <v>Nordeste</v>
      </c>
      <c r="C4157" s="9" t="s">
        <v>19</v>
      </c>
      <c r="D4157" s="9">
        <v>346</v>
      </c>
    </row>
    <row r="4158" spans="1:4" hidden="1" x14ac:dyDescent="0.25">
      <c r="A4158" s="9" t="s">
        <v>4237</v>
      </c>
      <c r="B4158" s="9" t="str">
        <f>_xlfn.XLOOKUP(C4158,'De-Para_Estado_Regiao'!$B$3:$B$29,'De-Para_Estado_Regiao'!$C$3:$C$29)</f>
        <v>Nordeste</v>
      </c>
      <c r="C4158" s="9" t="s">
        <v>82</v>
      </c>
      <c r="D4158" s="9">
        <v>345</v>
      </c>
    </row>
    <row r="4159" spans="1:4" hidden="1" x14ac:dyDescent="0.25">
      <c r="A4159" s="9" t="s">
        <v>3954</v>
      </c>
      <c r="B4159" s="9" t="str">
        <f>_xlfn.XLOOKUP(C4159,'De-Para_Estado_Regiao'!$B$3:$B$29,'De-Para_Estado_Regiao'!$C$3:$C$29)</f>
        <v>Sudeste</v>
      </c>
      <c r="C4159" s="9" t="s">
        <v>16</v>
      </c>
      <c r="D4159" s="9">
        <v>223</v>
      </c>
    </row>
    <row r="4160" spans="1:4" hidden="1" x14ac:dyDescent="0.25">
      <c r="A4160" s="12" t="s">
        <v>3955</v>
      </c>
      <c r="B4160" s="9" t="str">
        <f>_xlfn.XLOOKUP(C4160,'De-Para_Estado_Regiao'!$B$3:$B$29,'De-Para_Estado_Regiao'!$C$3:$C$29)</f>
        <v>Centro-Oeste</v>
      </c>
      <c r="C4160" s="12" t="s">
        <v>33</v>
      </c>
      <c r="D4160" s="12">
        <v>99</v>
      </c>
    </row>
    <row r="4161" spans="1:4" hidden="1" x14ac:dyDescent="0.25">
      <c r="A4161" s="9" t="s">
        <v>5050</v>
      </c>
      <c r="B4161" s="9" t="str">
        <f>_xlfn.XLOOKUP(C4161,'De-Para_Estado_Regiao'!$B$3:$B$29,'De-Para_Estado_Regiao'!$C$3:$C$29)</f>
        <v>Nordeste</v>
      </c>
      <c r="C4161" s="9" t="s">
        <v>87</v>
      </c>
      <c r="D4161" s="9">
        <v>345</v>
      </c>
    </row>
    <row r="4162" spans="1:4" hidden="1" x14ac:dyDescent="0.25">
      <c r="A4162" s="12" t="s">
        <v>3957</v>
      </c>
      <c r="B4162" s="9" t="str">
        <f>_xlfn.XLOOKUP(C4162,'De-Para_Estado_Regiao'!$B$3:$B$29,'De-Para_Estado_Regiao'!$C$3:$C$29)</f>
        <v>Sul</v>
      </c>
      <c r="C4162" s="12" t="s">
        <v>22</v>
      </c>
      <c r="D4162" s="12">
        <v>122</v>
      </c>
    </row>
    <row r="4163" spans="1:4" hidden="1" x14ac:dyDescent="0.25">
      <c r="A4163" s="9" t="s">
        <v>3958</v>
      </c>
      <c r="B4163" s="9" t="str">
        <f>_xlfn.XLOOKUP(C4163,'De-Para_Estado_Regiao'!$B$3:$B$29,'De-Para_Estado_Regiao'!$C$3:$C$29)</f>
        <v>Centro-Oeste</v>
      </c>
      <c r="C4163" s="9" t="s">
        <v>33</v>
      </c>
      <c r="D4163" s="9">
        <v>259</v>
      </c>
    </row>
    <row r="4164" spans="1:4" hidden="1" x14ac:dyDescent="0.25">
      <c r="A4164" s="12" t="s">
        <v>3959</v>
      </c>
      <c r="B4164" s="9" t="str">
        <f>_xlfn.XLOOKUP(C4164,'De-Para_Estado_Regiao'!$B$3:$B$29,'De-Para_Estado_Regiao'!$C$3:$C$29)</f>
        <v>Sudeste</v>
      </c>
      <c r="C4164" s="12" t="s">
        <v>7</v>
      </c>
      <c r="D4164" s="12">
        <v>103</v>
      </c>
    </row>
    <row r="4165" spans="1:4" hidden="1" x14ac:dyDescent="0.25">
      <c r="A4165" s="9" t="s">
        <v>3960</v>
      </c>
      <c r="B4165" s="9" t="str">
        <f>_xlfn.XLOOKUP(C4165,'De-Para_Estado_Regiao'!$B$3:$B$29,'De-Para_Estado_Regiao'!$C$3:$C$29)</f>
        <v>Sul</v>
      </c>
      <c r="C4165" s="9" t="s">
        <v>14</v>
      </c>
      <c r="D4165" s="9">
        <v>20</v>
      </c>
    </row>
    <row r="4166" spans="1:4" hidden="1" x14ac:dyDescent="0.25">
      <c r="A4166" s="12" t="s">
        <v>3961</v>
      </c>
      <c r="B4166" s="9" t="str">
        <f>_xlfn.XLOOKUP(C4166,'De-Para_Estado_Regiao'!$B$3:$B$29,'De-Para_Estado_Regiao'!$C$3:$C$29)</f>
        <v>Centro-Oeste</v>
      </c>
      <c r="C4166" s="12" t="s">
        <v>33</v>
      </c>
      <c r="D4166" s="12">
        <v>388</v>
      </c>
    </row>
    <row r="4167" spans="1:4" hidden="1" x14ac:dyDescent="0.25">
      <c r="A4167" s="9" t="s">
        <v>3962</v>
      </c>
      <c r="B4167" s="9" t="str">
        <f>_xlfn.XLOOKUP(C4167,'De-Para_Estado_Regiao'!$B$3:$B$29,'De-Para_Estado_Regiao'!$C$3:$C$29)</f>
        <v>Sudeste</v>
      </c>
      <c r="C4167" s="9" t="s">
        <v>16</v>
      </c>
      <c r="D4167" s="9">
        <v>127</v>
      </c>
    </row>
    <row r="4168" spans="1:4" hidden="1" x14ac:dyDescent="0.25">
      <c r="A4168" s="9" t="s">
        <v>4065</v>
      </c>
      <c r="B4168" s="9" t="str">
        <f>_xlfn.XLOOKUP(C4168,'De-Para_Estado_Regiao'!$B$3:$B$29,'De-Para_Estado_Regiao'!$C$3:$C$29)</f>
        <v>Nordeste</v>
      </c>
      <c r="C4168" s="9" t="s">
        <v>24</v>
      </c>
      <c r="D4168" s="9">
        <v>344</v>
      </c>
    </row>
    <row r="4169" spans="1:4" hidden="1" x14ac:dyDescent="0.25">
      <c r="A4169" s="9" t="s">
        <v>2082</v>
      </c>
      <c r="B4169" s="9" t="str">
        <f>_xlfn.XLOOKUP(C4169,'De-Para_Estado_Regiao'!$B$3:$B$29,'De-Para_Estado_Regiao'!$C$3:$C$29)</f>
        <v>Sul</v>
      </c>
      <c r="C4169" s="9" t="s">
        <v>22</v>
      </c>
      <c r="D4169" s="9">
        <v>157</v>
      </c>
    </row>
    <row r="4170" spans="1:4" hidden="1" x14ac:dyDescent="0.25">
      <c r="A4170" s="12" t="s">
        <v>5227</v>
      </c>
      <c r="B4170" s="9" t="str">
        <f>_xlfn.XLOOKUP(C4170,'De-Para_Estado_Regiao'!$B$3:$B$29,'De-Para_Estado_Regiao'!$C$3:$C$29)</f>
        <v>Nordeste</v>
      </c>
      <c r="C4170" s="12" t="s">
        <v>87</v>
      </c>
      <c r="D4170" s="12">
        <v>344</v>
      </c>
    </row>
    <row r="4171" spans="1:4" hidden="1" x14ac:dyDescent="0.25">
      <c r="A4171" s="9" t="s">
        <v>3965</v>
      </c>
      <c r="B4171" s="9" t="str">
        <f>_xlfn.XLOOKUP(C4171,'De-Para_Estado_Regiao'!$B$3:$B$29,'De-Para_Estado_Regiao'!$C$3:$C$29)</f>
        <v>Sudeste</v>
      </c>
      <c r="C4171" s="9" t="s">
        <v>16</v>
      </c>
      <c r="D4171" s="9">
        <v>392</v>
      </c>
    </row>
    <row r="4172" spans="1:4" hidden="1" x14ac:dyDescent="0.25">
      <c r="A4172" s="12" t="s">
        <v>3966</v>
      </c>
      <c r="B4172" s="9" t="str">
        <f>_xlfn.XLOOKUP(C4172,'De-Para_Estado_Regiao'!$B$3:$B$29,'De-Para_Estado_Regiao'!$C$3:$C$29)</f>
        <v>Sul</v>
      </c>
      <c r="C4172" s="12" t="s">
        <v>14</v>
      </c>
      <c r="D4172" s="12">
        <v>41</v>
      </c>
    </row>
    <row r="4173" spans="1:4" hidden="1" x14ac:dyDescent="0.25">
      <c r="A4173" s="12" t="s">
        <v>4147</v>
      </c>
      <c r="B4173" s="9" t="str">
        <f>_xlfn.XLOOKUP(C4173,'De-Para_Estado_Regiao'!$B$3:$B$29,'De-Para_Estado_Regiao'!$C$3:$C$29)</f>
        <v>Nordeste</v>
      </c>
      <c r="C4173" s="12" t="s">
        <v>87</v>
      </c>
      <c r="D4173" s="12">
        <v>343</v>
      </c>
    </row>
    <row r="4174" spans="1:4" hidden="1" x14ac:dyDescent="0.25">
      <c r="A4174" s="9" t="s">
        <v>1986</v>
      </c>
      <c r="B4174" s="9" t="str">
        <f>_xlfn.XLOOKUP(C4174,'De-Para_Estado_Regiao'!$B$3:$B$29,'De-Para_Estado_Regiao'!$C$3:$C$29)</f>
        <v>Nordeste</v>
      </c>
      <c r="C4174" s="9" t="s">
        <v>24</v>
      </c>
      <c r="D4174" s="9">
        <v>341</v>
      </c>
    </row>
    <row r="4175" spans="1:4" hidden="1" x14ac:dyDescent="0.25">
      <c r="A4175" s="12" t="s">
        <v>3964</v>
      </c>
      <c r="B4175" s="9" t="str">
        <f>_xlfn.XLOOKUP(C4175,'De-Para_Estado_Regiao'!$B$3:$B$29,'De-Para_Estado_Regiao'!$C$3:$C$29)</f>
        <v>Nordeste</v>
      </c>
      <c r="C4175" s="12" t="s">
        <v>24</v>
      </c>
      <c r="D4175" s="12">
        <v>341</v>
      </c>
    </row>
    <row r="4176" spans="1:4" hidden="1" x14ac:dyDescent="0.25">
      <c r="A4176" s="12" t="s">
        <v>3970</v>
      </c>
      <c r="B4176" s="9" t="str">
        <f>_xlfn.XLOOKUP(C4176,'De-Para_Estado_Regiao'!$B$3:$B$29,'De-Para_Estado_Regiao'!$C$3:$C$29)</f>
        <v>Sudeste</v>
      </c>
      <c r="C4176" s="12" t="s">
        <v>16</v>
      </c>
      <c r="D4176" s="12">
        <v>323</v>
      </c>
    </row>
    <row r="4177" spans="1:4" hidden="1" x14ac:dyDescent="0.25">
      <c r="A4177" s="9" t="s">
        <v>3971</v>
      </c>
      <c r="B4177" s="9" t="str">
        <f>_xlfn.XLOOKUP(C4177,'De-Para_Estado_Regiao'!$B$3:$B$29,'De-Para_Estado_Regiao'!$C$3:$C$29)</f>
        <v>Sudeste</v>
      </c>
      <c r="C4177" s="9" t="s">
        <v>16</v>
      </c>
      <c r="D4177" s="9">
        <v>139</v>
      </c>
    </row>
    <row r="4178" spans="1:4" hidden="1" x14ac:dyDescent="0.25">
      <c r="A4178" s="12" t="s">
        <v>3972</v>
      </c>
      <c r="B4178" s="9" t="str">
        <f>_xlfn.XLOOKUP(C4178,'De-Para_Estado_Regiao'!$B$3:$B$29,'De-Para_Estado_Regiao'!$C$3:$C$29)</f>
        <v>Sul</v>
      </c>
      <c r="C4178" s="12" t="s">
        <v>59</v>
      </c>
      <c r="D4178" s="12">
        <v>116</v>
      </c>
    </row>
    <row r="4179" spans="1:4" hidden="1" x14ac:dyDescent="0.25">
      <c r="A4179" s="9" t="s">
        <v>2088</v>
      </c>
      <c r="B4179" s="9" t="str">
        <f>_xlfn.XLOOKUP(C4179,'De-Para_Estado_Regiao'!$B$3:$B$29,'De-Para_Estado_Regiao'!$C$3:$C$29)</f>
        <v>Norte</v>
      </c>
      <c r="C4179" s="9" t="s">
        <v>111</v>
      </c>
      <c r="D4179" s="9">
        <v>404</v>
      </c>
    </row>
    <row r="4180" spans="1:4" hidden="1" x14ac:dyDescent="0.25">
      <c r="A4180" s="12" t="s">
        <v>3973</v>
      </c>
      <c r="B4180" s="9" t="str">
        <f>_xlfn.XLOOKUP(C4180,'De-Para_Estado_Regiao'!$B$3:$B$29,'De-Para_Estado_Regiao'!$C$3:$C$29)</f>
        <v>Sul</v>
      </c>
      <c r="C4180" s="12" t="s">
        <v>59</v>
      </c>
      <c r="D4180" s="12">
        <v>70</v>
      </c>
    </row>
    <row r="4181" spans="1:4" hidden="1" x14ac:dyDescent="0.25">
      <c r="A4181" s="12" t="s">
        <v>2249</v>
      </c>
      <c r="B4181" s="9" t="str">
        <f>_xlfn.XLOOKUP(C4181,'De-Para_Estado_Regiao'!$B$3:$B$29,'De-Para_Estado_Regiao'!$C$3:$C$29)</f>
        <v>Nordeste</v>
      </c>
      <c r="C4181" s="12" t="s">
        <v>24</v>
      </c>
      <c r="D4181" s="12">
        <v>341</v>
      </c>
    </row>
    <row r="4182" spans="1:4" hidden="1" x14ac:dyDescent="0.25">
      <c r="A4182" s="12" t="s">
        <v>3975</v>
      </c>
      <c r="B4182" s="9" t="str">
        <f>_xlfn.XLOOKUP(C4182,'De-Para_Estado_Regiao'!$B$3:$B$29,'De-Para_Estado_Regiao'!$C$3:$C$29)</f>
        <v>Sul</v>
      </c>
      <c r="C4182" s="12" t="s">
        <v>59</v>
      </c>
      <c r="D4182" s="12">
        <v>136</v>
      </c>
    </row>
    <row r="4183" spans="1:4" hidden="1" x14ac:dyDescent="0.25">
      <c r="A4183" s="9" t="s">
        <v>3976</v>
      </c>
      <c r="B4183" s="9" t="str">
        <f>_xlfn.XLOOKUP(C4183,'De-Para_Estado_Regiao'!$B$3:$B$29,'De-Para_Estado_Regiao'!$C$3:$C$29)</f>
        <v>Sul</v>
      </c>
      <c r="C4183" s="9" t="s">
        <v>22</v>
      </c>
      <c r="D4183" s="9">
        <v>152</v>
      </c>
    </row>
    <row r="4184" spans="1:4" hidden="1" x14ac:dyDescent="0.25">
      <c r="A4184" s="12" t="s">
        <v>3977</v>
      </c>
      <c r="B4184" s="9" t="str">
        <f>_xlfn.XLOOKUP(C4184,'De-Para_Estado_Regiao'!$B$3:$B$29,'De-Para_Estado_Regiao'!$C$3:$C$29)</f>
        <v>Sudeste</v>
      </c>
      <c r="C4184" s="12" t="s">
        <v>16</v>
      </c>
      <c r="D4184" s="12">
        <v>125</v>
      </c>
    </row>
    <row r="4185" spans="1:4" hidden="1" x14ac:dyDescent="0.25">
      <c r="A4185" s="12" t="s">
        <v>3514</v>
      </c>
      <c r="B4185" s="9" t="str">
        <f>_xlfn.XLOOKUP(C4185,'De-Para_Estado_Regiao'!$B$3:$B$29,'De-Para_Estado_Regiao'!$C$3:$C$29)</f>
        <v>Nordeste</v>
      </c>
      <c r="C4185" s="12" t="s">
        <v>19</v>
      </c>
      <c r="D4185" s="12">
        <v>340</v>
      </c>
    </row>
    <row r="4186" spans="1:4" hidden="1" x14ac:dyDescent="0.25">
      <c r="A4186" s="12" t="s">
        <v>3696</v>
      </c>
      <c r="B4186" s="9" t="str">
        <f>_xlfn.XLOOKUP(C4186,'De-Para_Estado_Regiao'!$B$3:$B$29,'De-Para_Estado_Regiao'!$C$3:$C$29)</f>
        <v>Nordeste</v>
      </c>
      <c r="C4186" s="12" t="s">
        <v>24</v>
      </c>
      <c r="D4186" s="12">
        <v>339</v>
      </c>
    </row>
    <row r="4187" spans="1:4" hidden="1" x14ac:dyDescent="0.25">
      <c r="A4187" s="12" t="s">
        <v>3724</v>
      </c>
      <c r="B4187" s="9" t="str">
        <f>_xlfn.XLOOKUP(C4187,'De-Para_Estado_Regiao'!$B$3:$B$29,'De-Para_Estado_Regiao'!$C$3:$C$29)</f>
        <v>Nordeste</v>
      </c>
      <c r="C4187" s="12" t="s">
        <v>24</v>
      </c>
      <c r="D4187" s="12">
        <v>339</v>
      </c>
    </row>
    <row r="4188" spans="1:4" hidden="1" x14ac:dyDescent="0.25">
      <c r="A4188" s="12" t="s">
        <v>3981</v>
      </c>
      <c r="B4188" s="9" t="str">
        <f>_xlfn.XLOOKUP(C4188,'De-Para_Estado_Regiao'!$B$3:$B$29,'De-Para_Estado_Regiao'!$C$3:$C$29)</f>
        <v>Sul</v>
      </c>
      <c r="C4188" s="12" t="s">
        <v>14</v>
      </c>
      <c r="D4188" s="12">
        <v>23</v>
      </c>
    </row>
    <row r="4189" spans="1:4" hidden="1" x14ac:dyDescent="0.25">
      <c r="A4189" s="9" t="s">
        <v>3982</v>
      </c>
      <c r="B4189" s="9" t="str">
        <f>_xlfn.XLOOKUP(C4189,'De-Para_Estado_Regiao'!$B$3:$B$29,'De-Para_Estado_Regiao'!$C$3:$C$29)</f>
        <v>Sudeste</v>
      </c>
      <c r="C4189" s="9" t="s">
        <v>16</v>
      </c>
      <c r="D4189" s="9">
        <v>287</v>
      </c>
    </row>
    <row r="4190" spans="1:4" hidden="1" x14ac:dyDescent="0.25">
      <c r="A4190" s="12" t="s">
        <v>1709</v>
      </c>
      <c r="B4190" s="9" t="str">
        <f>_xlfn.XLOOKUP(C4190,'De-Para_Estado_Regiao'!$B$3:$B$29,'De-Para_Estado_Regiao'!$C$3:$C$29)</f>
        <v>Nordeste</v>
      </c>
      <c r="C4190" s="12" t="s">
        <v>82</v>
      </c>
      <c r="D4190" s="12">
        <v>338</v>
      </c>
    </row>
    <row r="4191" spans="1:4" hidden="1" x14ac:dyDescent="0.25">
      <c r="A4191" s="9" t="s">
        <v>3984</v>
      </c>
      <c r="B4191" s="9" t="str">
        <f>_xlfn.XLOOKUP(C4191,'De-Para_Estado_Regiao'!$B$3:$B$29,'De-Para_Estado_Regiao'!$C$3:$C$29)</f>
        <v>Sul</v>
      </c>
      <c r="C4191" s="9" t="s">
        <v>22</v>
      </c>
      <c r="D4191" s="9">
        <v>31</v>
      </c>
    </row>
    <row r="4192" spans="1:4" hidden="1" x14ac:dyDescent="0.25">
      <c r="A4192" s="12" t="s">
        <v>3985</v>
      </c>
      <c r="B4192" s="9" t="str">
        <f>_xlfn.XLOOKUP(C4192,'De-Para_Estado_Regiao'!$B$3:$B$29,'De-Para_Estado_Regiao'!$C$3:$C$29)</f>
        <v>Sudeste</v>
      </c>
      <c r="C4192" s="12" t="s">
        <v>16</v>
      </c>
      <c r="D4192" s="12">
        <v>193</v>
      </c>
    </row>
    <row r="4193" spans="1:4" hidden="1" x14ac:dyDescent="0.25">
      <c r="A4193" s="9" t="s">
        <v>4024</v>
      </c>
      <c r="B4193" s="9" t="str">
        <f>_xlfn.XLOOKUP(C4193,'De-Para_Estado_Regiao'!$B$3:$B$29,'De-Para_Estado_Regiao'!$C$3:$C$29)</f>
        <v>Nordeste</v>
      </c>
      <c r="C4193" s="9" t="s">
        <v>114</v>
      </c>
      <c r="D4193" s="9">
        <v>337</v>
      </c>
    </row>
    <row r="4194" spans="1:4" hidden="1" x14ac:dyDescent="0.25">
      <c r="A4194" s="12" t="s">
        <v>4162</v>
      </c>
      <c r="B4194" s="9" t="str">
        <f>_xlfn.XLOOKUP(C4194,'De-Para_Estado_Regiao'!$B$3:$B$29,'De-Para_Estado_Regiao'!$C$3:$C$29)</f>
        <v>Nordeste</v>
      </c>
      <c r="C4194" s="12" t="s">
        <v>31</v>
      </c>
      <c r="D4194" s="12">
        <v>337</v>
      </c>
    </row>
    <row r="4195" spans="1:4" hidden="1" x14ac:dyDescent="0.25">
      <c r="A4195" s="9" t="s">
        <v>3987</v>
      </c>
      <c r="B4195" s="9" t="str">
        <f>_xlfn.XLOOKUP(C4195,'De-Para_Estado_Regiao'!$B$3:$B$29,'De-Para_Estado_Regiao'!$C$3:$C$29)</f>
        <v>Sudeste</v>
      </c>
      <c r="C4195" s="9" t="s">
        <v>16</v>
      </c>
      <c r="D4195" s="9">
        <v>410</v>
      </c>
    </row>
    <row r="4196" spans="1:4" hidden="1" x14ac:dyDescent="0.25">
      <c r="A4196" s="9" t="s">
        <v>4173</v>
      </c>
      <c r="B4196" s="9" t="str">
        <f>_xlfn.XLOOKUP(C4196,'De-Para_Estado_Regiao'!$B$3:$B$29,'De-Para_Estado_Regiao'!$C$3:$C$29)</f>
        <v>Nordeste</v>
      </c>
      <c r="C4196" s="9" t="s">
        <v>24</v>
      </c>
      <c r="D4196" s="9">
        <v>337</v>
      </c>
    </row>
    <row r="4197" spans="1:4" hidden="1" x14ac:dyDescent="0.25">
      <c r="A4197" s="9" t="s">
        <v>3989</v>
      </c>
      <c r="B4197" s="9" t="str">
        <f>_xlfn.XLOOKUP(C4197,'De-Para_Estado_Regiao'!$B$3:$B$29,'De-Para_Estado_Regiao'!$C$3:$C$29)</f>
        <v>Sul</v>
      </c>
      <c r="C4197" s="9" t="s">
        <v>14</v>
      </c>
      <c r="D4197" s="9">
        <v>130</v>
      </c>
    </row>
    <row r="4198" spans="1:4" hidden="1" x14ac:dyDescent="0.25">
      <c r="A4198" s="9" t="s">
        <v>4473</v>
      </c>
      <c r="B4198" s="9" t="str">
        <f>_xlfn.XLOOKUP(C4198,'De-Para_Estado_Regiao'!$B$3:$B$29,'De-Para_Estado_Regiao'!$C$3:$C$29)</f>
        <v>Nordeste</v>
      </c>
      <c r="C4198" s="9" t="s">
        <v>24</v>
      </c>
      <c r="D4198" s="9">
        <v>337</v>
      </c>
    </row>
    <row r="4199" spans="1:4" hidden="1" x14ac:dyDescent="0.25">
      <c r="A4199" s="9" t="s">
        <v>3991</v>
      </c>
      <c r="B4199" s="9" t="str">
        <f>_xlfn.XLOOKUP(C4199,'De-Para_Estado_Regiao'!$B$3:$B$29,'De-Para_Estado_Regiao'!$C$3:$C$29)</f>
        <v>Sul</v>
      </c>
      <c r="C4199" s="9" t="s">
        <v>14</v>
      </c>
      <c r="D4199" s="9">
        <v>10</v>
      </c>
    </row>
    <row r="4200" spans="1:4" hidden="1" x14ac:dyDescent="0.25">
      <c r="A4200" s="12" t="s">
        <v>3992</v>
      </c>
      <c r="B4200" s="9" t="str">
        <f>_xlfn.XLOOKUP(C4200,'De-Para_Estado_Regiao'!$B$3:$B$29,'De-Para_Estado_Regiao'!$C$3:$C$29)</f>
        <v>Sul</v>
      </c>
      <c r="C4200" s="12" t="s">
        <v>22</v>
      </c>
      <c r="D4200" s="12">
        <v>47</v>
      </c>
    </row>
    <row r="4201" spans="1:4" hidden="1" x14ac:dyDescent="0.25">
      <c r="A4201" s="9" t="s">
        <v>3993</v>
      </c>
      <c r="B4201" s="9" t="str">
        <f>_xlfn.XLOOKUP(C4201,'De-Para_Estado_Regiao'!$B$3:$B$29,'De-Para_Estado_Regiao'!$C$3:$C$29)</f>
        <v>Sul</v>
      </c>
      <c r="C4201" s="9" t="s">
        <v>59</v>
      </c>
      <c r="D4201" s="9">
        <v>27</v>
      </c>
    </row>
    <row r="4202" spans="1:4" hidden="1" x14ac:dyDescent="0.25">
      <c r="A4202" s="12" t="s">
        <v>3994</v>
      </c>
      <c r="B4202" s="9" t="str">
        <f>_xlfn.XLOOKUP(C4202,'De-Para_Estado_Regiao'!$B$3:$B$29,'De-Para_Estado_Regiao'!$C$3:$C$29)</f>
        <v>Sul</v>
      </c>
      <c r="C4202" s="12" t="s">
        <v>22</v>
      </c>
      <c r="D4202" s="12">
        <v>101</v>
      </c>
    </row>
    <row r="4203" spans="1:4" hidden="1" x14ac:dyDescent="0.25">
      <c r="A4203" s="12" t="s">
        <v>3677</v>
      </c>
      <c r="B4203" s="9" t="str">
        <f>_xlfn.XLOOKUP(C4203,'De-Para_Estado_Regiao'!$B$3:$B$29,'De-Para_Estado_Regiao'!$C$3:$C$29)</f>
        <v>Nordeste</v>
      </c>
      <c r="C4203" s="12" t="s">
        <v>82</v>
      </c>
      <c r="D4203" s="12">
        <v>336</v>
      </c>
    </row>
    <row r="4204" spans="1:4" hidden="1" x14ac:dyDescent="0.25">
      <c r="A4204" s="12" t="s">
        <v>3996</v>
      </c>
      <c r="B4204" s="9" t="str">
        <f>_xlfn.XLOOKUP(C4204,'De-Para_Estado_Regiao'!$B$3:$B$29,'De-Para_Estado_Regiao'!$C$3:$C$29)</f>
        <v>Sul</v>
      </c>
      <c r="C4204" s="12" t="s">
        <v>14</v>
      </c>
      <c r="D4204" s="12">
        <v>32</v>
      </c>
    </row>
    <row r="4205" spans="1:4" hidden="1" x14ac:dyDescent="0.25">
      <c r="A4205" s="9" t="s">
        <v>2296</v>
      </c>
      <c r="B4205" s="9" t="str">
        <f>_xlfn.XLOOKUP(C4205,'De-Para_Estado_Regiao'!$B$3:$B$29,'De-Para_Estado_Regiao'!$C$3:$C$29)</f>
        <v>Nordeste</v>
      </c>
      <c r="C4205" s="9" t="s">
        <v>94</v>
      </c>
      <c r="D4205" s="9">
        <v>334</v>
      </c>
    </row>
    <row r="4206" spans="1:4" hidden="1" x14ac:dyDescent="0.25">
      <c r="A4206" s="12" t="s">
        <v>3998</v>
      </c>
      <c r="B4206" s="9" t="str">
        <f>_xlfn.XLOOKUP(C4206,'De-Para_Estado_Regiao'!$B$3:$B$29,'De-Para_Estado_Regiao'!$C$3:$C$29)</f>
        <v>Norte</v>
      </c>
      <c r="C4206" s="12" t="s">
        <v>111</v>
      </c>
      <c r="D4206" s="12">
        <v>149</v>
      </c>
    </row>
    <row r="4207" spans="1:4" hidden="1" x14ac:dyDescent="0.25">
      <c r="A4207" s="9" t="s">
        <v>2223</v>
      </c>
      <c r="B4207" s="9" t="str">
        <f>_xlfn.XLOOKUP(C4207,'De-Para_Estado_Regiao'!$B$3:$B$29,'De-Para_Estado_Regiao'!$C$3:$C$29)</f>
        <v>Nordeste</v>
      </c>
      <c r="C4207" s="9" t="s">
        <v>87</v>
      </c>
      <c r="D4207" s="9">
        <v>333</v>
      </c>
    </row>
    <row r="4208" spans="1:4" hidden="1" x14ac:dyDescent="0.25">
      <c r="A4208" s="12" t="s">
        <v>4000</v>
      </c>
      <c r="B4208" s="9" t="str">
        <f>_xlfn.XLOOKUP(C4208,'De-Para_Estado_Regiao'!$B$3:$B$29,'De-Para_Estado_Regiao'!$C$3:$C$29)</f>
        <v>Sudeste</v>
      </c>
      <c r="C4208" s="12" t="s">
        <v>16</v>
      </c>
      <c r="D4208" s="12">
        <v>90</v>
      </c>
    </row>
    <row r="4209" spans="1:4" hidden="1" x14ac:dyDescent="0.25">
      <c r="A4209" s="9" t="s">
        <v>3737</v>
      </c>
      <c r="B4209" s="9" t="str">
        <f>_xlfn.XLOOKUP(C4209,'De-Para_Estado_Regiao'!$B$3:$B$29,'De-Para_Estado_Regiao'!$C$3:$C$29)</f>
        <v>Nordeste</v>
      </c>
      <c r="C4209" s="9" t="s">
        <v>87</v>
      </c>
      <c r="D4209" s="9">
        <v>333</v>
      </c>
    </row>
    <row r="4210" spans="1:4" hidden="1" x14ac:dyDescent="0.25">
      <c r="A4210" s="12" t="s">
        <v>4002</v>
      </c>
      <c r="B4210" s="9" t="str">
        <f>_xlfn.XLOOKUP(C4210,'De-Para_Estado_Regiao'!$B$3:$B$29,'De-Para_Estado_Regiao'!$C$3:$C$29)</f>
        <v>Sul</v>
      </c>
      <c r="C4210" s="12" t="s">
        <v>14</v>
      </c>
      <c r="D4210" s="12">
        <v>53</v>
      </c>
    </row>
    <row r="4211" spans="1:4" hidden="1" x14ac:dyDescent="0.25">
      <c r="A4211" s="9" t="s">
        <v>2302</v>
      </c>
      <c r="B4211" s="9" t="str">
        <f>_xlfn.XLOOKUP(C4211,'De-Para_Estado_Regiao'!$B$3:$B$29,'De-Para_Estado_Regiao'!$C$3:$C$29)</f>
        <v>Nordeste</v>
      </c>
      <c r="C4211" s="9" t="s">
        <v>24</v>
      </c>
      <c r="D4211" s="9">
        <v>332</v>
      </c>
    </row>
    <row r="4212" spans="1:4" hidden="1" x14ac:dyDescent="0.25">
      <c r="A4212" s="12" t="s">
        <v>4004</v>
      </c>
      <c r="B4212" s="9" t="str">
        <f>_xlfn.XLOOKUP(C4212,'De-Para_Estado_Regiao'!$B$3:$B$29,'De-Para_Estado_Regiao'!$C$3:$C$29)</f>
        <v>Norte</v>
      </c>
      <c r="C4212" s="12" t="s">
        <v>111</v>
      </c>
      <c r="D4212" s="12">
        <v>181</v>
      </c>
    </row>
    <row r="4213" spans="1:4" hidden="1" x14ac:dyDescent="0.25">
      <c r="A4213" s="9" t="s">
        <v>4005</v>
      </c>
      <c r="B4213" s="9" t="str">
        <f>_xlfn.XLOOKUP(C4213,'De-Para_Estado_Regiao'!$B$3:$B$29,'De-Para_Estado_Regiao'!$C$3:$C$29)</f>
        <v>Sudeste</v>
      </c>
      <c r="C4213" s="9" t="s">
        <v>7</v>
      </c>
      <c r="D4213" s="9">
        <v>214</v>
      </c>
    </row>
    <row r="4214" spans="1:4" hidden="1" x14ac:dyDescent="0.25">
      <c r="A4214" s="9" t="s">
        <v>3660</v>
      </c>
      <c r="B4214" s="9" t="str">
        <f>_xlfn.XLOOKUP(C4214,'De-Para_Estado_Regiao'!$B$3:$B$29,'De-Para_Estado_Regiao'!$C$3:$C$29)</f>
        <v>Nordeste</v>
      </c>
      <c r="C4214" s="9" t="s">
        <v>114</v>
      </c>
      <c r="D4214" s="9">
        <v>330</v>
      </c>
    </row>
    <row r="4215" spans="1:4" hidden="1" x14ac:dyDescent="0.25">
      <c r="A4215" s="9" t="s">
        <v>3860</v>
      </c>
      <c r="B4215" s="9" t="str">
        <f>_xlfn.XLOOKUP(C4215,'De-Para_Estado_Regiao'!$B$3:$B$29,'De-Para_Estado_Regiao'!$C$3:$C$29)</f>
        <v>Nordeste</v>
      </c>
      <c r="C4215" s="9" t="s">
        <v>31</v>
      </c>
      <c r="D4215" s="9">
        <v>329</v>
      </c>
    </row>
    <row r="4216" spans="1:4" hidden="1" x14ac:dyDescent="0.25">
      <c r="A4216" s="9" t="s">
        <v>3352</v>
      </c>
      <c r="B4216" s="9" t="str">
        <f>_xlfn.XLOOKUP(C4216,'De-Para_Estado_Regiao'!$B$3:$B$29,'De-Para_Estado_Regiao'!$C$3:$C$29)</f>
        <v>Nordeste</v>
      </c>
      <c r="C4216" s="9" t="s">
        <v>72</v>
      </c>
      <c r="D4216" s="9">
        <v>328</v>
      </c>
    </row>
    <row r="4217" spans="1:4" hidden="1" x14ac:dyDescent="0.25">
      <c r="A4217" s="12" t="s">
        <v>4109</v>
      </c>
      <c r="B4217" s="9" t="str">
        <f>_xlfn.XLOOKUP(C4217,'De-Para_Estado_Regiao'!$B$3:$B$29,'De-Para_Estado_Regiao'!$C$3:$C$29)</f>
        <v>Nordeste</v>
      </c>
      <c r="C4217" s="12" t="s">
        <v>87</v>
      </c>
      <c r="D4217" s="12">
        <v>328</v>
      </c>
    </row>
    <row r="4218" spans="1:4" hidden="1" x14ac:dyDescent="0.25">
      <c r="A4218" s="12" t="s">
        <v>4010</v>
      </c>
      <c r="B4218" s="9" t="str">
        <f>_xlfn.XLOOKUP(C4218,'De-Para_Estado_Regiao'!$B$3:$B$29,'De-Para_Estado_Regiao'!$C$3:$C$29)</f>
        <v>Sul</v>
      </c>
      <c r="C4218" s="12" t="s">
        <v>59</v>
      </c>
      <c r="D4218" s="12">
        <v>168</v>
      </c>
    </row>
    <row r="4219" spans="1:4" hidden="1" x14ac:dyDescent="0.25">
      <c r="A4219" s="9" t="s">
        <v>4011</v>
      </c>
      <c r="B4219" s="9" t="str">
        <f>_xlfn.XLOOKUP(C4219,'De-Para_Estado_Regiao'!$B$3:$B$29,'De-Para_Estado_Regiao'!$C$3:$C$29)</f>
        <v>Sudeste</v>
      </c>
      <c r="C4219" s="9" t="s">
        <v>16</v>
      </c>
      <c r="D4219" s="9">
        <v>167</v>
      </c>
    </row>
    <row r="4220" spans="1:4" hidden="1" x14ac:dyDescent="0.25">
      <c r="A4220" s="9" t="s">
        <v>4150</v>
      </c>
      <c r="B4220" s="9" t="str">
        <f>_xlfn.XLOOKUP(C4220,'De-Para_Estado_Regiao'!$B$3:$B$29,'De-Para_Estado_Regiao'!$C$3:$C$29)</f>
        <v>Nordeste</v>
      </c>
      <c r="C4220" s="9" t="s">
        <v>24</v>
      </c>
      <c r="D4220" s="9">
        <v>328</v>
      </c>
    </row>
    <row r="4221" spans="1:4" hidden="1" x14ac:dyDescent="0.25">
      <c r="A4221" s="9" t="s">
        <v>4013</v>
      </c>
      <c r="B4221" s="9" t="str">
        <f>_xlfn.XLOOKUP(C4221,'De-Para_Estado_Regiao'!$B$3:$B$29,'De-Para_Estado_Regiao'!$C$3:$C$29)</f>
        <v>Sul</v>
      </c>
      <c r="C4221" s="9" t="s">
        <v>59</v>
      </c>
      <c r="D4221" s="9">
        <v>166</v>
      </c>
    </row>
    <row r="4222" spans="1:4" hidden="1" x14ac:dyDescent="0.25">
      <c r="A4222" s="9" t="s">
        <v>4127</v>
      </c>
      <c r="B4222" s="9" t="str">
        <f>_xlfn.XLOOKUP(C4222,'De-Para_Estado_Regiao'!$B$3:$B$29,'De-Para_Estado_Regiao'!$C$3:$C$29)</f>
        <v>Nordeste</v>
      </c>
      <c r="C4222" s="9" t="s">
        <v>118</v>
      </c>
      <c r="D4222" s="9">
        <v>325</v>
      </c>
    </row>
    <row r="4223" spans="1:4" hidden="1" x14ac:dyDescent="0.25">
      <c r="A4223" s="9" t="s">
        <v>3784</v>
      </c>
      <c r="B4223" s="9" t="str">
        <f>_xlfn.XLOOKUP(C4223,'De-Para_Estado_Regiao'!$B$3:$B$29,'De-Para_Estado_Regiao'!$C$3:$C$29)</f>
        <v>Nordeste</v>
      </c>
      <c r="C4223" s="9" t="s">
        <v>24</v>
      </c>
      <c r="D4223" s="9">
        <v>324</v>
      </c>
    </row>
    <row r="4224" spans="1:4" hidden="1" x14ac:dyDescent="0.25">
      <c r="A4224" s="9" t="s">
        <v>4317</v>
      </c>
      <c r="B4224" s="9" t="str">
        <f>_xlfn.XLOOKUP(C4224,'De-Para_Estado_Regiao'!$B$3:$B$29,'De-Para_Estado_Regiao'!$C$3:$C$29)</f>
        <v>Nordeste</v>
      </c>
      <c r="C4224" s="9" t="s">
        <v>87</v>
      </c>
      <c r="D4224" s="9">
        <v>324</v>
      </c>
    </row>
    <row r="4225" spans="1:4" hidden="1" x14ac:dyDescent="0.25">
      <c r="A4225" s="12" t="s">
        <v>4060</v>
      </c>
      <c r="B4225" s="9" t="str">
        <f>_xlfn.XLOOKUP(C4225,'De-Para_Estado_Regiao'!$B$3:$B$29,'De-Para_Estado_Regiao'!$C$3:$C$29)</f>
        <v>Nordeste</v>
      </c>
      <c r="C4225" s="12" t="s">
        <v>31</v>
      </c>
      <c r="D4225" s="12">
        <v>323</v>
      </c>
    </row>
    <row r="4226" spans="1:4" hidden="1" x14ac:dyDescent="0.25">
      <c r="A4226" s="12" t="s">
        <v>5144</v>
      </c>
      <c r="B4226" s="9" t="str">
        <f>_xlfn.XLOOKUP(C4226,'De-Para_Estado_Regiao'!$B$3:$B$29,'De-Para_Estado_Regiao'!$C$3:$C$29)</f>
        <v>Nordeste</v>
      </c>
      <c r="C4226" s="12" t="s">
        <v>87</v>
      </c>
      <c r="D4226" s="12">
        <v>323</v>
      </c>
    </row>
    <row r="4227" spans="1:4" hidden="1" x14ac:dyDescent="0.25">
      <c r="A4227" s="9" t="s">
        <v>4019</v>
      </c>
      <c r="B4227" s="9" t="str">
        <f>_xlfn.XLOOKUP(C4227,'De-Para_Estado_Regiao'!$B$3:$B$29,'De-Para_Estado_Regiao'!$C$3:$C$29)</f>
        <v>Sudeste</v>
      </c>
      <c r="C4227" s="9" t="s">
        <v>7</v>
      </c>
      <c r="D4227" s="9">
        <v>148</v>
      </c>
    </row>
    <row r="4228" spans="1:4" hidden="1" x14ac:dyDescent="0.25">
      <c r="A4228" s="12" t="s">
        <v>4020</v>
      </c>
      <c r="B4228" s="9" t="str">
        <f>_xlfn.XLOOKUP(C4228,'De-Para_Estado_Regiao'!$B$3:$B$29,'De-Para_Estado_Regiao'!$C$3:$C$29)</f>
        <v>Sudeste</v>
      </c>
      <c r="C4228" s="12" t="s">
        <v>16</v>
      </c>
      <c r="D4228" s="12">
        <v>308</v>
      </c>
    </row>
    <row r="4229" spans="1:4" hidden="1" x14ac:dyDescent="0.25">
      <c r="A4229" s="12" t="s">
        <v>5146</v>
      </c>
      <c r="B4229" s="9" t="str">
        <f>_xlfn.XLOOKUP(C4229,'De-Para_Estado_Regiao'!$B$3:$B$29,'De-Para_Estado_Regiao'!$C$3:$C$29)</f>
        <v>Nordeste</v>
      </c>
      <c r="C4229" s="12" t="s">
        <v>72</v>
      </c>
      <c r="D4229" s="12">
        <v>323</v>
      </c>
    </row>
    <row r="4230" spans="1:4" hidden="1" x14ac:dyDescent="0.25">
      <c r="A4230" s="12" t="s">
        <v>4022</v>
      </c>
      <c r="B4230" s="9" t="str">
        <f>_xlfn.XLOOKUP(C4230,'De-Para_Estado_Regiao'!$B$3:$B$29,'De-Para_Estado_Regiao'!$C$3:$C$29)</f>
        <v>Sul</v>
      </c>
      <c r="C4230" s="12" t="s">
        <v>59</v>
      </c>
      <c r="D4230" s="12">
        <v>34</v>
      </c>
    </row>
    <row r="4231" spans="1:4" hidden="1" x14ac:dyDescent="0.25">
      <c r="A4231" s="9" t="s">
        <v>4197</v>
      </c>
      <c r="B4231" s="9" t="str">
        <f>_xlfn.XLOOKUP(C4231,'De-Para_Estado_Regiao'!$B$3:$B$29,'De-Para_Estado_Regiao'!$C$3:$C$29)</f>
        <v>Nordeste</v>
      </c>
      <c r="C4231" s="9" t="s">
        <v>114</v>
      </c>
      <c r="D4231" s="9">
        <v>322</v>
      </c>
    </row>
    <row r="4232" spans="1:4" hidden="1" x14ac:dyDescent="0.25">
      <c r="A4232" s="9" t="s">
        <v>1583</v>
      </c>
      <c r="B4232" s="9" t="str">
        <f>_xlfn.XLOOKUP(C4232,'De-Para_Estado_Regiao'!$B$3:$B$29,'De-Para_Estado_Regiao'!$C$3:$C$29)</f>
        <v>Nordeste</v>
      </c>
      <c r="C4232" s="9" t="s">
        <v>24</v>
      </c>
      <c r="D4232" s="9">
        <v>320</v>
      </c>
    </row>
    <row r="4233" spans="1:4" hidden="1" x14ac:dyDescent="0.25">
      <c r="A4233" s="9" t="s">
        <v>2657</v>
      </c>
      <c r="B4233" s="9" t="str">
        <f>_xlfn.XLOOKUP(C4233,'De-Para_Estado_Regiao'!$B$3:$B$29,'De-Para_Estado_Regiao'!$C$3:$C$29)</f>
        <v>Nordeste</v>
      </c>
      <c r="C4233" s="9" t="s">
        <v>114</v>
      </c>
      <c r="D4233" s="9">
        <v>320</v>
      </c>
    </row>
    <row r="4234" spans="1:4" hidden="1" x14ac:dyDescent="0.25">
      <c r="A4234" s="12" t="s">
        <v>480</v>
      </c>
      <c r="B4234" s="9" t="str">
        <f>_xlfn.XLOOKUP(C4234,'De-Para_Estado_Regiao'!$B$3:$B$29,'De-Para_Estado_Regiao'!$C$3:$C$29)</f>
        <v>Centro-Oeste</v>
      </c>
      <c r="C4234" s="12" t="s">
        <v>33</v>
      </c>
      <c r="D4234" s="12">
        <v>53</v>
      </c>
    </row>
    <row r="4235" spans="1:4" hidden="1" x14ac:dyDescent="0.25">
      <c r="A4235" s="9" t="s">
        <v>4025</v>
      </c>
      <c r="B4235" s="9" t="str">
        <f>_xlfn.XLOOKUP(C4235,'De-Para_Estado_Regiao'!$B$3:$B$29,'De-Para_Estado_Regiao'!$C$3:$C$29)</f>
        <v>Sul</v>
      </c>
      <c r="C4235" s="9" t="s">
        <v>14</v>
      </c>
      <c r="D4235" s="9">
        <v>78</v>
      </c>
    </row>
    <row r="4236" spans="1:4" hidden="1" x14ac:dyDescent="0.25">
      <c r="A4236" s="9" t="s">
        <v>4131</v>
      </c>
      <c r="B4236" s="9" t="str">
        <f>_xlfn.XLOOKUP(C4236,'De-Para_Estado_Regiao'!$B$3:$B$29,'De-Para_Estado_Regiao'!$C$3:$C$29)</f>
        <v>Nordeste</v>
      </c>
      <c r="C4236" s="9" t="s">
        <v>24</v>
      </c>
      <c r="D4236" s="9">
        <v>320</v>
      </c>
    </row>
    <row r="4237" spans="1:4" hidden="1" x14ac:dyDescent="0.25">
      <c r="A4237" s="9" t="s">
        <v>4027</v>
      </c>
      <c r="B4237" s="9" t="str">
        <f>_xlfn.XLOOKUP(C4237,'De-Para_Estado_Regiao'!$B$3:$B$29,'De-Para_Estado_Regiao'!$C$3:$C$29)</f>
        <v>Sul</v>
      </c>
      <c r="C4237" s="9" t="s">
        <v>22</v>
      </c>
      <c r="D4237" s="9">
        <v>66</v>
      </c>
    </row>
    <row r="4238" spans="1:4" hidden="1" x14ac:dyDescent="0.25">
      <c r="A4238" s="12" t="s">
        <v>4028</v>
      </c>
      <c r="B4238" s="9" t="str">
        <f>_xlfn.XLOOKUP(C4238,'De-Para_Estado_Regiao'!$B$3:$B$29,'De-Para_Estado_Regiao'!$C$3:$C$29)</f>
        <v>Sudeste</v>
      </c>
      <c r="C4238" s="12" t="s">
        <v>7</v>
      </c>
      <c r="D4238" s="12">
        <v>104</v>
      </c>
    </row>
    <row r="4239" spans="1:4" hidden="1" x14ac:dyDescent="0.25">
      <c r="A4239" s="12" t="s">
        <v>4402</v>
      </c>
      <c r="B4239" s="9" t="str">
        <f>_xlfn.XLOOKUP(C4239,'De-Para_Estado_Regiao'!$B$3:$B$29,'De-Para_Estado_Regiao'!$C$3:$C$29)</f>
        <v>Nordeste</v>
      </c>
      <c r="C4239" s="12" t="s">
        <v>31</v>
      </c>
      <c r="D4239" s="12">
        <v>320</v>
      </c>
    </row>
    <row r="4240" spans="1:4" hidden="1" x14ac:dyDescent="0.25">
      <c r="A4240" s="12" t="s">
        <v>4030</v>
      </c>
      <c r="B4240" s="9" t="str">
        <f>_xlfn.XLOOKUP(C4240,'De-Para_Estado_Regiao'!$B$3:$B$29,'De-Para_Estado_Regiao'!$C$3:$C$29)</f>
        <v>Sudeste</v>
      </c>
      <c r="C4240" s="12" t="s">
        <v>16</v>
      </c>
      <c r="D4240" s="12">
        <v>127</v>
      </c>
    </row>
    <row r="4241" spans="1:4" hidden="1" x14ac:dyDescent="0.25">
      <c r="A4241" s="12" t="s">
        <v>5096</v>
      </c>
      <c r="B4241" s="9" t="str">
        <f>_xlfn.XLOOKUP(C4241,'De-Para_Estado_Regiao'!$B$3:$B$29,'De-Para_Estado_Regiao'!$C$3:$C$29)</f>
        <v>Nordeste</v>
      </c>
      <c r="C4241" s="12" t="s">
        <v>24</v>
      </c>
      <c r="D4241" s="12">
        <v>320</v>
      </c>
    </row>
    <row r="4242" spans="1:4" hidden="1" x14ac:dyDescent="0.25">
      <c r="A4242" s="12" t="s">
        <v>4032</v>
      </c>
      <c r="B4242" s="9" t="str">
        <f>_xlfn.XLOOKUP(C4242,'De-Para_Estado_Regiao'!$B$3:$B$29,'De-Para_Estado_Regiao'!$C$3:$C$29)</f>
        <v>Sul</v>
      </c>
      <c r="C4242" s="12" t="s">
        <v>22</v>
      </c>
      <c r="D4242" s="12">
        <v>98</v>
      </c>
    </row>
    <row r="4243" spans="1:4" hidden="1" x14ac:dyDescent="0.25">
      <c r="A4243" s="9" t="s">
        <v>4033</v>
      </c>
      <c r="B4243" s="9" t="str">
        <f>_xlfn.XLOOKUP(C4243,'De-Para_Estado_Regiao'!$B$3:$B$29,'De-Para_Estado_Regiao'!$C$3:$C$29)</f>
        <v>Sudeste</v>
      </c>
      <c r="C4243" s="9" t="s">
        <v>16</v>
      </c>
      <c r="D4243" s="9">
        <v>153</v>
      </c>
    </row>
    <row r="4244" spans="1:4" hidden="1" x14ac:dyDescent="0.25">
      <c r="A4244" s="9" t="s">
        <v>2093</v>
      </c>
      <c r="B4244" s="9" t="str">
        <f>_xlfn.XLOOKUP(C4244,'De-Para_Estado_Regiao'!$B$3:$B$29,'De-Para_Estado_Regiao'!$C$3:$C$29)</f>
        <v>Nordeste</v>
      </c>
      <c r="C4244" s="9" t="s">
        <v>24</v>
      </c>
      <c r="D4244" s="9">
        <v>319</v>
      </c>
    </row>
    <row r="4245" spans="1:4" hidden="1" x14ac:dyDescent="0.25">
      <c r="A4245" s="9" t="s">
        <v>345</v>
      </c>
      <c r="B4245" s="9" t="str">
        <f>_xlfn.XLOOKUP(C4245,'De-Para_Estado_Regiao'!$B$3:$B$29,'De-Para_Estado_Regiao'!$C$3:$C$29)</f>
        <v>Nordeste</v>
      </c>
      <c r="C4245" s="9" t="s">
        <v>82</v>
      </c>
      <c r="D4245" s="9">
        <v>319</v>
      </c>
    </row>
    <row r="4246" spans="1:4" hidden="1" x14ac:dyDescent="0.25">
      <c r="A4246" s="9" t="s">
        <v>3843</v>
      </c>
      <c r="B4246" s="9" t="str">
        <f>_xlfn.XLOOKUP(C4246,'De-Para_Estado_Regiao'!$B$3:$B$29,'De-Para_Estado_Regiao'!$C$3:$C$29)</f>
        <v>Nordeste</v>
      </c>
      <c r="C4246" s="9" t="s">
        <v>24</v>
      </c>
      <c r="D4246" s="9">
        <v>319</v>
      </c>
    </row>
    <row r="4247" spans="1:4" hidden="1" x14ac:dyDescent="0.25">
      <c r="A4247" s="12" t="s">
        <v>3983</v>
      </c>
      <c r="B4247" s="9" t="str">
        <f>_xlfn.XLOOKUP(C4247,'De-Para_Estado_Regiao'!$B$3:$B$29,'De-Para_Estado_Regiao'!$C$3:$C$29)</f>
        <v>Nordeste</v>
      </c>
      <c r="C4247" s="12" t="s">
        <v>24</v>
      </c>
      <c r="D4247" s="12">
        <v>319</v>
      </c>
    </row>
    <row r="4248" spans="1:4" hidden="1" x14ac:dyDescent="0.25">
      <c r="A4248" s="12" t="s">
        <v>3848</v>
      </c>
      <c r="B4248" s="9" t="str">
        <f>_xlfn.XLOOKUP(C4248,'De-Para_Estado_Regiao'!$B$3:$B$29,'De-Para_Estado_Regiao'!$C$3:$C$29)</f>
        <v>Nordeste</v>
      </c>
      <c r="C4248" s="12" t="s">
        <v>31</v>
      </c>
      <c r="D4248" s="12">
        <v>318</v>
      </c>
    </row>
    <row r="4249" spans="1:4" hidden="1" x14ac:dyDescent="0.25">
      <c r="A4249" s="9" t="s">
        <v>4257</v>
      </c>
      <c r="B4249" s="9" t="str">
        <f>_xlfn.XLOOKUP(C4249,'De-Para_Estado_Regiao'!$B$3:$B$29,'De-Para_Estado_Regiao'!$C$3:$C$29)</f>
        <v>Nordeste</v>
      </c>
      <c r="C4249" s="9" t="s">
        <v>72</v>
      </c>
      <c r="D4249" s="9">
        <v>318</v>
      </c>
    </row>
    <row r="4250" spans="1:4" hidden="1" x14ac:dyDescent="0.25">
      <c r="A4250" s="12" t="s">
        <v>4039</v>
      </c>
      <c r="B4250" s="9" t="str">
        <f>_xlfn.XLOOKUP(C4250,'De-Para_Estado_Regiao'!$B$3:$B$29,'De-Para_Estado_Regiao'!$C$3:$C$29)</f>
        <v>Centro-Oeste</v>
      </c>
      <c r="C4250" s="12" t="s">
        <v>29</v>
      </c>
      <c r="D4250" s="12">
        <v>144</v>
      </c>
    </row>
    <row r="4251" spans="1:4" hidden="1" x14ac:dyDescent="0.25">
      <c r="A4251" s="9" t="s">
        <v>4040</v>
      </c>
      <c r="B4251" s="9" t="str">
        <f>_xlfn.XLOOKUP(C4251,'De-Para_Estado_Regiao'!$B$3:$B$29,'De-Para_Estado_Regiao'!$C$3:$C$29)</f>
        <v>Sudeste</v>
      </c>
      <c r="C4251" s="9" t="s">
        <v>16</v>
      </c>
      <c r="D4251" s="9">
        <v>129</v>
      </c>
    </row>
    <row r="4252" spans="1:4" hidden="1" x14ac:dyDescent="0.25">
      <c r="A4252" s="12" t="s">
        <v>740</v>
      </c>
      <c r="B4252" s="9" t="str">
        <f>_xlfn.XLOOKUP(C4252,'De-Para_Estado_Regiao'!$B$3:$B$29,'De-Para_Estado_Regiao'!$C$3:$C$29)</f>
        <v>Nordeste</v>
      </c>
      <c r="C4252" s="12" t="s">
        <v>24</v>
      </c>
      <c r="D4252" s="12">
        <v>318</v>
      </c>
    </row>
    <row r="4253" spans="1:4" hidden="1" x14ac:dyDescent="0.25">
      <c r="A4253" s="9" t="s">
        <v>4042</v>
      </c>
      <c r="B4253" s="9" t="str">
        <f>_xlfn.XLOOKUP(C4253,'De-Para_Estado_Regiao'!$B$3:$B$29,'De-Para_Estado_Regiao'!$C$3:$C$29)</f>
        <v>Sudeste</v>
      </c>
      <c r="C4253" s="9" t="s">
        <v>16</v>
      </c>
      <c r="D4253" s="9">
        <v>238</v>
      </c>
    </row>
    <row r="4254" spans="1:4" hidden="1" x14ac:dyDescent="0.25">
      <c r="A4254" s="12" t="s">
        <v>3596</v>
      </c>
      <c r="B4254" s="9" t="str">
        <f>_xlfn.XLOOKUP(C4254,'De-Para_Estado_Regiao'!$B$3:$B$29,'De-Para_Estado_Regiao'!$C$3:$C$29)</f>
        <v>Nordeste</v>
      </c>
      <c r="C4254" s="12" t="s">
        <v>24</v>
      </c>
      <c r="D4254" s="12">
        <v>317</v>
      </c>
    </row>
    <row r="4255" spans="1:4" hidden="1" x14ac:dyDescent="0.25">
      <c r="A4255" s="12" t="s">
        <v>5011</v>
      </c>
      <c r="B4255" s="9" t="str">
        <f>_xlfn.XLOOKUP(C4255,'De-Para_Estado_Regiao'!$B$3:$B$29,'De-Para_Estado_Regiao'!$C$3:$C$29)</f>
        <v>Nordeste</v>
      </c>
      <c r="C4255" s="12" t="s">
        <v>24</v>
      </c>
      <c r="D4255" s="12">
        <v>317</v>
      </c>
    </row>
    <row r="4256" spans="1:4" hidden="1" x14ac:dyDescent="0.25">
      <c r="A4256" s="12" t="s">
        <v>4045</v>
      </c>
      <c r="B4256" s="9" t="str">
        <f>_xlfn.XLOOKUP(C4256,'De-Para_Estado_Regiao'!$B$3:$B$29,'De-Para_Estado_Regiao'!$C$3:$C$29)</f>
        <v>Sul</v>
      </c>
      <c r="C4256" s="12" t="s">
        <v>22</v>
      </c>
      <c r="D4256" s="12">
        <v>86</v>
      </c>
    </row>
    <row r="4257" spans="1:4" hidden="1" x14ac:dyDescent="0.25">
      <c r="A4257" s="9" t="s">
        <v>4046</v>
      </c>
      <c r="B4257" s="9" t="str">
        <f>_xlfn.XLOOKUP(C4257,'De-Para_Estado_Regiao'!$B$3:$B$29,'De-Para_Estado_Regiao'!$C$3:$C$29)</f>
        <v>Sudeste</v>
      </c>
      <c r="C4257" s="9" t="s">
        <v>16</v>
      </c>
      <c r="D4257" s="9">
        <v>169</v>
      </c>
    </row>
    <row r="4258" spans="1:4" hidden="1" x14ac:dyDescent="0.25">
      <c r="A4258" s="12" t="s">
        <v>4047</v>
      </c>
      <c r="B4258" s="9" t="str">
        <f>_xlfn.XLOOKUP(C4258,'De-Para_Estado_Regiao'!$B$3:$B$29,'De-Para_Estado_Regiao'!$C$3:$C$29)</f>
        <v>Sul</v>
      </c>
      <c r="C4258" s="12" t="s">
        <v>22</v>
      </c>
      <c r="D4258" s="12">
        <v>173</v>
      </c>
    </row>
    <row r="4259" spans="1:4" hidden="1" x14ac:dyDescent="0.25">
      <c r="A4259" s="9" t="s">
        <v>3057</v>
      </c>
      <c r="B4259" s="9" t="str">
        <f>_xlfn.XLOOKUP(C4259,'De-Para_Estado_Regiao'!$B$3:$B$29,'De-Para_Estado_Regiao'!$C$3:$C$29)</f>
        <v>Nordeste</v>
      </c>
      <c r="C4259" s="9" t="s">
        <v>24</v>
      </c>
      <c r="D4259" s="9">
        <v>316</v>
      </c>
    </row>
    <row r="4260" spans="1:4" hidden="1" x14ac:dyDescent="0.25">
      <c r="A4260" s="12" t="s">
        <v>4049</v>
      </c>
      <c r="B4260" s="9" t="str">
        <f>_xlfn.XLOOKUP(C4260,'De-Para_Estado_Regiao'!$B$3:$B$29,'De-Para_Estado_Regiao'!$C$3:$C$29)</f>
        <v>Centro-Oeste</v>
      </c>
      <c r="C4260" s="12" t="s">
        <v>33</v>
      </c>
      <c r="D4260" s="12">
        <v>103</v>
      </c>
    </row>
    <row r="4261" spans="1:4" hidden="1" x14ac:dyDescent="0.25">
      <c r="A4261" s="9" t="s">
        <v>4050</v>
      </c>
      <c r="B4261" s="9" t="str">
        <f>_xlfn.XLOOKUP(C4261,'De-Para_Estado_Regiao'!$B$3:$B$29,'De-Para_Estado_Regiao'!$C$3:$C$29)</f>
        <v>Sul</v>
      </c>
      <c r="C4261" s="9" t="s">
        <v>14</v>
      </c>
      <c r="D4261" s="9">
        <v>17</v>
      </c>
    </row>
    <row r="4262" spans="1:4" hidden="1" x14ac:dyDescent="0.25">
      <c r="A4262" s="9" t="s">
        <v>3702</v>
      </c>
      <c r="B4262" s="9" t="str">
        <f>_xlfn.XLOOKUP(C4262,'De-Para_Estado_Regiao'!$B$3:$B$29,'De-Para_Estado_Regiao'!$C$3:$C$29)</f>
        <v>Nordeste</v>
      </c>
      <c r="C4262" s="9" t="s">
        <v>31</v>
      </c>
      <c r="D4262" s="9">
        <v>316</v>
      </c>
    </row>
    <row r="4263" spans="1:4" hidden="1" x14ac:dyDescent="0.25">
      <c r="A4263" s="9" t="s">
        <v>4081</v>
      </c>
      <c r="B4263" s="9" t="str">
        <f>_xlfn.XLOOKUP(C4263,'De-Para_Estado_Regiao'!$B$3:$B$29,'De-Para_Estado_Regiao'!$C$3:$C$29)</f>
        <v>Nordeste</v>
      </c>
      <c r="C4263" s="9" t="s">
        <v>118</v>
      </c>
      <c r="D4263" s="9">
        <v>316</v>
      </c>
    </row>
    <row r="4264" spans="1:4" hidden="1" x14ac:dyDescent="0.25">
      <c r="A4264" s="9" t="s">
        <v>3041</v>
      </c>
      <c r="B4264" s="9" t="str">
        <f>_xlfn.XLOOKUP(C4264,'De-Para_Estado_Regiao'!$B$3:$B$29,'De-Para_Estado_Regiao'!$C$3:$C$29)</f>
        <v>Nordeste</v>
      </c>
      <c r="C4264" s="9" t="s">
        <v>82</v>
      </c>
      <c r="D4264" s="9">
        <v>316</v>
      </c>
    </row>
    <row r="4265" spans="1:4" hidden="1" x14ac:dyDescent="0.25">
      <c r="A4265" s="9" t="s">
        <v>4053</v>
      </c>
      <c r="B4265" s="9" t="str">
        <f>_xlfn.XLOOKUP(C4265,'De-Para_Estado_Regiao'!$B$3:$B$29,'De-Para_Estado_Regiao'!$C$3:$C$29)</f>
        <v>Sul</v>
      </c>
      <c r="C4265" s="9" t="s">
        <v>59</v>
      </c>
      <c r="D4265" s="9">
        <v>103</v>
      </c>
    </row>
    <row r="4266" spans="1:4" hidden="1" x14ac:dyDescent="0.25">
      <c r="A4266" s="12" t="s">
        <v>4054</v>
      </c>
      <c r="B4266" s="9" t="str">
        <f>_xlfn.XLOOKUP(C4266,'De-Para_Estado_Regiao'!$B$3:$B$29,'De-Para_Estado_Regiao'!$C$3:$C$29)</f>
        <v>Sul</v>
      </c>
      <c r="C4266" s="12" t="s">
        <v>14</v>
      </c>
      <c r="D4266" s="12">
        <v>19</v>
      </c>
    </row>
    <row r="4267" spans="1:4" hidden="1" x14ac:dyDescent="0.25">
      <c r="A4267" s="12" t="s">
        <v>3819</v>
      </c>
      <c r="B4267" s="9" t="str">
        <f>_xlfn.XLOOKUP(C4267,'De-Para_Estado_Regiao'!$B$3:$B$29,'De-Para_Estado_Regiao'!$C$3:$C$29)</f>
        <v>Nordeste</v>
      </c>
      <c r="C4267" s="12" t="s">
        <v>87</v>
      </c>
      <c r="D4267" s="12">
        <v>315</v>
      </c>
    </row>
    <row r="4268" spans="1:4" hidden="1" x14ac:dyDescent="0.25">
      <c r="A4268" s="9" t="s">
        <v>3837</v>
      </c>
      <c r="B4268" s="9" t="str">
        <f>_xlfn.XLOOKUP(C4268,'De-Para_Estado_Regiao'!$B$3:$B$29,'De-Para_Estado_Regiao'!$C$3:$C$29)</f>
        <v>Nordeste</v>
      </c>
      <c r="C4268" s="9" t="s">
        <v>82</v>
      </c>
      <c r="D4268" s="9">
        <v>315</v>
      </c>
    </row>
    <row r="4269" spans="1:4" hidden="1" x14ac:dyDescent="0.25">
      <c r="A4269" s="12" t="s">
        <v>4006</v>
      </c>
      <c r="B4269" s="9" t="str">
        <f>_xlfn.XLOOKUP(C4269,'De-Para_Estado_Regiao'!$B$3:$B$29,'De-Para_Estado_Regiao'!$C$3:$C$29)</f>
        <v>Nordeste</v>
      </c>
      <c r="C4269" s="12" t="s">
        <v>82</v>
      </c>
      <c r="D4269" s="12">
        <v>314</v>
      </c>
    </row>
    <row r="4270" spans="1:4" hidden="1" x14ac:dyDescent="0.25">
      <c r="A4270" s="12" t="s">
        <v>4058</v>
      </c>
      <c r="B4270" s="9" t="str">
        <f>_xlfn.XLOOKUP(C4270,'De-Para_Estado_Regiao'!$B$3:$B$29,'De-Para_Estado_Regiao'!$C$3:$C$29)</f>
        <v>Sul</v>
      </c>
      <c r="C4270" s="12" t="s">
        <v>22</v>
      </c>
      <c r="D4270" s="12">
        <v>178</v>
      </c>
    </row>
    <row r="4271" spans="1:4" hidden="1" x14ac:dyDescent="0.25">
      <c r="A4271" s="9" t="s">
        <v>4059</v>
      </c>
      <c r="B4271" s="9" t="str">
        <f>_xlfn.XLOOKUP(C4271,'De-Para_Estado_Regiao'!$B$3:$B$29,'De-Para_Estado_Regiao'!$C$3:$C$29)</f>
        <v>Centro-Oeste</v>
      </c>
      <c r="C4271" s="9" t="s">
        <v>33</v>
      </c>
      <c r="D4271" s="9">
        <v>111</v>
      </c>
    </row>
    <row r="4272" spans="1:4" hidden="1" x14ac:dyDescent="0.25">
      <c r="A4272" s="9" t="s">
        <v>3946</v>
      </c>
      <c r="B4272" s="9" t="str">
        <f>_xlfn.XLOOKUP(C4272,'De-Para_Estado_Regiao'!$B$3:$B$29,'De-Para_Estado_Regiao'!$C$3:$C$29)</f>
        <v>Nordeste</v>
      </c>
      <c r="C4272" s="9" t="s">
        <v>94</v>
      </c>
      <c r="D4272" s="9">
        <v>313</v>
      </c>
    </row>
    <row r="4273" spans="1:4" hidden="1" x14ac:dyDescent="0.25">
      <c r="A4273" s="9" t="s">
        <v>4061</v>
      </c>
      <c r="B4273" s="9" t="str">
        <f>_xlfn.XLOOKUP(C4273,'De-Para_Estado_Regiao'!$B$3:$B$29,'De-Para_Estado_Regiao'!$C$3:$C$29)</f>
        <v>Norte</v>
      </c>
      <c r="C4273" s="9" t="s">
        <v>111</v>
      </c>
      <c r="D4273" s="9">
        <v>157</v>
      </c>
    </row>
    <row r="4274" spans="1:4" hidden="1" x14ac:dyDescent="0.25">
      <c r="A4274" s="12" t="s">
        <v>4062</v>
      </c>
      <c r="B4274" s="9" t="str">
        <f>_xlfn.XLOOKUP(C4274,'De-Para_Estado_Regiao'!$B$3:$B$29,'De-Para_Estado_Regiao'!$C$3:$C$29)</f>
        <v>Sul</v>
      </c>
      <c r="C4274" s="12" t="s">
        <v>14</v>
      </c>
      <c r="D4274" s="12">
        <v>27</v>
      </c>
    </row>
    <row r="4275" spans="1:4" hidden="1" x14ac:dyDescent="0.25">
      <c r="A4275" s="9" t="s">
        <v>4063</v>
      </c>
      <c r="B4275" s="9" t="str">
        <f>_xlfn.XLOOKUP(C4275,'De-Para_Estado_Regiao'!$B$3:$B$29,'De-Para_Estado_Regiao'!$C$3:$C$29)</f>
        <v>Centro-Oeste</v>
      </c>
      <c r="C4275" s="9" t="s">
        <v>29</v>
      </c>
      <c r="D4275" s="9">
        <v>56</v>
      </c>
    </row>
    <row r="4276" spans="1:4" hidden="1" x14ac:dyDescent="0.25">
      <c r="A4276" s="9" t="s">
        <v>2249</v>
      </c>
      <c r="B4276" s="9" t="str">
        <f>_xlfn.XLOOKUP(C4276,'De-Para_Estado_Regiao'!$B$3:$B$29,'De-Para_Estado_Regiao'!$C$3:$C$29)</f>
        <v>Nordeste</v>
      </c>
      <c r="C4276" s="9" t="s">
        <v>114</v>
      </c>
      <c r="D4276" s="9">
        <v>313</v>
      </c>
    </row>
    <row r="4277" spans="1:4" hidden="1" x14ac:dyDescent="0.25">
      <c r="A4277" s="9" t="s">
        <v>3772</v>
      </c>
      <c r="B4277" s="9" t="str">
        <f>_xlfn.XLOOKUP(C4277,'De-Para_Estado_Regiao'!$B$3:$B$29,'De-Para_Estado_Regiao'!$C$3:$C$29)</f>
        <v>Nordeste</v>
      </c>
      <c r="C4277" s="9" t="s">
        <v>24</v>
      </c>
      <c r="D4277" s="9">
        <v>312</v>
      </c>
    </row>
    <row r="4278" spans="1:4" hidden="1" x14ac:dyDescent="0.25">
      <c r="A4278" s="12" t="s">
        <v>4066</v>
      </c>
      <c r="B4278" s="9" t="str">
        <f>_xlfn.XLOOKUP(C4278,'De-Para_Estado_Regiao'!$B$3:$B$29,'De-Para_Estado_Regiao'!$C$3:$C$29)</f>
        <v>Sudeste</v>
      </c>
      <c r="C4278" s="12" t="s">
        <v>16</v>
      </c>
      <c r="D4278" s="12">
        <v>197</v>
      </c>
    </row>
    <row r="4279" spans="1:4" hidden="1" x14ac:dyDescent="0.25">
      <c r="A4279" s="9" t="s">
        <v>4067</v>
      </c>
      <c r="B4279" s="9" t="str">
        <f>_xlfn.XLOOKUP(C4279,'De-Para_Estado_Regiao'!$B$3:$B$29,'De-Para_Estado_Regiao'!$C$3:$C$29)</f>
        <v>Sudeste</v>
      </c>
      <c r="C4279" s="9" t="s">
        <v>16</v>
      </c>
      <c r="D4279" s="9">
        <v>119</v>
      </c>
    </row>
    <row r="4280" spans="1:4" hidden="1" x14ac:dyDescent="0.25">
      <c r="A4280" s="9" t="s">
        <v>5136</v>
      </c>
      <c r="B4280" s="9" t="str">
        <f>_xlfn.XLOOKUP(C4280,'De-Para_Estado_Regiao'!$B$3:$B$29,'De-Para_Estado_Regiao'!$C$3:$C$29)</f>
        <v>Nordeste</v>
      </c>
      <c r="C4280" s="9" t="s">
        <v>24</v>
      </c>
      <c r="D4280" s="9">
        <v>312</v>
      </c>
    </row>
    <row r="4281" spans="1:4" hidden="1" x14ac:dyDescent="0.25">
      <c r="A4281" s="9" t="s">
        <v>4069</v>
      </c>
      <c r="B4281" s="9" t="str">
        <f>_xlfn.XLOOKUP(C4281,'De-Para_Estado_Regiao'!$B$3:$B$29,'De-Para_Estado_Regiao'!$C$3:$C$29)</f>
        <v>Sudeste</v>
      </c>
      <c r="C4281" s="9" t="s">
        <v>16</v>
      </c>
      <c r="D4281" s="9">
        <v>392</v>
      </c>
    </row>
    <row r="4282" spans="1:4" hidden="1" x14ac:dyDescent="0.25">
      <c r="A4282" s="12" t="s">
        <v>4070</v>
      </c>
      <c r="B4282" s="9" t="str">
        <f>_xlfn.XLOOKUP(C4282,'De-Para_Estado_Regiao'!$B$3:$B$29,'De-Para_Estado_Regiao'!$C$3:$C$29)</f>
        <v>Centro-Oeste</v>
      </c>
      <c r="C4282" s="12" t="s">
        <v>29</v>
      </c>
      <c r="D4282" s="12">
        <v>90</v>
      </c>
    </row>
    <row r="4283" spans="1:4" hidden="1" x14ac:dyDescent="0.25">
      <c r="A4283" s="12" t="s">
        <v>3872</v>
      </c>
      <c r="B4283" s="9" t="str">
        <f>_xlfn.XLOOKUP(C4283,'De-Para_Estado_Regiao'!$B$3:$B$29,'De-Para_Estado_Regiao'!$C$3:$C$29)</f>
        <v>Nordeste</v>
      </c>
      <c r="C4283" s="12" t="s">
        <v>118</v>
      </c>
      <c r="D4283" s="12">
        <v>311</v>
      </c>
    </row>
    <row r="4284" spans="1:4" hidden="1" x14ac:dyDescent="0.25">
      <c r="A4284" s="12" t="s">
        <v>4072</v>
      </c>
      <c r="B4284" s="9" t="str">
        <f>_xlfn.XLOOKUP(C4284,'De-Para_Estado_Regiao'!$B$3:$B$29,'De-Para_Estado_Regiao'!$C$3:$C$29)</f>
        <v>Sul</v>
      </c>
      <c r="C4284" s="12" t="s">
        <v>22</v>
      </c>
      <c r="D4284" s="12">
        <v>57</v>
      </c>
    </row>
    <row r="4285" spans="1:4" hidden="1" x14ac:dyDescent="0.25">
      <c r="A4285" s="12" t="s">
        <v>5063</v>
      </c>
      <c r="B4285" s="9" t="str">
        <f>_xlfn.XLOOKUP(C4285,'De-Para_Estado_Regiao'!$B$3:$B$29,'De-Para_Estado_Regiao'!$C$3:$C$29)</f>
        <v>Nordeste</v>
      </c>
      <c r="C4285" s="12" t="s">
        <v>24</v>
      </c>
      <c r="D4285" s="12">
        <v>311</v>
      </c>
    </row>
    <row r="4286" spans="1:4" hidden="1" x14ac:dyDescent="0.25">
      <c r="A4286" s="12" t="s">
        <v>4073</v>
      </c>
      <c r="B4286" s="9" t="str">
        <f>_xlfn.XLOOKUP(C4286,'De-Para_Estado_Regiao'!$B$3:$B$29,'De-Para_Estado_Regiao'!$C$3:$C$29)</f>
        <v>Sudeste</v>
      </c>
      <c r="C4286" s="12" t="s">
        <v>16</v>
      </c>
      <c r="D4286" s="12">
        <v>141</v>
      </c>
    </row>
    <row r="4287" spans="1:4" hidden="1" x14ac:dyDescent="0.25">
      <c r="A4287" s="9" t="s">
        <v>3392</v>
      </c>
      <c r="B4287" s="9" t="str">
        <f>_xlfn.XLOOKUP(C4287,'De-Para_Estado_Regiao'!$B$3:$B$29,'De-Para_Estado_Regiao'!$C$3:$C$29)</f>
        <v>Nordeste</v>
      </c>
      <c r="C4287" s="9" t="s">
        <v>24</v>
      </c>
      <c r="D4287" s="9">
        <v>310</v>
      </c>
    </row>
    <row r="4288" spans="1:4" hidden="1" x14ac:dyDescent="0.25">
      <c r="A4288" s="9" t="s">
        <v>3480</v>
      </c>
      <c r="B4288" s="9" t="str">
        <f>_xlfn.XLOOKUP(C4288,'De-Para_Estado_Regiao'!$B$3:$B$29,'De-Para_Estado_Regiao'!$C$3:$C$29)</f>
        <v>Nordeste</v>
      </c>
      <c r="C4288" s="9" t="s">
        <v>72</v>
      </c>
      <c r="D4288" s="9">
        <v>310</v>
      </c>
    </row>
    <row r="4289" spans="1:4" hidden="1" x14ac:dyDescent="0.25">
      <c r="A4289" s="9" t="s">
        <v>4076</v>
      </c>
      <c r="B4289" s="9" t="str">
        <f>_xlfn.XLOOKUP(C4289,'De-Para_Estado_Regiao'!$B$3:$B$29,'De-Para_Estado_Regiao'!$C$3:$C$29)</f>
        <v>Norte</v>
      </c>
      <c r="C4289" s="9" t="s">
        <v>49</v>
      </c>
      <c r="D4289" s="9">
        <v>305</v>
      </c>
    </row>
    <row r="4290" spans="1:4" hidden="1" x14ac:dyDescent="0.25">
      <c r="A4290" s="12" t="s">
        <v>4077</v>
      </c>
      <c r="B4290" s="9" t="str">
        <f>_xlfn.XLOOKUP(C4290,'De-Para_Estado_Regiao'!$B$3:$B$29,'De-Para_Estado_Regiao'!$C$3:$C$29)</f>
        <v>Sul</v>
      </c>
      <c r="C4290" s="12" t="s">
        <v>14</v>
      </c>
      <c r="D4290" s="12">
        <v>48</v>
      </c>
    </row>
    <row r="4291" spans="1:4" hidden="1" x14ac:dyDescent="0.25">
      <c r="A4291" s="9" t="s">
        <v>4078</v>
      </c>
      <c r="B4291" s="9" t="str">
        <f>_xlfn.XLOOKUP(C4291,'De-Para_Estado_Regiao'!$B$3:$B$29,'De-Para_Estado_Regiao'!$C$3:$C$29)</f>
        <v>Centro-Oeste</v>
      </c>
      <c r="C4291" s="9" t="s">
        <v>33</v>
      </c>
      <c r="D4291" s="9">
        <v>51</v>
      </c>
    </row>
    <row r="4292" spans="1:4" hidden="1" x14ac:dyDescent="0.25">
      <c r="A4292" s="12" t="s">
        <v>4079</v>
      </c>
      <c r="B4292" s="9" t="str">
        <f>_xlfn.XLOOKUP(C4292,'De-Para_Estado_Regiao'!$B$3:$B$29,'De-Para_Estado_Regiao'!$C$3:$C$29)</f>
        <v>Sudeste</v>
      </c>
      <c r="C4292" s="12" t="s">
        <v>16</v>
      </c>
      <c r="D4292" s="12">
        <v>218</v>
      </c>
    </row>
    <row r="4293" spans="1:4" hidden="1" x14ac:dyDescent="0.25">
      <c r="A4293" s="9" t="s">
        <v>4080</v>
      </c>
      <c r="B4293" s="9" t="str">
        <f>_xlfn.XLOOKUP(C4293,'De-Para_Estado_Regiao'!$B$3:$B$29,'De-Para_Estado_Regiao'!$C$3:$C$29)</f>
        <v>Sudeste</v>
      </c>
      <c r="C4293" s="9" t="s">
        <v>16</v>
      </c>
      <c r="D4293" s="9">
        <v>285</v>
      </c>
    </row>
    <row r="4294" spans="1:4" hidden="1" x14ac:dyDescent="0.25">
      <c r="A4294" s="12" t="s">
        <v>3659</v>
      </c>
      <c r="B4294" s="9" t="str">
        <f>_xlfn.XLOOKUP(C4294,'De-Para_Estado_Regiao'!$B$3:$B$29,'De-Para_Estado_Regiao'!$C$3:$C$29)</f>
        <v>Nordeste</v>
      </c>
      <c r="C4294" s="12" t="s">
        <v>82</v>
      </c>
      <c r="D4294" s="12">
        <v>309</v>
      </c>
    </row>
    <row r="4295" spans="1:4" hidden="1" x14ac:dyDescent="0.25">
      <c r="A4295" s="12" t="s">
        <v>4204</v>
      </c>
      <c r="B4295" s="9" t="str">
        <f>_xlfn.XLOOKUP(C4295,'De-Para_Estado_Regiao'!$B$3:$B$29,'De-Para_Estado_Regiao'!$C$3:$C$29)</f>
        <v>Nordeste</v>
      </c>
      <c r="C4295" s="12" t="s">
        <v>94</v>
      </c>
      <c r="D4295" s="12">
        <v>309</v>
      </c>
    </row>
    <row r="4296" spans="1:4" hidden="1" x14ac:dyDescent="0.25">
      <c r="A4296" s="9" t="s">
        <v>4310</v>
      </c>
      <c r="B4296" s="9" t="str">
        <f>_xlfn.XLOOKUP(C4296,'De-Para_Estado_Regiao'!$B$3:$B$29,'De-Para_Estado_Regiao'!$C$3:$C$29)</f>
        <v>Nordeste</v>
      </c>
      <c r="C4296" s="9" t="s">
        <v>118</v>
      </c>
      <c r="D4296" s="9">
        <v>309</v>
      </c>
    </row>
    <row r="4297" spans="1:4" hidden="1" x14ac:dyDescent="0.25">
      <c r="A4297" s="9" t="s">
        <v>4021</v>
      </c>
      <c r="B4297" s="9" t="str">
        <f>_xlfn.XLOOKUP(C4297,'De-Para_Estado_Regiao'!$B$3:$B$29,'De-Para_Estado_Regiao'!$C$3:$C$29)</f>
        <v>Nordeste</v>
      </c>
      <c r="C4297" s="9" t="s">
        <v>87</v>
      </c>
      <c r="D4297" s="9">
        <v>305</v>
      </c>
    </row>
    <row r="4298" spans="1:4" hidden="1" x14ac:dyDescent="0.25">
      <c r="A4298" s="12" t="s">
        <v>4084</v>
      </c>
      <c r="B4298" s="9" t="str">
        <f>_xlfn.XLOOKUP(C4298,'De-Para_Estado_Regiao'!$B$3:$B$29,'De-Para_Estado_Regiao'!$C$3:$C$29)</f>
        <v>Centro-Oeste</v>
      </c>
      <c r="C4298" s="12" t="s">
        <v>33</v>
      </c>
      <c r="D4298" s="12">
        <v>419</v>
      </c>
    </row>
    <row r="4299" spans="1:4" hidden="1" x14ac:dyDescent="0.25">
      <c r="A4299" s="9" t="s">
        <v>4085</v>
      </c>
      <c r="B4299" s="9" t="str">
        <f>_xlfn.XLOOKUP(C4299,'De-Para_Estado_Regiao'!$B$3:$B$29,'De-Para_Estado_Regiao'!$C$3:$C$29)</f>
        <v>Sudeste</v>
      </c>
      <c r="C4299" s="9" t="s">
        <v>7</v>
      </c>
      <c r="D4299" s="9">
        <v>73</v>
      </c>
    </row>
    <row r="4300" spans="1:4" hidden="1" x14ac:dyDescent="0.25">
      <c r="A4300" s="12" t="s">
        <v>4086</v>
      </c>
      <c r="B4300" s="9" t="str">
        <f>_xlfn.XLOOKUP(C4300,'De-Para_Estado_Regiao'!$B$3:$B$29,'De-Para_Estado_Regiao'!$C$3:$C$29)</f>
        <v>Sul</v>
      </c>
      <c r="C4300" s="12" t="s">
        <v>14</v>
      </c>
      <c r="D4300" s="12">
        <v>48</v>
      </c>
    </row>
    <row r="4301" spans="1:4" hidden="1" x14ac:dyDescent="0.25">
      <c r="A4301" s="9" t="s">
        <v>5128</v>
      </c>
      <c r="B4301" s="9" t="str">
        <f>_xlfn.XLOOKUP(C4301,'De-Para_Estado_Regiao'!$B$3:$B$29,'De-Para_Estado_Regiao'!$C$3:$C$29)</f>
        <v>Nordeste</v>
      </c>
      <c r="C4301" s="9" t="s">
        <v>72</v>
      </c>
      <c r="D4301" s="9">
        <v>305</v>
      </c>
    </row>
    <row r="4302" spans="1:4" hidden="1" x14ac:dyDescent="0.25">
      <c r="A4302" s="12" t="s">
        <v>4088</v>
      </c>
      <c r="B4302" s="9" t="str">
        <f>_xlfn.XLOOKUP(C4302,'De-Para_Estado_Regiao'!$B$3:$B$29,'De-Para_Estado_Regiao'!$C$3:$C$29)</f>
        <v>Sul</v>
      </c>
      <c r="C4302" s="12" t="s">
        <v>22</v>
      </c>
      <c r="D4302" s="12">
        <v>94</v>
      </c>
    </row>
    <row r="4303" spans="1:4" hidden="1" x14ac:dyDescent="0.25">
      <c r="A4303" s="9" t="s">
        <v>4089</v>
      </c>
      <c r="B4303" s="9" t="str">
        <f>_xlfn.XLOOKUP(C4303,'De-Para_Estado_Regiao'!$B$3:$B$29,'De-Para_Estado_Regiao'!$C$3:$C$29)</f>
        <v>Centro-Oeste</v>
      </c>
      <c r="C4303" s="9" t="s">
        <v>33</v>
      </c>
      <c r="D4303" s="9">
        <v>227</v>
      </c>
    </row>
    <row r="4304" spans="1:4" hidden="1" x14ac:dyDescent="0.25">
      <c r="A4304" s="12" t="s">
        <v>4090</v>
      </c>
      <c r="B4304" s="9" t="str">
        <f>_xlfn.XLOOKUP(C4304,'De-Para_Estado_Regiao'!$B$3:$B$29,'De-Para_Estado_Regiao'!$C$3:$C$29)</f>
        <v>Norte</v>
      </c>
      <c r="C4304" s="12" t="s">
        <v>111</v>
      </c>
      <c r="D4304" s="12">
        <v>286</v>
      </c>
    </row>
    <row r="4305" spans="1:4" hidden="1" x14ac:dyDescent="0.25">
      <c r="A4305" s="12" t="s">
        <v>5135</v>
      </c>
      <c r="B4305" s="9" t="str">
        <f>_xlfn.XLOOKUP(C4305,'De-Para_Estado_Regiao'!$B$3:$B$29,'De-Para_Estado_Regiao'!$C$3:$C$29)</f>
        <v>Nordeste</v>
      </c>
      <c r="C4305" s="12" t="s">
        <v>72</v>
      </c>
      <c r="D4305" s="12">
        <v>304</v>
      </c>
    </row>
    <row r="4306" spans="1:4" hidden="1" x14ac:dyDescent="0.25">
      <c r="A4306" s="12" t="s">
        <v>3311</v>
      </c>
      <c r="B4306" s="9" t="str">
        <f>_xlfn.XLOOKUP(C4306,'De-Para_Estado_Regiao'!$B$3:$B$29,'De-Para_Estado_Regiao'!$C$3:$C$29)</f>
        <v>Nordeste</v>
      </c>
      <c r="C4306" s="12" t="s">
        <v>72</v>
      </c>
      <c r="D4306" s="12">
        <v>303</v>
      </c>
    </row>
    <row r="4307" spans="1:4" hidden="1" x14ac:dyDescent="0.25">
      <c r="A4307" s="9" t="s">
        <v>4093</v>
      </c>
      <c r="B4307" s="9" t="str">
        <f>_xlfn.XLOOKUP(C4307,'De-Para_Estado_Regiao'!$B$3:$B$29,'De-Para_Estado_Regiao'!$C$3:$C$29)</f>
        <v>Centro-Oeste</v>
      </c>
      <c r="C4307" s="9" t="s">
        <v>29</v>
      </c>
      <c r="D4307" s="9">
        <v>89</v>
      </c>
    </row>
    <row r="4308" spans="1:4" hidden="1" x14ac:dyDescent="0.25">
      <c r="A4308" s="12" t="s">
        <v>4256</v>
      </c>
      <c r="B4308" s="9" t="str">
        <f>_xlfn.XLOOKUP(C4308,'De-Para_Estado_Regiao'!$B$3:$B$29,'De-Para_Estado_Regiao'!$C$3:$C$29)</f>
        <v>Nordeste</v>
      </c>
      <c r="C4308" s="12" t="s">
        <v>82</v>
      </c>
      <c r="D4308" s="12">
        <v>303</v>
      </c>
    </row>
    <row r="4309" spans="1:4" hidden="1" x14ac:dyDescent="0.25">
      <c r="A4309" s="12" t="s">
        <v>5123</v>
      </c>
      <c r="B4309" s="9" t="str">
        <f>_xlfn.XLOOKUP(C4309,'De-Para_Estado_Regiao'!$B$3:$B$29,'De-Para_Estado_Regiao'!$C$3:$C$29)</f>
        <v>Nordeste</v>
      </c>
      <c r="C4309" s="12" t="s">
        <v>24</v>
      </c>
      <c r="D4309" s="12">
        <v>302</v>
      </c>
    </row>
    <row r="4310" spans="1:4" hidden="1" x14ac:dyDescent="0.25">
      <c r="A4310" s="12" t="s">
        <v>4096</v>
      </c>
      <c r="B4310" s="9" t="str">
        <f>_xlfn.XLOOKUP(C4310,'De-Para_Estado_Regiao'!$B$3:$B$29,'De-Para_Estado_Regiao'!$C$3:$C$29)</f>
        <v>Sul</v>
      </c>
      <c r="C4310" s="12" t="s">
        <v>14</v>
      </c>
      <c r="D4310" s="12">
        <v>68</v>
      </c>
    </row>
    <row r="4311" spans="1:4" hidden="1" x14ac:dyDescent="0.25">
      <c r="A4311" s="9" t="s">
        <v>4097</v>
      </c>
      <c r="B4311" s="9" t="str">
        <f>_xlfn.XLOOKUP(C4311,'De-Para_Estado_Regiao'!$B$3:$B$29,'De-Para_Estado_Regiao'!$C$3:$C$29)</f>
        <v>Sul</v>
      </c>
      <c r="C4311" s="9" t="s">
        <v>14</v>
      </c>
      <c r="D4311" s="9">
        <v>31</v>
      </c>
    </row>
    <row r="4312" spans="1:4" hidden="1" x14ac:dyDescent="0.25">
      <c r="A4312" s="12" t="s">
        <v>3043</v>
      </c>
      <c r="B4312" s="9" t="str">
        <f>_xlfn.XLOOKUP(C4312,'De-Para_Estado_Regiao'!$B$3:$B$29,'De-Para_Estado_Regiao'!$C$3:$C$29)</f>
        <v>Nordeste</v>
      </c>
      <c r="C4312" s="12" t="s">
        <v>24</v>
      </c>
      <c r="D4312" s="12">
        <v>301</v>
      </c>
    </row>
    <row r="4313" spans="1:4" hidden="1" x14ac:dyDescent="0.25">
      <c r="A4313" s="9" t="s">
        <v>3434</v>
      </c>
      <c r="B4313" s="9" t="str">
        <f>_xlfn.XLOOKUP(C4313,'De-Para_Estado_Regiao'!$B$3:$B$29,'De-Para_Estado_Regiao'!$C$3:$C$29)</f>
        <v>Nordeste</v>
      </c>
      <c r="C4313" s="9" t="s">
        <v>24</v>
      </c>
      <c r="D4313" s="9">
        <v>301</v>
      </c>
    </row>
    <row r="4314" spans="1:4" hidden="1" x14ac:dyDescent="0.25">
      <c r="A4314" s="12" t="s">
        <v>4100</v>
      </c>
      <c r="B4314" s="9" t="str">
        <f>_xlfn.XLOOKUP(C4314,'De-Para_Estado_Regiao'!$B$3:$B$29,'De-Para_Estado_Regiao'!$C$3:$C$29)</f>
        <v>Centro-Oeste</v>
      </c>
      <c r="C4314" s="12" t="s">
        <v>29</v>
      </c>
      <c r="D4314" s="12">
        <v>158</v>
      </c>
    </row>
    <row r="4315" spans="1:4" hidden="1" x14ac:dyDescent="0.25">
      <c r="A4315" s="9" t="s">
        <v>4101</v>
      </c>
      <c r="B4315" s="9" t="str">
        <f>_xlfn.XLOOKUP(C4315,'De-Para_Estado_Regiao'!$B$3:$B$29,'De-Para_Estado_Regiao'!$C$3:$C$29)</f>
        <v>Sudeste</v>
      </c>
      <c r="C4315" s="9" t="s">
        <v>16</v>
      </c>
      <c r="D4315" s="9">
        <v>146</v>
      </c>
    </row>
    <row r="4316" spans="1:4" hidden="1" x14ac:dyDescent="0.25">
      <c r="A4316" s="12" t="s">
        <v>4102</v>
      </c>
      <c r="B4316" s="9" t="str">
        <f>_xlfn.XLOOKUP(C4316,'De-Para_Estado_Regiao'!$B$3:$B$29,'De-Para_Estado_Regiao'!$C$3:$C$29)</f>
        <v>Centro-Oeste</v>
      </c>
      <c r="C4316" s="12" t="s">
        <v>29</v>
      </c>
      <c r="D4316" s="12">
        <v>105</v>
      </c>
    </row>
    <row r="4317" spans="1:4" hidden="1" x14ac:dyDescent="0.25">
      <c r="A4317" s="9" t="s">
        <v>3931</v>
      </c>
      <c r="B4317" s="9" t="str">
        <f>_xlfn.XLOOKUP(C4317,'De-Para_Estado_Regiao'!$B$3:$B$29,'De-Para_Estado_Regiao'!$C$3:$C$29)</f>
        <v>Nordeste</v>
      </c>
      <c r="C4317" s="9" t="s">
        <v>82</v>
      </c>
      <c r="D4317" s="9">
        <v>301</v>
      </c>
    </row>
    <row r="4318" spans="1:4" hidden="1" x14ac:dyDescent="0.25">
      <c r="A4318" s="12" t="s">
        <v>4104</v>
      </c>
      <c r="B4318" s="9" t="str">
        <f>_xlfn.XLOOKUP(C4318,'De-Para_Estado_Regiao'!$B$3:$B$29,'De-Para_Estado_Regiao'!$C$3:$C$29)</f>
        <v>Centro-Oeste</v>
      </c>
      <c r="C4318" s="12" t="s">
        <v>29</v>
      </c>
      <c r="D4318" s="12">
        <v>160</v>
      </c>
    </row>
    <row r="4319" spans="1:4" hidden="1" x14ac:dyDescent="0.25">
      <c r="A4319" s="9" t="s">
        <v>4105</v>
      </c>
      <c r="B4319" s="9" t="str">
        <f>_xlfn.XLOOKUP(C4319,'De-Para_Estado_Regiao'!$B$3:$B$29,'De-Para_Estado_Regiao'!$C$3:$C$29)</f>
        <v>Sudeste</v>
      </c>
      <c r="C4319" s="9" t="s">
        <v>16</v>
      </c>
      <c r="D4319" s="9">
        <v>171</v>
      </c>
    </row>
    <row r="4320" spans="1:4" hidden="1" x14ac:dyDescent="0.25">
      <c r="A4320" s="12" t="s">
        <v>4166</v>
      </c>
      <c r="B4320" s="9" t="str">
        <f>_xlfn.XLOOKUP(C4320,'De-Para_Estado_Regiao'!$B$3:$B$29,'De-Para_Estado_Regiao'!$C$3:$C$29)</f>
        <v>Nordeste</v>
      </c>
      <c r="C4320" s="12" t="s">
        <v>94</v>
      </c>
      <c r="D4320" s="12">
        <v>301</v>
      </c>
    </row>
    <row r="4321" spans="1:4" hidden="1" x14ac:dyDescent="0.25">
      <c r="A4321" s="9" t="s">
        <v>4745</v>
      </c>
      <c r="B4321" s="9" t="str">
        <f>_xlfn.XLOOKUP(C4321,'De-Para_Estado_Regiao'!$B$3:$B$29,'De-Para_Estado_Regiao'!$C$3:$C$29)</f>
        <v>Nordeste</v>
      </c>
      <c r="C4321" s="9" t="s">
        <v>87</v>
      </c>
      <c r="D4321" s="9">
        <v>301</v>
      </c>
    </row>
    <row r="4322" spans="1:4" hidden="1" x14ac:dyDescent="0.25">
      <c r="A4322" s="9" t="s">
        <v>2647</v>
      </c>
      <c r="B4322" s="9" t="str">
        <f>_xlfn.XLOOKUP(C4322,'De-Para_Estado_Regiao'!$B$3:$B$29,'De-Para_Estado_Regiao'!$C$3:$C$29)</f>
        <v>Nordeste</v>
      </c>
      <c r="C4322" s="9" t="s">
        <v>31</v>
      </c>
      <c r="D4322" s="9">
        <v>300</v>
      </c>
    </row>
    <row r="4323" spans="1:4" hidden="1" x14ac:dyDescent="0.25">
      <c r="A4323" s="9" t="s">
        <v>4494</v>
      </c>
      <c r="B4323" s="9" t="str">
        <f>_xlfn.XLOOKUP(C4323,'De-Para_Estado_Regiao'!$B$3:$B$29,'De-Para_Estado_Regiao'!$C$3:$C$29)</f>
        <v>Nordeste</v>
      </c>
      <c r="C4323" s="9" t="s">
        <v>24</v>
      </c>
      <c r="D4323" s="9">
        <v>300</v>
      </c>
    </row>
    <row r="4324" spans="1:4" hidden="1" x14ac:dyDescent="0.25">
      <c r="A4324" s="12" t="s">
        <v>4064</v>
      </c>
      <c r="B4324" s="9" t="str">
        <f>_xlfn.XLOOKUP(C4324,'De-Para_Estado_Regiao'!$B$3:$B$29,'De-Para_Estado_Regiao'!$C$3:$C$29)</f>
        <v>Nordeste</v>
      </c>
      <c r="C4324" s="12" t="s">
        <v>118</v>
      </c>
      <c r="D4324" s="12">
        <v>299</v>
      </c>
    </row>
    <row r="4325" spans="1:4" hidden="1" x14ac:dyDescent="0.25">
      <c r="A4325" s="9" t="s">
        <v>4110</v>
      </c>
      <c r="B4325" s="9" t="str">
        <f>_xlfn.XLOOKUP(C4325,'De-Para_Estado_Regiao'!$B$3:$B$29,'De-Para_Estado_Regiao'!$C$3:$C$29)</f>
        <v>Sul</v>
      </c>
      <c r="C4325" s="9" t="s">
        <v>22</v>
      </c>
      <c r="D4325" s="9">
        <v>156</v>
      </c>
    </row>
    <row r="4326" spans="1:4" hidden="1" x14ac:dyDescent="0.25">
      <c r="A4326" s="12" t="s">
        <v>2091</v>
      </c>
      <c r="B4326" s="9" t="str">
        <f>_xlfn.XLOOKUP(C4326,'De-Para_Estado_Regiao'!$B$3:$B$29,'De-Para_Estado_Regiao'!$C$3:$C$29)</f>
        <v>Nordeste</v>
      </c>
      <c r="C4326" s="12" t="s">
        <v>24</v>
      </c>
      <c r="D4326" s="12">
        <v>299</v>
      </c>
    </row>
    <row r="4327" spans="1:4" hidden="1" x14ac:dyDescent="0.25">
      <c r="A4327" s="9" t="s">
        <v>4111</v>
      </c>
      <c r="B4327" s="9" t="str">
        <f>_xlfn.XLOOKUP(C4327,'De-Para_Estado_Regiao'!$B$3:$B$29,'De-Para_Estado_Regiao'!$C$3:$C$29)</f>
        <v>Sudeste</v>
      </c>
      <c r="C4327" s="9" t="s">
        <v>16</v>
      </c>
      <c r="D4327" s="9">
        <v>268</v>
      </c>
    </row>
    <row r="4328" spans="1:4" hidden="1" x14ac:dyDescent="0.25">
      <c r="A4328" s="12" t="s">
        <v>4112</v>
      </c>
      <c r="B4328" s="9" t="str">
        <f>_xlfn.XLOOKUP(C4328,'De-Para_Estado_Regiao'!$B$3:$B$29,'De-Para_Estado_Regiao'!$C$3:$C$29)</f>
        <v>Sudeste</v>
      </c>
      <c r="C4328" s="12" t="s">
        <v>16</v>
      </c>
      <c r="D4328" s="12">
        <v>160</v>
      </c>
    </row>
    <row r="4329" spans="1:4" hidden="1" x14ac:dyDescent="0.25">
      <c r="A4329" s="12" t="s">
        <v>3380</v>
      </c>
      <c r="B4329" s="9" t="str">
        <f>_xlfn.XLOOKUP(C4329,'De-Para_Estado_Regiao'!$B$3:$B$29,'De-Para_Estado_Regiao'!$C$3:$C$29)</f>
        <v>Nordeste</v>
      </c>
      <c r="C4329" s="12" t="s">
        <v>82</v>
      </c>
      <c r="D4329" s="12">
        <v>298</v>
      </c>
    </row>
    <row r="4330" spans="1:4" hidden="1" x14ac:dyDescent="0.25">
      <c r="A4330" s="12" t="s">
        <v>4113</v>
      </c>
      <c r="B4330" s="9" t="str">
        <f>_xlfn.XLOOKUP(C4330,'De-Para_Estado_Regiao'!$B$3:$B$29,'De-Para_Estado_Regiao'!$C$3:$C$29)</f>
        <v>Norte</v>
      </c>
      <c r="C4330" s="12" t="s">
        <v>111</v>
      </c>
      <c r="D4330" s="12">
        <v>189</v>
      </c>
    </row>
    <row r="4331" spans="1:4" hidden="1" x14ac:dyDescent="0.25">
      <c r="A4331" s="9" t="s">
        <v>4114</v>
      </c>
      <c r="B4331" s="9" t="str">
        <f>_xlfn.XLOOKUP(C4331,'De-Para_Estado_Regiao'!$B$3:$B$29,'De-Para_Estado_Regiao'!$C$3:$C$29)</f>
        <v>Norte</v>
      </c>
      <c r="C4331" s="9" t="s">
        <v>210</v>
      </c>
      <c r="D4331" s="9">
        <v>222</v>
      </c>
    </row>
    <row r="4332" spans="1:4" hidden="1" x14ac:dyDescent="0.25">
      <c r="A4332" s="12" t="s">
        <v>4115</v>
      </c>
      <c r="B4332" s="9" t="str">
        <f>_xlfn.XLOOKUP(C4332,'De-Para_Estado_Regiao'!$B$3:$B$29,'De-Para_Estado_Regiao'!$C$3:$C$29)</f>
        <v>Norte</v>
      </c>
      <c r="C4332" s="12" t="s">
        <v>49</v>
      </c>
      <c r="D4332" s="12">
        <v>310</v>
      </c>
    </row>
    <row r="4333" spans="1:4" hidden="1" x14ac:dyDescent="0.25">
      <c r="A4333" s="9" t="s">
        <v>4116</v>
      </c>
      <c r="B4333" s="9" t="str">
        <f>_xlfn.XLOOKUP(C4333,'De-Para_Estado_Regiao'!$B$3:$B$29,'De-Para_Estado_Regiao'!$C$3:$C$29)</f>
        <v>Sudeste</v>
      </c>
      <c r="C4333" s="9" t="s">
        <v>16</v>
      </c>
      <c r="D4333" s="9">
        <v>185</v>
      </c>
    </row>
    <row r="4334" spans="1:4" hidden="1" x14ac:dyDescent="0.25">
      <c r="A4334" s="12" t="s">
        <v>4117</v>
      </c>
      <c r="B4334" s="9" t="str">
        <f>_xlfn.XLOOKUP(C4334,'De-Para_Estado_Regiao'!$B$3:$B$29,'De-Para_Estado_Regiao'!$C$3:$C$29)</f>
        <v>Centro-Oeste</v>
      </c>
      <c r="C4334" s="12" t="s">
        <v>29</v>
      </c>
      <c r="D4334" s="12">
        <v>69</v>
      </c>
    </row>
    <row r="4335" spans="1:4" hidden="1" x14ac:dyDescent="0.25">
      <c r="A4335" s="9" t="s">
        <v>4118</v>
      </c>
      <c r="B4335" s="9" t="str">
        <f>_xlfn.XLOOKUP(C4335,'De-Para_Estado_Regiao'!$B$3:$B$29,'De-Para_Estado_Regiao'!$C$3:$C$29)</f>
        <v>Sudeste</v>
      </c>
      <c r="C4335" s="9" t="s">
        <v>16</v>
      </c>
      <c r="D4335" s="9">
        <v>359</v>
      </c>
    </row>
    <row r="4336" spans="1:4" hidden="1" x14ac:dyDescent="0.25">
      <c r="A4336" s="12" t="s">
        <v>1560</v>
      </c>
      <c r="B4336" s="9" t="str">
        <f>_xlfn.XLOOKUP(C4336,'De-Para_Estado_Regiao'!$B$3:$B$29,'De-Para_Estado_Regiao'!$C$3:$C$29)</f>
        <v>Nordeste</v>
      </c>
      <c r="C4336" s="12" t="s">
        <v>87</v>
      </c>
      <c r="D4336" s="12">
        <v>298</v>
      </c>
    </row>
    <row r="4337" spans="1:4" hidden="1" x14ac:dyDescent="0.25">
      <c r="A4337" s="9" t="s">
        <v>4120</v>
      </c>
      <c r="B4337" s="9" t="str">
        <f>_xlfn.XLOOKUP(C4337,'De-Para_Estado_Regiao'!$B$3:$B$29,'De-Para_Estado_Regiao'!$C$3:$C$29)</f>
        <v>Sul</v>
      </c>
      <c r="C4337" s="9" t="s">
        <v>14</v>
      </c>
      <c r="D4337" s="9">
        <v>63</v>
      </c>
    </row>
    <row r="4338" spans="1:4" hidden="1" x14ac:dyDescent="0.25">
      <c r="A4338" s="12" t="s">
        <v>4121</v>
      </c>
      <c r="B4338" s="9" t="str">
        <f>_xlfn.XLOOKUP(C4338,'De-Para_Estado_Regiao'!$B$3:$B$29,'De-Para_Estado_Regiao'!$C$3:$C$29)</f>
        <v>Sudeste</v>
      </c>
      <c r="C4338" s="12" t="s">
        <v>16</v>
      </c>
      <c r="D4338" s="12">
        <v>84</v>
      </c>
    </row>
    <row r="4339" spans="1:4" hidden="1" x14ac:dyDescent="0.25">
      <c r="A4339" s="9" t="s">
        <v>4122</v>
      </c>
      <c r="B4339" s="9" t="str">
        <f>_xlfn.XLOOKUP(C4339,'De-Para_Estado_Regiao'!$B$3:$B$29,'De-Para_Estado_Regiao'!$C$3:$C$29)</f>
        <v>Centro-Oeste</v>
      </c>
      <c r="C4339" s="9" t="s">
        <v>33</v>
      </c>
      <c r="D4339" s="9">
        <v>67</v>
      </c>
    </row>
    <row r="4340" spans="1:4" hidden="1" x14ac:dyDescent="0.25">
      <c r="A4340" s="9" t="s">
        <v>4548</v>
      </c>
      <c r="B4340" s="9" t="str">
        <f>_xlfn.XLOOKUP(C4340,'De-Para_Estado_Regiao'!$B$3:$B$29,'De-Para_Estado_Regiao'!$C$3:$C$29)</f>
        <v>Nordeste</v>
      </c>
      <c r="C4340" s="9" t="s">
        <v>118</v>
      </c>
      <c r="D4340" s="9">
        <v>298</v>
      </c>
    </row>
    <row r="4341" spans="1:4" hidden="1" x14ac:dyDescent="0.25">
      <c r="A4341" s="9" t="s">
        <v>3295</v>
      </c>
      <c r="B4341" s="9" t="str">
        <f>_xlfn.XLOOKUP(C4341,'De-Para_Estado_Regiao'!$B$3:$B$29,'De-Para_Estado_Regiao'!$C$3:$C$29)</f>
        <v>Nordeste</v>
      </c>
      <c r="C4341" s="9" t="s">
        <v>72</v>
      </c>
      <c r="D4341" s="9">
        <v>297</v>
      </c>
    </row>
    <row r="4342" spans="1:4" hidden="1" x14ac:dyDescent="0.25">
      <c r="A4342" s="12" t="s">
        <v>4125</v>
      </c>
      <c r="B4342" s="9" t="str">
        <f>_xlfn.XLOOKUP(C4342,'De-Para_Estado_Regiao'!$B$3:$B$29,'De-Para_Estado_Regiao'!$C$3:$C$29)</f>
        <v>Norte</v>
      </c>
      <c r="C4342" s="12" t="s">
        <v>148</v>
      </c>
      <c r="D4342" s="12">
        <v>52</v>
      </c>
    </row>
    <row r="4343" spans="1:4" hidden="1" x14ac:dyDescent="0.25">
      <c r="A4343" s="9" t="s">
        <v>52</v>
      </c>
      <c r="B4343" s="9" t="str">
        <f>_xlfn.XLOOKUP(C4343,'De-Para_Estado_Regiao'!$B$3:$B$29,'De-Para_Estado_Regiao'!$C$3:$C$29)</f>
        <v>Nordeste</v>
      </c>
      <c r="C4343" s="9" t="s">
        <v>94</v>
      </c>
      <c r="D4343" s="9">
        <v>297</v>
      </c>
    </row>
    <row r="4344" spans="1:4" hidden="1" x14ac:dyDescent="0.25">
      <c r="A4344" s="12" t="s">
        <v>4126</v>
      </c>
      <c r="B4344" s="9" t="str">
        <f>_xlfn.XLOOKUP(C4344,'De-Para_Estado_Regiao'!$B$3:$B$29,'De-Para_Estado_Regiao'!$C$3:$C$29)</f>
        <v>Sudeste</v>
      </c>
      <c r="C4344" s="12" t="s">
        <v>7</v>
      </c>
      <c r="D4344" s="12">
        <v>106</v>
      </c>
    </row>
    <row r="4345" spans="1:4" hidden="1" x14ac:dyDescent="0.25">
      <c r="A4345" s="9" t="s">
        <v>2910</v>
      </c>
      <c r="B4345" s="9" t="str">
        <f>_xlfn.XLOOKUP(C4345,'De-Para_Estado_Regiao'!$B$3:$B$29,'De-Para_Estado_Regiao'!$C$3:$C$29)</f>
        <v>Nordeste</v>
      </c>
      <c r="C4345" s="9" t="s">
        <v>118</v>
      </c>
      <c r="D4345" s="9">
        <v>296</v>
      </c>
    </row>
    <row r="4346" spans="1:4" hidden="1" x14ac:dyDescent="0.25">
      <c r="A4346" s="12" t="s">
        <v>4128</v>
      </c>
      <c r="B4346" s="9" t="str">
        <f>_xlfn.XLOOKUP(C4346,'De-Para_Estado_Regiao'!$B$3:$B$29,'De-Para_Estado_Regiao'!$C$3:$C$29)</f>
        <v>Sul</v>
      </c>
      <c r="C4346" s="12" t="s">
        <v>14</v>
      </c>
      <c r="D4346" s="12">
        <v>162</v>
      </c>
    </row>
    <row r="4347" spans="1:4" hidden="1" x14ac:dyDescent="0.25">
      <c r="A4347" s="9" t="s">
        <v>3876</v>
      </c>
      <c r="B4347" s="9" t="str">
        <f>_xlfn.XLOOKUP(C4347,'De-Para_Estado_Regiao'!$B$3:$B$29,'De-Para_Estado_Regiao'!$C$3:$C$29)</f>
        <v>Nordeste</v>
      </c>
      <c r="C4347" s="9" t="s">
        <v>24</v>
      </c>
      <c r="D4347" s="9">
        <v>296</v>
      </c>
    </row>
    <row r="4348" spans="1:4" hidden="1" x14ac:dyDescent="0.25">
      <c r="A4348" s="12" t="s">
        <v>4130</v>
      </c>
      <c r="B4348" s="9" t="str">
        <f>_xlfn.XLOOKUP(C4348,'De-Para_Estado_Regiao'!$B$3:$B$29,'De-Para_Estado_Regiao'!$C$3:$C$29)</f>
        <v>Sudeste</v>
      </c>
      <c r="C4348" s="12" t="s">
        <v>7</v>
      </c>
      <c r="D4348" s="12">
        <v>164</v>
      </c>
    </row>
    <row r="4349" spans="1:4" hidden="1" x14ac:dyDescent="0.25">
      <c r="A4349" s="9" t="s">
        <v>841</v>
      </c>
      <c r="B4349" s="9" t="str">
        <f>_xlfn.XLOOKUP(C4349,'De-Para_Estado_Regiao'!$B$3:$B$29,'De-Para_Estado_Regiao'!$C$3:$C$29)</f>
        <v>Sul</v>
      </c>
      <c r="C4349" s="9" t="s">
        <v>22</v>
      </c>
      <c r="D4349" s="9">
        <v>113</v>
      </c>
    </row>
    <row r="4350" spans="1:4" hidden="1" x14ac:dyDescent="0.25">
      <c r="A4350" s="12" t="s">
        <v>1318</v>
      </c>
      <c r="B4350" s="9" t="str">
        <f>_xlfn.XLOOKUP(C4350,'De-Para_Estado_Regiao'!$B$3:$B$29,'De-Para_Estado_Regiao'!$C$3:$C$29)</f>
        <v>Sul</v>
      </c>
      <c r="C4350" s="12" t="s">
        <v>14</v>
      </c>
      <c r="D4350" s="12">
        <v>39</v>
      </c>
    </row>
    <row r="4351" spans="1:4" hidden="1" x14ac:dyDescent="0.25">
      <c r="A4351" s="9" t="s">
        <v>3978</v>
      </c>
      <c r="B4351" s="9" t="str">
        <f>_xlfn.XLOOKUP(C4351,'De-Para_Estado_Regiao'!$B$3:$B$29,'De-Para_Estado_Regiao'!$C$3:$C$29)</f>
        <v>Nordeste</v>
      </c>
      <c r="C4351" s="9" t="s">
        <v>82</v>
      </c>
      <c r="D4351" s="9">
        <v>296</v>
      </c>
    </row>
    <row r="4352" spans="1:4" hidden="1" x14ac:dyDescent="0.25">
      <c r="A4352" s="12" t="s">
        <v>4132</v>
      </c>
      <c r="B4352" s="9" t="str">
        <f>_xlfn.XLOOKUP(C4352,'De-Para_Estado_Regiao'!$B$3:$B$29,'De-Para_Estado_Regiao'!$C$3:$C$29)</f>
        <v>Sudeste</v>
      </c>
      <c r="C4352" s="12" t="s">
        <v>7</v>
      </c>
      <c r="D4352" s="12">
        <v>95</v>
      </c>
    </row>
    <row r="4353" spans="1:4" hidden="1" x14ac:dyDescent="0.25">
      <c r="A4353" s="9" t="s">
        <v>4133</v>
      </c>
      <c r="B4353" s="9" t="str">
        <f>_xlfn.XLOOKUP(C4353,'De-Para_Estado_Regiao'!$B$3:$B$29,'De-Para_Estado_Regiao'!$C$3:$C$29)</f>
        <v>Sul</v>
      </c>
      <c r="C4353" s="9" t="s">
        <v>22</v>
      </c>
      <c r="D4353" s="9">
        <v>134</v>
      </c>
    </row>
    <row r="4354" spans="1:4" hidden="1" x14ac:dyDescent="0.25">
      <c r="A4354" s="12" t="s">
        <v>4134</v>
      </c>
      <c r="B4354" s="9" t="str">
        <f>_xlfn.XLOOKUP(C4354,'De-Para_Estado_Regiao'!$B$3:$B$29,'De-Para_Estado_Regiao'!$C$3:$C$29)</f>
        <v>Centro-Oeste</v>
      </c>
      <c r="C4354" s="12" t="s">
        <v>33</v>
      </c>
      <c r="D4354" s="12">
        <v>137</v>
      </c>
    </row>
    <row r="4355" spans="1:4" hidden="1" x14ac:dyDescent="0.25">
      <c r="A4355" s="9" t="s">
        <v>4135</v>
      </c>
      <c r="B4355" s="9" t="str">
        <f>_xlfn.XLOOKUP(C4355,'De-Para_Estado_Regiao'!$B$3:$B$29,'De-Para_Estado_Regiao'!$C$3:$C$29)</f>
        <v>Norte</v>
      </c>
      <c r="C4355" s="9" t="s">
        <v>111</v>
      </c>
      <c r="D4355" s="9">
        <v>119</v>
      </c>
    </row>
    <row r="4356" spans="1:4" hidden="1" x14ac:dyDescent="0.25">
      <c r="A4356" s="12" t="s">
        <v>2315</v>
      </c>
      <c r="B4356" s="9" t="str">
        <f>_xlfn.XLOOKUP(C4356,'De-Para_Estado_Regiao'!$B$3:$B$29,'De-Para_Estado_Regiao'!$C$3:$C$29)</f>
        <v>Nordeste</v>
      </c>
      <c r="C4356" s="12" t="s">
        <v>72</v>
      </c>
      <c r="D4356" s="12">
        <v>295</v>
      </c>
    </row>
    <row r="4357" spans="1:4" hidden="1" x14ac:dyDescent="0.25">
      <c r="A4357" s="9" t="s">
        <v>4136</v>
      </c>
      <c r="B4357" s="9" t="str">
        <f>_xlfn.XLOOKUP(C4357,'De-Para_Estado_Regiao'!$B$3:$B$29,'De-Para_Estado_Regiao'!$C$3:$C$29)</f>
        <v>Sudeste</v>
      </c>
      <c r="C4357" s="9" t="s">
        <v>16</v>
      </c>
      <c r="D4357" s="9">
        <v>111</v>
      </c>
    </row>
    <row r="4358" spans="1:4" hidden="1" x14ac:dyDescent="0.25">
      <c r="A4358" s="9" t="s">
        <v>2661</v>
      </c>
      <c r="B4358" s="9" t="str">
        <f>_xlfn.XLOOKUP(C4358,'De-Para_Estado_Regiao'!$B$3:$B$29,'De-Para_Estado_Regiao'!$C$3:$C$29)</f>
        <v>Nordeste</v>
      </c>
      <c r="C4358" s="9" t="s">
        <v>24</v>
      </c>
      <c r="D4358" s="9">
        <v>295</v>
      </c>
    </row>
    <row r="4359" spans="1:4" hidden="1" x14ac:dyDescent="0.25">
      <c r="A4359" s="9" t="s">
        <v>4087</v>
      </c>
      <c r="B4359" s="9" t="str">
        <f>_xlfn.XLOOKUP(C4359,'De-Para_Estado_Regiao'!$B$3:$B$29,'De-Para_Estado_Regiao'!$C$3:$C$29)</f>
        <v>Nordeste</v>
      </c>
      <c r="C4359" s="9" t="s">
        <v>19</v>
      </c>
      <c r="D4359" s="9">
        <v>295</v>
      </c>
    </row>
    <row r="4360" spans="1:4" hidden="1" x14ac:dyDescent="0.25">
      <c r="A4360" s="12" t="s">
        <v>4139</v>
      </c>
      <c r="B4360" s="9" t="str">
        <f>_xlfn.XLOOKUP(C4360,'De-Para_Estado_Regiao'!$B$3:$B$29,'De-Para_Estado_Regiao'!$C$3:$C$29)</f>
        <v>Sul</v>
      </c>
      <c r="C4360" s="12" t="s">
        <v>14</v>
      </c>
      <c r="D4360" s="12">
        <v>32</v>
      </c>
    </row>
    <row r="4361" spans="1:4" hidden="1" x14ac:dyDescent="0.25">
      <c r="A4361" s="9" t="s">
        <v>4239</v>
      </c>
      <c r="B4361" s="9" t="str">
        <f>_xlfn.XLOOKUP(C4361,'De-Para_Estado_Regiao'!$B$3:$B$29,'De-Para_Estado_Regiao'!$C$3:$C$29)</f>
        <v>Nordeste</v>
      </c>
      <c r="C4361" s="9" t="s">
        <v>24</v>
      </c>
      <c r="D4361" s="9">
        <v>294</v>
      </c>
    </row>
    <row r="4362" spans="1:4" hidden="1" x14ac:dyDescent="0.25">
      <c r="A4362" s="12" t="s">
        <v>4182</v>
      </c>
      <c r="B4362" s="9" t="str">
        <f>_xlfn.XLOOKUP(C4362,'De-Para_Estado_Regiao'!$B$3:$B$29,'De-Para_Estado_Regiao'!$C$3:$C$29)</f>
        <v>Nordeste</v>
      </c>
      <c r="C4362" s="12" t="s">
        <v>94</v>
      </c>
      <c r="D4362" s="12">
        <v>293</v>
      </c>
    </row>
    <row r="4363" spans="1:4" hidden="1" x14ac:dyDescent="0.25">
      <c r="A4363" s="9" t="s">
        <v>4142</v>
      </c>
      <c r="B4363" s="9" t="str">
        <f>_xlfn.XLOOKUP(C4363,'De-Para_Estado_Regiao'!$B$3:$B$29,'De-Para_Estado_Regiao'!$C$3:$C$29)</f>
        <v>Sul</v>
      </c>
      <c r="C4363" s="9" t="s">
        <v>14</v>
      </c>
      <c r="D4363" s="9">
        <v>58</v>
      </c>
    </row>
    <row r="4364" spans="1:4" hidden="1" x14ac:dyDescent="0.25">
      <c r="A4364" s="12" t="s">
        <v>4143</v>
      </c>
      <c r="B4364" s="9" t="str">
        <f>_xlfn.XLOOKUP(C4364,'De-Para_Estado_Regiao'!$B$3:$B$29,'De-Para_Estado_Regiao'!$C$3:$C$29)</f>
        <v>Sul</v>
      </c>
      <c r="C4364" s="12" t="s">
        <v>59</v>
      </c>
      <c r="D4364" s="12">
        <v>132</v>
      </c>
    </row>
    <row r="4365" spans="1:4" hidden="1" x14ac:dyDescent="0.25">
      <c r="A4365" s="9" t="s">
        <v>4489</v>
      </c>
      <c r="B4365" s="9" t="str">
        <f>_xlfn.XLOOKUP(C4365,'De-Para_Estado_Regiao'!$B$3:$B$29,'De-Para_Estado_Regiao'!$C$3:$C$29)</f>
        <v>Nordeste</v>
      </c>
      <c r="C4365" s="9" t="s">
        <v>82</v>
      </c>
      <c r="D4365" s="9">
        <v>293</v>
      </c>
    </row>
    <row r="4366" spans="1:4" hidden="1" x14ac:dyDescent="0.25">
      <c r="A4366" s="12" t="s">
        <v>4145</v>
      </c>
      <c r="B4366" s="9" t="str">
        <f>_xlfn.XLOOKUP(C4366,'De-Para_Estado_Regiao'!$B$3:$B$29,'De-Para_Estado_Regiao'!$C$3:$C$29)</f>
        <v>Sul</v>
      </c>
      <c r="C4366" s="12" t="s">
        <v>22</v>
      </c>
      <c r="D4366" s="12">
        <v>59</v>
      </c>
    </row>
    <row r="4367" spans="1:4" hidden="1" x14ac:dyDescent="0.25">
      <c r="A4367" s="9" t="s">
        <v>4146</v>
      </c>
      <c r="B4367" s="9" t="str">
        <f>_xlfn.XLOOKUP(C4367,'De-Para_Estado_Regiao'!$B$3:$B$29,'De-Para_Estado_Regiao'!$C$3:$C$29)</f>
        <v>Norte</v>
      </c>
      <c r="C4367" s="9" t="s">
        <v>111</v>
      </c>
      <c r="D4367" s="9">
        <v>231</v>
      </c>
    </row>
    <row r="4368" spans="1:4" hidden="1" x14ac:dyDescent="0.25">
      <c r="A4368" s="9" t="s">
        <v>2261</v>
      </c>
      <c r="B4368" s="9" t="str">
        <f>_xlfn.XLOOKUP(C4368,'De-Para_Estado_Regiao'!$B$3:$B$29,'De-Para_Estado_Regiao'!$C$3:$C$29)</f>
        <v>Nordeste</v>
      </c>
      <c r="C4368" s="9" t="s">
        <v>24</v>
      </c>
      <c r="D4368" s="9">
        <v>291</v>
      </c>
    </row>
    <row r="4369" spans="1:4" hidden="1" x14ac:dyDescent="0.25">
      <c r="A4369" s="9" t="s">
        <v>4103</v>
      </c>
      <c r="B4369" s="9" t="str">
        <f>_xlfn.XLOOKUP(C4369,'De-Para_Estado_Regiao'!$B$3:$B$29,'De-Para_Estado_Regiao'!$C$3:$C$29)</f>
        <v>Nordeste</v>
      </c>
      <c r="C4369" s="9" t="s">
        <v>24</v>
      </c>
      <c r="D4369" s="9">
        <v>291</v>
      </c>
    </row>
    <row r="4370" spans="1:4" hidden="1" x14ac:dyDescent="0.25">
      <c r="A4370" s="12" t="s">
        <v>4149</v>
      </c>
      <c r="B4370" s="9" t="str">
        <f>_xlfn.XLOOKUP(C4370,'De-Para_Estado_Regiao'!$B$3:$B$29,'De-Para_Estado_Regiao'!$C$3:$C$29)</f>
        <v>Sudeste</v>
      </c>
      <c r="C4370" s="12" t="s">
        <v>16</v>
      </c>
      <c r="D4370" s="12">
        <v>148</v>
      </c>
    </row>
    <row r="4371" spans="1:4" hidden="1" x14ac:dyDescent="0.25">
      <c r="A4371" s="12" t="s">
        <v>2813</v>
      </c>
      <c r="B4371" s="9" t="str">
        <f>_xlfn.XLOOKUP(C4371,'De-Para_Estado_Regiao'!$B$3:$B$29,'De-Para_Estado_Regiao'!$C$3:$C$29)</f>
        <v>Nordeste</v>
      </c>
      <c r="C4371" s="12" t="s">
        <v>72</v>
      </c>
      <c r="D4371" s="12">
        <v>291</v>
      </c>
    </row>
    <row r="4372" spans="1:4" hidden="1" x14ac:dyDescent="0.25">
      <c r="A4372" s="9" t="s">
        <v>1741</v>
      </c>
      <c r="B4372" s="9" t="str">
        <f>_xlfn.XLOOKUP(C4372,'De-Para_Estado_Regiao'!$B$3:$B$29,'De-Para_Estado_Regiao'!$C$3:$C$29)</f>
        <v>Nordeste</v>
      </c>
      <c r="C4372" s="9" t="s">
        <v>24</v>
      </c>
      <c r="D4372" s="9">
        <v>289</v>
      </c>
    </row>
    <row r="4373" spans="1:4" hidden="1" x14ac:dyDescent="0.25">
      <c r="A4373" s="9" t="s">
        <v>2997</v>
      </c>
      <c r="B4373" s="9" t="str">
        <f>_xlfn.XLOOKUP(C4373,'De-Para_Estado_Regiao'!$B$3:$B$29,'De-Para_Estado_Regiao'!$C$3:$C$29)</f>
        <v>Nordeste</v>
      </c>
      <c r="C4373" s="9" t="s">
        <v>24</v>
      </c>
      <c r="D4373" s="9">
        <v>288</v>
      </c>
    </row>
    <row r="4374" spans="1:4" hidden="1" x14ac:dyDescent="0.25">
      <c r="A4374" s="12" t="s">
        <v>4153</v>
      </c>
      <c r="B4374" s="9" t="str">
        <f>_xlfn.XLOOKUP(C4374,'De-Para_Estado_Regiao'!$B$3:$B$29,'De-Para_Estado_Regiao'!$C$3:$C$29)</f>
        <v>Sudeste</v>
      </c>
      <c r="C4374" s="12" t="s">
        <v>7</v>
      </c>
      <c r="D4374" s="12">
        <v>133</v>
      </c>
    </row>
    <row r="4375" spans="1:4" hidden="1" x14ac:dyDescent="0.25">
      <c r="A4375" s="9" t="s">
        <v>1906</v>
      </c>
      <c r="B4375" s="9" t="str">
        <f>_xlfn.XLOOKUP(C4375,'De-Para_Estado_Regiao'!$B$3:$B$29,'De-Para_Estado_Regiao'!$C$3:$C$29)</f>
        <v>Sudeste</v>
      </c>
      <c r="C4375" s="9" t="s">
        <v>16</v>
      </c>
      <c r="D4375" s="9">
        <v>139</v>
      </c>
    </row>
    <row r="4376" spans="1:4" hidden="1" x14ac:dyDescent="0.25">
      <c r="A4376" s="12" t="s">
        <v>4154</v>
      </c>
      <c r="B4376" s="9" t="str">
        <f>_xlfn.XLOOKUP(C4376,'De-Para_Estado_Regiao'!$B$3:$B$29,'De-Para_Estado_Regiao'!$C$3:$C$29)</f>
        <v>Norte</v>
      </c>
      <c r="C4376" s="12" t="s">
        <v>39</v>
      </c>
      <c r="D4376" s="12">
        <v>446</v>
      </c>
    </row>
    <row r="4377" spans="1:4" hidden="1" x14ac:dyDescent="0.25">
      <c r="A4377" s="9" t="s">
        <v>4155</v>
      </c>
      <c r="B4377" s="9" t="str">
        <f>_xlfn.XLOOKUP(C4377,'De-Para_Estado_Regiao'!$B$3:$B$29,'De-Para_Estado_Regiao'!$C$3:$C$29)</f>
        <v>Sul</v>
      </c>
      <c r="C4377" s="9" t="s">
        <v>59</v>
      </c>
      <c r="D4377" s="9">
        <v>45</v>
      </c>
    </row>
    <row r="4378" spans="1:4" hidden="1" x14ac:dyDescent="0.25">
      <c r="A4378" s="12" t="s">
        <v>3020</v>
      </c>
      <c r="B4378" s="9" t="str">
        <f>_xlfn.XLOOKUP(C4378,'De-Para_Estado_Regiao'!$B$3:$B$29,'De-Para_Estado_Regiao'!$C$3:$C$29)</f>
        <v>Sul</v>
      </c>
      <c r="C4378" s="12" t="s">
        <v>14</v>
      </c>
      <c r="D4378" s="12">
        <v>27</v>
      </c>
    </row>
    <row r="4379" spans="1:4" hidden="1" x14ac:dyDescent="0.25">
      <c r="A4379" s="12" t="s">
        <v>3092</v>
      </c>
      <c r="B4379" s="9" t="str">
        <f>_xlfn.XLOOKUP(C4379,'De-Para_Estado_Regiao'!$B$3:$B$29,'De-Para_Estado_Regiao'!$C$3:$C$29)</f>
        <v>Nordeste</v>
      </c>
      <c r="C4379" s="12" t="s">
        <v>72</v>
      </c>
      <c r="D4379" s="12">
        <v>288</v>
      </c>
    </row>
    <row r="4380" spans="1:4" hidden="1" x14ac:dyDescent="0.25">
      <c r="A4380" s="12" t="s">
        <v>4156</v>
      </c>
      <c r="B4380" s="9" t="str">
        <f>_xlfn.XLOOKUP(C4380,'De-Para_Estado_Regiao'!$B$3:$B$29,'De-Para_Estado_Regiao'!$C$3:$C$29)</f>
        <v>Sul</v>
      </c>
      <c r="C4380" s="12" t="s">
        <v>22</v>
      </c>
      <c r="D4380" s="12">
        <v>78</v>
      </c>
    </row>
    <row r="4381" spans="1:4" hidden="1" x14ac:dyDescent="0.25">
      <c r="A4381" s="9" t="s">
        <v>4157</v>
      </c>
      <c r="B4381" s="9" t="str">
        <f>_xlfn.XLOOKUP(C4381,'De-Para_Estado_Regiao'!$B$3:$B$29,'De-Para_Estado_Regiao'!$C$3:$C$29)</f>
        <v>Norte</v>
      </c>
      <c r="C4381" s="9" t="s">
        <v>111</v>
      </c>
      <c r="D4381" s="9">
        <v>88</v>
      </c>
    </row>
    <row r="4382" spans="1:4" hidden="1" x14ac:dyDescent="0.25">
      <c r="A4382" s="12" t="s">
        <v>4158</v>
      </c>
      <c r="B4382" s="9" t="str">
        <f>_xlfn.XLOOKUP(C4382,'De-Para_Estado_Regiao'!$B$3:$B$29,'De-Para_Estado_Regiao'!$C$3:$C$29)</f>
        <v>Sudeste</v>
      </c>
      <c r="C4382" s="12" t="s">
        <v>16</v>
      </c>
      <c r="D4382" s="12">
        <v>234</v>
      </c>
    </row>
    <row r="4383" spans="1:4" hidden="1" x14ac:dyDescent="0.25">
      <c r="A4383" s="9" t="s">
        <v>4074</v>
      </c>
      <c r="B4383" s="9" t="str">
        <f>_xlfn.XLOOKUP(C4383,'De-Para_Estado_Regiao'!$B$3:$B$29,'De-Para_Estado_Regiao'!$C$3:$C$29)</f>
        <v>Nordeste</v>
      </c>
      <c r="C4383" s="9" t="s">
        <v>82</v>
      </c>
      <c r="D4383" s="9">
        <v>288</v>
      </c>
    </row>
    <row r="4384" spans="1:4" hidden="1" x14ac:dyDescent="0.25">
      <c r="A4384" s="12" t="s">
        <v>5164</v>
      </c>
      <c r="B4384" s="9" t="str">
        <f>_xlfn.XLOOKUP(C4384,'De-Para_Estado_Regiao'!$B$3:$B$29,'De-Para_Estado_Regiao'!$C$3:$C$29)</f>
        <v>Nordeste</v>
      </c>
      <c r="C4384" s="12" t="s">
        <v>72</v>
      </c>
      <c r="D4384" s="12">
        <v>288</v>
      </c>
    </row>
    <row r="4385" spans="1:4" hidden="1" x14ac:dyDescent="0.25">
      <c r="A4385" s="9" t="s">
        <v>4161</v>
      </c>
      <c r="B4385" s="9" t="str">
        <f>_xlfn.XLOOKUP(C4385,'De-Para_Estado_Regiao'!$B$3:$B$29,'De-Para_Estado_Regiao'!$C$3:$C$29)</f>
        <v>Sul</v>
      </c>
      <c r="C4385" s="9" t="s">
        <v>22</v>
      </c>
      <c r="D4385" s="9">
        <v>91</v>
      </c>
    </row>
    <row r="4386" spans="1:4" hidden="1" x14ac:dyDescent="0.25">
      <c r="A4386" s="12" t="s">
        <v>4375</v>
      </c>
      <c r="B4386" s="9" t="str">
        <f>_xlfn.XLOOKUP(C4386,'De-Para_Estado_Regiao'!$B$3:$B$29,'De-Para_Estado_Regiao'!$C$3:$C$29)</f>
        <v>Nordeste</v>
      </c>
      <c r="C4386" s="12" t="s">
        <v>19</v>
      </c>
      <c r="D4386" s="12">
        <v>287</v>
      </c>
    </row>
    <row r="4387" spans="1:4" hidden="1" x14ac:dyDescent="0.25">
      <c r="A4387" s="9" t="s">
        <v>4163</v>
      </c>
      <c r="B4387" s="9" t="str">
        <f>_xlfn.XLOOKUP(C4387,'De-Para_Estado_Regiao'!$B$3:$B$29,'De-Para_Estado_Regiao'!$C$3:$C$29)</f>
        <v>Sudeste</v>
      </c>
      <c r="C4387" s="9" t="s">
        <v>16</v>
      </c>
      <c r="D4387" s="9">
        <v>109</v>
      </c>
    </row>
    <row r="4388" spans="1:4" hidden="1" x14ac:dyDescent="0.25">
      <c r="A4388" s="12" t="s">
        <v>4164</v>
      </c>
      <c r="B4388" s="9" t="str">
        <f>_xlfn.XLOOKUP(C4388,'De-Para_Estado_Regiao'!$B$3:$B$29,'De-Para_Estado_Regiao'!$C$3:$C$29)</f>
        <v>Sul</v>
      </c>
      <c r="C4388" s="12" t="s">
        <v>14</v>
      </c>
      <c r="D4388" s="12">
        <v>10</v>
      </c>
    </row>
    <row r="4389" spans="1:4" hidden="1" x14ac:dyDescent="0.25">
      <c r="A4389" s="9" t="s">
        <v>4165</v>
      </c>
      <c r="B4389" s="9" t="str">
        <f>_xlfn.XLOOKUP(C4389,'De-Para_Estado_Regiao'!$B$3:$B$29,'De-Para_Estado_Regiao'!$C$3:$C$29)</f>
        <v>Norte</v>
      </c>
      <c r="C4389" s="9" t="s">
        <v>49</v>
      </c>
      <c r="D4389" s="9">
        <v>297</v>
      </c>
    </row>
    <row r="4390" spans="1:4" hidden="1" x14ac:dyDescent="0.25">
      <c r="A4390" s="12" t="s">
        <v>3690</v>
      </c>
      <c r="B4390" s="9" t="str">
        <f>_xlfn.XLOOKUP(C4390,'De-Para_Estado_Regiao'!$B$3:$B$29,'De-Para_Estado_Regiao'!$C$3:$C$29)</f>
        <v>Nordeste</v>
      </c>
      <c r="C4390" s="12" t="s">
        <v>31</v>
      </c>
      <c r="D4390" s="12">
        <v>286</v>
      </c>
    </row>
    <row r="4391" spans="1:4" hidden="1" x14ac:dyDescent="0.25">
      <c r="A4391" s="9" t="s">
        <v>4167</v>
      </c>
      <c r="B4391" s="9" t="str">
        <f>_xlfn.XLOOKUP(C4391,'De-Para_Estado_Regiao'!$B$3:$B$29,'De-Para_Estado_Regiao'!$C$3:$C$29)</f>
        <v>Norte</v>
      </c>
      <c r="C4391" s="9" t="s">
        <v>49</v>
      </c>
      <c r="D4391" s="9">
        <v>401</v>
      </c>
    </row>
    <row r="4392" spans="1:4" hidden="1" x14ac:dyDescent="0.25">
      <c r="A4392" s="12" t="s">
        <v>4168</v>
      </c>
      <c r="B4392" s="9" t="str">
        <f>_xlfn.XLOOKUP(C4392,'De-Para_Estado_Regiao'!$B$3:$B$29,'De-Para_Estado_Regiao'!$C$3:$C$29)</f>
        <v>Sudeste</v>
      </c>
      <c r="C4392" s="12" t="s">
        <v>16</v>
      </c>
      <c r="D4392" s="12">
        <v>109</v>
      </c>
    </row>
    <row r="4393" spans="1:4" hidden="1" x14ac:dyDescent="0.25">
      <c r="A4393" s="9" t="s">
        <v>4169</v>
      </c>
      <c r="B4393" s="9" t="str">
        <f>_xlfn.XLOOKUP(C4393,'De-Para_Estado_Regiao'!$B$3:$B$29,'De-Para_Estado_Regiao'!$C$3:$C$29)</f>
        <v>Sul</v>
      </c>
      <c r="C4393" s="9" t="s">
        <v>14</v>
      </c>
      <c r="D4393" s="9">
        <v>21</v>
      </c>
    </row>
    <row r="4394" spans="1:4" hidden="1" x14ac:dyDescent="0.25">
      <c r="A4394" s="12" t="s">
        <v>4170</v>
      </c>
      <c r="B4394" s="9" t="str">
        <f>_xlfn.XLOOKUP(C4394,'De-Para_Estado_Regiao'!$B$3:$B$29,'De-Para_Estado_Regiao'!$C$3:$C$29)</f>
        <v>Sudeste</v>
      </c>
      <c r="C4394" s="12" t="s">
        <v>7</v>
      </c>
      <c r="D4394" s="12">
        <v>219</v>
      </c>
    </row>
    <row r="4395" spans="1:4" hidden="1" x14ac:dyDescent="0.25">
      <c r="A4395" s="9" t="s">
        <v>4171</v>
      </c>
      <c r="B4395" s="9" t="str">
        <f>_xlfn.XLOOKUP(C4395,'De-Para_Estado_Regiao'!$B$3:$B$29,'De-Para_Estado_Regiao'!$C$3:$C$29)</f>
        <v>Norte</v>
      </c>
      <c r="C4395" s="9" t="s">
        <v>210</v>
      </c>
      <c r="D4395" s="9">
        <v>223</v>
      </c>
    </row>
    <row r="4396" spans="1:4" hidden="1" x14ac:dyDescent="0.25">
      <c r="A4396" s="12" t="s">
        <v>4535</v>
      </c>
      <c r="B4396" s="9" t="str">
        <f>_xlfn.XLOOKUP(C4396,'De-Para_Estado_Regiao'!$B$3:$B$29,'De-Para_Estado_Regiao'!$C$3:$C$29)</f>
        <v>Nordeste</v>
      </c>
      <c r="C4396" s="12" t="s">
        <v>31</v>
      </c>
      <c r="D4396" s="12">
        <v>286</v>
      </c>
    </row>
    <row r="4397" spans="1:4" hidden="1" x14ac:dyDescent="0.25">
      <c r="A4397" s="12" t="s">
        <v>4322</v>
      </c>
      <c r="B4397" s="9" t="str">
        <f>_xlfn.XLOOKUP(C4397,'De-Para_Estado_Regiao'!$B$3:$B$29,'De-Para_Estado_Regiao'!$C$3:$C$29)</f>
        <v>Nordeste</v>
      </c>
      <c r="C4397" s="12" t="s">
        <v>72</v>
      </c>
      <c r="D4397" s="12">
        <v>285</v>
      </c>
    </row>
    <row r="4398" spans="1:4" hidden="1" x14ac:dyDescent="0.25">
      <c r="A4398" s="12" t="s">
        <v>4174</v>
      </c>
      <c r="B4398" s="9" t="str">
        <f>_xlfn.XLOOKUP(C4398,'De-Para_Estado_Regiao'!$B$3:$B$29,'De-Para_Estado_Regiao'!$C$3:$C$29)</f>
        <v>Sul</v>
      </c>
      <c r="C4398" s="12" t="s">
        <v>14</v>
      </c>
      <c r="D4398" s="12">
        <v>38</v>
      </c>
    </row>
    <row r="4399" spans="1:4" hidden="1" x14ac:dyDescent="0.25">
      <c r="A4399" s="9" t="s">
        <v>4175</v>
      </c>
      <c r="B4399" s="9" t="str">
        <f>_xlfn.XLOOKUP(C4399,'De-Para_Estado_Regiao'!$B$3:$B$29,'De-Para_Estado_Regiao'!$C$3:$C$29)</f>
        <v>Centro-Oeste</v>
      </c>
      <c r="C4399" s="9" t="s">
        <v>33</v>
      </c>
      <c r="D4399" s="9">
        <v>125</v>
      </c>
    </row>
    <row r="4400" spans="1:4" hidden="1" x14ac:dyDescent="0.25">
      <c r="A4400" s="12" t="s">
        <v>4503</v>
      </c>
      <c r="B4400" s="9" t="str">
        <f>_xlfn.XLOOKUP(C4400,'De-Para_Estado_Regiao'!$B$3:$B$29,'De-Para_Estado_Regiao'!$C$3:$C$29)</f>
        <v>Nordeste</v>
      </c>
      <c r="C4400" s="12" t="s">
        <v>72</v>
      </c>
      <c r="D4400" s="12">
        <v>285</v>
      </c>
    </row>
    <row r="4401" spans="1:4" hidden="1" x14ac:dyDescent="0.25">
      <c r="A4401" s="9" t="s">
        <v>4177</v>
      </c>
      <c r="B4401" s="9" t="str">
        <f>_xlfn.XLOOKUP(C4401,'De-Para_Estado_Regiao'!$B$3:$B$29,'De-Para_Estado_Regiao'!$C$3:$C$29)</f>
        <v>Sul</v>
      </c>
      <c r="C4401" s="9" t="s">
        <v>14</v>
      </c>
      <c r="D4401" s="9">
        <v>36</v>
      </c>
    </row>
    <row r="4402" spans="1:4" hidden="1" x14ac:dyDescent="0.25">
      <c r="A4402" s="9" t="s">
        <v>4144</v>
      </c>
      <c r="B4402" s="9" t="str">
        <f>_xlfn.XLOOKUP(C4402,'De-Para_Estado_Regiao'!$B$3:$B$29,'De-Para_Estado_Regiao'!$C$3:$C$29)</f>
        <v>Nordeste</v>
      </c>
      <c r="C4402" s="9" t="s">
        <v>87</v>
      </c>
      <c r="D4402" s="9">
        <v>283</v>
      </c>
    </row>
    <row r="4403" spans="1:4" hidden="1" x14ac:dyDescent="0.25">
      <c r="A4403" s="12" t="s">
        <v>4559</v>
      </c>
      <c r="B4403" s="9" t="str">
        <f>_xlfn.XLOOKUP(C4403,'De-Para_Estado_Regiao'!$B$3:$B$29,'De-Para_Estado_Regiao'!$C$3:$C$29)</f>
        <v>Nordeste</v>
      </c>
      <c r="C4403" s="12" t="s">
        <v>118</v>
      </c>
      <c r="D4403" s="12">
        <v>282</v>
      </c>
    </row>
    <row r="4404" spans="1:4" hidden="1" x14ac:dyDescent="0.25">
      <c r="A4404" s="12" t="s">
        <v>4180</v>
      </c>
      <c r="B4404" s="9" t="str">
        <f>_xlfn.XLOOKUP(C4404,'De-Para_Estado_Regiao'!$B$3:$B$29,'De-Para_Estado_Regiao'!$C$3:$C$29)</f>
        <v>Sudeste</v>
      </c>
      <c r="C4404" s="12" t="s">
        <v>16</v>
      </c>
      <c r="D4404" s="12">
        <v>113</v>
      </c>
    </row>
    <row r="4405" spans="1:4" hidden="1" x14ac:dyDescent="0.25">
      <c r="A4405" s="12" t="s">
        <v>5092</v>
      </c>
      <c r="B4405" s="9" t="str">
        <f>_xlfn.XLOOKUP(C4405,'De-Para_Estado_Regiao'!$B$3:$B$29,'De-Para_Estado_Regiao'!$C$3:$C$29)</f>
        <v>Nordeste</v>
      </c>
      <c r="C4405" s="12" t="s">
        <v>24</v>
      </c>
      <c r="D4405" s="12">
        <v>282</v>
      </c>
    </row>
    <row r="4406" spans="1:4" hidden="1" x14ac:dyDescent="0.25">
      <c r="A4406" s="12" t="s">
        <v>2746</v>
      </c>
      <c r="B4406" s="9" t="str">
        <f>_xlfn.XLOOKUP(C4406,'De-Para_Estado_Regiao'!$B$3:$B$29,'De-Para_Estado_Regiao'!$C$3:$C$29)</f>
        <v>Nordeste</v>
      </c>
      <c r="C4406" s="12" t="s">
        <v>94</v>
      </c>
      <c r="D4406" s="12">
        <v>281</v>
      </c>
    </row>
    <row r="4407" spans="1:4" hidden="1" x14ac:dyDescent="0.25">
      <c r="A4407" s="9" t="s">
        <v>4183</v>
      </c>
      <c r="B4407" s="9" t="str">
        <f>_xlfn.XLOOKUP(C4407,'De-Para_Estado_Regiao'!$B$3:$B$29,'De-Para_Estado_Regiao'!$C$3:$C$29)</f>
        <v>Norte</v>
      </c>
      <c r="C4407" s="9" t="s">
        <v>111</v>
      </c>
      <c r="D4407" s="9">
        <v>147</v>
      </c>
    </row>
    <row r="4408" spans="1:4" hidden="1" x14ac:dyDescent="0.25">
      <c r="A4408" s="12" t="s">
        <v>4184</v>
      </c>
      <c r="B4408" s="9" t="str">
        <f>_xlfn.XLOOKUP(C4408,'De-Para_Estado_Regiao'!$B$3:$B$29,'De-Para_Estado_Regiao'!$C$3:$C$29)</f>
        <v>Norte</v>
      </c>
      <c r="C4408" s="12" t="s">
        <v>111</v>
      </c>
      <c r="D4408" s="12">
        <v>386</v>
      </c>
    </row>
    <row r="4409" spans="1:4" hidden="1" x14ac:dyDescent="0.25">
      <c r="A4409" s="9" t="s">
        <v>3051</v>
      </c>
      <c r="B4409" s="9" t="str">
        <f>_xlfn.XLOOKUP(C4409,'De-Para_Estado_Regiao'!$B$3:$B$29,'De-Para_Estado_Regiao'!$C$3:$C$29)</f>
        <v>Nordeste</v>
      </c>
      <c r="C4409" s="9" t="s">
        <v>24</v>
      </c>
      <c r="D4409" s="9">
        <v>281</v>
      </c>
    </row>
    <row r="4410" spans="1:4" hidden="1" x14ac:dyDescent="0.25">
      <c r="A4410" s="12" t="s">
        <v>4545</v>
      </c>
      <c r="B4410" s="9" t="str">
        <f>_xlfn.XLOOKUP(C4410,'De-Para_Estado_Regiao'!$B$3:$B$29,'De-Para_Estado_Regiao'!$C$3:$C$29)</f>
        <v>Nordeste</v>
      </c>
      <c r="C4410" s="12" t="s">
        <v>24</v>
      </c>
      <c r="D4410" s="12">
        <v>281</v>
      </c>
    </row>
    <row r="4411" spans="1:4" hidden="1" x14ac:dyDescent="0.25">
      <c r="A4411" s="12" t="s">
        <v>4989</v>
      </c>
      <c r="B4411" s="9" t="str">
        <f>_xlfn.XLOOKUP(C4411,'De-Para_Estado_Regiao'!$B$3:$B$29,'De-Para_Estado_Regiao'!$C$3:$C$29)</f>
        <v>Nordeste</v>
      </c>
      <c r="C4411" s="12" t="s">
        <v>87</v>
      </c>
      <c r="D4411" s="12">
        <v>281</v>
      </c>
    </row>
    <row r="4412" spans="1:4" hidden="1" x14ac:dyDescent="0.25">
      <c r="A4412" s="12" t="s">
        <v>3649</v>
      </c>
      <c r="B4412" s="9" t="str">
        <f>_xlfn.XLOOKUP(C4412,'De-Para_Estado_Regiao'!$B$3:$B$29,'De-Para_Estado_Regiao'!$C$3:$C$29)</f>
        <v>Nordeste</v>
      </c>
      <c r="C4412" s="12" t="s">
        <v>72</v>
      </c>
      <c r="D4412" s="12">
        <v>280</v>
      </c>
    </row>
    <row r="4413" spans="1:4" hidden="1" x14ac:dyDescent="0.25">
      <c r="A4413" s="9" t="s">
        <v>4189</v>
      </c>
      <c r="B4413" s="9" t="str">
        <f>_xlfn.XLOOKUP(C4413,'De-Para_Estado_Regiao'!$B$3:$B$29,'De-Para_Estado_Regiao'!$C$3:$C$29)</f>
        <v>Sudeste</v>
      </c>
      <c r="C4413" s="9" t="s">
        <v>16</v>
      </c>
      <c r="D4413" s="9">
        <v>127</v>
      </c>
    </row>
    <row r="4414" spans="1:4" hidden="1" x14ac:dyDescent="0.25">
      <c r="A4414" s="12" t="s">
        <v>4190</v>
      </c>
      <c r="B4414" s="9" t="str">
        <f>_xlfn.XLOOKUP(C4414,'De-Para_Estado_Regiao'!$B$3:$B$29,'De-Para_Estado_Regiao'!$C$3:$C$29)</f>
        <v>Norte</v>
      </c>
      <c r="C4414" s="12" t="s">
        <v>49</v>
      </c>
      <c r="D4414" s="12">
        <v>317</v>
      </c>
    </row>
    <row r="4415" spans="1:4" hidden="1" x14ac:dyDescent="0.25">
      <c r="A4415" s="12" t="s">
        <v>4480</v>
      </c>
      <c r="B4415" s="9" t="str">
        <f>_xlfn.XLOOKUP(C4415,'De-Para_Estado_Regiao'!$B$3:$B$29,'De-Para_Estado_Regiao'!$C$3:$C$29)</f>
        <v>Nordeste</v>
      </c>
      <c r="C4415" s="12" t="s">
        <v>82</v>
      </c>
      <c r="D4415" s="12">
        <v>280</v>
      </c>
    </row>
    <row r="4416" spans="1:4" hidden="1" x14ac:dyDescent="0.25">
      <c r="A4416" s="12" t="s">
        <v>3781</v>
      </c>
      <c r="B4416" s="9" t="str">
        <f>_xlfn.XLOOKUP(C4416,'De-Para_Estado_Regiao'!$B$3:$B$29,'De-Para_Estado_Regiao'!$C$3:$C$29)</f>
        <v>Nordeste</v>
      </c>
      <c r="C4416" s="12" t="s">
        <v>72</v>
      </c>
      <c r="D4416" s="12">
        <v>279</v>
      </c>
    </row>
    <row r="4417" spans="1:4" hidden="1" x14ac:dyDescent="0.25">
      <c r="A4417" s="9" t="s">
        <v>4193</v>
      </c>
      <c r="B4417" s="9" t="str">
        <f>_xlfn.XLOOKUP(C4417,'De-Para_Estado_Regiao'!$B$3:$B$29,'De-Para_Estado_Regiao'!$C$3:$C$29)</f>
        <v>Sul</v>
      </c>
      <c r="C4417" s="9" t="s">
        <v>22</v>
      </c>
      <c r="D4417" s="9">
        <v>103</v>
      </c>
    </row>
    <row r="4418" spans="1:4" hidden="1" x14ac:dyDescent="0.25">
      <c r="A4418" s="12" t="s">
        <v>4194</v>
      </c>
      <c r="B4418" s="9" t="str">
        <f>_xlfn.XLOOKUP(C4418,'De-Para_Estado_Regiao'!$B$3:$B$29,'De-Para_Estado_Regiao'!$C$3:$C$29)</f>
        <v>Sul</v>
      </c>
      <c r="C4418" s="12" t="s">
        <v>14</v>
      </c>
      <c r="D4418" s="12">
        <v>28</v>
      </c>
    </row>
    <row r="4419" spans="1:4" hidden="1" x14ac:dyDescent="0.25">
      <c r="A4419" s="12" t="s">
        <v>4509</v>
      </c>
      <c r="B4419" s="9" t="str">
        <f>_xlfn.XLOOKUP(C4419,'De-Para_Estado_Regiao'!$B$3:$B$29,'De-Para_Estado_Regiao'!$C$3:$C$29)</f>
        <v>Nordeste</v>
      </c>
      <c r="C4419" s="12" t="s">
        <v>118</v>
      </c>
      <c r="D4419" s="12">
        <v>279</v>
      </c>
    </row>
    <row r="4420" spans="1:4" hidden="1" x14ac:dyDescent="0.25">
      <c r="A4420" s="9" t="s">
        <v>3727</v>
      </c>
      <c r="B4420" s="9" t="str">
        <f>_xlfn.XLOOKUP(C4420,'De-Para_Estado_Regiao'!$B$3:$B$29,'De-Para_Estado_Regiao'!$C$3:$C$29)</f>
        <v>Nordeste</v>
      </c>
      <c r="C4420" s="9" t="s">
        <v>72</v>
      </c>
      <c r="D4420" s="9">
        <v>278</v>
      </c>
    </row>
    <row r="4421" spans="1:4" hidden="1" x14ac:dyDescent="0.25">
      <c r="A4421" s="12" t="s">
        <v>4206</v>
      </c>
      <c r="B4421" s="9" t="str">
        <f>_xlfn.XLOOKUP(C4421,'De-Para_Estado_Regiao'!$B$3:$B$29,'De-Para_Estado_Regiao'!$C$3:$C$29)</f>
        <v>Nordeste</v>
      </c>
      <c r="C4421" s="12" t="s">
        <v>24</v>
      </c>
      <c r="D4421" s="12">
        <v>278</v>
      </c>
    </row>
    <row r="4422" spans="1:4" hidden="1" x14ac:dyDescent="0.25">
      <c r="A4422" s="12" t="s">
        <v>4198</v>
      </c>
      <c r="B4422" s="9" t="str">
        <f>_xlfn.XLOOKUP(C4422,'De-Para_Estado_Regiao'!$B$3:$B$29,'De-Para_Estado_Regiao'!$C$3:$C$29)</f>
        <v>Sudeste</v>
      </c>
      <c r="C4422" s="12" t="s">
        <v>16</v>
      </c>
      <c r="D4422" s="12">
        <v>309</v>
      </c>
    </row>
    <row r="4423" spans="1:4" hidden="1" x14ac:dyDescent="0.25">
      <c r="A4423" s="9" t="s">
        <v>4199</v>
      </c>
      <c r="B4423" s="9" t="str">
        <f>_xlfn.XLOOKUP(C4423,'De-Para_Estado_Regiao'!$B$3:$B$29,'De-Para_Estado_Regiao'!$C$3:$C$29)</f>
        <v>Sul</v>
      </c>
      <c r="C4423" s="9" t="s">
        <v>59</v>
      </c>
      <c r="D4423" s="9">
        <v>51</v>
      </c>
    </row>
    <row r="4424" spans="1:4" hidden="1" x14ac:dyDescent="0.25">
      <c r="A4424" s="9" t="s">
        <v>1570</v>
      </c>
      <c r="B4424" s="9" t="str">
        <f>_xlfn.XLOOKUP(C4424,'De-Para_Estado_Regiao'!$B$3:$B$29,'De-Para_Estado_Regiao'!$C$3:$C$29)</f>
        <v>Nordeste</v>
      </c>
      <c r="C4424" s="9" t="s">
        <v>72</v>
      </c>
      <c r="D4424" s="9">
        <v>277</v>
      </c>
    </row>
    <row r="4425" spans="1:4" hidden="1" x14ac:dyDescent="0.25">
      <c r="A4425" s="9" t="s">
        <v>600</v>
      </c>
      <c r="B4425" s="9" t="str">
        <f>_xlfn.XLOOKUP(C4425,'De-Para_Estado_Regiao'!$B$3:$B$29,'De-Para_Estado_Regiao'!$C$3:$C$29)</f>
        <v>Sul</v>
      </c>
      <c r="C4425" s="9" t="s">
        <v>22</v>
      </c>
      <c r="D4425" s="9">
        <v>89</v>
      </c>
    </row>
    <row r="4426" spans="1:4" hidden="1" x14ac:dyDescent="0.25">
      <c r="A4426" s="9" t="s">
        <v>4051</v>
      </c>
      <c r="B4426" s="9" t="str">
        <f>_xlfn.XLOOKUP(C4426,'De-Para_Estado_Regiao'!$B$3:$B$29,'De-Para_Estado_Regiao'!$C$3:$C$29)</f>
        <v>Nordeste</v>
      </c>
      <c r="C4426" s="9" t="s">
        <v>31</v>
      </c>
      <c r="D4426" s="9">
        <v>277</v>
      </c>
    </row>
    <row r="4427" spans="1:4" hidden="1" x14ac:dyDescent="0.25">
      <c r="A4427" s="12" t="s">
        <v>4496</v>
      </c>
      <c r="B4427" s="9" t="str">
        <f>_xlfn.XLOOKUP(C4427,'De-Para_Estado_Regiao'!$B$3:$B$29,'De-Para_Estado_Regiao'!$C$3:$C$29)</f>
        <v>Nordeste</v>
      </c>
      <c r="C4427" s="12" t="s">
        <v>82</v>
      </c>
      <c r="D4427" s="12">
        <v>277</v>
      </c>
    </row>
    <row r="4428" spans="1:4" hidden="1" x14ac:dyDescent="0.25">
      <c r="A4428" s="12" t="s">
        <v>3800</v>
      </c>
      <c r="B4428" s="9" t="str">
        <f>_xlfn.XLOOKUP(C4428,'De-Para_Estado_Regiao'!$B$3:$B$29,'De-Para_Estado_Regiao'!$C$3:$C$29)</f>
        <v>Nordeste</v>
      </c>
      <c r="C4428" s="12" t="s">
        <v>94</v>
      </c>
      <c r="D4428" s="12">
        <v>276</v>
      </c>
    </row>
    <row r="4429" spans="1:4" hidden="1" x14ac:dyDescent="0.25">
      <c r="A4429" s="9" t="s">
        <v>4458</v>
      </c>
      <c r="B4429" s="9" t="str">
        <f>_xlfn.XLOOKUP(C4429,'De-Para_Estado_Regiao'!$B$3:$B$29,'De-Para_Estado_Regiao'!$C$3:$C$29)</f>
        <v>Nordeste</v>
      </c>
      <c r="C4429" s="9" t="s">
        <v>118</v>
      </c>
      <c r="D4429" s="9">
        <v>275</v>
      </c>
    </row>
    <row r="4430" spans="1:4" hidden="1" x14ac:dyDescent="0.25">
      <c r="A4430" s="12" t="s">
        <v>2915</v>
      </c>
      <c r="B4430" s="9" t="str">
        <f>_xlfn.XLOOKUP(C4430,'De-Para_Estado_Regiao'!$B$3:$B$29,'De-Para_Estado_Regiao'!$C$3:$C$29)</f>
        <v>Nordeste</v>
      </c>
      <c r="C4430" s="12" t="s">
        <v>24</v>
      </c>
      <c r="D4430" s="12">
        <v>274</v>
      </c>
    </row>
    <row r="4431" spans="1:4" hidden="1" x14ac:dyDescent="0.25">
      <c r="A4431" s="9" t="s">
        <v>4205</v>
      </c>
      <c r="B4431" s="9" t="str">
        <f>_xlfn.XLOOKUP(C4431,'De-Para_Estado_Regiao'!$B$3:$B$29,'De-Para_Estado_Regiao'!$C$3:$C$29)</f>
        <v>Sul</v>
      </c>
      <c r="C4431" s="9" t="s">
        <v>22</v>
      </c>
      <c r="D4431" s="9">
        <v>97</v>
      </c>
    </row>
    <row r="4432" spans="1:4" hidden="1" x14ac:dyDescent="0.25">
      <c r="A4432" s="12" t="s">
        <v>3937</v>
      </c>
      <c r="B4432" s="9" t="str">
        <f>_xlfn.XLOOKUP(C4432,'De-Para_Estado_Regiao'!$B$3:$B$29,'De-Para_Estado_Regiao'!$C$3:$C$29)</f>
        <v>Nordeste</v>
      </c>
      <c r="C4432" s="12" t="s">
        <v>31</v>
      </c>
      <c r="D4432" s="12">
        <v>272</v>
      </c>
    </row>
    <row r="4433" spans="1:4" hidden="1" x14ac:dyDescent="0.25">
      <c r="A4433" s="9" t="s">
        <v>4368</v>
      </c>
      <c r="B4433" s="9" t="str">
        <f>_xlfn.XLOOKUP(C4433,'De-Para_Estado_Regiao'!$B$3:$B$29,'De-Para_Estado_Regiao'!$C$3:$C$29)</f>
        <v>Nordeste</v>
      </c>
      <c r="C4433" s="9" t="s">
        <v>82</v>
      </c>
      <c r="D4433" s="9">
        <v>272</v>
      </c>
    </row>
    <row r="4434" spans="1:4" hidden="1" x14ac:dyDescent="0.25">
      <c r="A4434" s="12" t="s">
        <v>4208</v>
      </c>
      <c r="B4434" s="9" t="str">
        <f>_xlfn.XLOOKUP(C4434,'De-Para_Estado_Regiao'!$B$3:$B$29,'De-Para_Estado_Regiao'!$C$3:$C$29)</f>
        <v>Sul</v>
      </c>
      <c r="C4434" s="12" t="s">
        <v>14</v>
      </c>
      <c r="D4434" s="12">
        <v>75</v>
      </c>
    </row>
    <row r="4435" spans="1:4" hidden="1" x14ac:dyDescent="0.25">
      <c r="A4435" s="9" t="s">
        <v>4209</v>
      </c>
      <c r="B4435" s="9" t="str">
        <f>_xlfn.XLOOKUP(C4435,'De-Para_Estado_Regiao'!$B$3:$B$29,'De-Para_Estado_Regiao'!$C$3:$C$29)</f>
        <v>Sudeste</v>
      </c>
      <c r="C4435" s="9" t="s">
        <v>16</v>
      </c>
      <c r="D4435" s="9">
        <v>105</v>
      </c>
    </row>
    <row r="4436" spans="1:4" hidden="1" x14ac:dyDescent="0.25">
      <c r="A4436" s="12" t="s">
        <v>4715</v>
      </c>
      <c r="B4436" s="9" t="str">
        <f>_xlfn.XLOOKUP(C4436,'De-Para_Estado_Regiao'!$B$3:$B$29,'De-Para_Estado_Regiao'!$C$3:$C$29)</f>
        <v>Nordeste</v>
      </c>
      <c r="C4436" s="12" t="s">
        <v>72</v>
      </c>
      <c r="D4436" s="12">
        <v>272</v>
      </c>
    </row>
    <row r="4437" spans="1:4" hidden="1" x14ac:dyDescent="0.25">
      <c r="A4437" s="12" t="s">
        <v>3381</v>
      </c>
      <c r="B4437" s="9" t="str">
        <f>_xlfn.XLOOKUP(C4437,'De-Para_Estado_Regiao'!$B$3:$B$29,'De-Para_Estado_Regiao'!$C$3:$C$29)</f>
        <v>Nordeste</v>
      </c>
      <c r="C4437" s="12" t="s">
        <v>24</v>
      </c>
      <c r="D4437" s="12">
        <v>271</v>
      </c>
    </row>
    <row r="4438" spans="1:4" hidden="1" x14ac:dyDescent="0.25">
      <c r="A4438" s="12" t="s">
        <v>3653</v>
      </c>
      <c r="B4438" s="9" t="str">
        <f>_xlfn.XLOOKUP(C4438,'De-Para_Estado_Regiao'!$B$3:$B$29,'De-Para_Estado_Regiao'!$C$3:$C$29)</f>
        <v>Nordeste</v>
      </c>
      <c r="C4438" s="12" t="s">
        <v>31</v>
      </c>
      <c r="D4438" s="12">
        <v>271</v>
      </c>
    </row>
    <row r="4439" spans="1:4" hidden="1" x14ac:dyDescent="0.25">
      <c r="A4439" s="12" t="s">
        <v>3949</v>
      </c>
      <c r="B4439" s="9" t="str">
        <f>_xlfn.XLOOKUP(C4439,'De-Para_Estado_Regiao'!$B$3:$B$29,'De-Para_Estado_Regiao'!$C$3:$C$29)</f>
        <v>Nordeste</v>
      </c>
      <c r="C4439" s="12" t="s">
        <v>94</v>
      </c>
      <c r="D4439" s="12">
        <v>271</v>
      </c>
    </row>
    <row r="4440" spans="1:4" hidden="1" x14ac:dyDescent="0.25">
      <c r="A4440" s="12" t="s">
        <v>4214</v>
      </c>
      <c r="B4440" s="9" t="str">
        <f>_xlfn.XLOOKUP(C4440,'De-Para_Estado_Regiao'!$B$3:$B$29,'De-Para_Estado_Regiao'!$C$3:$C$29)</f>
        <v>Centro-Oeste</v>
      </c>
      <c r="C4440" s="12" t="s">
        <v>33</v>
      </c>
      <c r="D4440" s="12">
        <v>73</v>
      </c>
    </row>
    <row r="4441" spans="1:4" hidden="1" x14ac:dyDescent="0.25">
      <c r="A4441" s="9" t="s">
        <v>4099</v>
      </c>
      <c r="B4441" s="9" t="str">
        <f>_xlfn.XLOOKUP(C4441,'De-Para_Estado_Regiao'!$B$3:$B$29,'De-Para_Estado_Regiao'!$C$3:$C$29)</f>
        <v>Nordeste</v>
      </c>
      <c r="C4441" s="9" t="s">
        <v>82</v>
      </c>
      <c r="D4441" s="9">
        <v>271</v>
      </c>
    </row>
    <row r="4442" spans="1:4" hidden="1" x14ac:dyDescent="0.25">
      <c r="A4442" s="12" t="s">
        <v>4107</v>
      </c>
      <c r="B4442" s="9" t="str">
        <f>_xlfn.XLOOKUP(C4442,'De-Para_Estado_Regiao'!$B$3:$B$29,'De-Para_Estado_Regiao'!$C$3:$C$29)</f>
        <v>Nordeste</v>
      </c>
      <c r="C4442" s="12" t="s">
        <v>82</v>
      </c>
      <c r="D4442" s="12">
        <v>271</v>
      </c>
    </row>
    <row r="4443" spans="1:4" hidden="1" x14ac:dyDescent="0.25">
      <c r="A4443" s="9" t="s">
        <v>4217</v>
      </c>
      <c r="B4443" s="9" t="str">
        <f>_xlfn.XLOOKUP(C4443,'De-Para_Estado_Regiao'!$B$3:$B$29,'De-Para_Estado_Regiao'!$C$3:$C$29)</f>
        <v>Sudeste</v>
      </c>
      <c r="C4443" s="9" t="s">
        <v>16</v>
      </c>
      <c r="D4443" s="9">
        <v>119</v>
      </c>
    </row>
    <row r="4444" spans="1:4" hidden="1" x14ac:dyDescent="0.25">
      <c r="A4444" s="12" t="s">
        <v>4218</v>
      </c>
      <c r="B4444" s="9" t="str">
        <f>_xlfn.XLOOKUP(C4444,'De-Para_Estado_Regiao'!$B$3:$B$29,'De-Para_Estado_Regiao'!$C$3:$C$29)</f>
        <v>Sudeste</v>
      </c>
      <c r="C4444" s="12" t="s">
        <v>7</v>
      </c>
      <c r="D4444" s="12">
        <v>131</v>
      </c>
    </row>
    <row r="4445" spans="1:4" hidden="1" x14ac:dyDescent="0.25">
      <c r="A4445" s="9" t="s">
        <v>4148</v>
      </c>
      <c r="B4445" s="9" t="str">
        <f>_xlfn.XLOOKUP(C4445,'De-Para_Estado_Regiao'!$B$3:$B$29,'De-Para_Estado_Regiao'!$C$3:$C$29)</f>
        <v>Nordeste</v>
      </c>
      <c r="C4445" s="9" t="s">
        <v>82</v>
      </c>
      <c r="D4445" s="9">
        <v>271</v>
      </c>
    </row>
    <row r="4446" spans="1:4" hidden="1" x14ac:dyDescent="0.25">
      <c r="A4446" s="9" t="s">
        <v>5277</v>
      </c>
      <c r="B4446" s="9" t="str">
        <f>_xlfn.XLOOKUP(C4446,'De-Para_Estado_Regiao'!$B$3:$B$29,'De-Para_Estado_Regiao'!$C$3:$C$29)</f>
        <v>Nordeste</v>
      </c>
      <c r="C4446" s="9" t="s">
        <v>118</v>
      </c>
      <c r="D4446" s="9">
        <v>271</v>
      </c>
    </row>
    <row r="4447" spans="1:4" hidden="1" x14ac:dyDescent="0.25">
      <c r="A4447" s="9" t="s">
        <v>3904</v>
      </c>
      <c r="B4447" s="9" t="str">
        <f>_xlfn.XLOOKUP(C4447,'De-Para_Estado_Regiao'!$B$3:$B$29,'De-Para_Estado_Regiao'!$C$3:$C$29)</f>
        <v>Nordeste</v>
      </c>
      <c r="C4447" s="9" t="s">
        <v>24</v>
      </c>
      <c r="D4447" s="9">
        <v>270</v>
      </c>
    </row>
    <row r="4448" spans="1:4" hidden="1" x14ac:dyDescent="0.25">
      <c r="A4448" s="12" t="s">
        <v>4222</v>
      </c>
      <c r="B4448" s="9" t="str">
        <f>_xlfn.XLOOKUP(C4448,'De-Para_Estado_Regiao'!$B$3:$B$29,'De-Para_Estado_Regiao'!$C$3:$C$29)</f>
        <v>Norte</v>
      </c>
      <c r="C4448" s="12" t="s">
        <v>111</v>
      </c>
      <c r="D4448" s="12">
        <v>190</v>
      </c>
    </row>
    <row r="4449" spans="1:4" hidden="1" x14ac:dyDescent="0.25">
      <c r="A4449" s="9" t="s">
        <v>4223</v>
      </c>
      <c r="B4449" s="9" t="str">
        <f>_xlfn.XLOOKUP(C4449,'De-Para_Estado_Regiao'!$B$3:$B$29,'De-Para_Estado_Regiao'!$C$3:$C$29)</f>
        <v>Sudeste</v>
      </c>
      <c r="C4449" s="9" t="s">
        <v>16</v>
      </c>
      <c r="D4449" s="9">
        <v>240</v>
      </c>
    </row>
    <row r="4450" spans="1:4" hidden="1" x14ac:dyDescent="0.25">
      <c r="A4450" s="9" t="s">
        <v>4038</v>
      </c>
      <c r="B4450" s="9" t="str">
        <f>_xlfn.XLOOKUP(C4450,'De-Para_Estado_Regiao'!$B$3:$B$29,'De-Para_Estado_Regiao'!$C$3:$C$29)</f>
        <v>Nordeste</v>
      </c>
      <c r="C4450" s="9" t="s">
        <v>19</v>
      </c>
      <c r="D4450" s="9">
        <v>270</v>
      </c>
    </row>
    <row r="4451" spans="1:4" hidden="1" x14ac:dyDescent="0.25">
      <c r="A4451" s="9" t="s">
        <v>4224</v>
      </c>
      <c r="B4451" s="9" t="str">
        <f>_xlfn.XLOOKUP(C4451,'De-Para_Estado_Regiao'!$B$3:$B$29,'De-Para_Estado_Regiao'!$C$3:$C$29)</f>
        <v>Sudeste</v>
      </c>
      <c r="C4451" s="9" t="s">
        <v>7</v>
      </c>
      <c r="D4451" s="9">
        <v>126</v>
      </c>
    </row>
    <row r="4452" spans="1:4" hidden="1" x14ac:dyDescent="0.25">
      <c r="A4452" s="9" t="s">
        <v>4332</v>
      </c>
      <c r="B4452" s="9" t="str">
        <f>_xlfn.XLOOKUP(C4452,'De-Para_Estado_Regiao'!$B$3:$B$29,'De-Para_Estado_Regiao'!$C$3:$C$29)</f>
        <v>Nordeste</v>
      </c>
      <c r="C4452" s="9" t="s">
        <v>118</v>
      </c>
      <c r="D4452" s="9">
        <v>270</v>
      </c>
    </row>
    <row r="4453" spans="1:4" hidden="1" x14ac:dyDescent="0.25">
      <c r="A4453" s="9" t="s">
        <v>4334</v>
      </c>
      <c r="B4453" s="9" t="str">
        <f>_xlfn.XLOOKUP(C4453,'De-Para_Estado_Regiao'!$B$3:$B$29,'De-Para_Estado_Regiao'!$C$3:$C$29)</f>
        <v>Nordeste</v>
      </c>
      <c r="C4453" s="9" t="s">
        <v>24</v>
      </c>
      <c r="D4453" s="9">
        <v>270</v>
      </c>
    </row>
    <row r="4454" spans="1:4" hidden="1" x14ac:dyDescent="0.25">
      <c r="A4454" s="12" t="s">
        <v>4227</v>
      </c>
      <c r="B4454" s="9" t="str">
        <f>_xlfn.XLOOKUP(C4454,'De-Para_Estado_Regiao'!$B$3:$B$29,'De-Para_Estado_Regiao'!$C$3:$C$29)</f>
        <v>Sul</v>
      </c>
      <c r="C4454" s="12" t="s">
        <v>22</v>
      </c>
      <c r="D4454" s="12">
        <v>47</v>
      </c>
    </row>
    <row r="4455" spans="1:4" hidden="1" x14ac:dyDescent="0.25">
      <c r="A4455" s="9" t="s">
        <v>4228</v>
      </c>
      <c r="B4455" s="9" t="str">
        <f>_xlfn.XLOOKUP(C4455,'De-Para_Estado_Regiao'!$B$3:$B$29,'De-Para_Estado_Regiao'!$C$3:$C$29)</f>
        <v>Sul</v>
      </c>
      <c r="C4455" s="9" t="s">
        <v>14</v>
      </c>
      <c r="D4455" s="9">
        <v>37</v>
      </c>
    </row>
    <row r="4456" spans="1:4" hidden="1" x14ac:dyDescent="0.25">
      <c r="A4456" s="12" t="s">
        <v>3922</v>
      </c>
      <c r="B4456" s="9" t="str">
        <f>_xlfn.XLOOKUP(C4456,'De-Para_Estado_Regiao'!$B$3:$B$29,'De-Para_Estado_Regiao'!$C$3:$C$29)</f>
        <v>Norte</v>
      </c>
      <c r="C4456" s="12" t="s">
        <v>111</v>
      </c>
      <c r="D4456" s="12">
        <v>205</v>
      </c>
    </row>
    <row r="4457" spans="1:4" hidden="1" x14ac:dyDescent="0.25">
      <c r="A4457" s="12" t="s">
        <v>4408</v>
      </c>
      <c r="B4457" s="9" t="str">
        <f>_xlfn.XLOOKUP(C4457,'De-Para_Estado_Regiao'!$B$3:$B$29,'De-Para_Estado_Regiao'!$C$3:$C$29)</f>
        <v>Nordeste</v>
      </c>
      <c r="C4457" s="12" t="s">
        <v>24</v>
      </c>
      <c r="D4457" s="12">
        <v>270</v>
      </c>
    </row>
    <row r="4458" spans="1:4" hidden="1" x14ac:dyDescent="0.25">
      <c r="A4458" s="12" t="s">
        <v>4230</v>
      </c>
      <c r="B4458" s="9" t="str">
        <f>_xlfn.XLOOKUP(C4458,'De-Para_Estado_Regiao'!$B$3:$B$29,'De-Para_Estado_Regiao'!$C$3:$C$29)</f>
        <v>Sudeste</v>
      </c>
      <c r="C4458" s="12" t="s">
        <v>16</v>
      </c>
      <c r="D4458" s="12">
        <v>409</v>
      </c>
    </row>
    <row r="4459" spans="1:4" hidden="1" x14ac:dyDescent="0.25">
      <c r="A4459" s="9" t="s">
        <v>3362</v>
      </c>
      <c r="B4459" s="9" t="str">
        <f>_xlfn.XLOOKUP(C4459,'De-Para_Estado_Regiao'!$B$3:$B$29,'De-Para_Estado_Regiao'!$C$3:$C$29)</f>
        <v>Norte</v>
      </c>
      <c r="C4459" s="9" t="s">
        <v>111</v>
      </c>
      <c r="D4459" s="9">
        <v>196</v>
      </c>
    </row>
    <row r="4460" spans="1:4" hidden="1" x14ac:dyDescent="0.25">
      <c r="A4460" s="9" t="s">
        <v>4140</v>
      </c>
      <c r="B4460" s="9" t="str">
        <f>_xlfn.XLOOKUP(C4460,'De-Para_Estado_Regiao'!$B$3:$B$29,'De-Para_Estado_Regiao'!$C$3:$C$29)</f>
        <v>Nordeste</v>
      </c>
      <c r="C4460" s="9" t="s">
        <v>24</v>
      </c>
      <c r="D4460" s="9">
        <v>269</v>
      </c>
    </row>
    <row r="4461" spans="1:4" hidden="1" x14ac:dyDescent="0.25">
      <c r="A4461" s="9" t="s">
        <v>4232</v>
      </c>
      <c r="B4461" s="9" t="str">
        <f>_xlfn.XLOOKUP(C4461,'De-Para_Estado_Regiao'!$B$3:$B$29,'De-Para_Estado_Regiao'!$C$3:$C$29)</f>
        <v>Centro-Oeste</v>
      </c>
      <c r="C4461" s="9" t="s">
        <v>29</v>
      </c>
      <c r="D4461" s="9">
        <v>123</v>
      </c>
    </row>
    <row r="4462" spans="1:4" hidden="1" x14ac:dyDescent="0.25">
      <c r="A4462" s="12" t="s">
        <v>4233</v>
      </c>
      <c r="B4462" s="9" t="str">
        <f>_xlfn.XLOOKUP(C4462,'De-Para_Estado_Regiao'!$B$3:$B$29,'De-Para_Estado_Regiao'!$C$3:$C$29)</f>
        <v>Sudeste</v>
      </c>
      <c r="C4462" s="12" t="s">
        <v>16</v>
      </c>
      <c r="D4462" s="12">
        <v>140</v>
      </c>
    </row>
    <row r="4463" spans="1:4" hidden="1" x14ac:dyDescent="0.25">
      <c r="A4463" s="9" t="s">
        <v>4234</v>
      </c>
      <c r="B4463" s="9" t="str">
        <f>_xlfn.XLOOKUP(C4463,'De-Para_Estado_Regiao'!$B$3:$B$29,'De-Para_Estado_Regiao'!$C$3:$C$29)</f>
        <v>Sul</v>
      </c>
      <c r="C4463" s="9" t="s">
        <v>59</v>
      </c>
      <c r="D4463" s="9">
        <v>25</v>
      </c>
    </row>
    <row r="4464" spans="1:4" hidden="1" x14ac:dyDescent="0.25">
      <c r="A4464" s="12" t="s">
        <v>5152</v>
      </c>
      <c r="B4464" s="9" t="str">
        <f>_xlfn.XLOOKUP(C4464,'De-Para_Estado_Regiao'!$B$3:$B$29,'De-Para_Estado_Regiao'!$C$3:$C$29)</f>
        <v>Nordeste</v>
      </c>
      <c r="C4464" s="12" t="s">
        <v>82</v>
      </c>
      <c r="D4464" s="12">
        <v>269</v>
      </c>
    </row>
    <row r="4465" spans="1:4" hidden="1" x14ac:dyDescent="0.25">
      <c r="A4465" s="9" t="s">
        <v>4235</v>
      </c>
      <c r="B4465" s="9" t="str">
        <f>_xlfn.XLOOKUP(C4465,'De-Para_Estado_Regiao'!$B$3:$B$29,'De-Para_Estado_Regiao'!$C$3:$C$29)</f>
        <v>Norte</v>
      </c>
      <c r="C4465" s="9" t="s">
        <v>49</v>
      </c>
      <c r="D4465" s="9">
        <v>257</v>
      </c>
    </row>
    <row r="4466" spans="1:4" hidden="1" x14ac:dyDescent="0.25">
      <c r="A4466" s="12" t="s">
        <v>4236</v>
      </c>
      <c r="B4466" s="9" t="str">
        <f>_xlfn.XLOOKUP(C4466,'De-Para_Estado_Regiao'!$B$3:$B$29,'De-Para_Estado_Regiao'!$C$3:$C$29)</f>
        <v>Sul</v>
      </c>
      <c r="C4466" s="12" t="s">
        <v>59</v>
      </c>
      <c r="D4466" s="12">
        <v>32</v>
      </c>
    </row>
    <row r="4467" spans="1:4" hidden="1" x14ac:dyDescent="0.25">
      <c r="A4467" s="12" t="s">
        <v>3083</v>
      </c>
      <c r="B4467" s="9" t="str">
        <f>_xlfn.XLOOKUP(C4467,'De-Para_Estado_Regiao'!$B$3:$B$29,'De-Para_Estado_Regiao'!$C$3:$C$29)</f>
        <v>Nordeste</v>
      </c>
      <c r="C4467" s="12" t="s">
        <v>24</v>
      </c>
      <c r="D4467" s="12">
        <v>268</v>
      </c>
    </row>
    <row r="4468" spans="1:4" hidden="1" x14ac:dyDescent="0.25">
      <c r="A4468" s="12" t="s">
        <v>4238</v>
      </c>
      <c r="B4468" s="9" t="str">
        <f>_xlfn.XLOOKUP(C4468,'De-Para_Estado_Regiao'!$B$3:$B$29,'De-Para_Estado_Regiao'!$C$3:$C$29)</f>
        <v>Centro-Oeste</v>
      </c>
      <c r="C4468" s="12" t="s">
        <v>29</v>
      </c>
      <c r="D4468" s="12">
        <v>59</v>
      </c>
    </row>
    <row r="4469" spans="1:4" hidden="1" x14ac:dyDescent="0.25">
      <c r="A4469" s="12" t="s">
        <v>5036</v>
      </c>
      <c r="B4469" s="9" t="str">
        <f>_xlfn.XLOOKUP(C4469,'De-Para_Estado_Regiao'!$B$3:$B$29,'De-Para_Estado_Regiao'!$C$3:$C$29)</f>
        <v>Nordeste</v>
      </c>
      <c r="C4469" s="12" t="s">
        <v>72</v>
      </c>
      <c r="D4469" s="12">
        <v>268</v>
      </c>
    </row>
    <row r="4470" spans="1:4" hidden="1" x14ac:dyDescent="0.25">
      <c r="A4470" s="12" t="s">
        <v>4240</v>
      </c>
      <c r="B4470" s="9" t="str">
        <f>_xlfn.XLOOKUP(C4470,'De-Para_Estado_Regiao'!$B$3:$B$29,'De-Para_Estado_Regiao'!$C$3:$C$29)</f>
        <v>Centro-Oeste</v>
      </c>
      <c r="C4470" s="12" t="s">
        <v>29</v>
      </c>
      <c r="D4470" s="12">
        <v>111</v>
      </c>
    </row>
    <row r="4471" spans="1:4" hidden="1" x14ac:dyDescent="0.25">
      <c r="A4471" s="9" t="s">
        <v>4241</v>
      </c>
      <c r="B4471" s="9" t="str">
        <f>_xlfn.XLOOKUP(C4471,'De-Para_Estado_Regiao'!$B$3:$B$29,'De-Para_Estado_Regiao'!$C$3:$C$29)</f>
        <v>Centro-Oeste</v>
      </c>
      <c r="C4471" s="9" t="s">
        <v>33</v>
      </c>
      <c r="D4471" s="9">
        <v>113</v>
      </c>
    </row>
    <row r="4472" spans="1:4" hidden="1" x14ac:dyDescent="0.25">
      <c r="A4472" s="12" t="s">
        <v>4242</v>
      </c>
      <c r="B4472" s="9" t="str">
        <f>_xlfn.XLOOKUP(C4472,'De-Para_Estado_Regiao'!$B$3:$B$29,'De-Para_Estado_Regiao'!$C$3:$C$29)</f>
        <v>Sudeste</v>
      </c>
      <c r="C4472" s="12" t="s">
        <v>16</v>
      </c>
      <c r="D4472" s="12">
        <v>116</v>
      </c>
    </row>
    <row r="4473" spans="1:4" hidden="1" x14ac:dyDescent="0.25">
      <c r="A4473" s="9" t="s">
        <v>4243</v>
      </c>
      <c r="B4473" s="9" t="str">
        <f>_xlfn.XLOOKUP(C4473,'De-Para_Estado_Regiao'!$B$3:$B$29,'De-Para_Estado_Regiao'!$C$3:$C$29)</f>
        <v>Sul</v>
      </c>
      <c r="C4473" s="9" t="s">
        <v>59</v>
      </c>
      <c r="D4473" s="9">
        <v>68</v>
      </c>
    </row>
    <row r="4474" spans="1:4" hidden="1" x14ac:dyDescent="0.25">
      <c r="A4474" s="12" t="s">
        <v>3953</v>
      </c>
      <c r="B4474" s="9" t="str">
        <f>_xlfn.XLOOKUP(C4474,'De-Para_Estado_Regiao'!$B$3:$B$29,'De-Para_Estado_Regiao'!$C$3:$C$29)</f>
        <v>Nordeste</v>
      </c>
      <c r="C4474" s="12" t="s">
        <v>31</v>
      </c>
      <c r="D4474" s="12">
        <v>267</v>
      </c>
    </row>
    <row r="4475" spans="1:4" hidden="1" x14ac:dyDescent="0.25">
      <c r="A4475" s="9" t="s">
        <v>4245</v>
      </c>
      <c r="B4475" s="9" t="str">
        <f>_xlfn.XLOOKUP(C4475,'De-Para_Estado_Regiao'!$B$3:$B$29,'De-Para_Estado_Regiao'!$C$3:$C$29)</f>
        <v>Sudeste</v>
      </c>
      <c r="C4475" s="9" t="s">
        <v>16</v>
      </c>
      <c r="D4475" s="9">
        <v>98</v>
      </c>
    </row>
    <row r="4476" spans="1:4" hidden="1" x14ac:dyDescent="0.25">
      <c r="A4476" s="12" t="s">
        <v>552</v>
      </c>
      <c r="B4476" s="9" t="str">
        <f>_xlfn.XLOOKUP(C4476,'De-Para_Estado_Regiao'!$B$3:$B$29,'De-Para_Estado_Regiao'!$C$3:$C$29)</f>
        <v>Nordeste</v>
      </c>
      <c r="C4476" s="12" t="s">
        <v>82</v>
      </c>
      <c r="D4476" s="12">
        <v>267</v>
      </c>
    </row>
    <row r="4477" spans="1:4" hidden="1" x14ac:dyDescent="0.25">
      <c r="A4477" s="9" t="s">
        <v>4247</v>
      </c>
      <c r="B4477" s="9" t="str">
        <f>_xlfn.XLOOKUP(C4477,'De-Para_Estado_Regiao'!$B$3:$B$29,'De-Para_Estado_Regiao'!$C$3:$C$29)</f>
        <v>Sudeste</v>
      </c>
      <c r="C4477" s="9" t="s">
        <v>7</v>
      </c>
      <c r="D4477" s="9">
        <v>115</v>
      </c>
    </row>
    <row r="4478" spans="1:4" hidden="1" x14ac:dyDescent="0.25">
      <c r="A4478" s="12" t="s">
        <v>5163</v>
      </c>
      <c r="B4478" s="9" t="str">
        <f>_xlfn.XLOOKUP(C4478,'De-Para_Estado_Regiao'!$B$3:$B$29,'De-Para_Estado_Regiao'!$C$3:$C$29)</f>
        <v>Nordeste</v>
      </c>
      <c r="C4478" s="12" t="s">
        <v>87</v>
      </c>
      <c r="D4478" s="12">
        <v>267</v>
      </c>
    </row>
    <row r="4479" spans="1:4" hidden="1" x14ac:dyDescent="0.25">
      <c r="A4479" s="9" t="s">
        <v>4249</v>
      </c>
      <c r="B4479" s="9" t="str">
        <f>_xlfn.XLOOKUP(C4479,'De-Para_Estado_Regiao'!$B$3:$B$29,'De-Para_Estado_Regiao'!$C$3:$C$29)</f>
        <v>Norte</v>
      </c>
      <c r="C4479" s="9" t="s">
        <v>111</v>
      </c>
      <c r="D4479" s="9">
        <v>166</v>
      </c>
    </row>
    <row r="4480" spans="1:4" hidden="1" x14ac:dyDescent="0.25">
      <c r="A4480" s="12" t="s">
        <v>4250</v>
      </c>
      <c r="B4480" s="9" t="str">
        <f>_xlfn.XLOOKUP(C4480,'De-Para_Estado_Regiao'!$B$3:$B$29,'De-Para_Estado_Regiao'!$C$3:$C$29)</f>
        <v>Sudeste</v>
      </c>
      <c r="C4480" s="12" t="s">
        <v>16</v>
      </c>
      <c r="D4480" s="12">
        <v>83</v>
      </c>
    </row>
    <row r="4481" spans="1:4" hidden="1" x14ac:dyDescent="0.25">
      <c r="A4481" s="9" t="s">
        <v>4251</v>
      </c>
      <c r="B4481" s="9" t="str">
        <f>_xlfn.XLOOKUP(C4481,'De-Para_Estado_Regiao'!$B$3:$B$29,'De-Para_Estado_Regiao'!$C$3:$C$29)</f>
        <v>Sudeste</v>
      </c>
      <c r="C4481" s="9" t="s">
        <v>16</v>
      </c>
      <c r="D4481" s="9">
        <v>192</v>
      </c>
    </row>
    <row r="4482" spans="1:4" hidden="1" x14ac:dyDescent="0.25">
      <c r="A4482" s="12" t="s">
        <v>4252</v>
      </c>
      <c r="B4482" s="9" t="str">
        <f>_xlfn.XLOOKUP(C4482,'De-Para_Estado_Regiao'!$B$3:$B$29,'De-Para_Estado_Regiao'!$C$3:$C$29)</f>
        <v>Sudeste</v>
      </c>
      <c r="C4482" s="12" t="s">
        <v>7</v>
      </c>
      <c r="D4482" s="12">
        <v>282</v>
      </c>
    </row>
    <row r="4483" spans="1:4" hidden="1" x14ac:dyDescent="0.25">
      <c r="A4483" s="12" t="s">
        <v>2769</v>
      </c>
      <c r="B4483" s="9" t="str">
        <f>_xlfn.XLOOKUP(C4483,'De-Para_Estado_Regiao'!$B$3:$B$29,'De-Para_Estado_Regiao'!$C$3:$C$29)</f>
        <v>Nordeste</v>
      </c>
      <c r="C4483" s="12" t="s">
        <v>82</v>
      </c>
      <c r="D4483" s="12">
        <v>266</v>
      </c>
    </row>
    <row r="4484" spans="1:4" hidden="1" x14ac:dyDescent="0.25">
      <c r="A4484" s="12" t="s">
        <v>4254</v>
      </c>
      <c r="B4484" s="9" t="str">
        <f>_xlfn.XLOOKUP(C4484,'De-Para_Estado_Regiao'!$B$3:$B$29,'De-Para_Estado_Regiao'!$C$3:$C$29)</f>
        <v>Sul</v>
      </c>
      <c r="C4484" s="12" t="s">
        <v>14</v>
      </c>
      <c r="D4484" s="12">
        <v>21</v>
      </c>
    </row>
    <row r="4485" spans="1:4" hidden="1" x14ac:dyDescent="0.25">
      <c r="A4485" s="9" t="s">
        <v>4255</v>
      </c>
      <c r="B4485" s="9" t="str">
        <f>_xlfn.XLOOKUP(C4485,'De-Para_Estado_Regiao'!$B$3:$B$29,'De-Para_Estado_Regiao'!$C$3:$C$29)</f>
        <v>Centro-Oeste</v>
      </c>
      <c r="C4485" s="9" t="s">
        <v>33</v>
      </c>
      <c r="D4485" s="9">
        <v>198</v>
      </c>
    </row>
    <row r="4486" spans="1:4" hidden="1" x14ac:dyDescent="0.25">
      <c r="A4486" s="12" t="s">
        <v>4216</v>
      </c>
      <c r="B4486" s="9" t="str">
        <f>_xlfn.XLOOKUP(C4486,'De-Para_Estado_Regiao'!$B$3:$B$29,'De-Para_Estado_Regiao'!$C$3:$C$29)</f>
        <v>Nordeste</v>
      </c>
      <c r="C4486" s="12" t="s">
        <v>87</v>
      </c>
      <c r="D4486" s="12">
        <v>266</v>
      </c>
    </row>
    <row r="4487" spans="1:4" hidden="1" x14ac:dyDescent="0.25">
      <c r="A4487" s="12" t="s">
        <v>4797</v>
      </c>
      <c r="B4487" s="9" t="str">
        <f>_xlfn.XLOOKUP(C4487,'De-Para_Estado_Regiao'!$B$3:$B$29,'De-Para_Estado_Regiao'!$C$3:$C$29)</f>
        <v>Nordeste</v>
      </c>
      <c r="C4487" s="12" t="s">
        <v>82</v>
      </c>
      <c r="D4487" s="12">
        <v>265</v>
      </c>
    </row>
    <row r="4488" spans="1:4" hidden="1" x14ac:dyDescent="0.25">
      <c r="A4488" s="12" t="s">
        <v>4258</v>
      </c>
      <c r="B4488" s="9" t="str">
        <f>_xlfn.XLOOKUP(C4488,'De-Para_Estado_Regiao'!$B$3:$B$29,'De-Para_Estado_Regiao'!$C$3:$C$29)</f>
        <v>Sudeste</v>
      </c>
      <c r="C4488" s="12" t="s">
        <v>16</v>
      </c>
      <c r="D4488" s="12">
        <v>108</v>
      </c>
    </row>
    <row r="4489" spans="1:4" hidden="1" x14ac:dyDescent="0.25">
      <c r="A4489" s="9" t="s">
        <v>4259</v>
      </c>
      <c r="B4489" s="9" t="str">
        <f>_xlfn.XLOOKUP(C4489,'De-Para_Estado_Regiao'!$B$3:$B$29,'De-Para_Estado_Regiao'!$C$3:$C$29)</f>
        <v>Centro-Oeste</v>
      </c>
      <c r="C4489" s="9" t="s">
        <v>33</v>
      </c>
      <c r="D4489" s="9">
        <v>118</v>
      </c>
    </row>
    <row r="4490" spans="1:4" hidden="1" x14ac:dyDescent="0.25">
      <c r="A4490" s="12" t="s">
        <v>4260</v>
      </c>
      <c r="B4490" s="9" t="str">
        <f>_xlfn.XLOOKUP(C4490,'De-Para_Estado_Regiao'!$B$3:$B$29,'De-Para_Estado_Regiao'!$C$3:$C$29)</f>
        <v>Sudeste</v>
      </c>
      <c r="C4490" s="12" t="s">
        <v>16</v>
      </c>
      <c r="D4490" s="12">
        <v>199</v>
      </c>
    </row>
    <row r="4491" spans="1:4" hidden="1" x14ac:dyDescent="0.25">
      <c r="A4491" s="9" t="s">
        <v>4261</v>
      </c>
      <c r="B4491" s="9" t="str">
        <f>_xlfn.XLOOKUP(C4491,'De-Para_Estado_Regiao'!$B$3:$B$29,'De-Para_Estado_Regiao'!$C$3:$C$29)</f>
        <v>Sudeste</v>
      </c>
      <c r="C4491" s="9" t="s">
        <v>16</v>
      </c>
      <c r="D4491" s="9">
        <v>180</v>
      </c>
    </row>
    <row r="4492" spans="1:4" hidden="1" x14ac:dyDescent="0.25">
      <c r="A4492" s="12" t="s">
        <v>4262</v>
      </c>
      <c r="B4492" s="9" t="str">
        <f>_xlfn.XLOOKUP(C4492,'De-Para_Estado_Regiao'!$B$3:$B$29,'De-Para_Estado_Regiao'!$C$3:$C$29)</f>
        <v>Sudeste</v>
      </c>
      <c r="C4492" s="12" t="s">
        <v>16</v>
      </c>
      <c r="D4492" s="12">
        <v>145</v>
      </c>
    </row>
    <row r="4493" spans="1:4" hidden="1" x14ac:dyDescent="0.25">
      <c r="A4493" s="9" t="s">
        <v>3766</v>
      </c>
      <c r="B4493" s="9" t="str">
        <f>_xlfn.XLOOKUP(C4493,'De-Para_Estado_Regiao'!$B$3:$B$29,'De-Para_Estado_Regiao'!$C$3:$C$29)</f>
        <v>Sul</v>
      </c>
      <c r="C4493" s="9" t="s">
        <v>59</v>
      </c>
      <c r="D4493" s="9">
        <v>35</v>
      </c>
    </row>
    <row r="4494" spans="1:4" hidden="1" x14ac:dyDescent="0.25">
      <c r="A4494" s="12" t="s">
        <v>4263</v>
      </c>
      <c r="B4494" s="9" t="str">
        <f>_xlfn.XLOOKUP(C4494,'De-Para_Estado_Regiao'!$B$3:$B$29,'De-Para_Estado_Regiao'!$C$3:$C$29)</f>
        <v>Sul</v>
      </c>
      <c r="C4494" s="12" t="s">
        <v>22</v>
      </c>
      <c r="D4494" s="12">
        <v>70</v>
      </c>
    </row>
    <row r="4495" spans="1:4" hidden="1" x14ac:dyDescent="0.25">
      <c r="A4495" s="12" t="s">
        <v>5230</v>
      </c>
      <c r="B4495" s="9" t="str">
        <f>_xlfn.XLOOKUP(C4495,'De-Para_Estado_Regiao'!$B$3:$B$29,'De-Para_Estado_Regiao'!$C$3:$C$29)</f>
        <v>Nordeste</v>
      </c>
      <c r="C4495" s="12" t="s">
        <v>82</v>
      </c>
      <c r="D4495" s="12">
        <v>265</v>
      </c>
    </row>
    <row r="4496" spans="1:4" hidden="1" x14ac:dyDescent="0.25">
      <c r="A4496" s="9" t="s">
        <v>3037</v>
      </c>
      <c r="B4496" s="9" t="str">
        <f>_xlfn.XLOOKUP(C4496,'De-Para_Estado_Regiao'!$B$3:$B$29,'De-Para_Estado_Regiao'!$C$3:$C$29)</f>
        <v>Nordeste</v>
      </c>
      <c r="C4496" s="9" t="s">
        <v>19</v>
      </c>
      <c r="D4496" s="9">
        <v>264</v>
      </c>
    </row>
    <row r="4497" spans="1:4" hidden="1" x14ac:dyDescent="0.25">
      <c r="A4497" s="12" t="s">
        <v>3476</v>
      </c>
      <c r="B4497" s="9" t="str">
        <f>_xlfn.XLOOKUP(C4497,'De-Para_Estado_Regiao'!$B$3:$B$29,'De-Para_Estado_Regiao'!$C$3:$C$29)</f>
        <v>Nordeste</v>
      </c>
      <c r="C4497" s="12" t="s">
        <v>24</v>
      </c>
      <c r="D4497" s="12">
        <v>263</v>
      </c>
    </row>
    <row r="4498" spans="1:4" hidden="1" x14ac:dyDescent="0.25">
      <c r="A4498" s="12" t="s">
        <v>4267</v>
      </c>
      <c r="B4498" s="9" t="str">
        <f>_xlfn.XLOOKUP(C4498,'De-Para_Estado_Regiao'!$B$3:$B$29,'De-Para_Estado_Regiao'!$C$3:$C$29)</f>
        <v>Sul</v>
      </c>
      <c r="C4498" s="12" t="s">
        <v>14</v>
      </c>
      <c r="D4498" s="12">
        <v>22</v>
      </c>
    </row>
    <row r="4499" spans="1:4" hidden="1" x14ac:dyDescent="0.25">
      <c r="A4499" s="9" t="s">
        <v>4268</v>
      </c>
      <c r="B4499" s="9" t="str">
        <f>_xlfn.XLOOKUP(C4499,'De-Para_Estado_Regiao'!$B$3:$B$29,'De-Para_Estado_Regiao'!$C$3:$C$29)</f>
        <v>Centro-Oeste</v>
      </c>
      <c r="C4499" s="9" t="s">
        <v>33</v>
      </c>
      <c r="D4499" s="9">
        <v>83</v>
      </c>
    </row>
    <row r="4500" spans="1:4" hidden="1" x14ac:dyDescent="0.25">
      <c r="A4500" s="12" t="s">
        <v>3765</v>
      </c>
      <c r="B4500" s="9" t="str">
        <f>_xlfn.XLOOKUP(C4500,'De-Para_Estado_Regiao'!$B$3:$B$29,'De-Para_Estado_Regiao'!$C$3:$C$29)</f>
        <v>Nordeste</v>
      </c>
      <c r="C4500" s="12" t="s">
        <v>72</v>
      </c>
      <c r="D4500" s="12">
        <v>263</v>
      </c>
    </row>
    <row r="4501" spans="1:4" hidden="1" x14ac:dyDescent="0.25">
      <c r="A4501" s="9" t="s">
        <v>4270</v>
      </c>
      <c r="B4501" s="9" t="str">
        <f>_xlfn.XLOOKUP(C4501,'De-Para_Estado_Regiao'!$B$3:$B$29,'De-Para_Estado_Regiao'!$C$3:$C$29)</f>
        <v>Sudeste</v>
      </c>
      <c r="C4501" s="9" t="s">
        <v>16</v>
      </c>
      <c r="D4501" s="9">
        <v>179</v>
      </c>
    </row>
    <row r="4502" spans="1:4" hidden="1" x14ac:dyDescent="0.25">
      <c r="A4502" s="12" t="s">
        <v>4271</v>
      </c>
      <c r="B4502" s="9" t="str">
        <f>_xlfn.XLOOKUP(C4502,'De-Para_Estado_Regiao'!$B$3:$B$29,'De-Para_Estado_Regiao'!$C$3:$C$29)</f>
        <v>Sudeste</v>
      </c>
      <c r="C4502" s="12" t="s">
        <v>16</v>
      </c>
      <c r="D4502" s="12">
        <v>350</v>
      </c>
    </row>
    <row r="4503" spans="1:4" hidden="1" x14ac:dyDescent="0.25">
      <c r="A4503" s="9" t="s">
        <v>4272</v>
      </c>
      <c r="B4503" s="9" t="str">
        <f>_xlfn.XLOOKUP(C4503,'De-Para_Estado_Regiao'!$B$3:$B$29,'De-Para_Estado_Regiao'!$C$3:$C$29)</f>
        <v>Sudeste</v>
      </c>
      <c r="C4503" s="9" t="s">
        <v>16</v>
      </c>
      <c r="D4503" s="9">
        <v>187</v>
      </c>
    </row>
    <row r="4504" spans="1:4" hidden="1" x14ac:dyDescent="0.25">
      <c r="A4504" s="9" t="s">
        <v>4138</v>
      </c>
      <c r="B4504" s="9" t="str">
        <f>_xlfn.XLOOKUP(C4504,'De-Para_Estado_Regiao'!$B$3:$B$29,'De-Para_Estado_Regiao'!$C$3:$C$29)</f>
        <v>Nordeste</v>
      </c>
      <c r="C4504" s="9" t="s">
        <v>82</v>
      </c>
      <c r="D4504" s="9">
        <v>263</v>
      </c>
    </row>
    <row r="4505" spans="1:4" hidden="1" x14ac:dyDescent="0.25">
      <c r="A4505" s="9" t="s">
        <v>4274</v>
      </c>
      <c r="B4505" s="9" t="str">
        <f>_xlfn.XLOOKUP(C4505,'De-Para_Estado_Regiao'!$B$3:$B$29,'De-Para_Estado_Regiao'!$C$3:$C$29)</f>
        <v>Centro-Oeste</v>
      </c>
      <c r="C4505" s="9" t="s">
        <v>33</v>
      </c>
      <c r="D4505" s="9">
        <v>237</v>
      </c>
    </row>
    <row r="4506" spans="1:4" hidden="1" x14ac:dyDescent="0.25">
      <c r="A4506" s="12" t="s">
        <v>4275</v>
      </c>
      <c r="B4506" s="9" t="str">
        <f>_xlfn.XLOOKUP(C4506,'De-Para_Estado_Regiao'!$B$3:$B$29,'De-Para_Estado_Regiao'!$C$3:$C$29)</f>
        <v>Sudeste</v>
      </c>
      <c r="C4506" s="12" t="s">
        <v>16</v>
      </c>
      <c r="D4506" s="12">
        <v>165</v>
      </c>
    </row>
    <row r="4507" spans="1:4" hidden="1" x14ac:dyDescent="0.25">
      <c r="A4507" s="9" t="s">
        <v>4276</v>
      </c>
      <c r="B4507" s="9" t="str">
        <f>_xlfn.XLOOKUP(C4507,'De-Para_Estado_Regiao'!$B$3:$B$29,'De-Para_Estado_Regiao'!$C$3:$C$29)</f>
        <v>Sul</v>
      </c>
      <c r="C4507" s="9" t="s">
        <v>59</v>
      </c>
      <c r="D4507" s="9">
        <v>33</v>
      </c>
    </row>
    <row r="4508" spans="1:4" hidden="1" x14ac:dyDescent="0.25">
      <c r="A4508" s="12" t="s">
        <v>4277</v>
      </c>
      <c r="B4508" s="9" t="str">
        <f>_xlfn.XLOOKUP(C4508,'De-Para_Estado_Regiao'!$B$3:$B$29,'De-Para_Estado_Regiao'!$C$3:$C$29)</f>
        <v>Norte</v>
      </c>
      <c r="C4508" s="12" t="s">
        <v>148</v>
      </c>
      <c r="D4508" s="12">
        <v>83</v>
      </c>
    </row>
    <row r="4509" spans="1:4" hidden="1" x14ac:dyDescent="0.25">
      <c r="A4509" s="9" t="s">
        <v>4278</v>
      </c>
      <c r="B4509" s="9" t="str">
        <f>_xlfn.XLOOKUP(C4509,'De-Para_Estado_Regiao'!$B$3:$B$29,'De-Para_Estado_Regiao'!$C$3:$C$29)</f>
        <v>Sudeste</v>
      </c>
      <c r="C4509" s="9" t="s">
        <v>16</v>
      </c>
      <c r="D4509" s="9">
        <v>76</v>
      </c>
    </row>
    <row r="4510" spans="1:4" hidden="1" x14ac:dyDescent="0.25">
      <c r="A4510" s="12" t="s">
        <v>4419</v>
      </c>
      <c r="B4510" s="9" t="str">
        <f>_xlfn.XLOOKUP(C4510,'De-Para_Estado_Regiao'!$B$3:$B$29,'De-Para_Estado_Regiao'!$C$3:$C$29)</f>
        <v>Nordeste</v>
      </c>
      <c r="C4510" s="12" t="s">
        <v>82</v>
      </c>
      <c r="D4510" s="12">
        <v>263</v>
      </c>
    </row>
    <row r="4511" spans="1:4" hidden="1" x14ac:dyDescent="0.25">
      <c r="A4511" s="12" t="s">
        <v>4894</v>
      </c>
      <c r="B4511" s="9" t="str">
        <f>_xlfn.XLOOKUP(C4511,'De-Para_Estado_Regiao'!$B$3:$B$29,'De-Para_Estado_Regiao'!$C$3:$C$29)</f>
        <v>Nordeste</v>
      </c>
      <c r="C4511" s="12" t="s">
        <v>72</v>
      </c>
      <c r="D4511" s="12">
        <v>263</v>
      </c>
    </row>
    <row r="4512" spans="1:4" hidden="1" x14ac:dyDescent="0.25">
      <c r="A4512" s="12" t="s">
        <v>4281</v>
      </c>
      <c r="B4512" s="9" t="str">
        <f>_xlfn.XLOOKUP(C4512,'De-Para_Estado_Regiao'!$B$3:$B$29,'De-Para_Estado_Regiao'!$C$3:$C$29)</f>
        <v>Sul</v>
      </c>
      <c r="C4512" s="12" t="s">
        <v>14</v>
      </c>
      <c r="D4512" s="12">
        <v>34</v>
      </c>
    </row>
    <row r="4513" spans="1:4" hidden="1" x14ac:dyDescent="0.25">
      <c r="A4513" s="9" t="s">
        <v>4282</v>
      </c>
      <c r="B4513" s="9" t="str">
        <f>_xlfn.XLOOKUP(C4513,'De-Para_Estado_Regiao'!$B$3:$B$29,'De-Para_Estado_Regiao'!$C$3:$C$29)</f>
        <v>Sudeste</v>
      </c>
      <c r="C4513" s="9" t="s">
        <v>16</v>
      </c>
      <c r="D4513" s="9">
        <v>155</v>
      </c>
    </row>
    <row r="4514" spans="1:4" hidden="1" x14ac:dyDescent="0.25">
      <c r="A4514" s="12" t="s">
        <v>4283</v>
      </c>
      <c r="B4514" s="9" t="str">
        <f>_xlfn.XLOOKUP(C4514,'De-Para_Estado_Regiao'!$B$3:$B$29,'De-Para_Estado_Regiao'!$C$3:$C$29)</f>
        <v>Centro-Oeste</v>
      </c>
      <c r="C4514" s="12" t="s">
        <v>33</v>
      </c>
      <c r="D4514" s="12">
        <v>93</v>
      </c>
    </row>
    <row r="4515" spans="1:4" hidden="1" x14ac:dyDescent="0.25">
      <c r="A4515" s="9" t="s">
        <v>4284</v>
      </c>
      <c r="B4515" s="9" t="str">
        <f>_xlfn.XLOOKUP(C4515,'De-Para_Estado_Regiao'!$B$3:$B$29,'De-Para_Estado_Regiao'!$C$3:$C$29)</f>
        <v>Sudeste</v>
      </c>
      <c r="C4515" s="9" t="s">
        <v>16</v>
      </c>
      <c r="D4515" s="9">
        <v>59</v>
      </c>
    </row>
    <row r="4516" spans="1:4" hidden="1" x14ac:dyDescent="0.25">
      <c r="A4516" s="12" t="s">
        <v>4285</v>
      </c>
      <c r="B4516" s="9" t="str">
        <f>_xlfn.XLOOKUP(C4516,'De-Para_Estado_Regiao'!$B$3:$B$29,'De-Para_Estado_Regiao'!$C$3:$C$29)</f>
        <v>Sul</v>
      </c>
      <c r="C4516" s="12" t="s">
        <v>59</v>
      </c>
      <c r="D4516" s="12">
        <v>61</v>
      </c>
    </row>
    <row r="4517" spans="1:4" hidden="1" x14ac:dyDescent="0.25">
      <c r="A4517" s="9" t="s">
        <v>376</v>
      </c>
      <c r="B4517" s="9" t="str">
        <f>_xlfn.XLOOKUP(C4517,'De-Para_Estado_Regiao'!$B$3:$B$29,'De-Para_Estado_Regiao'!$C$3:$C$29)</f>
        <v>Norte</v>
      </c>
      <c r="C4517" s="9" t="s">
        <v>111</v>
      </c>
      <c r="D4517" s="9">
        <v>165</v>
      </c>
    </row>
    <row r="4518" spans="1:4" hidden="1" x14ac:dyDescent="0.25">
      <c r="A4518" s="9" t="s">
        <v>3584</v>
      </c>
      <c r="B4518" s="9" t="str">
        <f>_xlfn.XLOOKUP(C4518,'De-Para_Estado_Regiao'!$B$3:$B$29,'De-Para_Estado_Regiao'!$C$3:$C$29)</f>
        <v>Nordeste</v>
      </c>
      <c r="C4518" s="9" t="s">
        <v>19</v>
      </c>
      <c r="D4518" s="9">
        <v>262</v>
      </c>
    </row>
    <row r="4519" spans="1:4" hidden="1" x14ac:dyDescent="0.25">
      <c r="A4519" s="9" t="s">
        <v>4287</v>
      </c>
      <c r="B4519" s="9" t="str">
        <f>_xlfn.XLOOKUP(C4519,'De-Para_Estado_Regiao'!$B$3:$B$29,'De-Para_Estado_Regiao'!$C$3:$C$29)</f>
        <v>Sul</v>
      </c>
      <c r="C4519" s="9" t="s">
        <v>59</v>
      </c>
      <c r="D4519" s="9">
        <v>52</v>
      </c>
    </row>
    <row r="4520" spans="1:4" hidden="1" x14ac:dyDescent="0.25">
      <c r="A4520" s="12" t="s">
        <v>4288</v>
      </c>
      <c r="B4520" s="9" t="str">
        <f>_xlfn.XLOOKUP(C4520,'De-Para_Estado_Regiao'!$B$3:$B$29,'De-Para_Estado_Regiao'!$C$3:$C$29)</f>
        <v>Sul</v>
      </c>
      <c r="C4520" s="12" t="s">
        <v>14</v>
      </c>
      <c r="D4520" s="12">
        <v>29</v>
      </c>
    </row>
    <row r="4521" spans="1:4" hidden="1" x14ac:dyDescent="0.25">
      <c r="A4521" s="9" t="s">
        <v>4289</v>
      </c>
      <c r="B4521" s="9" t="str">
        <f>_xlfn.XLOOKUP(C4521,'De-Para_Estado_Regiao'!$B$3:$B$29,'De-Para_Estado_Regiao'!$C$3:$C$29)</f>
        <v>Sudeste</v>
      </c>
      <c r="C4521" s="9" t="s">
        <v>16</v>
      </c>
      <c r="D4521" s="9">
        <v>136</v>
      </c>
    </row>
    <row r="4522" spans="1:4" hidden="1" x14ac:dyDescent="0.25">
      <c r="A4522" s="12" t="s">
        <v>2789</v>
      </c>
      <c r="B4522" s="9" t="str">
        <f>_xlfn.XLOOKUP(C4522,'De-Para_Estado_Regiao'!$B$3:$B$29,'De-Para_Estado_Regiao'!$C$3:$C$29)</f>
        <v>Nordeste</v>
      </c>
      <c r="C4522" s="12" t="s">
        <v>114</v>
      </c>
      <c r="D4522" s="12">
        <v>262</v>
      </c>
    </row>
    <row r="4523" spans="1:4" hidden="1" x14ac:dyDescent="0.25">
      <c r="A4523" s="12" t="s">
        <v>4056</v>
      </c>
      <c r="B4523" s="9" t="str">
        <f>_xlfn.XLOOKUP(C4523,'De-Para_Estado_Regiao'!$B$3:$B$29,'De-Para_Estado_Regiao'!$C$3:$C$29)</f>
        <v>Nordeste</v>
      </c>
      <c r="C4523" s="12" t="s">
        <v>31</v>
      </c>
      <c r="D4523" s="12">
        <v>261</v>
      </c>
    </row>
    <row r="4524" spans="1:4" hidden="1" x14ac:dyDescent="0.25">
      <c r="A4524" s="12" t="s">
        <v>4292</v>
      </c>
      <c r="B4524" s="9" t="str">
        <f>_xlfn.XLOOKUP(C4524,'De-Para_Estado_Regiao'!$B$3:$B$29,'De-Para_Estado_Regiao'!$C$3:$C$29)</f>
        <v>Sudeste</v>
      </c>
      <c r="C4524" s="12" t="s">
        <v>16</v>
      </c>
      <c r="D4524" s="12">
        <v>186</v>
      </c>
    </row>
    <row r="4525" spans="1:4" hidden="1" x14ac:dyDescent="0.25">
      <c r="A4525" s="9" t="s">
        <v>4293</v>
      </c>
      <c r="B4525" s="9" t="str">
        <f>_xlfn.XLOOKUP(C4525,'De-Para_Estado_Regiao'!$B$3:$B$29,'De-Para_Estado_Regiao'!$C$3:$C$29)</f>
        <v>Sul</v>
      </c>
      <c r="C4525" s="9" t="s">
        <v>14</v>
      </c>
      <c r="D4525" s="9">
        <v>37</v>
      </c>
    </row>
    <row r="4526" spans="1:4" hidden="1" x14ac:dyDescent="0.25">
      <c r="A4526" s="12" t="s">
        <v>4294</v>
      </c>
      <c r="B4526" s="9" t="str">
        <f>_xlfn.XLOOKUP(C4526,'De-Para_Estado_Regiao'!$B$3:$B$29,'De-Para_Estado_Regiao'!$C$3:$C$29)</f>
        <v>Sul</v>
      </c>
      <c r="C4526" s="12" t="s">
        <v>14</v>
      </c>
      <c r="D4526" s="12">
        <v>13</v>
      </c>
    </row>
    <row r="4527" spans="1:4" hidden="1" x14ac:dyDescent="0.25">
      <c r="A4527" s="9" t="s">
        <v>4295</v>
      </c>
      <c r="B4527" s="9" t="str">
        <f>_xlfn.XLOOKUP(C4527,'De-Para_Estado_Regiao'!$B$3:$B$29,'De-Para_Estado_Regiao'!$C$3:$C$29)</f>
        <v>Sudeste</v>
      </c>
      <c r="C4527" s="9" t="s">
        <v>16</v>
      </c>
      <c r="D4527" s="9">
        <v>121</v>
      </c>
    </row>
    <row r="4528" spans="1:4" hidden="1" x14ac:dyDescent="0.25">
      <c r="A4528" s="12" t="s">
        <v>4296</v>
      </c>
      <c r="B4528" s="9" t="str">
        <f>_xlfn.XLOOKUP(C4528,'De-Para_Estado_Regiao'!$B$3:$B$29,'De-Para_Estado_Regiao'!$C$3:$C$29)</f>
        <v>Sudeste</v>
      </c>
      <c r="C4528" s="12" t="s">
        <v>16</v>
      </c>
      <c r="D4528" s="12">
        <v>110</v>
      </c>
    </row>
    <row r="4529" spans="1:4" hidden="1" x14ac:dyDescent="0.25">
      <c r="A4529" s="9" t="s">
        <v>5250</v>
      </c>
      <c r="B4529" s="9" t="str">
        <f>_xlfn.XLOOKUP(C4529,'De-Para_Estado_Regiao'!$B$3:$B$29,'De-Para_Estado_Regiao'!$C$3:$C$29)</f>
        <v>Nordeste</v>
      </c>
      <c r="C4529" s="9" t="s">
        <v>94</v>
      </c>
      <c r="D4529" s="9">
        <v>261</v>
      </c>
    </row>
    <row r="4530" spans="1:4" hidden="1" x14ac:dyDescent="0.25">
      <c r="A4530" s="12" t="s">
        <v>4549</v>
      </c>
      <c r="B4530" s="9" t="str">
        <f>_xlfn.XLOOKUP(C4530,'De-Para_Estado_Regiao'!$B$3:$B$29,'De-Para_Estado_Regiao'!$C$3:$C$29)</f>
        <v>Nordeste</v>
      </c>
      <c r="C4530" s="12" t="s">
        <v>31</v>
      </c>
      <c r="D4530" s="12">
        <v>260</v>
      </c>
    </row>
    <row r="4531" spans="1:4" hidden="1" x14ac:dyDescent="0.25">
      <c r="A4531" s="9" t="s">
        <v>1245</v>
      </c>
      <c r="B4531" s="9" t="str">
        <f>_xlfn.XLOOKUP(C4531,'De-Para_Estado_Regiao'!$B$3:$B$29,'De-Para_Estado_Regiao'!$C$3:$C$29)</f>
        <v>Nordeste</v>
      </c>
      <c r="C4531" s="9" t="s">
        <v>24</v>
      </c>
      <c r="D4531" s="9">
        <v>259</v>
      </c>
    </row>
    <row r="4532" spans="1:4" hidden="1" x14ac:dyDescent="0.25">
      <c r="A4532" s="12" t="s">
        <v>4300</v>
      </c>
      <c r="B4532" s="9" t="str">
        <f>_xlfn.XLOOKUP(C4532,'De-Para_Estado_Regiao'!$B$3:$B$29,'De-Para_Estado_Regiao'!$C$3:$C$29)</f>
        <v>Sudeste</v>
      </c>
      <c r="C4532" s="12" t="s">
        <v>16</v>
      </c>
      <c r="D4532" s="12">
        <v>47</v>
      </c>
    </row>
    <row r="4533" spans="1:4" hidden="1" x14ac:dyDescent="0.25">
      <c r="A4533" s="9" t="s">
        <v>4301</v>
      </c>
      <c r="B4533" s="9" t="str">
        <f>_xlfn.XLOOKUP(C4533,'De-Para_Estado_Regiao'!$B$3:$B$29,'De-Para_Estado_Regiao'!$C$3:$C$29)</f>
        <v>Sul</v>
      </c>
      <c r="C4533" s="9" t="s">
        <v>14</v>
      </c>
      <c r="D4533" s="9">
        <v>42</v>
      </c>
    </row>
    <row r="4534" spans="1:4" hidden="1" x14ac:dyDescent="0.25">
      <c r="A4534" s="9" t="s">
        <v>4181</v>
      </c>
      <c r="B4534" s="9" t="str">
        <f>_xlfn.XLOOKUP(C4534,'De-Para_Estado_Regiao'!$B$3:$B$29,'De-Para_Estado_Regiao'!$C$3:$C$29)</f>
        <v>Nordeste</v>
      </c>
      <c r="C4534" s="9" t="s">
        <v>31</v>
      </c>
      <c r="D4534" s="9">
        <v>259</v>
      </c>
    </row>
    <row r="4535" spans="1:4" hidden="1" x14ac:dyDescent="0.25">
      <c r="A4535" s="9" t="s">
        <v>4302</v>
      </c>
      <c r="B4535" s="9" t="str">
        <f>_xlfn.XLOOKUP(C4535,'De-Para_Estado_Regiao'!$B$3:$B$29,'De-Para_Estado_Regiao'!$C$3:$C$29)</f>
        <v>Sudeste</v>
      </c>
      <c r="C4535" s="9" t="s">
        <v>16</v>
      </c>
      <c r="D4535" s="9">
        <v>130</v>
      </c>
    </row>
    <row r="4536" spans="1:4" hidden="1" x14ac:dyDescent="0.25">
      <c r="A4536" s="12" t="s">
        <v>4303</v>
      </c>
      <c r="B4536" s="9" t="str">
        <f>_xlfn.XLOOKUP(C4536,'De-Para_Estado_Regiao'!$B$3:$B$29,'De-Para_Estado_Regiao'!$C$3:$C$29)</f>
        <v>Sudeste</v>
      </c>
      <c r="C4536" s="12" t="s">
        <v>16</v>
      </c>
      <c r="D4536" s="12">
        <v>67</v>
      </c>
    </row>
    <row r="4537" spans="1:4" hidden="1" x14ac:dyDescent="0.25">
      <c r="A4537" s="9" t="s">
        <v>4304</v>
      </c>
      <c r="B4537" s="9" t="str">
        <f>_xlfn.XLOOKUP(C4537,'De-Para_Estado_Regiao'!$B$3:$B$29,'De-Para_Estado_Regiao'!$C$3:$C$29)</f>
        <v>Sudeste</v>
      </c>
      <c r="C4537" s="9" t="s">
        <v>16</v>
      </c>
      <c r="D4537" s="9">
        <v>166</v>
      </c>
    </row>
    <row r="4538" spans="1:4" hidden="1" x14ac:dyDescent="0.25">
      <c r="A4538" s="12" t="s">
        <v>4305</v>
      </c>
      <c r="B4538" s="9" t="str">
        <f>_xlfn.XLOOKUP(C4538,'De-Para_Estado_Regiao'!$B$3:$B$29,'De-Para_Estado_Regiao'!$C$3:$C$29)</f>
        <v>Sudeste</v>
      </c>
      <c r="C4538" s="12" t="s">
        <v>7</v>
      </c>
      <c r="D4538" s="12">
        <v>88</v>
      </c>
    </row>
    <row r="4539" spans="1:4" hidden="1" x14ac:dyDescent="0.25">
      <c r="A4539" s="12" t="s">
        <v>4210</v>
      </c>
      <c r="B4539" s="9" t="str">
        <f>_xlfn.XLOOKUP(C4539,'De-Para_Estado_Regiao'!$B$3:$B$29,'De-Para_Estado_Regiao'!$C$3:$C$29)</f>
        <v>Nordeste</v>
      </c>
      <c r="C4539" s="12" t="s">
        <v>24</v>
      </c>
      <c r="D4539" s="12">
        <v>259</v>
      </c>
    </row>
    <row r="4540" spans="1:4" hidden="1" x14ac:dyDescent="0.25">
      <c r="A4540" s="12" t="s">
        <v>4307</v>
      </c>
      <c r="B4540" s="9" t="str">
        <f>_xlfn.XLOOKUP(C4540,'De-Para_Estado_Regiao'!$B$3:$B$29,'De-Para_Estado_Regiao'!$C$3:$C$29)</f>
        <v>Sul</v>
      </c>
      <c r="C4540" s="12" t="s">
        <v>22</v>
      </c>
      <c r="D4540" s="12">
        <v>131</v>
      </c>
    </row>
    <row r="4541" spans="1:4" hidden="1" x14ac:dyDescent="0.25">
      <c r="A4541" s="9" t="s">
        <v>4308</v>
      </c>
      <c r="B4541" s="9" t="str">
        <f>_xlfn.XLOOKUP(C4541,'De-Para_Estado_Regiao'!$B$3:$B$29,'De-Para_Estado_Regiao'!$C$3:$C$29)</f>
        <v>Centro-Oeste</v>
      </c>
      <c r="C4541" s="9" t="s">
        <v>33</v>
      </c>
      <c r="D4541" s="9">
        <v>93</v>
      </c>
    </row>
    <row r="4542" spans="1:4" hidden="1" x14ac:dyDescent="0.25">
      <c r="A4542" s="12" t="s">
        <v>4309</v>
      </c>
      <c r="B4542" s="9" t="str">
        <f>_xlfn.XLOOKUP(C4542,'De-Para_Estado_Regiao'!$B$3:$B$29,'De-Para_Estado_Regiao'!$C$3:$C$29)</f>
        <v>Sudeste</v>
      </c>
      <c r="C4542" s="12" t="s">
        <v>16</v>
      </c>
      <c r="D4542" s="12">
        <v>195</v>
      </c>
    </row>
    <row r="4543" spans="1:4" hidden="1" x14ac:dyDescent="0.25">
      <c r="A4543" s="9" t="s">
        <v>1239</v>
      </c>
      <c r="B4543" s="9" t="str">
        <f>_xlfn.XLOOKUP(C4543,'De-Para_Estado_Regiao'!$B$3:$B$29,'De-Para_Estado_Regiao'!$C$3:$C$29)</f>
        <v>Nordeste</v>
      </c>
      <c r="C4543" s="9" t="s">
        <v>24</v>
      </c>
      <c r="D4543" s="9">
        <v>257</v>
      </c>
    </row>
    <row r="4544" spans="1:4" hidden="1" x14ac:dyDescent="0.25">
      <c r="A4544" s="12" t="s">
        <v>4311</v>
      </c>
      <c r="B4544" s="9" t="str">
        <f>_xlfn.XLOOKUP(C4544,'De-Para_Estado_Regiao'!$B$3:$B$29,'De-Para_Estado_Regiao'!$C$3:$C$29)</f>
        <v>Sul</v>
      </c>
      <c r="C4544" s="12" t="s">
        <v>14</v>
      </c>
      <c r="D4544" s="12">
        <v>22</v>
      </c>
    </row>
    <row r="4545" spans="1:4" hidden="1" x14ac:dyDescent="0.25">
      <c r="A4545" s="9" t="s">
        <v>4312</v>
      </c>
      <c r="B4545" s="9" t="str">
        <f>_xlfn.XLOOKUP(C4545,'De-Para_Estado_Regiao'!$B$3:$B$29,'De-Para_Estado_Regiao'!$C$3:$C$29)</f>
        <v>Norte</v>
      </c>
      <c r="C4545" s="9" t="s">
        <v>111</v>
      </c>
      <c r="D4545" s="9">
        <v>266</v>
      </c>
    </row>
    <row r="4546" spans="1:4" hidden="1" x14ac:dyDescent="0.25">
      <c r="A4546" s="12" t="s">
        <v>4273</v>
      </c>
      <c r="B4546" s="9" t="str">
        <f>_xlfn.XLOOKUP(C4546,'De-Para_Estado_Regiao'!$B$3:$B$29,'De-Para_Estado_Regiao'!$C$3:$C$29)</f>
        <v>Nordeste</v>
      </c>
      <c r="C4546" s="12" t="s">
        <v>82</v>
      </c>
      <c r="D4546" s="12">
        <v>257</v>
      </c>
    </row>
    <row r="4547" spans="1:4" hidden="1" x14ac:dyDescent="0.25">
      <c r="A4547" s="12" t="s">
        <v>4316</v>
      </c>
      <c r="B4547" s="9" t="str">
        <f>_xlfn.XLOOKUP(C4547,'De-Para_Estado_Regiao'!$B$3:$B$29,'De-Para_Estado_Regiao'!$C$3:$C$29)</f>
        <v>Nordeste</v>
      </c>
      <c r="C4547" s="12" t="s">
        <v>118</v>
      </c>
      <c r="D4547" s="12">
        <v>257</v>
      </c>
    </row>
    <row r="4548" spans="1:4" hidden="1" x14ac:dyDescent="0.25">
      <c r="A4548" s="9" t="s">
        <v>3863</v>
      </c>
      <c r="B4548" s="9" t="str">
        <f>_xlfn.XLOOKUP(C4548,'De-Para_Estado_Regiao'!$B$3:$B$29,'De-Para_Estado_Regiao'!$C$3:$C$29)</f>
        <v>Nordeste</v>
      </c>
      <c r="C4548" s="9" t="s">
        <v>31</v>
      </c>
      <c r="D4548" s="9">
        <v>254</v>
      </c>
    </row>
    <row r="4549" spans="1:4" hidden="1" x14ac:dyDescent="0.25">
      <c r="A4549" s="9" t="s">
        <v>4315</v>
      </c>
      <c r="B4549" s="9" t="str">
        <f>_xlfn.XLOOKUP(C4549,'De-Para_Estado_Regiao'!$B$3:$B$29,'De-Para_Estado_Regiao'!$C$3:$C$29)</f>
        <v>Sudeste</v>
      </c>
      <c r="C4549" s="9" t="s">
        <v>16</v>
      </c>
      <c r="D4549" s="9">
        <v>100</v>
      </c>
    </row>
    <row r="4550" spans="1:4" hidden="1" x14ac:dyDescent="0.25">
      <c r="A4550" s="12" t="s">
        <v>3931</v>
      </c>
      <c r="B4550" s="9" t="str">
        <f>_xlfn.XLOOKUP(C4550,'De-Para_Estado_Regiao'!$B$3:$B$29,'De-Para_Estado_Regiao'!$C$3:$C$29)</f>
        <v>Nordeste</v>
      </c>
      <c r="C4550" s="12" t="s">
        <v>31</v>
      </c>
      <c r="D4550" s="12">
        <v>254</v>
      </c>
    </row>
    <row r="4551" spans="1:4" hidden="1" x14ac:dyDescent="0.25">
      <c r="A4551" s="12" t="s">
        <v>4220</v>
      </c>
      <c r="B4551" s="9" t="str">
        <f>_xlfn.XLOOKUP(C4551,'De-Para_Estado_Regiao'!$B$3:$B$29,'De-Para_Estado_Regiao'!$C$3:$C$29)</f>
        <v>Nordeste</v>
      </c>
      <c r="C4551" s="12" t="s">
        <v>114</v>
      </c>
      <c r="D4551" s="12">
        <v>254</v>
      </c>
    </row>
    <row r="4552" spans="1:4" hidden="1" x14ac:dyDescent="0.25">
      <c r="A4552" s="12" t="s">
        <v>4318</v>
      </c>
      <c r="B4552" s="9" t="str">
        <f>_xlfn.XLOOKUP(C4552,'De-Para_Estado_Regiao'!$B$3:$B$29,'De-Para_Estado_Regiao'!$C$3:$C$29)</f>
        <v>Sudeste</v>
      </c>
      <c r="C4552" s="12" t="s">
        <v>7</v>
      </c>
      <c r="D4552" s="12">
        <v>161</v>
      </c>
    </row>
    <row r="4553" spans="1:4" hidden="1" x14ac:dyDescent="0.25">
      <c r="A4553" s="9" t="s">
        <v>4319</v>
      </c>
      <c r="B4553" s="9" t="str">
        <f>_xlfn.XLOOKUP(C4553,'De-Para_Estado_Regiao'!$B$3:$B$29,'De-Para_Estado_Regiao'!$C$3:$C$29)</f>
        <v>Centro-Oeste</v>
      </c>
      <c r="C4553" s="9" t="s">
        <v>33</v>
      </c>
      <c r="D4553" s="9">
        <v>66</v>
      </c>
    </row>
    <row r="4554" spans="1:4" hidden="1" x14ac:dyDescent="0.25">
      <c r="A4554" s="12" t="s">
        <v>4324</v>
      </c>
      <c r="B4554" s="9" t="str">
        <f>_xlfn.XLOOKUP(C4554,'De-Para_Estado_Regiao'!$B$3:$B$29,'De-Para_Estado_Regiao'!$C$3:$C$29)</f>
        <v>Nordeste</v>
      </c>
      <c r="C4554" s="12" t="s">
        <v>19</v>
      </c>
      <c r="D4554" s="12">
        <v>254</v>
      </c>
    </row>
    <row r="4555" spans="1:4" hidden="1" x14ac:dyDescent="0.25">
      <c r="A4555" s="9" t="s">
        <v>4449</v>
      </c>
      <c r="B4555" s="9" t="str">
        <f>_xlfn.XLOOKUP(C4555,'De-Para_Estado_Regiao'!$B$3:$B$29,'De-Para_Estado_Regiao'!$C$3:$C$29)</f>
        <v>Nordeste</v>
      </c>
      <c r="C4555" s="9" t="s">
        <v>118</v>
      </c>
      <c r="D4555" s="9">
        <v>254</v>
      </c>
    </row>
    <row r="4556" spans="1:4" hidden="1" x14ac:dyDescent="0.25">
      <c r="A4556" s="9" t="s">
        <v>4471</v>
      </c>
      <c r="B4556" s="9" t="str">
        <f>_xlfn.XLOOKUP(C4556,'De-Para_Estado_Regiao'!$B$3:$B$29,'De-Para_Estado_Regiao'!$C$3:$C$29)</f>
        <v>Nordeste</v>
      </c>
      <c r="C4556" s="9" t="s">
        <v>72</v>
      </c>
      <c r="D4556" s="9">
        <v>254</v>
      </c>
    </row>
    <row r="4557" spans="1:4" hidden="1" x14ac:dyDescent="0.25">
      <c r="A4557" s="9" t="s">
        <v>4323</v>
      </c>
      <c r="B4557" s="9" t="str">
        <f>_xlfn.XLOOKUP(C4557,'De-Para_Estado_Regiao'!$B$3:$B$29,'De-Para_Estado_Regiao'!$C$3:$C$29)</f>
        <v>Sul</v>
      </c>
      <c r="C4557" s="9" t="s">
        <v>14</v>
      </c>
      <c r="D4557" s="9">
        <v>56</v>
      </c>
    </row>
    <row r="4558" spans="1:4" hidden="1" x14ac:dyDescent="0.25">
      <c r="A4558" s="12" t="s">
        <v>5276</v>
      </c>
      <c r="B4558" s="9" t="str">
        <f>_xlfn.XLOOKUP(C4558,'De-Para_Estado_Regiao'!$B$3:$B$29,'De-Para_Estado_Regiao'!$C$3:$C$29)</f>
        <v>Nordeste</v>
      </c>
      <c r="C4558" s="12" t="s">
        <v>118</v>
      </c>
      <c r="D4558" s="12">
        <v>254</v>
      </c>
    </row>
    <row r="4559" spans="1:4" hidden="1" x14ac:dyDescent="0.25">
      <c r="A4559" s="9" t="s">
        <v>4325</v>
      </c>
      <c r="B4559" s="9" t="str">
        <f>_xlfn.XLOOKUP(C4559,'De-Para_Estado_Regiao'!$B$3:$B$29,'De-Para_Estado_Regiao'!$C$3:$C$29)</f>
        <v>Sul</v>
      </c>
      <c r="C4559" s="9" t="s">
        <v>59</v>
      </c>
      <c r="D4559" s="9">
        <v>25</v>
      </c>
    </row>
    <row r="4560" spans="1:4" hidden="1" x14ac:dyDescent="0.25">
      <c r="A4560" s="12" t="s">
        <v>4326</v>
      </c>
      <c r="B4560" s="9" t="str">
        <f>_xlfn.XLOOKUP(C4560,'De-Para_Estado_Regiao'!$B$3:$B$29,'De-Para_Estado_Regiao'!$C$3:$C$29)</f>
        <v>Sudeste</v>
      </c>
      <c r="C4560" s="12" t="s">
        <v>7</v>
      </c>
      <c r="D4560" s="12">
        <v>66</v>
      </c>
    </row>
    <row r="4561" spans="1:4" hidden="1" x14ac:dyDescent="0.25">
      <c r="A4561" s="9" t="s">
        <v>5072</v>
      </c>
      <c r="B4561" s="9" t="str">
        <f>_xlfn.XLOOKUP(C4561,'De-Para_Estado_Regiao'!$B$3:$B$29,'De-Para_Estado_Regiao'!$C$3:$C$29)</f>
        <v>Nordeste</v>
      </c>
      <c r="C4561" s="9" t="s">
        <v>118</v>
      </c>
      <c r="D4561" s="9">
        <v>253</v>
      </c>
    </row>
    <row r="4562" spans="1:4" hidden="1" x14ac:dyDescent="0.25">
      <c r="A4562" s="12" t="s">
        <v>4328</v>
      </c>
      <c r="B4562" s="9" t="str">
        <f>_xlfn.XLOOKUP(C4562,'De-Para_Estado_Regiao'!$B$3:$B$29,'De-Para_Estado_Regiao'!$C$3:$C$29)</f>
        <v>Centro-Oeste</v>
      </c>
      <c r="C4562" s="12" t="s">
        <v>29</v>
      </c>
      <c r="D4562" s="12">
        <v>49</v>
      </c>
    </row>
    <row r="4563" spans="1:4" hidden="1" x14ac:dyDescent="0.25">
      <c r="A4563" s="12" t="s">
        <v>2990</v>
      </c>
      <c r="B4563" s="9" t="str">
        <f>_xlfn.XLOOKUP(C4563,'De-Para_Estado_Regiao'!$B$3:$B$29,'De-Para_Estado_Regiao'!$C$3:$C$29)</f>
        <v>Nordeste</v>
      </c>
      <c r="C4563" s="12" t="s">
        <v>114</v>
      </c>
      <c r="D4563" s="12">
        <v>252</v>
      </c>
    </row>
    <row r="4564" spans="1:4" hidden="1" x14ac:dyDescent="0.25">
      <c r="A4564" s="12" t="s">
        <v>4329</v>
      </c>
      <c r="B4564" s="9" t="str">
        <f>_xlfn.XLOOKUP(C4564,'De-Para_Estado_Regiao'!$B$3:$B$29,'De-Para_Estado_Regiao'!$C$3:$C$29)</f>
        <v>Sul</v>
      </c>
      <c r="C4564" s="12" t="s">
        <v>14</v>
      </c>
      <c r="D4564" s="12">
        <v>47</v>
      </c>
    </row>
    <row r="4565" spans="1:4" hidden="1" x14ac:dyDescent="0.25">
      <c r="A4565" s="9" t="s">
        <v>4330</v>
      </c>
      <c r="B4565" s="9" t="str">
        <f>_xlfn.XLOOKUP(C4565,'De-Para_Estado_Regiao'!$B$3:$B$29,'De-Para_Estado_Regiao'!$C$3:$C$29)</f>
        <v>Sudeste</v>
      </c>
      <c r="C4565" s="9" t="s">
        <v>16</v>
      </c>
      <c r="D4565" s="9">
        <v>108</v>
      </c>
    </row>
    <row r="4566" spans="1:4" hidden="1" x14ac:dyDescent="0.25">
      <c r="A4566" s="12" t="s">
        <v>4331</v>
      </c>
      <c r="B4566" s="9" t="str">
        <f>_xlfn.XLOOKUP(C4566,'De-Para_Estado_Regiao'!$B$3:$B$29,'De-Para_Estado_Regiao'!$C$3:$C$29)</f>
        <v>Sudeste</v>
      </c>
      <c r="C4566" s="12" t="s">
        <v>16</v>
      </c>
      <c r="D4566" s="12">
        <v>36</v>
      </c>
    </row>
    <row r="4567" spans="1:4" hidden="1" x14ac:dyDescent="0.25">
      <c r="A4567" s="12" t="s">
        <v>3897</v>
      </c>
      <c r="B4567" s="9" t="str">
        <f>_xlfn.XLOOKUP(C4567,'De-Para_Estado_Regiao'!$B$3:$B$29,'De-Para_Estado_Regiao'!$C$3:$C$29)</f>
        <v>Nordeste</v>
      </c>
      <c r="C4567" s="12" t="s">
        <v>24</v>
      </c>
      <c r="D4567" s="12">
        <v>252</v>
      </c>
    </row>
    <row r="4568" spans="1:4" hidden="1" x14ac:dyDescent="0.25">
      <c r="A4568" s="12" t="s">
        <v>4333</v>
      </c>
      <c r="B4568" s="9" t="str">
        <f>_xlfn.XLOOKUP(C4568,'De-Para_Estado_Regiao'!$B$3:$B$29,'De-Para_Estado_Regiao'!$C$3:$C$29)</f>
        <v>Sudeste</v>
      </c>
      <c r="C4568" s="12" t="s">
        <v>16</v>
      </c>
      <c r="D4568" s="12">
        <v>263</v>
      </c>
    </row>
    <row r="4569" spans="1:4" hidden="1" x14ac:dyDescent="0.25">
      <c r="A4569" s="9" t="s">
        <v>4403</v>
      </c>
      <c r="B4569" s="9" t="str">
        <f>_xlfn.XLOOKUP(C4569,'De-Para_Estado_Regiao'!$B$3:$B$29,'De-Para_Estado_Regiao'!$C$3:$C$29)</f>
        <v>Nordeste</v>
      </c>
      <c r="C4569" s="9" t="s">
        <v>72</v>
      </c>
      <c r="D4569" s="9">
        <v>252</v>
      </c>
    </row>
    <row r="4570" spans="1:4" hidden="1" x14ac:dyDescent="0.25">
      <c r="A4570" s="12" t="s">
        <v>4498</v>
      </c>
      <c r="B4570" s="9" t="str">
        <f>_xlfn.XLOOKUP(C4570,'De-Para_Estado_Regiao'!$B$3:$B$29,'De-Para_Estado_Regiao'!$C$3:$C$29)</f>
        <v>Nordeste</v>
      </c>
      <c r="C4570" s="12" t="s">
        <v>118</v>
      </c>
      <c r="D4570" s="12">
        <v>252</v>
      </c>
    </row>
    <row r="4571" spans="1:4" hidden="1" x14ac:dyDescent="0.25">
      <c r="A4571" s="9" t="s">
        <v>4335</v>
      </c>
      <c r="B4571" s="9" t="str">
        <f>_xlfn.XLOOKUP(C4571,'De-Para_Estado_Regiao'!$B$3:$B$29,'De-Para_Estado_Regiao'!$C$3:$C$29)</f>
        <v>Sul</v>
      </c>
      <c r="C4571" s="9" t="s">
        <v>14</v>
      </c>
      <c r="D4571" s="9">
        <v>14</v>
      </c>
    </row>
    <row r="4572" spans="1:4" hidden="1" x14ac:dyDescent="0.25">
      <c r="A4572" s="12" t="s">
        <v>4336</v>
      </c>
      <c r="B4572" s="9" t="str">
        <f>_xlfn.XLOOKUP(C4572,'De-Para_Estado_Regiao'!$B$3:$B$29,'De-Para_Estado_Regiao'!$C$3:$C$29)</f>
        <v>Norte</v>
      </c>
      <c r="C4572" s="12" t="s">
        <v>111</v>
      </c>
      <c r="D4572" s="12">
        <v>179</v>
      </c>
    </row>
    <row r="4573" spans="1:4" hidden="1" x14ac:dyDescent="0.25">
      <c r="A4573" s="12" t="s">
        <v>3398</v>
      </c>
      <c r="B4573" s="9" t="str">
        <f>_xlfn.XLOOKUP(C4573,'De-Para_Estado_Regiao'!$B$3:$B$29,'De-Para_Estado_Regiao'!$C$3:$C$29)</f>
        <v>Nordeste</v>
      </c>
      <c r="C4573" s="12" t="s">
        <v>72</v>
      </c>
      <c r="D4573" s="12">
        <v>252</v>
      </c>
    </row>
    <row r="4574" spans="1:4" hidden="1" x14ac:dyDescent="0.25">
      <c r="A4574" s="12" t="s">
        <v>4338</v>
      </c>
      <c r="B4574" s="9" t="str">
        <f>_xlfn.XLOOKUP(C4574,'De-Para_Estado_Regiao'!$B$3:$B$29,'De-Para_Estado_Regiao'!$C$3:$C$29)</f>
        <v>Sudeste</v>
      </c>
      <c r="C4574" s="12" t="s">
        <v>16</v>
      </c>
      <c r="D4574" s="12">
        <v>126</v>
      </c>
    </row>
    <row r="4575" spans="1:4" hidden="1" x14ac:dyDescent="0.25">
      <c r="A4575" s="9" t="s">
        <v>5212</v>
      </c>
      <c r="B4575" s="9" t="str">
        <f>_xlfn.XLOOKUP(C4575,'De-Para_Estado_Regiao'!$B$3:$B$29,'De-Para_Estado_Regiao'!$C$3:$C$29)</f>
        <v>Nordeste</v>
      </c>
      <c r="C4575" s="9" t="s">
        <v>72</v>
      </c>
      <c r="D4575" s="9">
        <v>252</v>
      </c>
    </row>
    <row r="4576" spans="1:4" hidden="1" x14ac:dyDescent="0.25">
      <c r="A4576" s="12" t="s">
        <v>5071</v>
      </c>
      <c r="B4576" s="9" t="str">
        <f>_xlfn.XLOOKUP(C4576,'De-Para_Estado_Regiao'!$B$3:$B$29,'De-Para_Estado_Regiao'!$C$3:$C$29)</f>
        <v>Nordeste</v>
      </c>
      <c r="C4576" s="12" t="s">
        <v>24</v>
      </c>
      <c r="D4576" s="12">
        <v>251</v>
      </c>
    </row>
    <row r="4577" spans="1:4" hidden="1" x14ac:dyDescent="0.25">
      <c r="A4577" s="9" t="s">
        <v>4341</v>
      </c>
      <c r="B4577" s="9" t="str">
        <f>_xlfn.XLOOKUP(C4577,'De-Para_Estado_Regiao'!$B$3:$B$29,'De-Para_Estado_Regiao'!$C$3:$C$29)</f>
        <v>Sudeste</v>
      </c>
      <c r="C4577" s="9" t="s">
        <v>16</v>
      </c>
      <c r="D4577" s="9">
        <v>84</v>
      </c>
    </row>
    <row r="4578" spans="1:4" hidden="1" x14ac:dyDescent="0.25">
      <c r="A4578" s="12" t="s">
        <v>4342</v>
      </c>
      <c r="B4578" s="9" t="str">
        <f>_xlfn.XLOOKUP(C4578,'De-Para_Estado_Regiao'!$B$3:$B$29,'De-Para_Estado_Regiao'!$C$3:$C$29)</f>
        <v>Centro-Oeste</v>
      </c>
      <c r="C4578" s="12" t="s">
        <v>33</v>
      </c>
      <c r="D4578" s="12">
        <v>158</v>
      </c>
    </row>
    <row r="4579" spans="1:4" hidden="1" x14ac:dyDescent="0.25">
      <c r="A4579" s="9" t="s">
        <v>5228</v>
      </c>
      <c r="B4579" s="9" t="str">
        <f>_xlfn.XLOOKUP(C4579,'De-Para_Estado_Regiao'!$B$3:$B$29,'De-Para_Estado_Regiao'!$C$3:$C$29)</f>
        <v>Nordeste</v>
      </c>
      <c r="C4579" s="9" t="s">
        <v>72</v>
      </c>
      <c r="D4579" s="9">
        <v>251</v>
      </c>
    </row>
    <row r="4580" spans="1:4" hidden="1" x14ac:dyDescent="0.25">
      <c r="A4580" s="12" t="s">
        <v>4344</v>
      </c>
      <c r="B4580" s="9" t="str">
        <f>_xlfn.XLOOKUP(C4580,'De-Para_Estado_Regiao'!$B$3:$B$29,'De-Para_Estado_Regiao'!$C$3:$C$29)</f>
        <v>Sul</v>
      </c>
      <c r="C4580" s="12" t="s">
        <v>59</v>
      </c>
      <c r="D4580" s="12">
        <v>54</v>
      </c>
    </row>
    <row r="4581" spans="1:4" hidden="1" x14ac:dyDescent="0.25">
      <c r="A4581" s="9" t="s">
        <v>4345</v>
      </c>
      <c r="B4581" s="9" t="str">
        <f>_xlfn.XLOOKUP(C4581,'De-Para_Estado_Regiao'!$B$3:$B$29,'De-Para_Estado_Regiao'!$C$3:$C$29)</f>
        <v>Sudeste</v>
      </c>
      <c r="C4581" s="9" t="s">
        <v>16</v>
      </c>
      <c r="D4581" s="9">
        <v>157</v>
      </c>
    </row>
    <row r="4582" spans="1:4" hidden="1" x14ac:dyDescent="0.25">
      <c r="A4582" s="12" t="s">
        <v>2425</v>
      </c>
      <c r="B4582" s="9" t="str">
        <f>_xlfn.XLOOKUP(C4582,'De-Para_Estado_Regiao'!$B$3:$B$29,'De-Para_Estado_Regiao'!$C$3:$C$29)</f>
        <v>Nordeste</v>
      </c>
      <c r="C4582" s="12" t="s">
        <v>24</v>
      </c>
      <c r="D4582" s="12">
        <v>250</v>
      </c>
    </row>
    <row r="4583" spans="1:4" hidden="1" x14ac:dyDescent="0.25">
      <c r="A4583" s="9" t="s">
        <v>4646</v>
      </c>
      <c r="B4583" s="9" t="str">
        <f>_xlfn.XLOOKUP(C4583,'De-Para_Estado_Regiao'!$B$3:$B$29,'De-Para_Estado_Regiao'!$C$3:$C$29)</f>
        <v>Nordeste</v>
      </c>
      <c r="C4583" s="9" t="s">
        <v>87</v>
      </c>
      <c r="D4583" s="9">
        <v>250</v>
      </c>
    </row>
    <row r="4584" spans="1:4" hidden="1" x14ac:dyDescent="0.25">
      <c r="A4584" s="12" t="s">
        <v>4348</v>
      </c>
      <c r="B4584" s="9" t="str">
        <f>_xlfn.XLOOKUP(C4584,'De-Para_Estado_Regiao'!$B$3:$B$29,'De-Para_Estado_Regiao'!$C$3:$C$29)</f>
        <v>Centro-Oeste</v>
      </c>
      <c r="C4584" s="12" t="s">
        <v>33</v>
      </c>
      <c r="D4584" s="12">
        <v>82</v>
      </c>
    </row>
    <row r="4585" spans="1:4" hidden="1" x14ac:dyDescent="0.25">
      <c r="A4585" s="9" t="s">
        <v>4349</v>
      </c>
      <c r="B4585" s="9" t="str">
        <f>_xlfn.XLOOKUP(C4585,'De-Para_Estado_Regiao'!$B$3:$B$29,'De-Para_Estado_Regiao'!$C$3:$C$29)</f>
        <v>Sudeste</v>
      </c>
      <c r="C4585" s="9" t="s">
        <v>16</v>
      </c>
      <c r="D4585" s="9">
        <v>63</v>
      </c>
    </row>
    <row r="4586" spans="1:4" hidden="1" x14ac:dyDescent="0.25">
      <c r="A4586" s="12" t="s">
        <v>4350</v>
      </c>
      <c r="B4586" s="9" t="str">
        <f>_xlfn.XLOOKUP(C4586,'De-Para_Estado_Regiao'!$B$3:$B$29,'De-Para_Estado_Regiao'!$C$3:$C$29)</f>
        <v>Sudeste</v>
      </c>
      <c r="C4586" s="12" t="s">
        <v>16</v>
      </c>
      <c r="D4586" s="12">
        <v>143</v>
      </c>
    </row>
    <row r="4587" spans="1:4" hidden="1" x14ac:dyDescent="0.25">
      <c r="A4587" s="12" t="s">
        <v>1539</v>
      </c>
      <c r="B4587" s="9" t="str">
        <f>_xlfn.XLOOKUP(C4587,'De-Para_Estado_Regiao'!$B$3:$B$29,'De-Para_Estado_Regiao'!$C$3:$C$29)</f>
        <v>Nordeste</v>
      </c>
      <c r="C4587" s="12" t="s">
        <v>114</v>
      </c>
      <c r="D4587" s="12">
        <v>249</v>
      </c>
    </row>
    <row r="4588" spans="1:4" hidden="1" x14ac:dyDescent="0.25">
      <c r="A4588" s="12" t="s">
        <v>4352</v>
      </c>
      <c r="B4588" s="9" t="str">
        <f>_xlfn.XLOOKUP(C4588,'De-Para_Estado_Regiao'!$B$3:$B$29,'De-Para_Estado_Regiao'!$C$3:$C$29)</f>
        <v>Sul</v>
      </c>
      <c r="C4588" s="12" t="s">
        <v>22</v>
      </c>
      <c r="D4588" s="12">
        <v>65</v>
      </c>
    </row>
    <row r="4589" spans="1:4" hidden="1" x14ac:dyDescent="0.25">
      <c r="A4589" s="9" t="s">
        <v>3644</v>
      </c>
      <c r="B4589" s="9" t="str">
        <f>_xlfn.XLOOKUP(C4589,'De-Para_Estado_Regiao'!$B$3:$B$29,'De-Para_Estado_Regiao'!$C$3:$C$29)</f>
        <v>Nordeste</v>
      </c>
      <c r="C4589" s="9" t="s">
        <v>87</v>
      </c>
      <c r="D4589" s="9">
        <v>248</v>
      </c>
    </row>
    <row r="4590" spans="1:4" hidden="1" x14ac:dyDescent="0.25">
      <c r="A4590" s="9" t="s">
        <v>2468</v>
      </c>
      <c r="B4590" s="9" t="str">
        <f>_xlfn.XLOOKUP(C4590,'De-Para_Estado_Regiao'!$B$3:$B$29,'De-Para_Estado_Regiao'!$C$3:$C$29)</f>
        <v>Nordeste</v>
      </c>
      <c r="C4590" s="9" t="s">
        <v>24</v>
      </c>
      <c r="D4590" s="9">
        <v>248</v>
      </c>
    </row>
    <row r="4591" spans="1:4" hidden="1" x14ac:dyDescent="0.25">
      <c r="A4591" s="9" t="s">
        <v>4355</v>
      </c>
      <c r="B4591" s="9" t="str">
        <f>_xlfn.XLOOKUP(C4591,'De-Para_Estado_Regiao'!$B$3:$B$29,'De-Para_Estado_Regiao'!$C$3:$C$29)</f>
        <v>Sul</v>
      </c>
      <c r="C4591" s="9" t="s">
        <v>14</v>
      </c>
      <c r="D4591" s="9">
        <v>23</v>
      </c>
    </row>
    <row r="4592" spans="1:4" hidden="1" x14ac:dyDescent="0.25">
      <c r="A4592" s="9" t="s">
        <v>5110</v>
      </c>
      <c r="B4592" s="9" t="str">
        <f>_xlfn.XLOOKUP(C4592,'De-Para_Estado_Regiao'!$B$3:$B$29,'De-Para_Estado_Regiao'!$C$3:$C$29)</f>
        <v>Nordeste</v>
      </c>
      <c r="C4592" s="9" t="s">
        <v>24</v>
      </c>
      <c r="D4592" s="9">
        <v>247</v>
      </c>
    </row>
    <row r="4593" spans="1:4" hidden="1" x14ac:dyDescent="0.25">
      <c r="A4593" s="9" t="s">
        <v>5292</v>
      </c>
      <c r="B4593" s="9" t="str">
        <f>_xlfn.XLOOKUP(C4593,'De-Para_Estado_Regiao'!$B$3:$B$29,'De-Para_Estado_Regiao'!$C$3:$C$29)</f>
        <v>Nordeste</v>
      </c>
      <c r="C4593" s="9" t="s">
        <v>87</v>
      </c>
      <c r="D4593" s="9">
        <v>247</v>
      </c>
    </row>
    <row r="4594" spans="1:4" hidden="1" x14ac:dyDescent="0.25">
      <c r="A4594" s="12" t="s">
        <v>4357</v>
      </c>
      <c r="B4594" s="9" t="str">
        <f>_xlfn.XLOOKUP(C4594,'De-Para_Estado_Regiao'!$B$3:$B$29,'De-Para_Estado_Regiao'!$C$3:$C$29)</f>
        <v>Sudeste</v>
      </c>
      <c r="C4594" s="12" t="s">
        <v>16</v>
      </c>
      <c r="D4594" s="12">
        <v>219</v>
      </c>
    </row>
    <row r="4595" spans="1:4" hidden="1" x14ac:dyDescent="0.25">
      <c r="A4595" s="9" t="s">
        <v>4358</v>
      </c>
      <c r="B4595" s="9" t="str">
        <f>_xlfn.XLOOKUP(C4595,'De-Para_Estado_Regiao'!$B$3:$B$29,'De-Para_Estado_Regiao'!$C$3:$C$29)</f>
        <v>Norte</v>
      </c>
      <c r="C4595" s="9" t="s">
        <v>111</v>
      </c>
      <c r="D4595" s="9">
        <v>176</v>
      </c>
    </row>
    <row r="4596" spans="1:4" hidden="1" x14ac:dyDescent="0.25">
      <c r="A4596" s="12" t="s">
        <v>4359</v>
      </c>
      <c r="B4596" s="9" t="str">
        <f>_xlfn.XLOOKUP(C4596,'De-Para_Estado_Regiao'!$B$3:$B$29,'De-Para_Estado_Regiao'!$C$3:$C$29)</f>
        <v>Centro-Oeste</v>
      </c>
      <c r="C4596" s="12" t="s">
        <v>33</v>
      </c>
      <c r="D4596" s="12">
        <v>57</v>
      </c>
    </row>
    <row r="4597" spans="1:4" hidden="1" x14ac:dyDescent="0.25">
      <c r="A4597" s="9" t="s">
        <v>4360</v>
      </c>
      <c r="B4597" s="9" t="str">
        <f>_xlfn.XLOOKUP(C4597,'De-Para_Estado_Regiao'!$B$3:$B$29,'De-Para_Estado_Regiao'!$C$3:$C$29)</f>
        <v>Sul</v>
      </c>
      <c r="C4597" s="9" t="s">
        <v>14</v>
      </c>
      <c r="D4597" s="9">
        <v>19</v>
      </c>
    </row>
    <row r="4598" spans="1:4" hidden="1" x14ac:dyDescent="0.25">
      <c r="A4598" s="12" t="s">
        <v>3527</v>
      </c>
      <c r="B4598" s="9" t="str">
        <f>_xlfn.XLOOKUP(C4598,'De-Para_Estado_Regiao'!$B$3:$B$29,'De-Para_Estado_Regiao'!$C$3:$C$29)</f>
        <v>Nordeste</v>
      </c>
      <c r="C4598" s="12" t="s">
        <v>114</v>
      </c>
      <c r="D4598" s="12">
        <v>246</v>
      </c>
    </row>
    <row r="4599" spans="1:4" hidden="1" x14ac:dyDescent="0.25">
      <c r="A4599" s="9" t="s">
        <v>4362</v>
      </c>
      <c r="B4599" s="9" t="str">
        <f>_xlfn.XLOOKUP(C4599,'De-Para_Estado_Regiao'!$B$3:$B$29,'De-Para_Estado_Regiao'!$C$3:$C$29)</f>
        <v>Sul</v>
      </c>
      <c r="C4599" s="9" t="s">
        <v>14</v>
      </c>
      <c r="D4599" s="9">
        <v>10</v>
      </c>
    </row>
    <row r="4600" spans="1:4" hidden="1" x14ac:dyDescent="0.25">
      <c r="A4600" s="12" t="s">
        <v>4363</v>
      </c>
      <c r="B4600" s="9" t="str">
        <f>_xlfn.XLOOKUP(C4600,'De-Para_Estado_Regiao'!$B$3:$B$29,'De-Para_Estado_Regiao'!$C$3:$C$29)</f>
        <v>Sudeste</v>
      </c>
      <c r="C4600" s="12" t="s">
        <v>16</v>
      </c>
      <c r="D4600" s="12">
        <v>215</v>
      </c>
    </row>
    <row r="4601" spans="1:4" hidden="1" x14ac:dyDescent="0.25">
      <c r="A4601" s="9" t="s">
        <v>4364</v>
      </c>
      <c r="B4601" s="9" t="str">
        <f>_xlfn.XLOOKUP(C4601,'De-Para_Estado_Regiao'!$B$3:$B$29,'De-Para_Estado_Regiao'!$C$3:$C$29)</f>
        <v>Sudeste</v>
      </c>
      <c r="C4601" s="9" t="s">
        <v>16</v>
      </c>
      <c r="D4601" s="9">
        <v>123</v>
      </c>
    </row>
    <row r="4602" spans="1:4" hidden="1" x14ac:dyDescent="0.25">
      <c r="A4602" s="12" t="s">
        <v>3032</v>
      </c>
      <c r="B4602" s="9" t="str">
        <f>_xlfn.XLOOKUP(C4602,'De-Para_Estado_Regiao'!$B$3:$B$29,'De-Para_Estado_Regiao'!$C$3:$C$29)</f>
        <v>Nordeste</v>
      </c>
      <c r="C4602" s="12" t="s">
        <v>114</v>
      </c>
      <c r="D4602" s="12">
        <v>245</v>
      </c>
    </row>
    <row r="4603" spans="1:4" hidden="1" x14ac:dyDescent="0.25">
      <c r="A4603" s="9" t="s">
        <v>4366</v>
      </c>
      <c r="B4603" s="9" t="str">
        <f>_xlfn.XLOOKUP(C4603,'De-Para_Estado_Regiao'!$B$3:$B$29,'De-Para_Estado_Regiao'!$C$3:$C$29)</f>
        <v>Norte</v>
      </c>
      <c r="C4603" s="9" t="s">
        <v>111</v>
      </c>
      <c r="D4603" s="9">
        <v>101</v>
      </c>
    </row>
    <row r="4604" spans="1:4" hidden="1" x14ac:dyDescent="0.25">
      <c r="A4604" s="12" t="s">
        <v>4367</v>
      </c>
      <c r="B4604" s="9" t="str">
        <f>_xlfn.XLOOKUP(C4604,'De-Para_Estado_Regiao'!$B$3:$B$29,'De-Para_Estado_Regiao'!$C$3:$C$29)</f>
        <v>Sul</v>
      </c>
      <c r="C4604" s="12" t="s">
        <v>14</v>
      </c>
      <c r="D4604" s="12">
        <v>22</v>
      </c>
    </row>
    <row r="4605" spans="1:4" hidden="1" x14ac:dyDescent="0.25">
      <c r="A4605" s="12" t="s">
        <v>4212</v>
      </c>
      <c r="B4605" s="9" t="str">
        <f>_xlfn.XLOOKUP(C4605,'De-Para_Estado_Regiao'!$B$3:$B$29,'De-Para_Estado_Regiao'!$C$3:$C$29)</f>
        <v>Nordeste</v>
      </c>
      <c r="C4605" s="12" t="s">
        <v>94</v>
      </c>
      <c r="D4605" s="12">
        <v>245</v>
      </c>
    </row>
    <row r="4606" spans="1:4" hidden="1" x14ac:dyDescent="0.25">
      <c r="A4606" s="12" t="s">
        <v>4369</v>
      </c>
      <c r="B4606" s="9" t="str">
        <f>_xlfn.XLOOKUP(C4606,'De-Para_Estado_Regiao'!$B$3:$B$29,'De-Para_Estado_Regiao'!$C$3:$C$29)</f>
        <v>Sudeste</v>
      </c>
      <c r="C4606" s="12" t="s">
        <v>7</v>
      </c>
      <c r="D4606" s="12">
        <v>82</v>
      </c>
    </row>
    <row r="4607" spans="1:4" hidden="1" x14ac:dyDescent="0.25">
      <c r="A4607" s="12" t="s">
        <v>4779</v>
      </c>
      <c r="B4607" s="9" t="str">
        <f>_xlfn.XLOOKUP(C4607,'De-Para_Estado_Regiao'!$B$3:$B$29,'De-Para_Estado_Regiao'!$C$3:$C$29)</f>
        <v>Nordeste</v>
      </c>
      <c r="C4607" s="12" t="s">
        <v>118</v>
      </c>
      <c r="D4607" s="12">
        <v>244</v>
      </c>
    </row>
    <row r="4608" spans="1:4" hidden="1" x14ac:dyDescent="0.25">
      <c r="A4608" s="12" t="s">
        <v>4371</v>
      </c>
      <c r="B4608" s="9" t="str">
        <f>_xlfn.XLOOKUP(C4608,'De-Para_Estado_Regiao'!$B$3:$B$29,'De-Para_Estado_Regiao'!$C$3:$C$29)</f>
        <v>Sul</v>
      </c>
      <c r="C4608" s="12" t="s">
        <v>59</v>
      </c>
      <c r="D4608" s="12">
        <v>34</v>
      </c>
    </row>
    <row r="4609" spans="1:4" hidden="1" x14ac:dyDescent="0.25">
      <c r="A4609" s="9" t="s">
        <v>4372</v>
      </c>
      <c r="B4609" s="9" t="str">
        <f>_xlfn.XLOOKUP(C4609,'De-Para_Estado_Regiao'!$B$3:$B$29,'De-Para_Estado_Regiao'!$C$3:$C$29)</f>
        <v>Sudeste</v>
      </c>
      <c r="C4609" s="9" t="s">
        <v>16</v>
      </c>
      <c r="D4609" s="9">
        <v>262</v>
      </c>
    </row>
    <row r="4610" spans="1:4" hidden="1" x14ac:dyDescent="0.25">
      <c r="A4610" s="12" t="s">
        <v>4373</v>
      </c>
      <c r="B4610" s="9" t="str">
        <f>_xlfn.XLOOKUP(C4610,'De-Para_Estado_Regiao'!$B$3:$B$29,'De-Para_Estado_Regiao'!$C$3:$C$29)</f>
        <v>Sul</v>
      </c>
      <c r="C4610" s="12" t="s">
        <v>59</v>
      </c>
      <c r="D4610" s="12">
        <v>51</v>
      </c>
    </row>
    <row r="4611" spans="1:4" hidden="1" x14ac:dyDescent="0.25">
      <c r="A4611" s="9" t="s">
        <v>4374</v>
      </c>
      <c r="B4611" s="9" t="str">
        <f>_xlfn.XLOOKUP(C4611,'De-Para_Estado_Regiao'!$B$3:$B$29,'De-Para_Estado_Regiao'!$C$3:$C$29)</f>
        <v>Sul</v>
      </c>
      <c r="C4611" s="9" t="s">
        <v>14</v>
      </c>
      <c r="D4611" s="9">
        <v>21</v>
      </c>
    </row>
    <row r="4612" spans="1:4" hidden="1" x14ac:dyDescent="0.25">
      <c r="A4612" s="12" t="s">
        <v>3024</v>
      </c>
      <c r="B4612" s="9" t="str">
        <f>_xlfn.XLOOKUP(C4612,'De-Para_Estado_Regiao'!$B$3:$B$29,'De-Para_Estado_Regiao'!$C$3:$C$29)</f>
        <v>Nordeste</v>
      </c>
      <c r="C4612" s="12" t="s">
        <v>31</v>
      </c>
      <c r="D4612" s="12">
        <v>243</v>
      </c>
    </row>
    <row r="4613" spans="1:4" hidden="1" x14ac:dyDescent="0.25">
      <c r="A4613" s="9" t="s">
        <v>1630</v>
      </c>
      <c r="B4613" s="9" t="str">
        <f>_xlfn.XLOOKUP(C4613,'De-Para_Estado_Regiao'!$B$3:$B$29,'De-Para_Estado_Regiao'!$C$3:$C$29)</f>
        <v>Nordeste</v>
      </c>
      <c r="C4613" s="9" t="s">
        <v>24</v>
      </c>
      <c r="D4613" s="9">
        <v>242</v>
      </c>
    </row>
    <row r="4614" spans="1:4" hidden="1" x14ac:dyDescent="0.25">
      <c r="A4614" s="12" t="s">
        <v>4631</v>
      </c>
      <c r="B4614" s="9" t="str">
        <f>_xlfn.XLOOKUP(C4614,'De-Para_Estado_Regiao'!$B$3:$B$29,'De-Para_Estado_Regiao'!$C$3:$C$29)</f>
        <v>Nordeste</v>
      </c>
      <c r="C4614" s="12" t="s">
        <v>24</v>
      </c>
      <c r="D4614" s="12">
        <v>242</v>
      </c>
    </row>
    <row r="4615" spans="1:4" hidden="1" x14ac:dyDescent="0.25">
      <c r="A4615" s="9" t="s">
        <v>788</v>
      </c>
      <c r="B4615" s="9" t="str">
        <f>_xlfn.XLOOKUP(C4615,'De-Para_Estado_Regiao'!$B$3:$B$29,'De-Para_Estado_Regiao'!$C$3:$C$29)</f>
        <v>Nordeste</v>
      </c>
      <c r="C4615" s="9" t="s">
        <v>24</v>
      </c>
      <c r="D4615" s="9">
        <v>240</v>
      </c>
    </row>
    <row r="4616" spans="1:4" hidden="1" x14ac:dyDescent="0.25">
      <c r="A4616" s="12" t="s">
        <v>4378</v>
      </c>
      <c r="B4616" s="9" t="str">
        <f>_xlfn.XLOOKUP(C4616,'De-Para_Estado_Regiao'!$B$3:$B$29,'De-Para_Estado_Regiao'!$C$3:$C$29)</f>
        <v>Norte</v>
      </c>
      <c r="C4616" s="12" t="s">
        <v>111</v>
      </c>
      <c r="D4616" s="12">
        <v>133</v>
      </c>
    </row>
    <row r="4617" spans="1:4" hidden="1" x14ac:dyDescent="0.25">
      <c r="A4617" s="12" t="s">
        <v>3449</v>
      </c>
      <c r="B4617" s="9" t="str">
        <f>_xlfn.XLOOKUP(C4617,'De-Para_Estado_Regiao'!$B$3:$B$29,'De-Para_Estado_Regiao'!$C$3:$C$29)</f>
        <v>Nordeste</v>
      </c>
      <c r="C4617" s="12" t="s">
        <v>114</v>
      </c>
      <c r="D4617" s="12">
        <v>240</v>
      </c>
    </row>
    <row r="4618" spans="1:4" hidden="1" x14ac:dyDescent="0.25">
      <c r="A4618" s="12" t="s">
        <v>4380</v>
      </c>
      <c r="B4618" s="9" t="str">
        <f>_xlfn.XLOOKUP(C4618,'De-Para_Estado_Regiao'!$B$3:$B$29,'De-Para_Estado_Regiao'!$C$3:$C$29)</f>
        <v>Sul</v>
      </c>
      <c r="C4618" s="12" t="s">
        <v>14</v>
      </c>
      <c r="D4618" s="12">
        <v>33</v>
      </c>
    </row>
    <row r="4619" spans="1:4" hidden="1" x14ac:dyDescent="0.25">
      <c r="A4619" s="12" t="s">
        <v>3748</v>
      </c>
      <c r="B4619" s="9" t="str">
        <f>_xlfn.XLOOKUP(C4619,'De-Para_Estado_Regiao'!$B$3:$B$29,'De-Para_Estado_Regiao'!$C$3:$C$29)</f>
        <v>Nordeste</v>
      </c>
      <c r="C4619" s="12" t="s">
        <v>94</v>
      </c>
      <c r="D4619" s="12">
        <v>240</v>
      </c>
    </row>
    <row r="4620" spans="1:4" hidden="1" x14ac:dyDescent="0.25">
      <c r="A4620" s="9" t="s">
        <v>3906</v>
      </c>
      <c r="B4620" s="9" t="str">
        <f>_xlfn.XLOOKUP(C4620,'De-Para_Estado_Regiao'!$B$3:$B$29,'De-Para_Estado_Regiao'!$C$3:$C$29)</f>
        <v>Nordeste</v>
      </c>
      <c r="C4620" s="9" t="s">
        <v>87</v>
      </c>
      <c r="D4620" s="9">
        <v>240</v>
      </c>
    </row>
    <row r="4621" spans="1:4" hidden="1" x14ac:dyDescent="0.25">
      <c r="A4621" s="9" t="s">
        <v>4376</v>
      </c>
      <c r="B4621" s="9" t="str">
        <f>_xlfn.XLOOKUP(C4621,'De-Para_Estado_Regiao'!$B$3:$B$29,'De-Para_Estado_Regiao'!$C$3:$C$29)</f>
        <v>Nordeste</v>
      </c>
      <c r="C4621" s="9" t="s">
        <v>82</v>
      </c>
      <c r="D4621" s="9">
        <v>240</v>
      </c>
    </row>
    <row r="4622" spans="1:4" hidden="1" x14ac:dyDescent="0.25">
      <c r="A4622" s="12" t="s">
        <v>3076</v>
      </c>
      <c r="B4622" s="9" t="str">
        <f>_xlfn.XLOOKUP(C4622,'De-Para_Estado_Regiao'!$B$3:$B$29,'De-Para_Estado_Regiao'!$C$3:$C$29)</f>
        <v>Nordeste</v>
      </c>
      <c r="C4622" s="12" t="s">
        <v>24</v>
      </c>
      <c r="D4622" s="12">
        <v>239</v>
      </c>
    </row>
    <row r="4623" spans="1:4" hidden="1" x14ac:dyDescent="0.25">
      <c r="A4623" s="9" t="s">
        <v>4385</v>
      </c>
      <c r="B4623" s="9" t="str">
        <f>_xlfn.XLOOKUP(C4623,'De-Para_Estado_Regiao'!$B$3:$B$29,'De-Para_Estado_Regiao'!$C$3:$C$29)</f>
        <v>Sudeste</v>
      </c>
      <c r="C4623" s="9" t="s">
        <v>16</v>
      </c>
      <c r="D4623" s="9">
        <v>77</v>
      </c>
    </row>
    <row r="4624" spans="1:4" hidden="1" x14ac:dyDescent="0.25">
      <c r="A4624" s="12" t="s">
        <v>3235</v>
      </c>
      <c r="B4624" s="9" t="str">
        <f>_xlfn.XLOOKUP(C4624,'De-Para_Estado_Regiao'!$B$3:$B$29,'De-Para_Estado_Regiao'!$C$3:$C$29)</f>
        <v>Nordeste</v>
      </c>
      <c r="C4624" s="12" t="s">
        <v>114</v>
      </c>
      <c r="D4624" s="12">
        <v>239</v>
      </c>
    </row>
    <row r="4625" spans="1:4" hidden="1" x14ac:dyDescent="0.25">
      <c r="A4625" s="9" t="s">
        <v>3878</v>
      </c>
      <c r="B4625" s="9" t="str">
        <f>_xlfn.XLOOKUP(C4625,'De-Para_Estado_Regiao'!$B$3:$B$29,'De-Para_Estado_Regiao'!$C$3:$C$29)</f>
        <v>Nordeste</v>
      </c>
      <c r="C4625" s="9" t="s">
        <v>72</v>
      </c>
      <c r="D4625" s="9">
        <v>238</v>
      </c>
    </row>
    <row r="4626" spans="1:4" hidden="1" x14ac:dyDescent="0.25">
      <c r="A4626" s="9" t="s">
        <v>1636</v>
      </c>
      <c r="B4626" s="9" t="str">
        <f>_xlfn.XLOOKUP(C4626,'De-Para_Estado_Regiao'!$B$3:$B$29,'De-Para_Estado_Regiao'!$C$3:$C$29)</f>
        <v>Nordeste</v>
      </c>
      <c r="C4626" s="9" t="s">
        <v>24</v>
      </c>
      <c r="D4626" s="9">
        <v>237</v>
      </c>
    </row>
    <row r="4627" spans="1:4" hidden="1" x14ac:dyDescent="0.25">
      <c r="A4627" s="9" t="s">
        <v>4534</v>
      </c>
      <c r="B4627" s="9" t="str">
        <f>_xlfn.XLOOKUP(C4627,'De-Para_Estado_Regiao'!$B$3:$B$29,'De-Para_Estado_Regiao'!$C$3:$C$29)</f>
        <v>Nordeste</v>
      </c>
      <c r="C4627" s="9" t="s">
        <v>82</v>
      </c>
      <c r="D4627" s="9">
        <v>237</v>
      </c>
    </row>
    <row r="4628" spans="1:4" hidden="1" x14ac:dyDescent="0.25">
      <c r="A4628" s="12" t="s">
        <v>4390</v>
      </c>
      <c r="B4628" s="9" t="str">
        <f>_xlfn.XLOOKUP(C4628,'De-Para_Estado_Regiao'!$B$3:$B$29,'De-Para_Estado_Regiao'!$C$3:$C$29)</f>
        <v>Sudeste</v>
      </c>
      <c r="C4628" s="12" t="s">
        <v>16</v>
      </c>
      <c r="D4628" s="12">
        <v>56</v>
      </c>
    </row>
    <row r="4629" spans="1:4" hidden="1" x14ac:dyDescent="0.25">
      <c r="A4629" s="9" t="s">
        <v>4391</v>
      </c>
      <c r="B4629" s="9" t="str">
        <f>_xlfn.XLOOKUP(C4629,'De-Para_Estado_Regiao'!$B$3:$B$29,'De-Para_Estado_Regiao'!$C$3:$C$29)</f>
        <v>Sul</v>
      </c>
      <c r="C4629" s="9" t="s">
        <v>14</v>
      </c>
      <c r="D4629" s="9">
        <v>12</v>
      </c>
    </row>
    <row r="4630" spans="1:4" hidden="1" x14ac:dyDescent="0.25">
      <c r="A4630" s="12" t="s">
        <v>5169</v>
      </c>
      <c r="B4630" s="9" t="str">
        <f>_xlfn.XLOOKUP(C4630,'De-Para_Estado_Regiao'!$B$3:$B$29,'De-Para_Estado_Regiao'!$C$3:$C$29)</f>
        <v>Nordeste</v>
      </c>
      <c r="C4630" s="12" t="s">
        <v>31</v>
      </c>
      <c r="D4630" s="12">
        <v>236</v>
      </c>
    </row>
    <row r="4631" spans="1:4" hidden="1" x14ac:dyDescent="0.25">
      <c r="A4631" s="9" t="s">
        <v>4393</v>
      </c>
      <c r="B4631" s="9" t="str">
        <f>_xlfn.XLOOKUP(C4631,'De-Para_Estado_Regiao'!$B$3:$B$29,'De-Para_Estado_Regiao'!$C$3:$C$29)</f>
        <v>Sul</v>
      </c>
      <c r="C4631" s="9" t="s">
        <v>14</v>
      </c>
      <c r="D4631" s="9">
        <v>22</v>
      </c>
    </row>
    <row r="4632" spans="1:4" hidden="1" x14ac:dyDescent="0.25">
      <c r="A4632" s="12" t="s">
        <v>4394</v>
      </c>
      <c r="B4632" s="9" t="str">
        <f>_xlfn.XLOOKUP(C4632,'De-Para_Estado_Regiao'!$B$3:$B$29,'De-Para_Estado_Regiao'!$C$3:$C$29)</f>
        <v>Sul</v>
      </c>
      <c r="C4632" s="12" t="s">
        <v>22</v>
      </c>
      <c r="D4632" s="12">
        <v>96</v>
      </c>
    </row>
    <row r="4633" spans="1:4" hidden="1" x14ac:dyDescent="0.25">
      <c r="A4633" s="9" t="s">
        <v>4395</v>
      </c>
      <c r="B4633" s="9" t="str">
        <f>_xlfn.XLOOKUP(C4633,'De-Para_Estado_Regiao'!$B$3:$B$29,'De-Para_Estado_Regiao'!$C$3:$C$29)</f>
        <v>Sudeste</v>
      </c>
      <c r="C4633" s="9" t="s">
        <v>7</v>
      </c>
      <c r="D4633" s="9">
        <v>48</v>
      </c>
    </row>
    <row r="4634" spans="1:4" hidden="1" x14ac:dyDescent="0.25">
      <c r="A4634" s="12" t="s">
        <v>4396</v>
      </c>
      <c r="B4634" s="9" t="str">
        <f>_xlfn.XLOOKUP(C4634,'De-Para_Estado_Regiao'!$B$3:$B$29,'De-Para_Estado_Regiao'!$C$3:$C$29)</f>
        <v>Centro-Oeste</v>
      </c>
      <c r="C4634" s="12" t="s">
        <v>33</v>
      </c>
      <c r="D4634" s="12">
        <v>149</v>
      </c>
    </row>
    <row r="4635" spans="1:4" hidden="1" x14ac:dyDescent="0.25">
      <c r="A4635" s="9" t="s">
        <v>4397</v>
      </c>
      <c r="B4635" s="9" t="str">
        <f>_xlfn.XLOOKUP(C4635,'De-Para_Estado_Regiao'!$B$3:$B$29,'De-Para_Estado_Regiao'!$C$3:$C$29)</f>
        <v>Sul</v>
      </c>
      <c r="C4635" s="9" t="s">
        <v>14</v>
      </c>
      <c r="D4635" s="9"/>
    </row>
    <row r="4636" spans="1:4" hidden="1" x14ac:dyDescent="0.25">
      <c r="A4636" s="12" t="s">
        <v>4398</v>
      </c>
      <c r="B4636" s="9" t="str">
        <f>_xlfn.XLOOKUP(C4636,'De-Para_Estado_Regiao'!$B$3:$B$29,'De-Para_Estado_Regiao'!$C$3:$C$29)</f>
        <v>Sul</v>
      </c>
      <c r="C4636" s="12" t="s">
        <v>14</v>
      </c>
      <c r="D4636" s="12">
        <v>14</v>
      </c>
    </row>
    <row r="4637" spans="1:4" hidden="1" x14ac:dyDescent="0.25">
      <c r="A4637" s="9" t="s">
        <v>4399</v>
      </c>
      <c r="B4637" s="9" t="str">
        <f>_xlfn.XLOOKUP(C4637,'De-Para_Estado_Regiao'!$B$3:$B$29,'De-Para_Estado_Regiao'!$C$3:$C$29)</f>
        <v>Sudeste</v>
      </c>
      <c r="C4637" s="9" t="s">
        <v>16</v>
      </c>
      <c r="D4637" s="9">
        <v>198</v>
      </c>
    </row>
    <row r="4638" spans="1:4" hidden="1" x14ac:dyDescent="0.25">
      <c r="A4638" s="12" t="s">
        <v>4400</v>
      </c>
      <c r="B4638" s="9" t="str">
        <f>_xlfn.XLOOKUP(C4638,'De-Para_Estado_Regiao'!$B$3:$B$29,'De-Para_Estado_Regiao'!$C$3:$C$29)</f>
        <v>Sul</v>
      </c>
      <c r="C4638" s="12" t="s">
        <v>14</v>
      </c>
      <c r="D4638" s="12">
        <v>24</v>
      </c>
    </row>
    <row r="4639" spans="1:4" hidden="1" x14ac:dyDescent="0.25">
      <c r="A4639" s="9" t="s">
        <v>4401</v>
      </c>
      <c r="B4639" s="9" t="str">
        <f>_xlfn.XLOOKUP(C4639,'De-Para_Estado_Regiao'!$B$3:$B$29,'De-Para_Estado_Regiao'!$C$3:$C$29)</f>
        <v>Sudeste</v>
      </c>
      <c r="C4639" s="9" t="s">
        <v>16</v>
      </c>
      <c r="D4639" s="9">
        <v>91</v>
      </c>
    </row>
    <row r="4640" spans="1:4" hidden="1" x14ac:dyDescent="0.25">
      <c r="A4640" s="12" t="s">
        <v>4196</v>
      </c>
      <c r="B4640" s="9" t="str">
        <f>_xlfn.XLOOKUP(C4640,'De-Para_Estado_Regiao'!$B$3:$B$29,'De-Para_Estado_Regiao'!$C$3:$C$29)</f>
        <v>Nordeste</v>
      </c>
      <c r="C4640" s="12" t="s">
        <v>72</v>
      </c>
      <c r="D4640" s="12">
        <v>235</v>
      </c>
    </row>
    <row r="4641" spans="1:4" hidden="1" x14ac:dyDescent="0.25">
      <c r="A4641" s="12" t="s">
        <v>4346</v>
      </c>
      <c r="B4641" s="9" t="str">
        <f>_xlfn.XLOOKUP(C4641,'De-Para_Estado_Regiao'!$B$3:$B$29,'De-Para_Estado_Regiao'!$C$3:$C$29)</f>
        <v>Nordeste</v>
      </c>
      <c r="C4641" s="12" t="s">
        <v>82</v>
      </c>
      <c r="D4641" s="12">
        <v>235</v>
      </c>
    </row>
    <row r="4642" spans="1:4" hidden="1" x14ac:dyDescent="0.25">
      <c r="A4642" s="12" t="s">
        <v>4404</v>
      </c>
      <c r="B4642" s="9" t="str">
        <f>_xlfn.XLOOKUP(C4642,'De-Para_Estado_Regiao'!$B$3:$B$29,'De-Para_Estado_Regiao'!$C$3:$C$29)</f>
        <v>Sudeste</v>
      </c>
      <c r="C4642" s="12" t="s">
        <v>7</v>
      </c>
      <c r="D4642" s="12">
        <v>57</v>
      </c>
    </row>
    <row r="4643" spans="1:4" hidden="1" x14ac:dyDescent="0.25">
      <c r="A4643" s="9" t="s">
        <v>991</v>
      </c>
      <c r="B4643" s="9" t="str">
        <f>_xlfn.XLOOKUP(C4643,'De-Para_Estado_Regiao'!$B$3:$B$29,'De-Para_Estado_Regiao'!$C$3:$C$29)</f>
        <v>Nordeste</v>
      </c>
      <c r="C4643" s="9" t="s">
        <v>94</v>
      </c>
      <c r="D4643" s="9">
        <v>235</v>
      </c>
    </row>
    <row r="4644" spans="1:4" hidden="1" x14ac:dyDescent="0.25">
      <c r="A4644" s="12" t="s">
        <v>3355</v>
      </c>
      <c r="B4644" s="9" t="str">
        <f>_xlfn.XLOOKUP(C4644,'De-Para_Estado_Regiao'!$B$3:$B$29,'De-Para_Estado_Regiao'!$C$3:$C$29)</f>
        <v>Nordeste</v>
      </c>
      <c r="C4644" s="12" t="s">
        <v>24</v>
      </c>
      <c r="D4644" s="12">
        <v>234</v>
      </c>
    </row>
    <row r="4645" spans="1:4" hidden="1" x14ac:dyDescent="0.25">
      <c r="A4645" s="9" t="s">
        <v>4057</v>
      </c>
      <c r="B4645" s="9" t="str">
        <f>_xlfn.XLOOKUP(C4645,'De-Para_Estado_Regiao'!$B$3:$B$29,'De-Para_Estado_Regiao'!$C$3:$C$29)</f>
        <v>Nordeste</v>
      </c>
      <c r="C4645" s="9" t="s">
        <v>87</v>
      </c>
      <c r="D4645" s="9">
        <v>234</v>
      </c>
    </row>
    <row r="4646" spans="1:4" hidden="1" x14ac:dyDescent="0.25">
      <c r="A4646" s="9" t="s">
        <v>4743</v>
      </c>
      <c r="B4646" s="9" t="str">
        <f>_xlfn.XLOOKUP(C4646,'De-Para_Estado_Regiao'!$B$3:$B$29,'De-Para_Estado_Regiao'!$C$3:$C$29)</f>
        <v>Nordeste</v>
      </c>
      <c r="C4646" s="9" t="s">
        <v>72</v>
      </c>
      <c r="D4646" s="9">
        <v>234</v>
      </c>
    </row>
    <row r="4647" spans="1:4" hidden="1" x14ac:dyDescent="0.25">
      <c r="A4647" s="9" t="s">
        <v>4409</v>
      </c>
      <c r="B4647" s="9" t="str">
        <f>_xlfn.XLOOKUP(C4647,'De-Para_Estado_Regiao'!$B$3:$B$29,'De-Para_Estado_Regiao'!$C$3:$C$29)</f>
        <v>Centro-Oeste</v>
      </c>
      <c r="C4647" s="9" t="s">
        <v>33</v>
      </c>
      <c r="D4647" s="9">
        <v>44</v>
      </c>
    </row>
    <row r="4648" spans="1:4" hidden="1" x14ac:dyDescent="0.25">
      <c r="A4648" s="12" t="s">
        <v>1379</v>
      </c>
      <c r="B4648" s="9" t="str">
        <f>_xlfn.XLOOKUP(C4648,'De-Para_Estado_Regiao'!$B$3:$B$29,'De-Para_Estado_Regiao'!$C$3:$C$29)</f>
        <v>Nordeste</v>
      </c>
      <c r="C4648" s="12" t="s">
        <v>24</v>
      </c>
      <c r="D4648" s="12">
        <v>233</v>
      </c>
    </row>
    <row r="4649" spans="1:4" hidden="1" x14ac:dyDescent="0.25">
      <c r="A4649" s="9" t="s">
        <v>4410</v>
      </c>
      <c r="B4649" s="9" t="str">
        <f>_xlfn.XLOOKUP(C4649,'De-Para_Estado_Regiao'!$B$3:$B$29,'De-Para_Estado_Regiao'!$C$3:$C$29)</f>
        <v>Sudeste</v>
      </c>
      <c r="C4649" s="9" t="s">
        <v>16</v>
      </c>
      <c r="D4649" s="9">
        <v>111</v>
      </c>
    </row>
    <row r="4650" spans="1:4" hidden="1" x14ac:dyDescent="0.25">
      <c r="A4650" s="12" t="s">
        <v>5259</v>
      </c>
      <c r="B4650" s="9" t="str">
        <f>_xlfn.XLOOKUP(C4650,'De-Para_Estado_Regiao'!$B$3:$B$29,'De-Para_Estado_Regiao'!$C$3:$C$29)</f>
        <v>Nordeste</v>
      </c>
      <c r="C4650" s="12" t="s">
        <v>118</v>
      </c>
      <c r="D4650" s="12">
        <v>233</v>
      </c>
    </row>
    <row r="4651" spans="1:4" hidden="1" x14ac:dyDescent="0.25">
      <c r="A4651" s="9" t="s">
        <v>4412</v>
      </c>
      <c r="B4651" s="9" t="str">
        <f>_xlfn.XLOOKUP(C4651,'De-Para_Estado_Regiao'!$B$3:$B$29,'De-Para_Estado_Regiao'!$C$3:$C$29)</f>
        <v>Sudeste</v>
      </c>
      <c r="C4651" s="9" t="s">
        <v>16</v>
      </c>
      <c r="D4651" s="9">
        <v>89</v>
      </c>
    </row>
    <row r="4652" spans="1:4" hidden="1" x14ac:dyDescent="0.25">
      <c r="A4652" s="12" t="s">
        <v>4413</v>
      </c>
      <c r="B4652" s="9" t="str">
        <f>_xlfn.XLOOKUP(C4652,'De-Para_Estado_Regiao'!$B$3:$B$29,'De-Para_Estado_Regiao'!$C$3:$C$29)</f>
        <v>Sudeste</v>
      </c>
      <c r="C4652" s="12" t="s">
        <v>16</v>
      </c>
      <c r="D4652" s="12">
        <v>111</v>
      </c>
    </row>
    <row r="4653" spans="1:4" hidden="1" x14ac:dyDescent="0.25">
      <c r="A4653" s="9" t="s">
        <v>4414</v>
      </c>
      <c r="B4653" s="9" t="str">
        <f>_xlfn.XLOOKUP(C4653,'De-Para_Estado_Regiao'!$B$3:$B$29,'De-Para_Estado_Regiao'!$C$3:$C$29)</f>
        <v>Sudeste</v>
      </c>
      <c r="C4653" s="9" t="s">
        <v>16</v>
      </c>
      <c r="D4653" s="9">
        <v>99</v>
      </c>
    </row>
    <row r="4654" spans="1:4" hidden="1" x14ac:dyDescent="0.25">
      <c r="A4654" s="12" t="s">
        <v>4415</v>
      </c>
      <c r="B4654" s="9" t="str">
        <f>_xlfn.XLOOKUP(C4654,'De-Para_Estado_Regiao'!$B$3:$B$29,'De-Para_Estado_Regiao'!$C$3:$C$29)</f>
        <v>Sudeste</v>
      </c>
      <c r="C4654" s="12" t="s">
        <v>16</v>
      </c>
      <c r="D4654" s="12">
        <v>92</v>
      </c>
    </row>
    <row r="4655" spans="1:4" hidden="1" x14ac:dyDescent="0.25">
      <c r="A4655" s="9" t="s">
        <v>4416</v>
      </c>
      <c r="B4655" s="9" t="str">
        <f>_xlfn.XLOOKUP(C4655,'De-Para_Estado_Regiao'!$B$3:$B$29,'De-Para_Estado_Regiao'!$C$3:$C$29)</f>
        <v>Sudeste</v>
      </c>
      <c r="C4655" s="9" t="s">
        <v>7</v>
      </c>
      <c r="D4655" s="9">
        <v>81</v>
      </c>
    </row>
    <row r="4656" spans="1:4" hidden="1" x14ac:dyDescent="0.25">
      <c r="A4656" s="12" t="s">
        <v>4417</v>
      </c>
      <c r="B4656" s="9" t="str">
        <f>_xlfn.XLOOKUP(C4656,'De-Para_Estado_Regiao'!$B$3:$B$29,'De-Para_Estado_Regiao'!$C$3:$C$29)</f>
        <v>Sul</v>
      </c>
      <c r="C4656" s="12" t="s">
        <v>14</v>
      </c>
      <c r="D4656" s="12">
        <v>20</v>
      </c>
    </row>
    <row r="4657" spans="1:4" hidden="1" x14ac:dyDescent="0.25">
      <c r="A4657" s="9" t="s">
        <v>157</v>
      </c>
      <c r="B4657" s="9" t="str">
        <f>_xlfn.XLOOKUP(C4657,'De-Para_Estado_Regiao'!$B$3:$B$29,'De-Para_Estado_Regiao'!$C$3:$C$29)</f>
        <v>Nordeste</v>
      </c>
      <c r="C4657" s="9" t="s">
        <v>24</v>
      </c>
      <c r="D4657" s="9">
        <v>232</v>
      </c>
    </row>
    <row r="4658" spans="1:4" hidden="1" x14ac:dyDescent="0.25">
      <c r="A4658" s="12" t="s">
        <v>4356</v>
      </c>
      <c r="B4658" s="9" t="str">
        <f>_xlfn.XLOOKUP(C4658,'De-Para_Estado_Regiao'!$B$3:$B$29,'De-Para_Estado_Regiao'!$C$3:$C$29)</f>
        <v>Nordeste</v>
      </c>
      <c r="C4658" s="12" t="s">
        <v>72</v>
      </c>
      <c r="D4658" s="12">
        <v>231</v>
      </c>
    </row>
    <row r="4659" spans="1:4" hidden="1" x14ac:dyDescent="0.25">
      <c r="A4659" s="9" t="s">
        <v>4420</v>
      </c>
      <c r="B4659" s="9" t="str">
        <f>_xlfn.XLOOKUP(C4659,'De-Para_Estado_Regiao'!$B$3:$B$29,'De-Para_Estado_Regiao'!$C$3:$C$29)</f>
        <v>Sudeste</v>
      </c>
      <c r="C4659" s="9" t="s">
        <v>7</v>
      </c>
      <c r="D4659" s="9">
        <v>83</v>
      </c>
    </row>
    <row r="4660" spans="1:4" hidden="1" x14ac:dyDescent="0.25">
      <c r="A4660" s="9" t="s">
        <v>4447</v>
      </c>
      <c r="B4660" s="9" t="str">
        <f>_xlfn.XLOOKUP(C4660,'De-Para_Estado_Regiao'!$B$3:$B$29,'De-Para_Estado_Regiao'!$C$3:$C$29)</f>
        <v>Nordeste</v>
      </c>
      <c r="C4660" s="9" t="s">
        <v>82</v>
      </c>
      <c r="D4660" s="9">
        <v>230</v>
      </c>
    </row>
    <row r="4661" spans="1:4" hidden="1" x14ac:dyDescent="0.25">
      <c r="A4661" s="9" t="s">
        <v>3125</v>
      </c>
      <c r="B4661" s="9" t="str">
        <f>_xlfn.XLOOKUP(C4661,'De-Para_Estado_Regiao'!$B$3:$B$29,'De-Para_Estado_Regiao'!$C$3:$C$29)</f>
        <v>Norte</v>
      </c>
      <c r="C4661" s="9" t="s">
        <v>111</v>
      </c>
      <c r="D4661" s="9">
        <v>201</v>
      </c>
    </row>
    <row r="4662" spans="1:4" hidden="1" x14ac:dyDescent="0.25">
      <c r="A4662" s="12" t="s">
        <v>4567</v>
      </c>
      <c r="B4662" s="9" t="str">
        <f>_xlfn.XLOOKUP(C4662,'De-Para_Estado_Regiao'!$B$3:$B$29,'De-Para_Estado_Regiao'!$C$3:$C$29)</f>
        <v>Nordeste</v>
      </c>
      <c r="C4662" s="12" t="s">
        <v>94</v>
      </c>
      <c r="D4662" s="12">
        <v>230</v>
      </c>
    </row>
    <row r="4663" spans="1:4" hidden="1" x14ac:dyDescent="0.25">
      <c r="A4663" s="9" t="s">
        <v>4423</v>
      </c>
      <c r="B4663" s="9" t="str">
        <f>_xlfn.XLOOKUP(C4663,'De-Para_Estado_Regiao'!$B$3:$B$29,'De-Para_Estado_Regiao'!$C$3:$C$29)</f>
        <v>Centro-Oeste</v>
      </c>
      <c r="C4663" s="9" t="s">
        <v>33</v>
      </c>
      <c r="D4663" s="9">
        <v>123</v>
      </c>
    </row>
    <row r="4664" spans="1:4" hidden="1" x14ac:dyDescent="0.25">
      <c r="A4664" s="9" t="s">
        <v>4574</v>
      </c>
      <c r="B4664" s="9" t="str">
        <f>_xlfn.XLOOKUP(C4664,'De-Para_Estado_Regiao'!$B$3:$B$29,'De-Para_Estado_Regiao'!$C$3:$C$29)</f>
        <v>Nordeste</v>
      </c>
      <c r="C4664" s="9" t="s">
        <v>118</v>
      </c>
      <c r="D4664" s="9">
        <v>230</v>
      </c>
    </row>
    <row r="4665" spans="1:4" hidden="1" x14ac:dyDescent="0.25">
      <c r="A4665" s="9" t="s">
        <v>4425</v>
      </c>
      <c r="B4665" s="9" t="str">
        <f>_xlfn.XLOOKUP(C4665,'De-Para_Estado_Regiao'!$B$3:$B$29,'De-Para_Estado_Regiao'!$C$3:$C$29)</f>
        <v>Sudeste</v>
      </c>
      <c r="C4665" s="9" t="s">
        <v>16</v>
      </c>
      <c r="D4665" s="9">
        <v>121</v>
      </c>
    </row>
    <row r="4666" spans="1:4" hidden="1" x14ac:dyDescent="0.25">
      <c r="A4666" s="12" t="s">
        <v>4426</v>
      </c>
      <c r="B4666" s="9" t="str">
        <f>_xlfn.XLOOKUP(C4666,'De-Para_Estado_Regiao'!$B$3:$B$29,'De-Para_Estado_Regiao'!$C$3:$C$29)</f>
        <v>Sul</v>
      </c>
      <c r="C4666" s="12" t="s">
        <v>14</v>
      </c>
      <c r="D4666" s="12">
        <v>15</v>
      </c>
    </row>
    <row r="4667" spans="1:4" hidden="1" x14ac:dyDescent="0.25">
      <c r="A4667" s="9" t="s">
        <v>4427</v>
      </c>
      <c r="B4667" s="9" t="str">
        <f>_xlfn.XLOOKUP(C4667,'De-Para_Estado_Regiao'!$B$3:$B$29,'De-Para_Estado_Regiao'!$C$3:$C$29)</f>
        <v>Sudeste</v>
      </c>
      <c r="C4667" s="9" t="s">
        <v>16</v>
      </c>
      <c r="D4667" s="9">
        <v>71</v>
      </c>
    </row>
    <row r="4668" spans="1:4" hidden="1" x14ac:dyDescent="0.25">
      <c r="A4668" s="9" t="s">
        <v>4754</v>
      </c>
      <c r="B4668" s="9" t="str">
        <f>_xlfn.XLOOKUP(C4668,'De-Para_Estado_Regiao'!$B$3:$B$29,'De-Para_Estado_Regiao'!$C$3:$C$29)</f>
        <v>Nordeste</v>
      </c>
      <c r="C4668" s="9" t="s">
        <v>118</v>
      </c>
      <c r="D4668" s="9">
        <v>230</v>
      </c>
    </row>
    <row r="4669" spans="1:4" hidden="1" x14ac:dyDescent="0.25">
      <c r="A4669" s="9" t="s">
        <v>4428</v>
      </c>
      <c r="B4669" s="9" t="str">
        <f>_xlfn.XLOOKUP(C4669,'De-Para_Estado_Regiao'!$B$3:$B$29,'De-Para_Estado_Regiao'!$C$3:$C$29)</f>
        <v>Sul</v>
      </c>
      <c r="C4669" s="9" t="s">
        <v>22</v>
      </c>
      <c r="D4669" s="9">
        <v>55</v>
      </c>
    </row>
    <row r="4670" spans="1:4" hidden="1" x14ac:dyDescent="0.25">
      <c r="A4670" s="9" t="s">
        <v>3308</v>
      </c>
      <c r="B4670" s="9" t="str">
        <f>_xlfn.XLOOKUP(C4670,'De-Para_Estado_Regiao'!$B$3:$B$29,'De-Para_Estado_Regiao'!$C$3:$C$29)</f>
        <v>Nordeste</v>
      </c>
      <c r="C4670" s="9" t="s">
        <v>72</v>
      </c>
      <c r="D4670" s="9">
        <v>229</v>
      </c>
    </row>
    <row r="4671" spans="1:4" hidden="1" x14ac:dyDescent="0.25">
      <c r="A4671" s="9" t="s">
        <v>4430</v>
      </c>
      <c r="B4671" s="9" t="str">
        <f>_xlfn.XLOOKUP(C4671,'De-Para_Estado_Regiao'!$B$3:$B$29,'De-Para_Estado_Regiao'!$C$3:$C$29)</f>
        <v>Sudeste</v>
      </c>
      <c r="C4671" s="9" t="s">
        <v>16</v>
      </c>
      <c r="D4671" s="9">
        <v>110</v>
      </c>
    </row>
    <row r="4672" spans="1:4" hidden="1" x14ac:dyDescent="0.25">
      <c r="A4672" s="12" t="s">
        <v>4431</v>
      </c>
      <c r="B4672" s="9" t="str">
        <f>_xlfn.XLOOKUP(C4672,'De-Para_Estado_Regiao'!$B$3:$B$29,'De-Para_Estado_Regiao'!$C$3:$C$29)</f>
        <v>Sul</v>
      </c>
      <c r="C4672" s="12" t="s">
        <v>14</v>
      </c>
      <c r="D4672" s="12">
        <v>26</v>
      </c>
    </row>
    <row r="4673" spans="1:4" hidden="1" x14ac:dyDescent="0.25">
      <c r="A4673" s="9" t="s">
        <v>4432</v>
      </c>
      <c r="B4673" s="9" t="str">
        <f>_xlfn.XLOOKUP(C4673,'De-Para_Estado_Regiao'!$B$3:$B$29,'De-Para_Estado_Regiao'!$C$3:$C$29)</f>
        <v>Centro-Oeste</v>
      </c>
      <c r="C4673" s="9" t="s">
        <v>33</v>
      </c>
      <c r="D4673" s="9">
        <v>67</v>
      </c>
    </row>
    <row r="4674" spans="1:4" hidden="1" x14ac:dyDescent="0.25">
      <c r="A4674" s="12" t="s">
        <v>4433</v>
      </c>
      <c r="B4674" s="9" t="str">
        <f>_xlfn.XLOOKUP(C4674,'De-Para_Estado_Regiao'!$B$3:$B$29,'De-Para_Estado_Regiao'!$C$3:$C$29)</f>
        <v>Sudeste</v>
      </c>
      <c r="C4674" s="12" t="s">
        <v>16</v>
      </c>
      <c r="D4674" s="12">
        <v>209</v>
      </c>
    </row>
    <row r="4675" spans="1:4" hidden="1" x14ac:dyDescent="0.25">
      <c r="A4675" s="12" t="s">
        <v>3389</v>
      </c>
      <c r="B4675" s="9" t="str">
        <f>_xlfn.XLOOKUP(C4675,'De-Para_Estado_Regiao'!$B$3:$B$29,'De-Para_Estado_Regiao'!$C$3:$C$29)</f>
        <v>Nordeste</v>
      </c>
      <c r="C4675" s="12" t="s">
        <v>94</v>
      </c>
      <c r="D4675" s="12">
        <v>229</v>
      </c>
    </row>
    <row r="4676" spans="1:4" hidden="1" x14ac:dyDescent="0.25">
      <c r="A4676" s="12" t="s">
        <v>4435</v>
      </c>
      <c r="B4676" s="9" t="str">
        <f>_xlfn.XLOOKUP(C4676,'De-Para_Estado_Regiao'!$B$3:$B$29,'De-Para_Estado_Regiao'!$C$3:$C$29)</f>
        <v>Sul</v>
      </c>
      <c r="C4676" s="12" t="s">
        <v>59</v>
      </c>
      <c r="D4676" s="12">
        <v>47</v>
      </c>
    </row>
    <row r="4677" spans="1:4" hidden="1" x14ac:dyDescent="0.25">
      <c r="A4677" s="9" t="s">
        <v>4436</v>
      </c>
      <c r="B4677" s="9" t="str">
        <f>_xlfn.XLOOKUP(C4677,'De-Para_Estado_Regiao'!$B$3:$B$29,'De-Para_Estado_Regiao'!$C$3:$C$29)</f>
        <v>Norte</v>
      </c>
      <c r="C4677" s="9" t="s">
        <v>111</v>
      </c>
      <c r="D4677" s="9">
        <v>165</v>
      </c>
    </row>
    <row r="4678" spans="1:4" hidden="1" x14ac:dyDescent="0.25">
      <c r="A4678" s="12" t="s">
        <v>4437</v>
      </c>
      <c r="B4678" s="9" t="str">
        <f>_xlfn.XLOOKUP(C4678,'De-Para_Estado_Regiao'!$B$3:$B$29,'De-Para_Estado_Regiao'!$C$3:$C$29)</f>
        <v>Centro-Oeste</v>
      </c>
      <c r="C4678" s="12" t="s">
        <v>33</v>
      </c>
      <c r="D4678" s="12">
        <v>138</v>
      </c>
    </row>
    <row r="4679" spans="1:4" hidden="1" x14ac:dyDescent="0.25">
      <c r="A4679" s="9" t="s">
        <v>4438</v>
      </c>
      <c r="B4679" s="9" t="str">
        <f>_xlfn.XLOOKUP(C4679,'De-Para_Estado_Regiao'!$B$3:$B$29,'De-Para_Estado_Regiao'!$C$3:$C$29)</f>
        <v>Sudeste</v>
      </c>
      <c r="C4679" s="9" t="s">
        <v>16</v>
      </c>
      <c r="D4679" s="9">
        <v>117</v>
      </c>
    </row>
    <row r="4680" spans="1:4" hidden="1" x14ac:dyDescent="0.25">
      <c r="A4680" s="12" t="s">
        <v>4439</v>
      </c>
      <c r="B4680" s="9" t="str">
        <f>_xlfn.XLOOKUP(C4680,'De-Para_Estado_Regiao'!$B$3:$B$29,'De-Para_Estado_Regiao'!$C$3:$C$29)</f>
        <v>Sudeste</v>
      </c>
      <c r="C4680" s="12" t="s">
        <v>16</v>
      </c>
      <c r="D4680" s="12">
        <v>293</v>
      </c>
    </row>
    <row r="4681" spans="1:4" hidden="1" x14ac:dyDescent="0.25">
      <c r="A4681" s="12" t="s">
        <v>3990</v>
      </c>
      <c r="B4681" s="9" t="str">
        <f>_xlfn.XLOOKUP(C4681,'De-Para_Estado_Regiao'!$B$3:$B$29,'De-Para_Estado_Regiao'!$C$3:$C$29)</f>
        <v>Nordeste</v>
      </c>
      <c r="C4681" s="12" t="s">
        <v>31</v>
      </c>
      <c r="D4681" s="12">
        <v>229</v>
      </c>
    </row>
    <row r="4682" spans="1:4" hidden="1" x14ac:dyDescent="0.25">
      <c r="A4682" s="12" t="s">
        <v>4441</v>
      </c>
      <c r="B4682" s="9" t="str">
        <f>_xlfn.XLOOKUP(C4682,'De-Para_Estado_Regiao'!$B$3:$B$29,'De-Para_Estado_Regiao'!$C$3:$C$29)</f>
        <v>Sul</v>
      </c>
      <c r="C4682" s="12" t="s">
        <v>59</v>
      </c>
      <c r="D4682" s="12">
        <v>64</v>
      </c>
    </row>
    <row r="4683" spans="1:4" hidden="1" x14ac:dyDescent="0.25">
      <c r="A4683" s="12" t="s">
        <v>4188</v>
      </c>
      <c r="B4683" s="9" t="str">
        <f>_xlfn.XLOOKUP(C4683,'De-Para_Estado_Regiao'!$B$3:$B$29,'De-Para_Estado_Regiao'!$C$3:$C$29)</f>
        <v>Nordeste</v>
      </c>
      <c r="C4683" s="12" t="s">
        <v>118</v>
      </c>
      <c r="D4683" s="12">
        <v>229</v>
      </c>
    </row>
    <row r="4684" spans="1:4" hidden="1" x14ac:dyDescent="0.25">
      <c r="A4684" s="12" t="s">
        <v>4443</v>
      </c>
      <c r="B4684" s="9" t="str">
        <f>_xlfn.XLOOKUP(C4684,'De-Para_Estado_Regiao'!$B$3:$B$29,'De-Para_Estado_Regiao'!$C$3:$C$29)</f>
        <v>Centro-Oeste</v>
      </c>
      <c r="C4684" s="12" t="s">
        <v>29</v>
      </c>
      <c r="D4684" s="12">
        <v>208</v>
      </c>
    </row>
    <row r="4685" spans="1:4" hidden="1" x14ac:dyDescent="0.25">
      <c r="A4685" s="12" t="s">
        <v>5038</v>
      </c>
      <c r="B4685" s="9" t="str">
        <f>_xlfn.XLOOKUP(C4685,'De-Para_Estado_Regiao'!$B$3:$B$29,'De-Para_Estado_Regiao'!$C$3:$C$29)</f>
        <v>Nordeste</v>
      </c>
      <c r="C4685" s="12" t="s">
        <v>24</v>
      </c>
      <c r="D4685" s="12">
        <v>229</v>
      </c>
    </row>
    <row r="4686" spans="1:4" hidden="1" x14ac:dyDescent="0.25">
      <c r="A4686" s="9" t="s">
        <v>4253</v>
      </c>
      <c r="B4686" s="9" t="str">
        <f>_xlfn.XLOOKUP(C4686,'De-Para_Estado_Regiao'!$B$3:$B$29,'De-Para_Estado_Regiao'!$C$3:$C$29)</f>
        <v>Nordeste</v>
      </c>
      <c r="C4686" s="9" t="s">
        <v>24</v>
      </c>
      <c r="D4686" s="9">
        <v>227</v>
      </c>
    </row>
    <row r="4687" spans="1:4" hidden="1" x14ac:dyDescent="0.25">
      <c r="A4687" s="9" t="s">
        <v>4445</v>
      </c>
      <c r="B4687" s="9" t="str">
        <f>_xlfn.XLOOKUP(C4687,'De-Para_Estado_Regiao'!$B$3:$B$29,'De-Para_Estado_Regiao'!$C$3:$C$29)</f>
        <v>Sudeste</v>
      </c>
      <c r="C4687" s="9" t="s">
        <v>16</v>
      </c>
      <c r="D4687" s="9">
        <v>57</v>
      </c>
    </row>
    <row r="4688" spans="1:4" hidden="1" x14ac:dyDescent="0.25">
      <c r="A4688" s="12" t="s">
        <v>4446</v>
      </c>
      <c r="B4688" s="9" t="str">
        <f>_xlfn.XLOOKUP(C4688,'De-Para_Estado_Regiao'!$B$3:$B$29,'De-Para_Estado_Regiao'!$C$3:$C$29)</f>
        <v>Sul</v>
      </c>
      <c r="C4688" s="12" t="s">
        <v>14</v>
      </c>
      <c r="D4688" s="12">
        <v>38</v>
      </c>
    </row>
    <row r="4689" spans="1:4" hidden="1" x14ac:dyDescent="0.25">
      <c r="A4689" s="9" t="s">
        <v>4071</v>
      </c>
      <c r="B4689" s="9" t="str">
        <f>_xlfn.XLOOKUP(C4689,'De-Para_Estado_Regiao'!$B$3:$B$29,'De-Para_Estado_Regiao'!$C$3:$C$29)</f>
        <v>Nordeste</v>
      </c>
      <c r="C4689" s="9" t="s">
        <v>31</v>
      </c>
      <c r="D4689" s="9">
        <v>226</v>
      </c>
    </row>
    <row r="4690" spans="1:4" hidden="1" x14ac:dyDescent="0.25">
      <c r="A4690" s="12" t="s">
        <v>4448</v>
      </c>
      <c r="B4690" s="9" t="str">
        <f>_xlfn.XLOOKUP(C4690,'De-Para_Estado_Regiao'!$B$3:$B$29,'De-Para_Estado_Regiao'!$C$3:$C$29)</f>
        <v>Norte</v>
      </c>
      <c r="C4690" s="12" t="s">
        <v>111</v>
      </c>
      <c r="D4690" s="12">
        <v>58</v>
      </c>
    </row>
    <row r="4691" spans="1:4" hidden="1" x14ac:dyDescent="0.25">
      <c r="A4691" s="9" t="s">
        <v>4499</v>
      </c>
      <c r="B4691" s="9" t="str">
        <f>_xlfn.XLOOKUP(C4691,'De-Para_Estado_Regiao'!$B$3:$B$29,'De-Para_Estado_Regiao'!$C$3:$C$29)</f>
        <v>Nordeste</v>
      </c>
      <c r="C4691" s="9" t="s">
        <v>31</v>
      </c>
      <c r="D4691" s="9">
        <v>225</v>
      </c>
    </row>
    <row r="4692" spans="1:4" hidden="1" x14ac:dyDescent="0.25">
      <c r="A4692" s="12" t="s">
        <v>4450</v>
      </c>
      <c r="B4692" s="9" t="str">
        <f>_xlfn.XLOOKUP(C4692,'De-Para_Estado_Regiao'!$B$3:$B$29,'De-Para_Estado_Regiao'!$C$3:$C$29)</f>
        <v>Sul</v>
      </c>
      <c r="C4692" s="12" t="s">
        <v>14</v>
      </c>
      <c r="D4692" s="12">
        <v>30</v>
      </c>
    </row>
    <row r="4693" spans="1:4" hidden="1" x14ac:dyDescent="0.25">
      <c r="A4693" s="9" t="s">
        <v>4451</v>
      </c>
      <c r="B4693" s="9" t="str">
        <f>_xlfn.XLOOKUP(C4693,'De-Para_Estado_Regiao'!$B$3:$B$29,'De-Para_Estado_Regiao'!$C$3:$C$29)</f>
        <v>Sul</v>
      </c>
      <c r="C4693" s="9" t="s">
        <v>14</v>
      </c>
      <c r="D4693" s="9">
        <v>23</v>
      </c>
    </row>
    <row r="4694" spans="1:4" hidden="1" x14ac:dyDescent="0.25">
      <c r="A4694" s="12" t="s">
        <v>4452</v>
      </c>
      <c r="B4694" s="9" t="str">
        <f>_xlfn.XLOOKUP(C4694,'De-Para_Estado_Regiao'!$B$3:$B$29,'De-Para_Estado_Regiao'!$C$3:$C$29)</f>
        <v>Norte</v>
      </c>
      <c r="C4694" s="12" t="s">
        <v>111</v>
      </c>
      <c r="D4694" s="12">
        <v>78</v>
      </c>
    </row>
    <row r="4695" spans="1:4" hidden="1" x14ac:dyDescent="0.25">
      <c r="A4695" s="12" t="s">
        <v>4641</v>
      </c>
      <c r="B4695" s="9" t="str">
        <f>_xlfn.XLOOKUP(C4695,'De-Para_Estado_Regiao'!$B$3:$B$29,'De-Para_Estado_Regiao'!$C$3:$C$29)</f>
        <v>Nordeste</v>
      </c>
      <c r="C4695" s="12" t="s">
        <v>72</v>
      </c>
      <c r="D4695" s="12">
        <v>225</v>
      </c>
    </row>
    <row r="4696" spans="1:4" hidden="1" x14ac:dyDescent="0.25">
      <c r="A4696" s="9" t="s">
        <v>5254</v>
      </c>
      <c r="B4696" s="9" t="str">
        <f>_xlfn.XLOOKUP(C4696,'De-Para_Estado_Regiao'!$B$3:$B$29,'De-Para_Estado_Regiao'!$C$3:$C$29)</f>
        <v>Nordeste</v>
      </c>
      <c r="C4696" s="9" t="s">
        <v>118</v>
      </c>
      <c r="D4696" s="9">
        <v>225</v>
      </c>
    </row>
    <row r="4697" spans="1:4" hidden="1" x14ac:dyDescent="0.25">
      <c r="A4697" s="9" t="s">
        <v>4455</v>
      </c>
      <c r="B4697" s="9" t="str">
        <f>_xlfn.XLOOKUP(C4697,'De-Para_Estado_Regiao'!$B$3:$B$29,'De-Para_Estado_Regiao'!$C$3:$C$29)</f>
        <v>Sudeste</v>
      </c>
      <c r="C4697" s="9" t="s">
        <v>16</v>
      </c>
      <c r="D4697" s="9">
        <v>78</v>
      </c>
    </row>
    <row r="4698" spans="1:4" hidden="1" x14ac:dyDescent="0.25">
      <c r="A4698" s="9" t="s">
        <v>4297</v>
      </c>
      <c r="B4698" s="9" t="str">
        <f>_xlfn.XLOOKUP(C4698,'De-Para_Estado_Regiao'!$B$3:$B$29,'De-Para_Estado_Regiao'!$C$3:$C$29)</f>
        <v>Nordeste</v>
      </c>
      <c r="C4698" s="9" t="s">
        <v>24</v>
      </c>
      <c r="D4698" s="9">
        <v>224</v>
      </c>
    </row>
    <row r="4699" spans="1:4" hidden="1" x14ac:dyDescent="0.25">
      <c r="A4699" s="9" t="s">
        <v>4668</v>
      </c>
      <c r="B4699" s="9" t="str">
        <f>_xlfn.XLOOKUP(C4699,'De-Para_Estado_Regiao'!$B$3:$B$29,'De-Para_Estado_Regiao'!$C$3:$C$29)</f>
        <v>Nordeste</v>
      </c>
      <c r="C4699" s="9" t="s">
        <v>82</v>
      </c>
      <c r="D4699" s="9">
        <v>224</v>
      </c>
    </row>
    <row r="4700" spans="1:4" hidden="1" x14ac:dyDescent="0.25">
      <c r="A4700" s="12" t="s">
        <v>5225</v>
      </c>
      <c r="B4700" s="9" t="str">
        <f>_xlfn.XLOOKUP(C4700,'De-Para_Estado_Regiao'!$B$3:$B$29,'De-Para_Estado_Regiao'!$C$3:$C$29)</f>
        <v>Nordeste</v>
      </c>
      <c r="C4700" s="12" t="s">
        <v>19</v>
      </c>
      <c r="D4700" s="12">
        <v>224</v>
      </c>
    </row>
    <row r="4701" spans="1:4" hidden="1" x14ac:dyDescent="0.25">
      <c r="A4701" s="9" t="s">
        <v>463</v>
      </c>
      <c r="B4701" s="9" t="str">
        <f>_xlfn.XLOOKUP(C4701,'De-Para_Estado_Regiao'!$B$3:$B$29,'De-Para_Estado_Regiao'!$C$3:$C$29)</f>
        <v>Nordeste</v>
      </c>
      <c r="C4701" s="9" t="s">
        <v>82</v>
      </c>
      <c r="D4701" s="9">
        <v>223</v>
      </c>
    </row>
    <row r="4702" spans="1:4" hidden="1" x14ac:dyDescent="0.25">
      <c r="A4702" s="12" t="s">
        <v>4459</v>
      </c>
      <c r="B4702" s="9" t="str">
        <f>_xlfn.XLOOKUP(C4702,'De-Para_Estado_Regiao'!$B$3:$B$29,'De-Para_Estado_Regiao'!$C$3:$C$29)</f>
        <v>Sudeste</v>
      </c>
      <c r="C4702" s="12" t="s">
        <v>7</v>
      </c>
      <c r="D4702" s="12">
        <v>89</v>
      </c>
    </row>
    <row r="4703" spans="1:4" hidden="1" x14ac:dyDescent="0.25">
      <c r="A4703" s="9" t="s">
        <v>4460</v>
      </c>
      <c r="B4703" s="9" t="str">
        <f>_xlfn.XLOOKUP(C4703,'De-Para_Estado_Regiao'!$B$3:$B$29,'De-Para_Estado_Regiao'!$C$3:$C$29)</f>
        <v>Sudeste</v>
      </c>
      <c r="C4703" s="9" t="s">
        <v>16</v>
      </c>
      <c r="D4703" s="9">
        <v>118</v>
      </c>
    </row>
    <row r="4704" spans="1:4" hidden="1" x14ac:dyDescent="0.25">
      <c r="A4704" s="12" t="s">
        <v>4461</v>
      </c>
      <c r="B4704" s="9" t="str">
        <f>_xlfn.XLOOKUP(C4704,'De-Para_Estado_Regiao'!$B$3:$B$29,'De-Para_Estado_Regiao'!$C$3:$C$29)</f>
        <v>Sul</v>
      </c>
      <c r="C4704" s="12" t="s">
        <v>14</v>
      </c>
      <c r="D4704" s="12">
        <v>36</v>
      </c>
    </row>
    <row r="4705" spans="1:4" hidden="1" x14ac:dyDescent="0.25">
      <c r="A4705" s="9" t="s">
        <v>4462</v>
      </c>
      <c r="B4705" s="9" t="str">
        <f>_xlfn.XLOOKUP(C4705,'De-Para_Estado_Regiao'!$B$3:$B$29,'De-Para_Estado_Regiao'!$C$3:$C$29)</f>
        <v>Centro-Oeste</v>
      </c>
      <c r="C4705" s="9" t="s">
        <v>33</v>
      </c>
      <c r="D4705" s="9">
        <v>105</v>
      </c>
    </row>
    <row r="4706" spans="1:4" hidden="1" x14ac:dyDescent="0.25">
      <c r="A4706" s="9" t="s">
        <v>4826</v>
      </c>
      <c r="B4706" s="9" t="str">
        <f>_xlfn.XLOOKUP(C4706,'De-Para_Estado_Regiao'!$B$3:$B$29,'De-Para_Estado_Regiao'!$C$3:$C$29)</f>
        <v>Nordeste</v>
      </c>
      <c r="C4706" s="9" t="s">
        <v>118</v>
      </c>
      <c r="D4706" s="9">
        <v>223</v>
      </c>
    </row>
    <row r="4707" spans="1:4" hidden="1" x14ac:dyDescent="0.25">
      <c r="A4707" s="12" t="s">
        <v>2168</v>
      </c>
      <c r="B4707" s="9" t="str">
        <f>_xlfn.XLOOKUP(C4707,'De-Para_Estado_Regiao'!$B$3:$B$29,'De-Para_Estado_Regiao'!$C$3:$C$29)</f>
        <v>Nordeste</v>
      </c>
      <c r="C4707" s="12" t="s">
        <v>24</v>
      </c>
      <c r="D4707" s="12">
        <v>222</v>
      </c>
    </row>
    <row r="4708" spans="1:4" hidden="1" x14ac:dyDescent="0.25">
      <c r="A4708" s="12" t="s">
        <v>4465</v>
      </c>
      <c r="B4708" s="9" t="str">
        <f>_xlfn.XLOOKUP(C4708,'De-Para_Estado_Regiao'!$B$3:$B$29,'De-Para_Estado_Regiao'!$C$3:$C$29)</f>
        <v>Norte</v>
      </c>
      <c r="C4708" s="12" t="s">
        <v>111</v>
      </c>
      <c r="D4708" s="12">
        <v>212</v>
      </c>
    </row>
    <row r="4709" spans="1:4" hidden="1" x14ac:dyDescent="0.25">
      <c r="A4709" s="9" t="s">
        <v>4466</v>
      </c>
      <c r="B4709" s="9" t="str">
        <f>_xlfn.XLOOKUP(C4709,'De-Para_Estado_Regiao'!$B$3:$B$29,'De-Para_Estado_Regiao'!$C$3:$C$29)</f>
        <v>Sudeste</v>
      </c>
      <c r="C4709" s="9" t="s">
        <v>7</v>
      </c>
      <c r="D4709" s="9">
        <v>44</v>
      </c>
    </row>
    <row r="4710" spans="1:4" hidden="1" x14ac:dyDescent="0.25">
      <c r="A4710" s="12" t="s">
        <v>4467</v>
      </c>
      <c r="B4710" s="9" t="str">
        <f>_xlfn.XLOOKUP(C4710,'De-Para_Estado_Regiao'!$B$3:$B$29,'De-Para_Estado_Regiao'!$C$3:$C$29)</f>
        <v>Sudeste</v>
      </c>
      <c r="C4710" s="12" t="s">
        <v>7</v>
      </c>
      <c r="D4710" s="12">
        <v>148</v>
      </c>
    </row>
    <row r="4711" spans="1:4" hidden="1" x14ac:dyDescent="0.25">
      <c r="A4711" s="9" t="s">
        <v>4468</v>
      </c>
      <c r="B4711" s="9" t="str">
        <f>_xlfn.XLOOKUP(C4711,'De-Para_Estado_Regiao'!$B$3:$B$29,'De-Para_Estado_Regiao'!$C$3:$C$29)</f>
        <v>Sudeste</v>
      </c>
      <c r="C4711" s="9" t="s">
        <v>7</v>
      </c>
      <c r="D4711" s="9">
        <v>64</v>
      </c>
    </row>
    <row r="4712" spans="1:4" hidden="1" x14ac:dyDescent="0.25">
      <c r="A4712" s="12" t="s">
        <v>5183</v>
      </c>
      <c r="B4712" s="9" t="str">
        <f>_xlfn.XLOOKUP(C4712,'De-Para_Estado_Regiao'!$B$3:$B$29,'De-Para_Estado_Regiao'!$C$3:$C$29)</f>
        <v>Nordeste</v>
      </c>
      <c r="C4712" s="12" t="s">
        <v>31</v>
      </c>
      <c r="D4712" s="12">
        <v>222</v>
      </c>
    </row>
    <row r="4713" spans="1:4" hidden="1" x14ac:dyDescent="0.25">
      <c r="A4713" s="9" t="s">
        <v>4470</v>
      </c>
      <c r="B4713" s="9" t="str">
        <f>_xlfn.XLOOKUP(C4713,'De-Para_Estado_Regiao'!$B$3:$B$29,'De-Para_Estado_Regiao'!$C$3:$C$29)</f>
        <v>Sudeste</v>
      </c>
      <c r="C4713" s="9" t="s">
        <v>7</v>
      </c>
      <c r="D4713" s="9">
        <v>297</v>
      </c>
    </row>
    <row r="4714" spans="1:4" hidden="1" x14ac:dyDescent="0.25">
      <c r="A4714" s="12" t="s">
        <v>1728</v>
      </c>
      <c r="B4714" s="9" t="str">
        <f>_xlfn.XLOOKUP(C4714,'De-Para_Estado_Regiao'!$B$3:$B$29,'De-Para_Estado_Regiao'!$C$3:$C$29)</f>
        <v>Centro-Oeste</v>
      </c>
      <c r="C4714" s="12" t="s">
        <v>33</v>
      </c>
      <c r="D4714" s="12">
        <v>100</v>
      </c>
    </row>
    <row r="4715" spans="1:4" hidden="1" x14ac:dyDescent="0.25">
      <c r="A4715" s="12" t="s">
        <v>3293</v>
      </c>
      <c r="B4715" s="9" t="str">
        <f>_xlfn.XLOOKUP(C4715,'De-Para_Estado_Regiao'!$B$3:$B$29,'De-Para_Estado_Regiao'!$C$3:$C$29)</f>
        <v>Nordeste</v>
      </c>
      <c r="C4715" s="12" t="s">
        <v>72</v>
      </c>
      <c r="D4715" s="12">
        <v>221</v>
      </c>
    </row>
    <row r="4716" spans="1:4" hidden="1" x14ac:dyDescent="0.25">
      <c r="A4716" s="12" t="s">
        <v>4472</v>
      </c>
      <c r="B4716" s="9" t="str">
        <f>_xlfn.XLOOKUP(C4716,'De-Para_Estado_Regiao'!$B$3:$B$29,'De-Para_Estado_Regiao'!$C$3:$C$29)</f>
        <v>Norte</v>
      </c>
      <c r="C4716" s="12" t="s">
        <v>49</v>
      </c>
      <c r="D4716" s="12">
        <v>148</v>
      </c>
    </row>
    <row r="4717" spans="1:4" hidden="1" x14ac:dyDescent="0.25">
      <c r="A4717" s="12" t="s">
        <v>4178</v>
      </c>
      <c r="B4717" s="9" t="str">
        <f>_xlfn.XLOOKUP(C4717,'De-Para_Estado_Regiao'!$B$3:$B$29,'De-Para_Estado_Regiao'!$C$3:$C$29)</f>
        <v>Nordeste</v>
      </c>
      <c r="C4717" s="12" t="s">
        <v>94</v>
      </c>
      <c r="D4717" s="12">
        <v>221</v>
      </c>
    </row>
    <row r="4718" spans="1:4" hidden="1" x14ac:dyDescent="0.25">
      <c r="A4718" s="12" t="s">
        <v>1417</v>
      </c>
      <c r="B4718" s="9" t="str">
        <f>_xlfn.XLOOKUP(C4718,'De-Para_Estado_Regiao'!$B$3:$B$29,'De-Para_Estado_Regiao'!$C$3:$C$29)</f>
        <v>Nordeste</v>
      </c>
      <c r="C4718" s="12" t="s">
        <v>114</v>
      </c>
      <c r="D4718" s="12">
        <v>221</v>
      </c>
    </row>
    <row r="4719" spans="1:4" hidden="1" x14ac:dyDescent="0.25">
      <c r="A4719" s="9" t="s">
        <v>4475</v>
      </c>
      <c r="B4719" s="9" t="str">
        <f>_xlfn.XLOOKUP(C4719,'De-Para_Estado_Regiao'!$B$3:$B$29,'De-Para_Estado_Regiao'!$C$3:$C$29)</f>
        <v>Sudeste</v>
      </c>
      <c r="C4719" s="9" t="s">
        <v>16</v>
      </c>
      <c r="D4719" s="9">
        <v>65</v>
      </c>
    </row>
    <row r="4720" spans="1:4" hidden="1" x14ac:dyDescent="0.25">
      <c r="A4720" s="12" t="s">
        <v>4476</v>
      </c>
      <c r="B4720" s="9" t="str">
        <f>_xlfn.XLOOKUP(C4720,'De-Para_Estado_Regiao'!$B$3:$B$29,'De-Para_Estado_Regiao'!$C$3:$C$29)</f>
        <v>Sul</v>
      </c>
      <c r="C4720" s="12" t="s">
        <v>59</v>
      </c>
      <c r="D4720" s="12">
        <v>25</v>
      </c>
    </row>
    <row r="4721" spans="1:4" hidden="1" x14ac:dyDescent="0.25">
      <c r="A4721" s="9" t="s">
        <v>4351</v>
      </c>
      <c r="B4721" s="9" t="str">
        <f>_xlfn.XLOOKUP(C4721,'De-Para_Estado_Regiao'!$B$3:$B$29,'De-Para_Estado_Regiao'!$C$3:$C$29)</f>
        <v>Nordeste</v>
      </c>
      <c r="C4721" s="9" t="s">
        <v>118</v>
      </c>
      <c r="D4721" s="9">
        <v>221</v>
      </c>
    </row>
    <row r="4722" spans="1:4" hidden="1" x14ac:dyDescent="0.25">
      <c r="A4722" s="12" t="s">
        <v>4478</v>
      </c>
      <c r="B4722" s="9" t="str">
        <f>_xlfn.XLOOKUP(C4722,'De-Para_Estado_Regiao'!$B$3:$B$29,'De-Para_Estado_Regiao'!$C$3:$C$29)</f>
        <v>Sudeste</v>
      </c>
      <c r="C4722" s="12" t="s">
        <v>16</v>
      </c>
      <c r="D4722" s="12">
        <v>221</v>
      </c>
    </row>
    <row r="4723" spans="1:4" hidden="1" x14ac:dyDescent="0.25">
      <c r="A4723" s="9" t="s">
        <v>4479</v>
      </c>
      <c r="B4723" s="9" t="str">
        <f>_xlfn.XLOOKUP(C4723,'De-Para_Estado_Regiao'!$B$3:$B$29,'De-Para_Estado_Regiao'!$C$3:$C$29)</f>
        <v>Sudeste</v>
      </c>
      <c r="C4723" s="9" t="s">
        <v>16</v>
      </c>
      <c r="D4723" s="9">
        <v>117</v>
      </c>
    </row>
    <row r="4724" spans="1:4" hidden="1" x14ac:dyDescent="0.25">
      <c r="A4724" s="12" t="s">
        <v>4582</v>
      </c>
      <c r="B4724" s="9" t="str">
        <f>_xlfn.XLOOKUP(C4724,'De-Para_Estado_Regiao'!$B$3:$B$29,'De-Para_Estado_Regiao'!$C$3:$C$29)</f>
        <v>Nordeste</v>
      </c>
      <c r="C4724" s="12" t="s">
        <v>87</v>
      </c>
      <c r="D4724" s="12">
        <v>221</v>
      </c>
    </row>
    <row r="4725" spans="1:4" hidden="1" x14ac:dyDescent="0.25">
      <c r="A4725" s="9" t="s">
        <v>4481</v>
      </c>
      <c r="B4725" s="9" t="str">
        <f>_xlfn.XLOOKUP(C4725,'De-Para_Estado_Regiao'!$B$3:$B$29,'De-Para_Estado_Regiao'!$C$3:$C$29)</f>
        <v>Sul</v>
      </c>
      <c r="C4725" s="9" t="s">
        <v>22</v>
      </c>
      <c r="D4725" s="9">
        <v>76</v>
      </c>
    </row>
    <row r="4726" spans="1:4" hidden="1" x14ac:dyDescent="0.25">
      <c r="A4726" s="12" t="s">
        <v>4482</v>
      </c>
      <c r="B4726" s="9" t="str">
        <f>_xlfn.XLOOKUP(C4726,'De-Para_Estado_Regiao'!$B$3:$B$29,'De-Para_Estado_Regiao'!$C$3:$C$29)</f>
        <v>Sudeste</v>
      </c>
      <c r="C4726" s="12" t="s">
        <v>16</v>
      </c>
      <c r="D4726" s="12">
        <v>161</v>
      </c>
    </row>
    <row r="4727" spans="1:4" hidden="1" x14ac:dyDescent="0.25">
      <c r="A4727" s="12" t="s">
        <v>3736</v>
      </c>
      <c r="B4727" s="9" t="str">
        <f>_xlfn.XLOOKUP(C4727,'De-Para_Estado_Regiao'!$B$3:$B$29,'De-Para_Estado_Regiao'!$C$3:$C$29)</f>
        <v>Nordeste</v>
      </c>
      <c r="C4727" s="12" t="s">
        <v>118</v>
      </c>
      <c r="D4727" s="12">
        <v>220</v>
      </c>
    </row>
    <row r="4728" spans="1:4" hidden="1" x14ac:dyDescent="0.25">
      <c r="A4728" s="12" t="s">
        <v>4484</v>
      </c>
      <c r="B4728" s="9" t="str">
        <f>_xlfn.XLOOKUP(C4728,'De-Para_Estado_Regiao'!$B$3:$B$29,'De-Para_Estado_Regiao'!$C$3:$C$29)</f>
        <v>Sudeste</v>
      </c>
      <c r="C4728" s="12" t="s">
        <v>16</v>
      </c>
      <c r="D4728" s="12">
        <v>166</v>
      </c>
    </row>
    <row r="4729" spans="1:4" hidden="1" x14ac:dyDescent="0.25">
      <c r="A4729" s="9" t="s">
        <v>4485</v>
      </c>
      <c r="B4729" s="9" t="str">
        <f>_xlfn.XLOOKUP(C4729,'De-Para_Estado_Regiao'!$B$3:$B$29,'De-Para_Estado_Regiao'!$C$3:$C$29)</f>
        <v>Sul</v>
      </c>
      <c r="C4729" s="9" t="s">
        <v>59</v>
      </c>
      <c r="D4729" s="9">
        <v>25</v>
      </c>
    </row>
    <row r="4730" spans="1:4" hidden="1" x14ac:dyDescent="0.25">
      <c r="A4730" s="12" t="s">
        <v>3885</v>
      </c>
      <c r="B4730" s="9" t="str">
        <f>_xlfn.XLOOKUP(C4730,'De-Para_Estado_Regiao'!$B$3:$B$29,'De-Para_Estado_Regiao'!$C$3:$C$29)</f>
        <v>Nordeste</v>
      </c>
      <c r="C4730" s="12" t="s">
        <v>24</v>
      </c>
      <c r="D4730" s="12">
        <v>220</v>
      </c>
    </row>
    <row r="4731" spans="1:4" hidden="1" x14ac:dyDescent="0.25">
      <c r="A4731" s="9" t="s">
        <v>4487</v>
      </c>
      <c r="B4731" s="9" t="str">
        <f>_xlfn.XLOOKUP(C4731,'De-Para_Estado_Regiao'!$B$3:$B$29,'De-Para_Estado_Regiao'!$C$3:$C$29)</f>
        <v>Sudeste</v>
      </c>
      <c r="C4731" s="9" t="s">
        <v>16</v>
      </c>
      <c r="D4731" s="9">
        <v>148</v>
      </c>
    </row>
    <row r="4732" spans="1:4" hidden="1" x14ac:dyDescent="0.25">
      <c r="A4732" s="12" t="s">
        <v>4488</v>
      </c>
      <c r="B4732" s="9" t="str">
        <f>_xlfn.XLOOKUP(C4732,'De-Para_Estado_Regiao'!$B$3:$B$29,'De-Para_Estado_Regiao'!$C$3:$C$29)</f>
        <v>Sudeste</v>
      </c>
      <c r="C4732" s="12" t="s">
        <v>7</v>
      </c>
      <c r="D4732" s="12">
        <v>41</v>
      </c>
    </row>
    <row r="4733" spans="1:4" hidden="1" x14ac:dyDescent="0.25">
      <c r="A4733" s="9" t="s">
        <v>4418</v>
      </c>
      <c r="B4733" s="9" t="str">
        <f>_xlfn.XLOOKUP(C4733,'De-Para_Estado_Regiao'!$B$3:$B$29,'De-Para_Estado_Regiao'!$C$3:$C$29)</f>
        <v>Nordeste</v>
      </c>
      <c r="C4733" s="9" t="s">
        <v>31</v>
      </c>
      <c r="D4733" s="9">
        <v>220</v>
      </c>
    </row>
    <row r="4734" spans="1:4" hidden="1" x14ac:dyDescent="0.25">
      <c r="A4734" s="12" t="s">
        <v>4490</v>
      </c>
      <c r="B4734" s="9" t="str">
        <f>_xlfn.XLOOKUP(C4734,'De-Para_Estado_Regiao'!$B$3:$B$29,'De-Para_Estado_Regiao'!$C$3:$C$29)</f>
        <v>Sudeste</v>
      </c>
      <c r="C4734" s="12" t="s">
        <v>16</v>
      </c>
      <c r="D4734" s="12">
        <v>71</v>
      </c>
    </row>
    <row r="4735" spans="1:4" hidden="1" x14ac:dyDescent="0.25">
      <c r="A4735" s="9" t="s">
        <v>3892</v>
      </c>
      <c r="B4735" s="9" t="str">
        <f>_xlfn.XLOOKUP(C4735,'De-Para_Estado_Regiao'!$B$3:$B$29,'De-Para_Estado_Regiao'!$C$3:$C$29)</f>
        <v>Nordeste</v>
      </c>
      <c r="C4735" s="9" t="s">
        <v>118</v>
      </c>
      <c r="D4735" s="9">
        <v>219</v>
      </c>
    </row>
    <row r="4736" spans="1:4" hidden="1" x14ac:dyDescent="0.25">
      <c r="A4736" s="12" t="s">
        <v>4012</v>
      </c>
      <c r="B4736" s="9" t="str">
        <f>_xlfn.XLOOKUP(C4736,'De-Para_Estado_Regiao'!$B$3:$B$29,'De-Para_Estado_Regiao'!$C$3:$C$29)</f>
        <v>Nordeste</v>
      </c>
      <c r="C4736" s="12" t="s">
        <v>24</v>
      </c>
      <c r="D4736" s="12">
        <v>219</v>
      </c>
    </row>
    <row r="4737" spans="1:4" hidden="1" x14ac:dyDescent="0.25">
      <c r="A4737" s="9" t="s">
        <v>4493</v>
      </c>
      <c r="B4737" s="9" t="str">
        <f>_xlfn.XLOOKUP(C4737,'De-Para_Estado_Regiao'!$B$3:$B$29,'De-Para_Estado_Regiao'!$C$3:$C$29)</f>
        <v>Norte</v>
      </c>
      <c r="C4737" s="9" t="s">
        <v>111</v>
      </c>
      <c r="D4737" s="9">
        <v>107</v>
      </c>
    </row>
    <row r="4738" spans="1:4" hidden="1" x14ac:dyDescent="0.25">
      <c r="A4738" s="12" t="s">
        <v>3581</v>
      </c>
      <c r="B4738" s="9" t="str">
        <f>_xlfn.XLOOKUP(C4738,'De-Para_Estado_Regiao'!$B$3:$B$29,'De-Para_Estado_Regiao'!$C$3:$C$29)</f>
        <v>Nordeste</v>
      </c>
      <c r="C4738" s="12" t="s">
        <v>19</v>
      </c>
      <c r="D4738" s="12">
        <v>219</v>
      </c>
    </row>
    <row r="4739" spans="1:4" hidden="1" x14ac:dyDescent="0.25">
      <c r="A4739" s="9" t="s">
        <v>438</v>
      </c>
      <c r="B4739" s="9" t="str">
        <f>_xlfn.XLOOKUP(C4739,'De-Para_Estado_Regiao'!$B$3:$B$29,'De-Para_Estado_Regiao'!$C$3:$C$29)</f>
        <v>Nordeste</v>
      </c>
      <c r="C4739" s="9" t="s">
        <v>72</v>
      </c>
      <c r="D4739" s="9">
        <v>218</v>
      </c>
    </row>
    <row r="4740" spans="1:4" hidden="1" x14ac:dyDescent="0.25">
      <c r="A4740" s="12" t="s">
        <v>206</v>
      </c>
      <c r="B4740" s="9" t="str">
        <f>_xlfn.XLOOKUP(C4740,'De-Para_Estado_Regiao'!$B$3:$B$29,'De-Para_Estado_Regiao'!$C$3:$C$29)</f>
        <v>Nordeste</v>
      </c>
      <c r="C4740" s="12" t="s">
        <v>72</v>
      </c>
      <c r="D4740" s="12">
        <v>218</v>
      </c>
    </row>
    <row r="4741" spans="1:4" hidden="1" x14ac:dyDescent="0.25">
      <c r="A4741" s="9" t="s">
        <v>4495</v>
      </c>
      <c r="B4741" s="9" t="str">
        <f>_xlfn.XLOOKUP(C4741,'De-Para_Estado_Regiao'!$B$3:$B$29,'De-Para_Estado_Regiao'!$C$3:$C$29)</f>
        <v>Sudeste</v>
      </c>
      <c r="C4741" s="9" t="s">
        <v>16</v>
      </c>
      <c r="D4741" s="9">
        <v>98</v>
      </c>
    </row>
    <row r="4742" spans="1:4" hidden="1" x14ac:dyDescent="0.25">
      <c r="A4742" s="9" t="s">
        <v>4570</v>
      </c>
      <c r="B4742" s="9" t="str">
        <f>_xlfn.XLOOKUP(C4742,'De-Para_Estado_Regiao'!$B$3:$B$29,'De-Para_Estado_Regiao'!$C$3:$C$29)</f>
        <v>Nordeste</v>
      </c>
      <c r="C4742" s="9" t="s">
        <v>31</v>
      </c>
      <c r="D4742" s="9">
        <v>217</v>
      </c>
    </row>
    <row r="4743" spans="1:4" hidden="1" x14ac:dyDescent="0.25">
      <c r="A4743" s="12" t="s">
        <v>5257</v>
      </c>
      <c r="B4743" s="9" t="str">
        <f>_xlfn.XLOOKUP(C4743,'De-Para_Estado_Regiao'!$B$3:$B$29,'De-Para_Estado_Regiao'!$C$3:$C$29)</f>
        <v>Nordeste</v>
      </c>
      <c r="C4743" s="12" t="s">
        <v>118</v>
      </c>
      <c r="D4743" s="12">
        <v>217</v>
      </c>
    </row>
    <row r="4744" spans="1:4" hidden="1" x14ac:dyDescent="0.25">
      <c r="A4744" s="12" t="s">
        <v>630</v>
      </c>
      <c r="B4744" s="9" t="str">
        <f>_xlfn.XLOOKUP(C4744,'De-Para_Estado_Regiao'!$B$3:$B$29,'De-Para_Estado_Regiao'!$C$3:$C$29)</f>
        <v>Sudeste</v>
      </c>
      <c r="C4744" s="12" t="s">
        <v>16</v>
      </c>
      <c r="D4744" s="12">
        <v>75</v>
      </c>
    </row>
    <row r="4745" spans="1:4" hidden="1" x14ac:dyDescent="0.25">
      <c r="A4745" s="9" t="s">
        <v>828</v>
      </c>
      <c r="B4745" s="9" t="str">
        <f>_xlfn.XLOOKUP(C4745,'De-Para_Estado_Regiao'!$B$3:$B$29,'De-Para_Estado_Regiao'!$C$3:$C$29)</f>
        <v>Sudeste</v>
      </c>
      <c r="C4745" s="9" t="s">
        <v>16</v>
      </c>
      <c r="D4745" s="9">
        <v>184</v>
      </c>
    </row>
    <row r="4746" spans="1:4" hidden="1" x14ac:dyDescent="0.25">
      <c r="A4746" s="12" t="s">
        <v>4160</v>
      </c>
      <c r="B4746" s="9" t="str">
        <f>_xlfn.XLOOKUP(C4746,'De-Para_Estado_Regiao'!$B$3:$B$29,'De-Para_Estado_Regiao'!$C$3:$C$29)</f>
        <v>Nordeste</v>
      </c>
      <c r="C4746" s="12" t="s">
        <v>94</v>
      </c>
      <c r="D4746" s="12">
        <v>216</v>
      </c>
    </row>
    <row r="4747" spans="1:4" hidden="1" x14ac:dyDescent="0.25">
      <c r="A4747" s="9" t="s">
        <v>4327</v>
      </c>
      <c r="B4747" s="9" t="str">
        <f>_xlfn.XLOOKUP(C4747,'De-Para_Estado_Regiao'!$B$3:$B$29,'De-Para_Estado_Regiao'!$C$3:$C$29)</f>
        <v>Nordeste</v>
      </c>
      <c r="C4747" s="9" t="s">
        <v>118</v>
      </c>
      <c r="D4747" s="9">
        <v>216</v>
      </c>
    </row>
    <row r="4748" spans="1:4" hidden="1" x14ac:dyDescent="0.25">
      <c r="A4748" s="12" t="s">
        <v>4500</v>
      </c>
      <c r="B4748" s="9" t="str">
        <f>_xlfn.XLOOKUP(C4748,'De-Para_Estado_Regiao'!$B$3:$B$29,'De-Para_Estado_Regiao'!$C$3:$C$29)</f>
        <v>Centro-Oeste</v>
      </c>
      <c r="C4748" s="12" t="s">
        <v>33</v>
      </c>
      <c r="D4748" s="12">
        <v>53</v>
      </c>
    </row>
    <row r="4749" spans="1:4" hidden="1" x14ac:dyDescent="0.25">
      <c r="A4749" s="9" t="s">
        <v>4501</v>
      </c>
      <c r="B4749" s="9" t="str">
        <f>_xlfn.XLOOKUP(C4749,'De-Para_Estado_Regiao'!$B$3:$B$29,'De-Para_Estado_Regiao'!$C$3:$C$29)</f>
        <v>Sul</v>
      </c>
      <c r="C4749" s="9" t="s">
        <v>59</v>
      </c>
      <c r="D4749" s="9">
        <v>28</v>
      </c>
    </row>
    <row r="4750" spans="1:4" hidden="1" x14ac:dyDescent="0.25">
      <c r="A4750" s="12" t="s">
        <v>1233</v>
      </c>
      <c r="B4750" s="9" t="str">
        <f>_xlfn.XLOOKUP(C4750,'De-Para_Estado_Regiao'!$B$3:$B$29,'De-Para_Estado_Regiao'!$C$3:$C$29)</f>
        <v>Sudeste</v>
      </c>
      <c r="C4750" s="12" t="s">
        <v>7</v>
      </c>
      <c r="D4750" s="12">
        <v>110</v>
      </c>
    </row>
    <row r="4751" spans="1:4" hidden="1" x14ac:dyDescent="0.25">
      <c r="A4751" s="9" t="s">
        <v>4502</v>
      </c>
      <c r="B4751" s="9" t="str">
        <f>_xlfn.XLOOKUP(C4751,'De-Para_Estado_Regiao'!$B$3:$B$29,'De-Para_Estado_Regiao'!$C$3:$C$29)</f>
        <v>Sudeste</v>
      </c>
      <c r="C4751" s="9" t="s">
        <v>16</v>
      </c>
      <c r="D4751" s="9">
        <v>115</v>
      </c>
    </row>
    <row r="4752" spans="1:4" hidden="1" x14ac:dyDescent="0.25">
      <c r="A4752" s="12" t="s">
        <v>5240</v>
      </c>
      <c r="B4752" s="9" t="str">
        <f>_xlfn.XLOOKUP(C4752,'De-Para_Estado_Regiao'!$B$3:$B$29,'De-Para_Estado_Regiao'!$C$3:$C$29)</f>
        <v>Nordeste</v>
      </c>
      <c r="C4752" s="12" t="s">
        <v>72</v>
      </c>
      <c r="D4752" s="12">
        <v>216</v>
      </c>
    </row>
    <row r="4753" spans="1:4" hidden="1" x14ac:dyDescent="0.25">
      <c r="A4753" s="9" t="s">
        <v>4504</v>
      </c>
      <c r="B4753" s="9" t="str">
        <f>_xlfn.XLOOKUP(C4753,'De-Para_Estado_Regiao'!$B$3:$B$29,'De-Para_Estado_Regiao'!$C$3:$C$29)</f>
        <v>Sudeste</v>
      </c>
      <c r="C4753" s="9" t="s">
        <v>16</v>
      </c>
      <c r="D4753" s="9">
        <v>77</v>
      </c>
    </row>
    <row r="4754" spans="1:4" hidden="1" x14ac:dyDescent="0.25">
      <c r="A4754" s="12" t="s">
        <v>4505</v>
      </c>
      <c r="B4754" s="9" t="str">
        <f>_xlfn.XLOOKUP(C4754,'De-Para_Estado_Regiao'!$B$3:$B$29,'De-Para_Estado_Regiao'!$C$3:$C$29)</f>
        <v>Sudeste</v>
      </c>
      <c r="C4754" s="12" t="s">
        <v>16</v>
      </c>
      <c r="D4754" s="12">
        <v>165</v>
      </c>
    </row>
    <row r="4755" spans="1:4" hidden="1" x14ac:dyDescent="0.25">
      <c r="A4755" s="9" t="s">
        <v>4506</v>
      </c>
      <c r="B4755" s="9" t="str">
        <f>_xlfn.XLOOKUP(C4755,'De-Para_Estado_Regiao'!$B$3:$B$29,'De-Para_Estado_Regiao'!$C$3:$C$29)</f>
        <v>Sudeste</v>
      </c>
      <c r="C4755" s="9" t="s">
        <v>16</v>
      </c>
      <c r="D4755" s="9">
        <v>141</v>
      </c>
    </row>
    <row r="4756" spans="1:4" hidden="1" x14ac:dyDescent="0.25">
      <c r="A4756" s="12" t="s">
        <v>4507</v>
      </c>
      <c r="B4756" s="9" t="str">
        <f>_xlfn.XLOOKUP(C4756,'De-Para_Estado_Regiao'!$B$3:$B$29,'De-Para_Estado_Regiao'!$C$3:$C$29)</f>
        <v>Sudeste</v>
      </c>
      <c r="C4756" s="12" t="s">
        <v>16</v>
      </c>
      <c r="D4756" s="12">
        <v>124</v>
      </c>
    </row>
    <row r="4757" spans="1:4" hidden="1" x14ac:dyDescent="0.25">
      <c r="A4757" s="9" t="s">
        <v>4508</v>
      </c>
      <c r="B4757" s="9" t="str">
        <f>_xlfn.XLOOKUP(C4757,'De-Para_Estado_Regiao'!$B$3:$B$29,'De-Para_Estado_Regiao'!$C$3:$C$29)</f>
        <v>Sudeste</v>
      </c>
      <c r="C4757" s="9" t="s">
        <v>16</v>
      </c>
      <c r="D4757" s="9">
        <v>128</v>
      </c>
    </row>
    <row r="4758" spans="1:4" hidden="1" x14ac:dyDescent="0.25">
      <c r="A4758" s="9" t="s">
        <v>4017</v>
      </c>
      <c r="B4758" s="9" t="str">
        <f>_xlfn.XLOOKUP(C4758,'De-Para_Estado_Regiao'!$B$3:$B$29,'De-Para_Estado_Regiao'!$C$3:$C$29)</f>
        <v>Nordeste</v>
      </c>
      <c r="C4758" s="9" t="s">
        <v>82</v>
      </c>
      <c r="D4758" s="9">
        <v>215</v>
      </c>
    </row>
    <row r="4759" spans="1:4" hidden="1" x14ac:dyDescent="0.25">
      <c r="A4759" s="9" t="s">
        <v>4510</v>
      </c>
      <c r="B4759" s="9" t="str">
        <f>_xlfn.XLOOKUP(C4759,'De-Para_Estado_Regiao'!$B$3:$B$29,'De-Para_Estado_Regiao'!$C$3:$C$29)</f>
        <v>Sudeste</v>
      </c>
      <c r="C4759" s="9" t="s">
        <v>16</v>
      </c>
      <c r="D4759" s="9">
        <v>102</v>
      </c>
    </row>
    <row r="4760" spans="1:4" hidden="1" x14ac:dyDescent="0.25">
      <c r="A4760" s="12" t="s">
        <v>4511</v>
      </c>
      <c r="B4760" s="9" t="str">
        <f>_xlfn.XLOOKUP(C4760,'De-Para_Estado_Regiao'!$B$3:$B$29,'De-Para_Estado_Regiao'!$C$3:$C$29)</f>
        <v>Sudeste</v>
      </c>
      <c r="C4760" s="12" t="s">
        <v>16</v>
      </c>
      <c r="D4760" s="12">
        <v>190</v>
      </c>
    </row>
    <row r="4761" spans="1:4" hidden="1" x14ac:dyDescent="0.25">
      <c r="A4761" s="9" t="s">
        <v>4512</v>
      </c>
      <c r="B4761" s="9" t="str">
        <f>_xlfn.XLOOKUP(C4761,'De-Para_Estado_Regiao'!$B$3:$B$29,'De-Para_Estado_Regiao'!$C$3:$C$29)</f>
        <v>Sudeste</v>
      </c>
      <c r="C4761" s="9" t="s">
        <v>16</v>
      </c>
      <c r="D4761" s="9">
        <v>212</v>
      </c>
    </row>
    <row r="4762" spans="1:4" hidden="1" x14ac:dyDescent="0.25">
      <c r="A4762" s="12" t="s">
        <v>818</v>
      </c>
      <c r="B4762" s="9" t="str">
        <f>_xlfn.XLOOKUP(C4762,'De-Para_Estado_Regiao'!$B$3:$B$29,'De-Para_Estado_Regiao'!$C$3:$C$29)</f>
        <v>Nordeste</v>
      </c>
      <c r="C4762" s="12" t="s">
        <v>82</v>
      </c>
      <c r="D4762" s="12">
        <v>215</v>
      </c>
    </row>
    <row r="4763" spans="1:4" hidden="1" x14ac:dyDescent="0.25">
      <c r="A4763" s="12" t="s">
        <v>4513</v>
      </c>
      <c r="B4763" s="9" t="str">
        <f>_xlfn.XLOOKUP(C4763,'De-Para_Estado_Regiao'!$B$3:$B$29,'De-Para_Estado_Regiao'!$C$3:$C$29)</f>
        <v>Nordeste</v>
      </c>
      <c r="C4763" s="12" t="s">
        <v>82</v>
      </c>
      <c r="D4763" s="12">
        <v>215</v>
      </c>
    </row>
    <row r="4764" spans="1:4" hidden="1" x14ac:dyDescent="0.25">
      <c r="A4764" s="9" t="s">
        <v>4581</v>
      </c>
      <c r="B4764" s="9" t="str">
        <f>_xlfn.XLOOKUP(C4764,'De-Para_Estado_Regiao'!$B$3:$B$29,'De-Para_Estado_Regiao'!$C$3:$C$29)</f>
        <v>Nordeste</v>
      </c>
      <c r="C4764" s="9" t="s">
        <v>118</v>
      </c>
      <c r="D4764" s="9">
        <v>215</v>
      </c>
    </row>
    <row r="4765" spans="1:4" hidden="1" x14ac:dyDescent="0.25">
      <c r="A4765" s="9" t="s">
        <v>4516</v>
      </c>
      <c r="B4765" s="9" t="str">
        <f>_xlfn.XLOOKUP(C4765,'De-Para_Estado_Regiao'!$B$3:$B$29,'De-Para_Estado_Regiao'!$C$3:$C$29)</f>
        <v>Norte</v>
      </c>
      <c r="C4765" s="9" t="s">
        <v>111</v>
      </c>
      <c r="D4765" s="9">
        <v>73</v>
      </c>
    </row>
    <row r="4766" spans="1:4" hidden="1" x14ac:dyDescent="0.25">
      <c r="A4766" s="12" t="s">
        <v>4517</v>
      </c>
      <c r="B4766" s="9" t="str">
        <f>_xlfn.XLOOKUP(C4766,'De-Para_Estado_Regiao'!$B$3:$B$29,'De-Para_Estado_Regiao'!$C$3:$C$29)</f>
        <v>Centro-Oeste</v>
      </c>
      <c r="C4766" s="12" t="s">
        <v>33</v>
      </c>
      <c r="D4766" s="12">
        <v>103</v>
      </c>
    </row>
    <row r="4767" spans="1:4" hidden="1" x14ac:dyDescent="0.25">
      <c r="A4767" s="9" t="s">
        <v>4518</v>
      </c>
      <c r="B4767" s="9" t="str">
        <f>_xlfn.XLOOKUP(C4767,'De-Para_Estado_Regiao'!$B$3:$B$29,'De-Para_Estado_Regiao'!$C$3:$C$29)</f>
        <v>Norte</v>
      </c>
      <c r="C4767" s="9" t="s">
        <v>111</v>
      </c>
      <c r="D4767" s="9">
        <v>178</v>
      </c>
    </row>
    <row r="4768" spans="1:4" hidden="1" x14ac:dyDescent="0.25">
      <c r="A4768" s="12" t="s">
        <v>4519</v>
      </c>
      <c r="B4768" s="9" t="str">
        <f>_xlfn.XLOOKUP(C4768,'De-Para_Estado_Regiao'!$B$3:$B$29,'De-Para_Estado_Regiao'!$C$3:$C$29)</f>
        <v>Sudeste</v>
      </c>
      <c r="C4768" s="12" t="s">
        <v>16</v>
      </c>
      <c r="D4768" s="12">
        <v>186</v>
      </c>
    </row>
    <row r="4769" spans="1:4" hidden="1" x14ac:dyDescent="0.25">
      <c r="A4769" s="9" t="s">
        <v>2904</v>
      </c>
      <c r="B4769" s="9" t="str">
        <f>_xlfn.XLOOKUP(C4769,'De-Para_Estado_Regiao'!$B$3:$B$29,'De-Para_Estado_Regiao'!$C$3:$C$29)</f>
        <v>Nordeste</v>
      </c>
      <c r="C4769" s="9" t="s">
        <v>114</v>
      </c>
      <c r="D4769" s="9">
        <v>214</v>
      </c>
    </row>
    <row r="4770" spans="1:4" hidden="1" x14ac:dyDescent="0.25">
      <c r="A4770" s="12" t="s">
        <v>4521</v>
      </c>
      <c r="B4770" s="9" t="str">
        <f>_xlfn.XLOOKUP(C4770,'De-Para_Estado_Regiao'!$B$3:$B$29,'De-Para_Estado_Regiao'!$C$3:$C$29)</f>
        <v>Sudeste</v>
      </c>
      <c r="C4770" s="12" t="s">
        <v>16</v>
      </c>
      <c r="D4770" s="12">
        <v>242</v>
      </c>
    </row>
    <row r="4771" spans="1:4" hidden="1" x14ac:dyDescent="0.25">
      <c r="A4771" s="9" t="s">
        <v>4522</v>
      </c>
      <c r="B4771" s="9" t="str">
        <f>_xlfn.XLOOKUP(C4771,'De-Para_Estado_Regiao'!$B$3:$B$29,'De-Para_Estado_Regiao'!$C$3:$C$29)</f>
        <v>Centro-Oeste</v>
      </c>
      <c r="C4771" s="9" t="s">
        <v>33</v>
      </c>
      <c r="D4771" s="9">
        <v>108</v>
      </c>
    </row>
    <row r="4772" spans="1:4" hidden="1" x14ac:dyDescent="0.25">
      <c r="A4772" s="12" t="s">
        <v>4248</v>
      </c>
      <c r="B4772" s="9" t="str">
        <f>_xlfn.XLOOKUP(C4772,'De-Para_Estado_Regiao'!$B$3:$B$29,'De-Para_Estado_Regiao'!$C$3:$C$29)</f>
        <v>Nordeste</v>
      </c>
      <c r="C4772" s="12" t="s">
        <v>31</v>
      </c>
      <c r="D4772" s="12">
        <v>214</v>
      </c>
    </row>
    <row r="4773" spans="1:4" hidden="1" x14ac:dyDescent="0.25">
      <c r="A4773" s="9" t="s">
        <v>4524</v>
      </c>
      <c r="B4773" s="9" t="str">
        <f>_xlfn.XLOOKUP(C4773,'De-Para_Estado_Regiao'!$B$3:$B$29,'De-Para_Estado_Regiao'!$C$3:$C$29)</f>
        <v>Centro-Oeste</v>
      </c>
      <c r="C4773" s="9" t="s">
        <v>33</v>
      </c>
      <c r="D4773" s="9">
        <v>100</v>
      </c>
    </row>
    <row r="4774" spans="1:4" hidden="1" x14ac:dyDescent="0.25">
      <c r="A4774" s="12" t="s">
        <v>4525</v>
      </c>
      <c r="B4774" s="9" t="str">
        <f>_xlfn.XLOOKUP(C4774,'De-Para_Estado_Regiao'!$B$3:$B$29,'De-Para_Estado_Regiao'!$C$3:$C$29)</f>
        <v>Centro-Oeste</v>
      </c>
      <c r="C4774" s="12" t="s">
        <v>33</v>
      </c>
      <c r="D4774" s="12">
        <v>58</v>
      </c>
    </row>
    <row r="4775" spans="1:4" hidden="1" x14ac:dyDescent="0.25">
      <c r="A4775" s="9" t="s">
        <v>4526</v>
      </c>
      <c r="B4775" s="9" t="str">
        <f>_xlfn.XLOOKUP(C4775,'De-Para_Estado_Regiao'!$B$3:$B$29,'De-Para_Estado_Regiao'!$C$3:$C$29)</f>
        <v>Centro-Oeste</v>
      </c>
      <c r="C4775" s="9" t="s">
        <v>33</v>
      </c>
      <c r="D4775" s="9">
        <v>86</v>
      </c>
    </row>
    <row r="4776" spans="1:4" hidden="1" x14ac:dyDescent="0.25">
      <c r="A4776" s="9" t="s">
        <v>4821</v>
      </c>
      <c r="B4776" s="9" t="str">
        <f>_xlfn.XLOOKUP(C4776,'De-Para_Estado_Regiao'!$B$3:$B$29,'De-Para_Estado_Regiao'!$C$3:$C$29)</f>
        <v>Nordeste</v>
      </c>
      <c r="C4776" s="9" t="s">
        <v>72</v>
      </c>
      <c r="D4776" s="9">
        <v>214</v>
      </c>
    </row>
    <row r="4777" spans="1:4" hidden="1" x14ac:dyDescent="0.25">
      <c r="A4777" s="12" t="s">
        <v>5049</v>
      </c>
      <c r="B4777" s="9" t="str">
        <f>_xlfn.XLOOKUP(C4777,'De-Para_Estado_Regiao'!$B$3:$B$29,'De-Para_Estado_Regiao'!$C$3:$C$29)</f>
        <v>Nordeste</v>
      </c>
      <c r="C4777" s="12" t="s">
        <v>19</v>
      </c>
      <c r="D4777" s="12">
        <v>213</v>
      </c>
    </row>
    <row r="4778" spans="1:4" hidden="1" x14ac:dyDescent="0.25">
      <c r="A4778" s="12" t="s">
        <v>4529</v>
      </c>
      <c r="B4778" s="9" t="str">
        <f>_xlfn.XLOOKUP(C4778,'De-Para_Estado_Regiao'!$B$3:$B$29,'De-Para_Estado_Regiao'!$C$3:$C$29)</f>
        <v>Sul</v>
      </c>
      <c r="C4778" s="12" t="s">
        <v>14</v>
      </c>
      <c r="D4778" s="12">
        <v>18</v>
      </c>
    </row>
    <row r="4779" spans="1:4" hidden="1" x14ac:dyDescent="0.25">
      <c r="A4779" s="9" t="s">
        <v>4530</v>
      </c>
      <c r="B4779" s="9" t="str">
        <f>_xlfn.XLOOKUP(C4779,'De-Para_Estado_Regiao'!$B$3:$B$29,'De-Para_Estado_Regiao'!$C$3:$C$29)</f>
        <v>Sul</v>
      </c>
      <c r="C4779" s="9" t="s">
        <v>59</v>
      </c>
      <c r="D4779" s="9">
        <v>113</v>
      </c>
    </row>
    <row r="4780" spans="1:4" hidden="1" x14ac:dyDescent="0.25">
      <c r="A4780" s="9" t="s">
        <v>5302</v>
      </c>
      <c r="B4780" s="9" t="str">
        <f>_xlfn.XLOOKUP(C4780,'De-Para_Estado_Regiao'!$B$3:$B$29,'De-Para_Estado_Regiao'!$C$3:$C$29)</f>
        <v>Nordeste</v>
      </c>
      <c r="C4780" s="9" t="s">
        <v>72</v>
      </c>
      <c r="D4780" s="9">
        <v>213</v>
      </c>
    </row>
    <row r="4781" spans="1:4" hidden="1" x14ac:dyDescent="0.25">
      <c r="A4781" s="9" t="s">
        <v>4532</v>
      </c>
      <c r="B4781" s="9" t="str">
        <f>_xlfn.XLOOKUP(C4781,'De-Para_Estado_Regiao'!$B$3:$B$29,'De-Para_Estado_Regiao'!$C$3:$C$29)</f>
        <v>Sudeste</v>
      </c>
      <c r="C4781" s="9" t="s">
        <v>16</v>
      </c>
      <c r="D4781" s="9">
        <v>83</v>
      </c>
    </row>
    <row r="4782" spans="1:4" hidden="1" x14ac:dyDescent="0.25">
      <c r="A4782" s="12" t="s">
        <v>4533</v>
      </c>
      <c r="B4782" s="9" t="str">
        <f>_xlfn.XLOOKUP(C4782,'De-Para_Estado_Regiao'!$B$3:$B$29,'De-Para_Estado_Regiao'!$C$3:$C$29)</f>
        <v>Sul</v>
      </c>
      <c r="C4782" s="12" t="s">
        <v>22</v>
      </c>
      <c r="D4782" s="12">
        <v>97</v>
      </c>
    </row>
    <row r="4783" spans="1:4" hidden="1" x14ac:dyDescent="0.25">
      <c r="A4783" s="9" t="s">
        <v>3877</v>
      </c>
      <c r="B4783" s="9" t="str">
        <f>_xlfn.XLOOKUP(C4783,'De-Para_Estado_Regiao'!$B$3:$B$29,'De-Para_Estado_Regiao'!$C$3:$C$29)</f>
        <v>Sudeste</v>
      </c>
      <c r="C4783" s="9" t="s">
        <v>16</v>
      </c>
      <c r="D4783" s="9">
        <v>109</v>
      </c>
    </row>
    <row r="4784" spans="1:4" hidden="1" x14ac:dyDescent="0.25">
      <c r="A4784" s="12" t="s">
        <v>1149</v>
      </c>
      <c r="B4784" s="9" t="str">
        <f>_xlfn.XLOOKUP(C4784,'De-Para_Estado_Regiao'!$B$3:$B$29,'De-Para_Estado_Regiao'!$C$3:$C$29)</f>
        <v>Norte</v>
      </c>
      <c r="C4784" s="12" t="s">
        <v>111</v>
      </c>
      <c r="D4784" s="12">
        <v>134</v>
      </c>
    </row>
    <row r="4785" spans="1:4" hidden="1" x14ac:dyDescent="0.25">
      <c r="A4785" s="12" t="s">
        <v>2124</v>
      </c>
      <c r="B4785" s="9" t="str">
        <f>_xlfn.XLOOKUP(C4785,'De-Para_Estado_Regiao'!$B$3:$B$29,'De-Para_Estado_Regiao'!$C$3:$C$29)</f>
        <v>Nordeste</v>
      </c>
      <c r="C4785" s="12" t="s">
        <v>82</v>
      </c>
      <c r="D4785" s="12">
        <v>212</v>
      </c>
    </row>
    <row r="4786" spans="1:4" hidden="1" x14ac:dyDescent="0.25">
      <c r="A4786" s="12" t="s">
        <v>1773</v>
      </c>
      <c r="B4786" s="9" t="str">
        <f>_xlfn.XLOOKUP(C4786,'De-Para_Estado_Regiao'!$B$3:$B$29,'De-Para_Estado_Regiao'!$C$3:$C$29)</f>
        <v>Nordeste</v>
      </c>
      <c r="C4786" s="12" t="s">
        <v>24</v>
      </c>
      <c r="D4786" s="12">
        <v>211</v>
      </c>
    </row>
    <row r="4787" spans="1:4" hidden="1" x14ac:dyDescent="0.25">
      <c r="A4787" s="9" t="s">
        <v>4536</v>
      </c>
      <c r="B4787" s="9" t="str">
        <f>_xlfn.XLOOKUP(C4787,'De-Para_Estado_Regiao'!$B$3:$B$29,'De-Para_Estado_Regiao'!$C$3:$C$29)</f>
        <v>Centro-Oeste</v>
      </c>
      <c r="C4787" s="9" t="s">
        <v>33</v>
      </c>
      <c r="D4787" s="9">
        <v>131</v>
      </c>
    </row>
    <row r="4788" spans="1:4" hidden="1" x14ac:dyDescent="0.25">
      <c r="A4788" s="12" t="s">
        <v>4537</v>
      </c>
      <c r="B4788" s="9" t="str">
        <f>_xlfn.XLOOKUP(C4788,'De-Para_Estado_Regiao'!$B$3:$B$29,'De-Para_Estado_Regiao'!$C$3:$C$29)</f>
        <v>Sudeste</v>
      </c>
      <c r="C4788" s="12" t="s">
        <v>16</v>
      </c>
      <c r="D4788" s="12">
        <v>85</v>
      </c>
    </row>
    <row r="4789" spans="1:4" hidden="1" x14ac:dyDescent="0.25">
      <c r="A4789" s="9" t="s">
        <v>4538</v>
      </c>
      <c r="B4789" s="9" t="str">
        <f>_xlfn.XLOOKUP(C4789,'De-Para_Estado_Regiao'!$B$3:$B$29,'De-Para_Estado_Regiao'!$C$3:$C$29)</f>
        <v>Sudeste</v>
      </c>
      <c r="C4789" s="9" t="s">
        <v>16</v>
      </c>
      <c r="D4789" s="9">
        <v>133</v>
      </c>
    </row>
    <row r="4790" spans="1:4" hidden="1" x14ac:dyDescent="0.25">
      <c r="A4790" s="9" t="s">
        <v>4031</v>
      </c>
      <c r="B4790" s="9" t="str">
        <f>_xlfn.XLOOKUP(C4790,'De-Para_Estado_Regiao'!$B$3:$B$29,'De-Para_Estado_Regiao'!$C$3:$C$29)</f>
        <v>Nordeste</v>
      </c>
      <c r="C4790" s="9" t="s">
        <v>82</v>
      </c>
      <c r="D4790" s="9">
        <v>211</v>
      </c>
    </row>
    <row r="4791" spans="1:4" hidden="1" x14ac:dyDescent="0.25">
      <c r="A4791" s="9" t="s">
        <v>4201</v>
      </c>
      <c r="B4791" s="9" t="str">
        <f>_xlfn.XLOOKUP(C4791,'De-Para_Estado_Regiao'!$B$3:$B$29,'De-Para_Estado_Regiao'!$C$3:$C$29)</f>
        <v>Nordeste</v>
      </c>
      <c r="C4791" s="9" t="s">
        <v>87</v>
      </c>
      <c r="D4791" s="9">
        <v>210</v>
      </c>
    </row>
    <row r="4792" spans="1:4" hidden="1" x14ac:dyDescent="0.25">
      <c r="A4792" s="12" t="s">
        <v>4541</v>
      </c>
      <c r="B4792" s="9" t="str">
        <f>_xlfn.XLOOKUP(C4792,'De-Para_Estado_Regiao'!$B$3:$B$29,'De-Para_Estado_Regiao'!$C$3:$C$29)</f>
        <v>Centro-Oeste</v>
      </c>
      <c r="C4792" s="12" t="s">
        <v>33</v>
      </c>
      <c r="D4792" s="12">
        <v>77</v>
      </c>
    </row>
    <row r="4793" spans="1:4" hidden="1" x14ac:dyDescent="0.25">
      <c r="A4793" s="9" t="s">
        <v>3297</v>
      </c>
      <c r="B4793" s="9" t="str">
        <f>_xlfn.XLOOKUP(C4793,'De-Para_Estado_Regiao'!$B$3:$B$29,'De-Para_Estado_Regiao'!$C$3:$C$29)</f>
        <v>Sudeste</v>
      </c>
      <c r="C4793" s="9" t="s">
        <v>16</v>
      </c>
      <c r="D4793" s="9">
        <v>58</v>
      </c>
    </row>
    <row r="4794" spans="1:4" hidden="1" x14ac:dyDescent="0.25">
      <c r="A4794" s="12" t="s">
        <v>4542</v>
      </c>
      <c r="B4794" s="9" t="str">
        <f>_xlfn.XLOOKUP(C4794,'De-Para_Estado_Regiao'!$B$3:$B$29,'De-Para_Estado_Regiao'!$C$3:$C$29)</f>
        <v>Sudeste</v>
      </c>
      <c r="C4794" s="12" t="s">
        <v>16</v>
      </c>
      <c r="D4794" s="12">
        <v>173</v>
      </c>
    </row>
    <row r="4795" spans="1:4" hidden="1" x14ac:dyDescent="0.25">
      <c r="A4795" s="12" t="s">
        <v>4454</v>
      </c>
      <c r="B4795" s="9" t="str">
        <f>_xlfn.XLOOKUP(C4795,'De-Para_Estado_Regiao'!$B$3:$B$29,'De-Para_Estado_Regiao'!$C$3:$C$29)</f>
        <v>Nordeste</v>
      </c>
      <c r="C4795" s="12" t="s">
        <v>31</v>
      </c>
      <c r="D4795" s="12">
        <v>210</v>
      </c>
    </row>
    <row r="4796" spans="1:4" hidden="1" x14ac:dyDescent="0.25">
      <c r="A4796" s="12" t="s">
        <v>4543</v>
      </c>
      <c r="B4796" s="9" t="str">
        <f>_xlfn.XLOOKUP(C4796,'De-Para_Estado_Regiao'!$B$3:$B$29,'De-Para_Estado_Regiao'!$C$3:$C$29)</f>
        <v>Sul</v>
      </c>
      <c r="C4796" s="12" t="s">
        <v>22</v>
      </c>
      <c r="D4796" s="12">
        <v>32</v>
      </c>
    </row>
    <row r="4797" spans="1:4" hidden="1" x14ac:dyDescent="0.25">
      <c r="A4797" s="9" t="s">
        <v>4544</v>
      </c>
      <c r="B4797" s="9" t="str">
        <f>_xlfn.XLOOKUP(C4797,'De-Para_Estado_Regiao'!$B$3:$B$29,'De-Para_Estado_Regiao'!$C$3:$C$29)</f>
        <v>Sudeste</v>
      </c>
      <c r="C4797" s="9" t="s">
        <v>16</v>
      </c>
      <c r="D4797" s="9">
        <v>241</v>
      </c>
    </row>
    <row r="4798" spans="1:4" hidden="1" x14ac:dyDescent="0.25">
      <c r="A4798" s="12" t="s">
        <v>269</v>
      </c>
      <c r="B4798" s="9" t="str">
        <f>_xlfn.XLOOKUP(C4798,'De-Para_Estado_Regiao'!$B$3:$B$29,'De-Para_Estado_Regiao'!$C$3:$C$29)</f>
        <v>Nordeste</v>
      </c>
      <c r="C4798" s="12" t="s">
        <v>82</v>
      </c>
      <c r="D4798" s="12">
        <v>209</v>
      </c>
    </row>
    <row r="4799" spans="1:4" hidden="1" x14ac:dyDescent="0.25">
      <c r="A4799" s="9" t="s">
        <v>4185</v>
      </c>
      <c r="B4799" s="9" t="str">
        <f>_xlfn.XLOOKUP(C4799,'De-Para_Estado_Regiao'!$B$3:$B$29,'De-Para_Estado_Regiao'!$C$3:$C$29)</f>
        <v>Nordeste</v>
      </c>
      <c r="C4799" s="9" t="s">
        <v>82</v>
      </c>
      <c r="D4799" s="9">
        <v>209</v>
      </c>
    </row>
    <row r="4800" spans="1:4" hidden="1" x14ac:dyDescent="0.25">
      <c r="A4800" s="12" t="s">
        <v>4547</v>
      </c>
      <c r="B4800" s="9" t="str">
        <f>_xlfn.XLOOKUP(C4800,'De-Para_Estado_Regiao'!$B$3:$B$29,'De-Para_Estado_Regiao'!$C$3:$C$29)</f>
        <v>Centro-Oeste</v>
      </c>
      <c r="C4800" s="12" t="s">
        <v>33</v>
      </c>
      <c r="D4800" s="12">
        <v>130</v>
      </c>
    </row>
    <row r="4801" spans="1:4" hidden="1" x14ac:dyDescent="0.25">
      <c r="A4801" s="12" t="s">
        <v>4286</v>
      </c>
      <c r="B4801" s="9" t="str">
        <f>_xlfn.XLOOKUP(C4801,'De-Para_Estado_Regiao'!$B$3:$B$29,'De-Para_Estado_Regiao'!$C$3:$C$29)</f>
        <v>Nordeste</v>
      </c>
      <c r="C4801" s="12" t="s">
        <v>82</v>
      </c>
      <c r="D4801" s="12">
        <v>209</v>
      </c>
    </row>
    <row r="4802" spans="1:4" hidden="1" x14ac:dyDescent="0.25">
      <c r="A4802" s="9" t="s">
        <v>4347</v>
      </c>
      <c r="B4802" s="9" t="str">
        <f>_xlfn.XLOOKUP(C4802,'De-Para_Estado_Regiao'!$B$3:$B$29,'De-Para_Estado_Regiao'!$C$3:$C$29)</f>
        <v>Nordeste</v>
      </c>
      <c r="C4802" s="9" t="s">
        <v>82</v>
      </c>
      <c r="D4802" s="9">
        <v>209</v>
      </c>
    </row>
    <row r="4803" spans="1:4" hidden="1" x14ac:dyDescent="0.25">
      <c r="A4803" s="9" t="s">
        <v>3938</v>
      </c>
      <c r="B4803" s="9" t="str">
        <f>_xlfn.XLOOKUP(C4803,'De-Para_Estado_Regiao'!$B$3:$B$29,'De-Para_Estado_Regiao'!$C$3:$C$29)</f>
        <v>Centro-Oeste</v>
      </c>
      <c r="C4803" s="9" t="s">
        <v>33</v>
      </c>
      <c r="D4803" s="9">
        <v>148</v>
      </c>
    </row>
    <row r="4804" spans="1:4" hidden="1" x14ac:dyDescent="0.25">
      <c r="A4804" s="12" t="s">
        <v>365</v>
      </c>
      <c r="B4804" s="9" t="str">
        <f>_xlfn.XLOOKUP(C4804,'De-Para_Estado_Regiao'!$B$3:$B$29,'De-Para_Estado_Regiao'!$C$3:$C$29)</f>
        <v>Sudeste</v>
      </c>
      <c r="C4804" s="12" t="s">
        <v>16</v>
      </c>
      <c r="D4804" s="12">
        <v>207</v>
      </c>
    </row>
    <row r="4805" spans="1:4" hidden="1" x14ac:dyDescent="0.25">
      <c r="A4805" s="9" t="s">
        <v>4550</v>
      </c>
      <c r="B4805" s="9" t="str">
        <f>_xlfn.XLOOKUP(C4805,'De-Para_Estado_Regiao'!$B$3:$B$29,'De-Para_Estado_Regiao'!$C$3:$C$29)</f>
        <v>Norte</v>
      </c>
      <c r="C4805" s="9" t="s">
        <v>111</v>
      </c>
      <c r="D4805" s="9">
        <v>115</v>
      </c>
    </row>
    <row r="4806" spans="1:4" hidden="1" x14ac:dyDescent="0.25">
      <c r="A4806" s="12" t="s">
        <v>4551</v>
      </c>
      <c r="B4806" s="9" t="str">
        <f>_xlfn.XLOOKUP(C4806,'De-Para_Estado_Regiao'!$B$3:$B$29,'De-Para_Estado_Regiao'!$C$3:$C$29)</f>
        <v>Sudeste</v>
      </c>
      <c r="C4806" s="12" t="s">
        <v>16</v>
      </c>
      <c r="D4806" s="12">
        <v>149</v>
      </c>
    </row>
    <row r="4807" spans="1:4" hidden="1" x14ac:dyDescent="0.25">
      <c r="A4807" s="9" t="s">
        <v>3034</v>
      </c>
      <c r="B4807" s="9" t="str">
        <f>_xlfn.XLOOKUP(C4807,'De-Para_Estado_Regiao'!$B$3:$B$29,'De-Para_Estado_Regiao'!$C$3:$C$29)</f>
        <v>Norte</v>
      </c>
      <c r="C4807" s="9" t="s">
        <v>111</v>
      </c>
      <c r="D4807" s="9">
        <v>132</v>
      </c>
    </row>
    <row r="4808" spans="1:4" hidden="1" x14ac:dyDescent="0.25">
      <c r="A4808" s="12" t="s">
        <v>4552</v>
      </c>
      <c r="B4808" s="9" t="str">
        <f>_xlfn.XLOOKUP(C4808,'De-Para_Estado_Regiao'!$B$3:$B$29,'De-Para_Estado_Regiao'!$C$3:$C$29)</f>
        <v>Sudeste</v>
      </c>
      <c r="C4808" s="12" t="s">
        <v>16</v>
      </c>
      <c r="D4808" s="12">
        <v>111</v>
      </c>
    </row>
    <row r="4809" spans="1:4" hidden="1" x14ac:dyDescent="0.25">
      <c r="A4809" s="9" t="s">
        <v>4553</v>
      </c>
      <c r="B4809" s="9" t="str">
        <f>_xlfn.XLOOKUP(C4809,'De-Para_Estado_Regiao'!$B$3:$B$29,'De-Para_Estado_Regiao'!$C$3:$C$29)</f>
        <v>Sudeste</v>
      </c>
      <c r="C4809" s="9" t="s">
        <v>16</v>
      </c>
      <c r="D4809" s="9">
        <v>223</v>
      </c>
    </row>
    <row r="4810" spans="1:4" hidden="1" x14ac:dyDescent="0.25">
      <c r="A4810" s="12" t="s">
        <v>4554</v>
      </c>
      <c r="B4810" s="9" t="str">
        <f>_xlfn.XLOOKUP(C4810,'De-Para_Estado_Regiao'!$B$3:$B$29,'De-Para_Estado_Regiao'!$C$3:$C$29)</f>
        <v>Norte</v>
      </c>
      <c r="C4810" s="12" t="s">
        <v>111</v>
      </c>
      <c r="D4810" s="12">
        <v>128</v>
      </c>
    </row>
    <row r="4811" spans="1:4" hidden="1" x14ac:dyDescent="0.25">
      <c r="A4811" s="9" t="s">
        <v>4555</v>
      </c>
      <c r="B4811" s="9" t="str">
        <f>_xlfn.XLOOKUP(C4811,'De-Para_Estado_Regiao'!$B$3:$B$29,'De-Para_Estado_Regiao'!$C$3:$C$29)</f>
        <v>Centro-Oeste</v>
      </c>
      <c r="C4811" s="9" t="s">
        <v>33</v>
      </c>
      <c r="D4811" s="9">
        <v>80</v>
      </c>
    </row>
    <row r="4812" spans="1:4" hidden="1" x14ac:dyDescent="0.25">
      <c r="A4812" s="9" t="s">
        <v>4620</v>
      </c>
      <c r="B4812" s="9" t="str">
        <f>_xlfn.XLOOKUP(C4812,'De-Para_Estado_Regiao'!$B$3:$B$29,'De-Para_Estado_Regiao'!$C$3:$C$29)</f>
        <v>Nordeste</v>
      </c>
      <c r="C4812" s="9" t="s">
        <v>118</v>
      </c>
      <c r="D4812" s="9">
        <v>209</v>
      </c>
    </row>
    <row r="4813" spans="1:4" hidden="1" x14ac:dyDescent="0.25">
      <c r="A4813" s="12" t="s">
        <v>4613</v>
      </c>
      <c r="B4813" s="9" t="str">
        <f>_xlfn.XLOOKUP(C4813,'De-Para_Estado_Regiao'!$B$3:$B$29,'De-Para_Estado_Regiao'!$C$3:$C$29)</f>
        <v>Nordeste</v>
      </c>
      <c r="C4813" s="12" t="s">
        <v>24</v>
      </c>
      <c r="D4813" s="12">
        <v>208</v>
      </c>
    </row>
    <row r="4814" spans="1:4" hidden="1" x14ac:dyDescent="0.25">
      <c r="A4814" s="12" t="s">
        <v>4557</v>
      </c>
      <c r="B4814" s="9" t="str">
        <f>_xlfn.XLOOKUP(C4814,'De-Para_Estado_Regiao'!$B$3:$B$29,'De-Para_Estado_Regiao'!$C$3:$C$29)</f>
        <v>Sudeste</v>
      </c>
      <c r="C4814" s="12" t="s">
        <v>7</v>
      </c>
      <c r="D4814" s="12">
        <v>144</v>
      </c>
    </row>
    <row r="4815" spans="1:4" hidden="1" x14ac:dyDescent="0.25">
      <c r="A4815" s="9" t="s">
        <v>4558</v>
      </c>
      <c r="B4815" s="9" t="str">
        <f>_xlfn.XLOOKUP(C4815,'De-Para_Estado_Regiao'!$B$3:$B$29,'De-Para_Estado_Regiao'!$C$3:$C$29)</f>
        <v>Sudeste</v>
      </c>
      <c r="C4815" s="9" t="s">
        <v>16</v>
      </c>
      <c r="D4815" s="9">
        <v>129</v>
      </c>
    </row>
    <row r="4816" spans="1:4" hidden="1" x14ac:dyDescent="0.25">
      <c r="A4816" s="9" t="s">
        <v>5035</v>
      </c>
      <c r="B4816" s="9" t="str">
        <f>_xlfn.XLOOKUP(C4816,'De-Para_Estado_Regiao'!$B$3:$B$29,'De-Para_Estado_Regiao'!$C$3:$C$29)</f>
        <v>Nordeste</v>
      </c>
      <c r="C4816" s="9" t="s">
        <v>24</v>
      </c>
      <c r="D4816" s="9">
        <v>208</v>
      </c>
    </row>
    <row r="4817" spans="1:4" hidden="1" x14ac:dyDescent="0.25">
      <c r="A4817" s="9" t="s">
        <v>4560</v>
      </c>
      <c r="B4817" s="9" t="str">
        <f>_xlfn.XLOOKUP(C4817,'De-Para_Estado_Regiao'!$B$3:$B$29,'De-Para_Estado_Regiao'!$C$3:$C$29)</f>
        <v>Sudeste</v>
      </c>
      <c r="C4817" s="9" t="s">
        <v>16</v>
      </c>
      <c r="D4817" s="9">
        <v>214</v>
      </c>
    </row>
    <row r="4818" spans="1:4" hidden="1" x14ac:dyDescent="0.25">
      <c r="A4818" s="12" t="s">
        <v>4561</v>
      </c>
      <c r="B4818" s="9" t="str">
        <f>_xlfn.XLOOKUP(C4818,'De-Para_Estado_Regiao'!$B$3:$B$29,'De-Para_Estado_Regiao'!$C$3:$C$29)</f>
        <v>Centro-Oeste</v>
      </c>
      <c r="C4818" s="12" t="s">
        <v>33</v>
      </c>
      <c r="D4818" s="12">
        <v>95</v>
      </c>
    </row>
    <row r="4819" spans="1:4" hidden="1" x14ac:dyDescent="0.25">
      <c r="A4819" s="9" t="s">
        <v>4562</v>
      </c>
      <c r="B4819" s="9" t="str">
        <f>_xlfn.XLOOKUP(C4819,'De-Para_Estado_Regiao'!$B$3:$B$29,'De-Para_Estado_Regiao'!$C$3:$C$29)</f>
        <v>Sul</v>
      </c>
      <c r="C4819" s="9" t="s">
        <v>22</v>
      </c>
      <c r="D4819" s="9">
        <v>69</v>
      </c>
    </row>
    <row r="4820" spans="1:4" hidden="1" x14ac:dyDescent="0.25">
      <c r="A4820" s="12" t="s">
        <v>4563</v>
      </c>
      <c r="B4820" s="9" t="str">
        <f>_xlfn.XLOOKUP(C4820,'De-Para_Estado_Regiao'!$B$3:$B$29,'De-Para_Estado_Regiao'!$C$3:$C$29)</f>
        <v>Sudeste</v>
      </c>
      <c r="C4820" s="12" t="s">
        <v>16</v>
      </c>
      <c r="D4820" s="12">
        <v>164</v>
      </c>
    </row>
    <row r="4821" spans="1:4" hidden="1" x14ac:dyDescent="0.25">
      <c r="A4821" s="9" t="s">
        <v>5304</v>
      </c>
      <c r="B4821" s="9" t="str">
        <f>_xlfn.XLOOKUP(C4821,'De-Para_Estado_Regiao'!$B$3:$B$29,'De-Para_Estado_Regiao'!$C$3:$C$29)</f>
        <v>Nordeste</v>
      </c>
      <c r="C4821" s="9" t="s">
        <v>87</v>
      </c>
      <c r="D4821" s="9">
        <v>208</v>
      </c>
    </row>
    <row r="4822" spans="1:4" hidden="1" x14ac:dyDescent="0.25">
      <c r="A4822" s="12" t="s">
        <v>4565</v>
      </c>
      <c r="B4822" s="9" t="str">
        <f>_xlfn.XLOOKUP(C4822,'De-Para_Estado_Regiao'!$B$3:$B$29,'De-Para_Estado_Regiao'!$C$3:$C$29)</f>
        <v>Centro-Oeste</v>
      </c>
      <c r="C4822" s="12" t="s">
        <v>33</v>
      </c>
      <c r="D4822" s="12">
        <v>66</v>
      </c>
    </row>
    <row r="4823" spans="1:4" hidden="1" x14ac:dyDescent="0.25">
      <c r="A4823" s="9" t="s">
        <v>4566</v>
      </c>
      <c r="B4823" s="9" t="str">
        <f>_xlfn.XLOOKUP(C4823,'De-Para_Estado_Regiao'!$B$3:$B$29,'De-Para_Estado_Regiao'!$C$3:$C$29)</f>
        <v>Centro-Oeste</v>
      </c>
      <c r="C4823" s="9" t="s">
        <v>29</v>
      </c>
      <c r="D4823" s="9">
        <v>83</v>
      </c>
    </row>
    <row r="4824" spans="1:4" hidden="1" x14ac:dyDescent="0.25">
      <c r="A4824" s="12" t="s">
        <v>4137</v>
      </c>
      <c r="B4824" s="9" t="str">
        <f>_xlfn.XLOOKUP(C4824,'De-Para_Estado_Regiao'!$B$3:$B$29,'De-Para_Estado_Regiao'!$C$3:$C$29)</f>
        <v>Nordeste</v>
      </c>
      <c r="C4824" s="12" t="s">
        <v>72</v>
      </c>
      <c r="D4824" s="12">
        <v>207</v>
      </c>
    </row>
    <row r="4825" spans="1:4" hidden="1" x14ac:dyDescent="0.25">
      <c r="A4825" s="12" t="s">
        <v>4677</v>
      </c>
      <c r="B4825" s="9" t="str">
        <f>_xlfn.XLOOKUP(C4825,'De-Para_Estado_Regiao'!$B$3:$B$29,'De-Para_Estado_Regiao'!$C$3:$C$29)</f>
        <v>Nordeste</v>
      </c>
      <c r="C4825" s="12" t="s">
        <v>24</v>
      </c>
      <c r="D4825" s="12">
        <v>207</v>
      </c>
    </row>
    <row r="4826" spans="1:4" hidden="1" x14ac:dyDescent="0.25">
      <c r="A4826" s="12" t="s">
        <v>4569</v>
      </c>
      <c r="B4826" s="9" t="str">
        <f>_xlfn.XLOOKUP(C4826,'De-Para_Estado_Regiao'!$B$3:$B$29,'De-Para_Estado_Regiao'!$C$3:$C$29)</f>
        <v>Sudeste</v>
      </c>
      <c r="C4826" s="12" t="s">
        <v>16</v>
      </c>
      <c r="D4826" s="12">
        <v>141</v>
      </c>
    </row>
    <row r="4827" spans="1:4" hidden="1" x14ac:dyDescent="0.25">
      <c r="A4827" s="9" t="s">
        <v>3920</v>
      </c>
      <c r="B4827" s="9" t="str">
        <f>_xlfn.XLOOKUP(C4827,'De-Para_Estado_Regiao'!$B$3:$B$29,'De-Para_Estado_Regiao'!$C$3:$C$29)</f>
        <v>Nordeste</v>
      </c>
      <c r="C4827" s="9" t="s">
        <v>87</v>
      </c>
      <c r="D4827" s="9">
        <v>206</v>
      </c>
    </row>
    <row r="4828" spans="1:4" hidden="1" x14ac:dyDescent="0.25">
      <c r="A4828" s="9" t="s">
        <v>4770</v>
      </c>
      <c r="B4828" s="9" t="str">
        <f>_xlfn.XLOOKUP(C4828,'De-Para_Estado_Regiao'!$B$3:$B$29,'De-Para_Estado_Regiao'!$C$3:$C$29)</f>
        <v>Nordeste</v>
      </c>
      <c r="C4828" s="9" t="s">
        <v>72</v>
      </c>
      <c r="D4828" s="9">
        <v>206</v>
      </c>
    </row>
    <row r="4829" spans="1:4" hidden="1" x14ac:dyDescent="0.25">
      <c r="A4829" s="9" t="s">
        <v>132</v>
      </c>
      <c r="B4829" s="9" t="str">
        <f>_xlfn.XLOOKUP(C4829,'De-Para_Estado_Regiao'!$B$3:$B$29,'De-Para_Estado_Regiao'!$C$3:$C$29)</f>
        <v>Nordeste</v>
      </c>
      <c r="C4829" s="9" t="s">
        <v>72</v>
      </c>
      <c r="D4829" s="9">
        <v>205</v>
      </c>
    </row>
    <row r="4830" spans="1:4" hidden="1" x14ac:dyDescent="0.25">
      <c r="A4830" s="12" t="s">
        <v>4573</v>
      </c>
      <c r="B4830" s="9" t="str">
        <f>_xlfn.XLOOKUP(C4830,'De-Para_Estado_Regiao'!$B$3:$B$29,'De-Para_Estado_Regiao'!$C$3:$C$29)</f>
        <v>Sudeste</v>
      </c>
      <c r="C4830" s="12" t="s">
        <v>7</v>
      </c>
      <c r="D4830" s="12">
        <v>77</v>
      </c>
    </row>
    <row r="4831" spans="1:4" hidden="1" x14ac:dyDescent="0.25">
      <c r="A4831" s="12" t="s">
        <v>4200</v>
      </c>
      <c r="B4831" s="9" t="str">
        <f>_xlfn.XLOOKUP(C4831,'De-Para_Estado_Regiao'!$B$3:$B$29,'De-Para_Estado_Regiao'!$C$3:$C$29)</f>
        <v>Nordeste</v>
      </c>
      <c r="C4831" s="12" t="s">
        <v>87</v>
      </c>
      <c r="D4831" s="12">
        <v>204</v>
      </c>
    </row>
    <row r="4832" spans="1:4" hidden="1" x14ac:dyDescent="0.25">
      <c r="A4832" s="12" t="s">
        <v>4575</v>
      </c>
      <c r="B4832" s="9" t="str">
        <f>_xlfn.XLOOKUP(C4832,'De-Para_Estado_Regiao'!$B$3:$B$29,'De-Para_Estado_Regiao'!$C$3:$C$29)</f>
        <v>Sul</v>
      </c>
      <c r="C4832" s="12" t="s">
        <v>14</v>
      </c>
      <c r="D4832" s="12">
        <v>11</v>
      </c>
    </row>
    <row r="4833" spans="1:4" hidden="1" x14ac:dyDescent="0.25">
      <c r="A4833" s="9" t="s">
        <v>4576</v>
      </c>
      <c r="B4833" s="9" t="str">
        <f>_xlfn.XLOOKUP(C4833,'De-Para_Estado_Regiao'!$B$3:$B$29,'De-Para_Estado_Regiao'!$C$3:$C$29)</f>
        <v>Sudeste</v>
      </c>
      <c r="C4833" s="9" t="s">
        <v>16</v>
      </c>
      <c r="D4833" s="9">
        <v>158</v>
      </c>
    </row>
    <row r="4834" spans="1:4" hidden="1" x14ac:dyDescent="0.25">
      <c r="A4834" s="12" t="s">
        <v>5265</v>
      </c>
      <c r="B4834" s="9" t="str">
        <f>_xlfn.XLOOKUP(C4834,'De-Para_Estado_Regiao'!$B$3:$B$29,'De-Para_Estado_Regiao'!$C$3:$C$29)</f>
        <v>Nordeste</v>
      </c>
      <c r="C4834" s="12" t="s">
        <v>82</v>
      </c>
      <c r="D4834" s="12">
        <v>204</v>
      </c>
    </row>
    <row r="4835" spans="1:4" hidden="1" x14ac:dyDescent="0.25">
      <c r="A4835" s="9" t="s">
        <v>4578</v>
      </c>
      <c r="B4835" s="9" t="str">
        <f>_xlfn.XLOOKUP(C4835,'De-Para_Estado_Regiao'!$B$3:$B$29,'De-Para_Estado_Regiao'!$C$3:$C$29)</f>
        <v>Sudeste</v>
      </c>
      <c r="C4835" s="9" t="s">
        <v>16</v>
      </c>
      <c r="D4835" s="9">
        <v>202</v>
      </c>
    </row>
    <row r="4836" spans="1:4" hidden="1" x14ac:dyDescent="0.25">
      <c r="A4836" s="12" t="s">
        <v>4579</v>
      </c>
      <c r="B4836" s="9" t="str">
        <f>_xlfn.XLOOKUP(C4836,'De-Para_Estado_Regiao'!$B$3:$B$29,'De-Para_Estado_Regiao'!$C$3:$C$29)</f>
        <v>Sudeste</v>
      </c>
      <c r="C4836" s="12" t="s">
        <v>16</v>
      </c>
      <c r="D4836" s="12">
        <v>145</v>
      </c>
    </row>
    <row r="4837" spans="1:4" hidden="1" x14ac:dyDescent="0.25">
      <c r="A4837" s="9" t="s">
        <v>4203</v>
      </c>
      <c r="B4837" s="9" t="str">
        <f>_xlfn.XLOOKUP(C4837,'De-Para_Estado_Regiao'!$B$3:$B$29,'De-Para_Estado_Regiao'!$C$3:$C$29)</f>
        <v>Nordeste</v>
      </c>
      <c r="C4837" s="9" t="s">
        <v>72</v>
      </c>
      <c r="D4837" s="9">
        <v>203</v>
      </c>
    </row>
    <row r="4838" spans="1:4" hidden="1" x14ac:dyDescent="0.25">
      <c r="A4838" s="9" t="s">
        <v>4213</v>
      </c>
      <c r="B4838" s="9" t="str">
        <f>_xlfn.XLOOKUP(C4838,'De-Para_Estado_Regiao'!$B$3:$B$29,'De-Para_Estado_Regiao'!$C$3:$C$29)</f>
        <v>Nordeste</v>
      </c>
      <c r="C4838" s="9" t="s">
        <v>82</v>
      </c>
      <c r="D4838" s="9">
        <v>203</v>
      </c>
    </row>
    <row r="4839" spans="1:4" hidden="1" x14ac:dyDescent="0.25">
      <c r="A4839" s="9" t="s">
        <v>4483</v>
      </c>
      <c r="B4839" s="9" t="str">
        <f>_xlfn.XLOOKUP(C4839,'De-Para_Estado_Regiao'!$B$3:$B$29,'De-Para_Estado_Regiao'!$C$3:$C$29)</f>
        <v>Nordeste</v>
      </c>
      <c r="C4839" s="9" t="s">
        <v>87</v>
      </c>
      <c r="D4839" s="9">
        <v>203</v>
      </c>
    </row>
    <row r="4840" spans="1:4" hidden="1" x14ac:dyDescent="0.25">
      <c r="A4840" s="12" t="s">
        <v>4649</v>
      </c>
      <c r="B4840" s="9" t="str">
        <f>_xlfn.XLOOKUP(C4840,'De-Para_Estado_Regiao'!$B$3:$B$29,'De-Para_Estado_Regiao'!$C$3:$C$29)</f>
        <v>Nordeste</v>
      </c>
      <c r="C4840" s="12" t="s">
        <v>82</v>
      </c>
      <c r="D4840" s="12">
        <v>203</v>
      </c>
    </row>
    <row r="4841" spans="1:4" hidden="1" x14ac:dyDescent="0.25">
      <c r="A4841" s="9" t="s">
        <v>4583</v>
      </c>
      <c r="B4841" s="9" t="str">
        <f>_xlfn.XLOOKUP(C4841,'De-Para_Estado_Regiao'!$B$3:$B$29,'De-Para_Estado_Regiao'!$C$3:$C$29)</f>
        <v>Sudeste</v>
      </c>
      <c r="C4841" s="9" t="s">
        <v>7</v>
      </c>
      <c r="D4841" s="9">
        <v>58</v>
      </c>
    </row>
    <row r="4842" spans="1:4" hidden="1" x14ac:dyDescent="0.25">
      <c r="A4842" s="12" t="s">
        <v>4584</v>
      </c>
      <c r="B4842" s="9" t="str">
        <f>_xlfn.XLOOKUP(C4842,'De-Para_Estado_Regiao'!$B$3:$B$29,'De-Para_Estado_Regiao'!$C$3:$C$29)</f>
        <v>Sudeste</v>
      </c>
      <c r="C4842" s="12" t="s">
        <v>16</v>
      </c>
      <c r="D4842" s="12">
        <v>68</v>
      </c>
    </row>
    <row r="4843" spans="1:4" hidden="1" x14ac:dyDescent="0.25">
      <c r="A4843" s="9" t="s">
        <v>4585</v>
      </c>
      <c r="B4843" s="9" t="str">
        <f>_xlfn.XLOOKUP(C4843,'De-Para_Estado_Regiao'!$B$3:$B$29,'De-Para_Estado_Regiao'!$C$3:$C$29)</f>
        <v>Centro-Oeste</v>
      </c>
      <c r="C4843" s="9" t="s">
        <v>33</v>
      </c>
      <c r="D4843" s="9">
        <v>88</v>
      </c>
    </row>
    <row r="4844" spans="1:4" hidden="1" x14ac:dyDescent="0.25">
      <c r="A4844" s="12" t="s">
        <v>4655</v>
      </c>
      <c r="B4844" s="9" t="str">
        <f>_xlfn.XLOOKUP(C4844,'De-Para_Estado_Regiao'!$B$3:$B$29,'De-Para_Estado_Regiao'!$C$3:$C$29)</f>
        <v>Nordeste</v>
      </c>
      <c r="C4844" s="12" t="s">
        <v>87</v>
      </c>
      <c r="D4844" s="12">
        <v>203</v>
      </c>
    </row>
    <row r="4845" spans="1:4" hidden="1" x14ac:dyDescent="0.25">
      <c r="A4845" s="12" t="s">
        <v>4659</v>
      </c>
      <c r="B4845" s="9" t="str">
        <f>_xlfn.XLOOKUP(C4845,'De-Para_Estado_Regiao'!$B$3:$B$29,'De-Para_Estado_Regiao'!$C$3:$C$29)</f>
        <v>Nordeste</v>
      </c>
      <c r="C4845" s="12" t="s">
        <v>87</v>
      </c>
      <c r="D4845" s="12">
        <v>203</v>
      </c>
    </row>
    <row r="4846" spans="1:4" hidden="1" x14ac:dyDescent="0.25">
      <c r="A4846" s="12" t="s">
        <v>766</v>
      </c>
      <c r="B4846" s="9" t="str">
        <f>_xlfn.XLOOKUP(C4846,'De-Para_Estado_Regiao'!$B$3:$B$29,'De-Para_Estado_Regiao'!$C$3:$C$29)</f>
        <v>Sul</v>
      </c>
      <c r="C4846" s="12" t="s">
        <v>22</v>
      </c>
      <c r="D4846" s="12">
        <v>55</v>
      </c>
    </row>
    <row r="4847" spans="1:4" hidden="1" x14ac:dyDescent="0.25">
      <c r="A4847" s="9" t="s">
        <v>5273</v>
      </c>
      <c r="B4847" s="9" t="str">
        <f>_xlfn.XLOOKUP(C4847,'De-Para_Estado_Regiao'!$B$3:$B$29,'De-Para_Estado_Regiao'!$C$3:$C$29)</f>
        <v>Nordeste</v>
      </c>
      <c r="C4847" s="9" t="s">
        <v>31</v>
      </c>
      <c r="D4847" s="9">
        <v>203</v>
      </c>
    </row>
    <row r="4848" spans="1:4" hidden="1" x14ac:dyDescent="0.25">
      <c r="A4848" s="12" t="s">
        <v>4589</v>
      </c>
      <c r="B4848" s="9" t="str">
        <f>_xlfn.XLOOKUP(C4848,'De-Para_Estado_Regiao'!$B$3:$B$29,'De-Para_Estado_Regiao'!$C$3:$C$29)</f>
        <v>Sudeste</v>
      </c>
      <c r="C4848" s="12" t="s">
        <v>16</v>
      </c>
      <c r="D4848" s="12">
        <v>117</v>
      </c>
    </row>
    <row r="4849" spans="1:4" hidden="1" x14ac:dyDescent="0.25">
      <c r="A4849" s="9" t="s">
        <v>4590</v>
      </c>
      <c r="B4849" s="9" t="str">
        <f>_xlfn.XLOOKUP(C4849,'De-Para_Estado_Regiao'!$B$3:$B$29,'De-Para_Estado_Regiao'!$C$3:$C$29)</f>
        <v>Sul</v>
      </c>
      <c r="C4849" s="9" t="s">
        <v>14</v>
      </c>
      <c r="D4849" s="9">
        <v>13</v>
      </c>
    </row>
    <row r="4850" spans="1:4" hidden="1" x14ac:dyDescent="0.25">
      <c r="A4850" s="9" t="s">
        <v>4266</v>
      </c>
      <c r="B4850" s="9" t="str">
        <f>_xlfn.XLOOKUP(C4850,'De-Para_Estado_Regiao'!$B$3:$B$29,'De-Para_Estado_Regiao'!$C$3:$C$29)</f>
        <v>Nordeste</v>
      </c>
      <c r="C4850" s="9" t="s">
        <v>24</v>
      </c>
      <c r="D4850" s="9">
        <v>202</v>
      </c>
    </row>
    <row r="4851" spans="1:4" hidden="1" x14ac:dyDescent="0.25">
      <c r="A4851" s="12" t="s">
        <v>4785</v>
      </c>
      <c r="B4851" s="9" t="str">
        <f>_xlfn.XLOOKUP(C4851,'De-Para_Estado_Regiao'!$B$3:$B$29,'De-Para_Estado_Regiao'!$C$3:$C$29)</f>
        <v>Nordeste</v>
      </c>
      <c r="C4851" s="12" t="s">
        <v>118</v>
      </c>
      <c r="D4851" s="12">
        <v>202</v>
      </c>
    </row>
    <row r="4852" spans="1:4" hidden="1" x14ac:dyDescent="0.25">
      <c r="A4852" s="9" t="s">
        <v>1820</v>
      </c>
      <c r="B4852" s="9" t="str">
        <f>_xlfn.XLOOKUP(C4852,'De-Para_Estado_Regiao'!$B$3:$B$29,'De-Para_Estado_Regiao'!$C$3:$C$29)</f>
        <v>Nordeste</v>
      </c>
      <c r="C4852" s="9" t="s">
        <v>24</v>
      </c>
      <c r="D4852" s="9">
        <v>201</v>
      </c>
    </row>
    <row r="4853" spans="1:4" hidden="1" x14ac:dyDescent="0.25">
      <c r="A4853" s="9" t="s">
        <v>4592</v>
      </c>
      <c r="B4853" s="9" t="str">
        <f>_xlfn.XLOOKUP(C4853,'De-Para_Estado_Regiao'!$B$3:$B$29,'De-Para_Estado_Regiao'!$C$3:$C$29)</f>
        <v>Norte</v>
      </c>
      <c r="C4853" s="9" t="s">
        <v>111</v>
      </c>
      <c r="D4853" s="9">
        <v>216</v>
      </c>
    </row>
    <row r="4854" spans="1:4" hidden="1" x14ac:dyDescent="0.25">
      <c r="A4854" s="12" t="s">
        <v>4593</v>
      </c>
      <c r="B4854" s="9" t="str">
        <f>_xlfn.XLOOKUP(C4854,'De-Para_Estado_Regiao'!$B$3:$B$29,'De-Para_Estado_Regiao'!$C$3:$C$29)</f>
        <v>Norte</v>
      </c>
      <c r="C4854" s="12" t="s">
        <v>111</v>
      </c>
      <c r="D4854" s="12">
        <v>96</v>
      </c>
    </row>
    <row r="4855" spans="1:4" hidden="1" x14ac:dyDescent="0.25">
      <c r="A4855" s="9" t="s">
        <v>4594</v>
      </c>
      <c r="B4855" s="9" t="str">
        <f>_xlfn.XLOOKUP(C4855,'De-Para_Estado_Regiao'!$B$3:$B$29,'De-Para_Estado_Regiao'!$C$3:$C$29)</f>
        <v>Norte</v>
      </c>
      <c r="C4855" s="9" t="s">
        <v>111</v>
      </c>
      <c r="D4855" s="9">
        <v>276</v>
      </c>
    </row>
    <row r="4856" spans="1:4" hidden="1" x14ac:dyDescent="0.25">
      <c r="A4856" s="9" t="s">
        <v>3851</v>
      </c>
      <c r="B4856" s="9" t="str">
        <f>_xlfn.XLOOKUP(C4856,'De-Para_Estado_Regiao'!$B$3:$B$29,'De-Para_Estado_Regiao'!$C$3:$C$29)</f>
        <v>Nordeste</v>
      </c>
      <c r="C4856" s="9" t="s">
        <v>19</v>
      </c>
      <c r="D4856" s="9">
        <v>201</v>
      </c>
    </row>
    <row r="4857" spans="1:4" hidden="1" x14ac:dyDescent="0.25">
      <c r="A4857" s="9" t="s">
        <v>4343</v>
      </c>
      <c r="B4857" s="9" t="str">
        <f>_xlfn.XLOOKUP(C4857,'De-Para_Estado_Regiao'!$B$3:$B$29,'De-Para_Estado_Regiao'!$C$3:$C$29)</f>
        <v>Nordeste</v>
      </c>
      <c r="C4857" s="9" t="s">
        <v>82</v>
      </c>
      <c r="D4857" s="9">
        <v>201</v>
      </c>
    </row>
    <row r="4858" spans="1:4" hidden="1" x14ac:dyDescent="0.25">
      <c r="A4858" s="12" t="s">
        <v>4597</v>
      </c>
      <c r="B4858" s="9" t="str">
        <f>_xlfn.XLOOKUP(C4858,'De-Para_Estado_Regiao'!$B$3:$B$29,'De-Para_Estado_Regiao'!$C$3:$C$29)</f>
        <v>Sudeste</v>
      </c>
      <c r="C4858" s="12" t="s">
        <v>16</v>
      </c>
      <c r="D4858" s="12">
        <v>130</v>
      </c>
    </row>
    <row r="4859" spans="1:4" hidden="1" x14ac:dyDescent="0.25">
      <c r="A4859" s="9" t="s">
        <v>4444</v>
      </c>
      <c r="B4859" s="9" t="str">
        <f>_xlfn.XLOOKUP(C4859,'De-Para_Estado_Regiao'!$B$3:$B$29,'De-Para_Estado_Regiao'!$C$3:$C$29)</f>
        <v>Nordeste</v>
      </c>
      <c r="C4859" s="9" t="s">
        <v>118</v>
      </c>
      <c r="D4859" s="9">
        <v>201</v>
      </c>
    </row>
    <row r="4860" spans="1:4" hidden="1" x14ac:dyDescent="0.25">
      <c r="A4860" s="12" t="s">
        <v>4599</v>
      </c>
      <c r="B4860" s="9" t="str">
        <f>_xlfn.XLOOKUP(C4860,'De-Para_Estado_Regiao'!$B$3:$B$29,'De-Para_Estado_Regiao'!$C$3:$C$29)</f>
        <v>Norte</v>
      </c>
      <c r="C4860" s="12" t="s">
        <v>111</v>
      </c>
      <c r="D4860" s="12">
        <v>139</v>
      </c>
    </row>
    <row r="4861" spans="1:4" hidden="1" x14ac:dyDescent="0.25">
      <c r="A4861" s="9" t="s">
        <v>3974</v>
      </c>
      <c r="B4861" s="9" t="str">
        <f>_xlfn.XLOOKUP(C4861,'De-Para_Estado_Regiao'!$B$3:$B$29,'De-Para_Estado_Regiao'!$C$3:$C$29)</f>
        <v>Nordeste</v>
      </c>
      <c r="C4861" s="9" t="s">
        <v>114</v>
      </c>
      <c r="D4861" s="9">
        <v>200</v>
      </c>
    </row>
    <row r="4862" spans="1:4" hidden="1" x14ac:dyDescent="0.25">
      <c r="A4862" s="12" t="s">
        <v>4474</v>
      </c>
      <c r="B4862" s="9" t="str">
        <f>_xlfn.XLOOKUP(C4862,'De-Para_Estado_Regiao'!$B$3:$B$29,'De-Para_Estado_Regiao'!$C$3:$C$29)</f>
        <v>Nordeste</v>
      </c>
      <c r="C4862" s="12" t="s">
        <v>24</v>
      </c>
      <c r="D4862" s="12">
        <v>200</v>
      </c>
    </row>
    <row r="4863" spans="1:4" hidden="1" x14ac:dyDescent="0.25">
      <c r="A4863" s="9" t="s">
        <v>4602</v>
      </c>
      <c r="B4863" s="9" t="str">
        <f>_xlfn.XLOOKUP(C4863,'De-Para_Estado_Regiao'!$B$3:$B$29,'De-Para_Estado_Regiao'!$C$3:$C$29)</f>
        <v>Norte</v>
      </c>
      <c r="C4863" s="9" t="s">
        <v>111</v>
      </c>
      <c r="D4863" s="9">
        <v>169</v>
      </c>
    </row>
    <row r="4864" spans="1:4" hidden="1" x14ac:dyDescent="0.25">
      <c r="A4864" s="12" t="s">
        <v>5293</v>
      </c>
      <c r="B4864" s="9" t="str">
        <f>_xlfn.XLOOKUP(C4864,'De-Para_Estado_Regiao'!$B$3:$B$29,'De-Para_Estado_Regiao'!$C$3:$C$29)</f>
        <v>Nordeste</v>
      </c>
      <c r="C4864" s="12" t="s">
        <v>118</v>
      </c>
      <c r="D4864" s="12">
        <v>200</v>
      </c>
    </row>
    <row r="4865" spans="1:4" hidden="1" x14ac:dyDescent="0.25">
      <c r="A4865" s="9" t="s">
        <v>4604</v>
      </c>
      <c r="B4865" s="9" t="str">
        <f>_xlfn.XLOOKUP(C4865,'De-Para_Estado_Regiao'!$B$3:$B$29,'De-Para_Estado_Regiao'!$C$3:$C$29)</f>
        <v>Sudeste</v>
      </c>
      <c r="C4865" s="9" t="s">
        <v>16</v>
      </c>
      <c r="D4865" s="9">
        <v>245</v>
      </c>
    </row>
    <row r="4866" spans="1:4" hidden="1" x14ac:dyDescent="0.25">
      <c r="A4866" s="12" t="s">
        <v>4605</v>
      </c>
      <c r="B4866" s="9" t="str">
        <f>_xlfn.XLOOKUP(C4866,'De-Para_Estado_Regiao'!$B$3:$B$29,'De-Para_Estado_Regiao'!$C$3:$C$29)</f>
        <v>Norte</v>
      </c>
      <c r="C4866" s="12" t="s">
        <v>111</v>
      </c>
      <c r="D4866" s="12">
        <v>123</v>
      </c>
    </row>
    <row r="4867" spans="1:4" hidden="1" x14ac:dyDescent="0.25">
      <c r="A4867" s="9" t="s">
        <v>4606</v>
      </c>
      <c r="B4867" s="9" t="str">
        <f>_xlfn.XLOOKUP(C4867,'De-Para_Estado_Regiao'!$B$3:$B$29,'De-Para_Estado_Regiao'!$C$3:$C$29)</f>
        <v>Centro-Oeste</v>
      </c>
      <c r="C4867" s="9" t="s">
        <v>33</v>
      </c>
      <c r="D4867" s="9">
        <v>77</v>
      </c>
    </row>
    <row r="4868" spans="1:4" hidden="1" x14ac:dyDescent="0.25">
      <c r="A4868" s="12" t="s">
        <v>4313</v>
      </c>
      <c r="B4868" s="9" t="str">
        <f>_xlfn.XLOOKUP(C4868,'De-Para_Estado_Regiao'!$B$3:$B$29,'De-Para_Estado_Regiao'!$C$3:$C$29)</f>
        <v>Nordeste</v>
      </c>
      <c r="C4868" s="12" t="s">
        <v>19</v>
      </c>
      <c r="D4868" s="12">
        <v>199</v>
      </c>
    </row>
    <row r="4869" spans="1:4" hidden="1" x14ac:dyDescent="0.25">
      <c r="A4869" s="9" t="s">
        <v>4608</v>
      </c>
      <c r="B4869" s="9" t="str">
        <f>_xlfn.XLOOKUP(C4869,'De-Para_Estado_Regiao'!$B$3:$B$29,'De-Para_Estado_Regiao'!$C$3:$C$29)</f>
        <v>Sudeste</v>
      </c>
      <c r="C4869" s="9" t="s">
        <v>16</v>
      </c>
      <c r="D4869" s="9">
        <v>76</v>
      </c>
    </row>
    <row r="4870" spans="1:4" hidden="1" x14ac:dyDescent="0.25">
      <c r="A4870" s="12" t="s">
        <v>4603</v>
      </c>
      <c r="B4870" s="9" t="str">
        <f>_xlfn.XLOOKUP(C4870,'De-Para_Estado_Regiao'!$B$3:$B$29,'De-Para_Estado_Regiao'!$C$3:$C$29)</f>
        <v>Nordeste</v>
      </c>
      <c r="C4870" s="12" t="s">
        <v>82</v>
      </c>
      <c r="D4870" s="12">
        <v>199</v>
      </c>
    </row>
    <row r="4871" spans="1:4" hidden="1" x14ac:dyDescent="0.25">
      <c r="A4871" s="9" t="s">
        <v>4610</v>
      </c>
      <c r="B4871" s="9" t="str">
        <f>_xlfn.XLOOKUP(C4871,'De-Para_Estado_Regiao'!$B$3:$B$29,'De-Para_Estado_Regiao'!$C$3:$C$29)</f>
        <v>Sudeste</v>
      </c>
      <c r="C4871" s="9" t="s">
        <v>16</v>
      </c>
      <c r="D4871" s="9">
        <v>128</v>
      </c>
    </row>
    <row r="4872" spans="1:4" hidden="1" x14ac:dyDescent="0.25">
      <c r="A4872" s="9" t="s">
        <v>4863</v>
      </c>
      <c r="B4872" s="9" t="str">
        <f>_xlfn.XLOOKUP(C4872,'De-Para_Estado_Regiao'!$B$3:$B$29,'De-Para_Estado_Regiao'!$C$3:$C$29)</f>
        <v>Nordeste</v>
      </c>
      <c r="C4872" s="9" t="s">
        <v>118</v>
      </c>
      <c r="D4872" s="9">
        <v>198</v>
      </c>
    </row>
    <row r="4873" spans="1:4" hidden="1" x14ac:dyDescent="0.25">
      <c r="A4873" s="12" t="s">
        <v>5104</v>
      </c>
      <c r="B4873" s="9" t="str">
        <f>_xlfn.XLOOKUP(C4873,'De-Para_Estado_Regiao'!$B$3:$B$29,'De-Para_Estado_Regiao'!$C$3:$C$29)</f>
        <v>Nordeste</v>
      </c>
      <c r="C4873" s="12" t="s">
        <v>72</v>
      </c>
      <c r="D4873" s="12">
        <v>198</v>
      </c>
    </row>
    <row r="4874" spans="1:4" hidden="1" x14ac:dyDescent="0.25">
      <c r="A4874" s="9" t="s">
        <v>2582</v>
      </c>
      <c r="B4874" s="9" t="str">
        <f>_xlfn.XLOOKUP(C4874,'De-Para_Estado_Regiao'!$B$3:$B$29,'De-Para_Estado_Regiao'!$C$3:$C$29)</f>
        <v>Nordeste</v>
      </c>
      <c r="C4874" s="9" t="s">
        <v>31</v>
      </c>
      <c r="D4874" s="9">
        <v>197</v>
      </c>
    </row>
    <row r="4875" spans="1:4" hidden="1" x14ac:dyDescent="0.25">
      <c r="A4875" s="9" t="s">
        <v>4044</v>
      </c>
      <c r="B4875" s="9" t="str">
        <f>_xlfn.XLOOKUP(C4875,'De-Para_Estado_Regiao'!$B$3:$B$29,'De-Para_Estado_Regiao'!$C$3:$C$29)</f>
        <v>Nordeste</v>
      </c>
      <c r="C4875" s="9" t="s">
        <v>24</v>
      </c>
      <c r="D4875" s="9">
        <v>196</v>
      </c>
    </row>
    <row r="4876" spans="1:4" hidden="1" x14ac:dyDescent="0.25">
      <c r="A4876" s="12" t="s">
        <v>4615</v>
      </c>
      <c r="B4876" s="9" t="str">
        <f>_xlfn.XLOOKUP(C4876,'De-Para_Estado_Regiao'!$B$3:$B$29,'De-Para_Estado_Regiao'!$C$3:$C$29)</f>
        <v>Sudeste</v>
      </c>
      <c r="C4876" s="12" t="s">
        <v>16</v>
      </c>
      <c r="D4876" s="12">
        <v>183</v>
      </c>
    </row>
    <row r="4877" spans="1:4" hidden="1" x14ac:dyDescent="0.25">
      <c r="A4877" s="9" t="s">
        <v>4616</v>
      </c>
      <c r="B4877" s="9" t="str">
        <f>_xlfn.XLOOKUP(C4877,'De-Para_Estado_Regiao'!$B$3:$B$29,'De-Para_Estado_Regiao'!$C$3:$C$29)</f>
        <v>Sudeste</v>
      </c>
      <c r="C4877" s="9" t="s">
        <v>7</v>
      </c>
      <c r="D4877" s="9">
        <v>85</v>
      </c>
    </row>
    <row r="4878" spans="1:4" hidden="1" x14ac:dyDescent="0.25">
      <c r="A4878" s="9" t="s">
        <v>5145</v>
      </c>
      <c r="B4878" s="9" t="str">
        <f>_xlfn.XLOOKUP(C4878,'De-Para_Estado_Regiao'!$B$3:$B$29,'De-Para_Estado_Regiao'!$C$3:$C$29)</f>
        <v>Nordeste</v>
      </c>
      <c r="C4878" s="9" t="s">
        <v>87</v>
      </c>
      <c r="D4878" s="9">
        <v>196</v>
      </c>
    </row>
    <row r="4879" spans="1:4" hidden="1" x14ac:dyDescent="0.25">
      <c r="A4879" s="9" t="s">
        <v>4618</v>
      </c>
      <c r="B4879" s="9" t="str">
        <f>_xlfn.XLOOKUP(C4879,'De-Para_Estado_Regiao'!$B$3:$B$29,'De-Para_Estado_Regiao'!$C$3:$C$29)</f>
        <v>Centro-Oeste</v>
      </c>
      <c r="C4879" s="9" t="s">
        <v>33</v>
      </c>
      <c r="D4879" s="9">
        <v>177</v>
      </c>
    </row>
    <row r="4880" spans="1:4" hidden="1" x14ac:dyDescent="0.25">
      <c r="A4880" s="9" t="s">
        <v>5235</v>
      </c>
      <c r="B4880" s="9" t="str">
        <f>_xlfn.XLOOKUP(C4880,'De-Para_Estado_Regiao'!$B$3:$B$29,'De-Para_Estado_Regiao'!$C$3:$C$29)</f>
        <v>Nordeste</v>
      </c>
      <c r="C4880" s="9" t="s">
        <v>82</v>
      </c>
      <c r="D4880" s="9">
        <v>196</v>
      </c>
    </row>
    <row r="4881" spans="1:4" hidden="1" x14ac:dyDescent="0.25">
      <c r="A4881" s="9" t="s">
        <v>2923</v>
      </c>
      <c r="B4881" s="9" t="str">
        <f>_xlfn.XLOOKUP(C4881,'De-Para_Estado_Regiao'!$B$3:$B$29,'De-Para_Estado_Regiao'!$C$3:$C$29)</f>
        <v>Nordeste</v>
      </c>
      <c r="C4881" s="9" t="s">
        <v>31</v>
      </c>
      <c r="D4881" s="9">
        <v>195</v>
      </c>
    </row>
    <row r="4882" spans="1:4" hidden="1" x14ac:dyDescent="0.25">
      <c r="A4882" s="12" t="s">
        <v>4123</v>
      </c>
      <c r="B4882" s="9" t="str">
        <f>_xlfn.XLOOKUP(C4882,'De-Para_Estado_Regiao'!$B$3:$B$29,'De-Para_Estado_Regiao'!$C$3:$C$29)</f>
        <v>Nordeste</v>
      </c>
      <c r="C4882" s="12" t="s">
        <v>118</v>
      </c>
      <c r="D4882" s="12">
        <v>195</v>
      </c>
    </row>
    <row r="4883" spans="1:4" hidden="1" x14ac:dyDescent="0.25">
      <c r="A4883" s="9" t="s">
        <v>4622</v>
      </c>
      <c r="B4883" s="9" t="str">
        <f>_xlfn.XLOOKUP(C4883,'De-Para_Estado_Regiao'!$B$3:$B$29,'De-Para_Estado_Regiao'!$C$3:$C$29)</f>
        <v>Sudeste</v>
      </c>
      <c r="C4883" s="9" t="s">
        <v>16</v>
      </c>
      <c r="D4883" s="9">
        <v>102</v>
      </c>
    </row>
    <row r="4884" spans="1:4" hidden="1" x14ac:dyDescent="0.25">
      <c r="A4884" s="12" t="s">
        <v>4623</v>
      </c>
      <c r="B4884" s="9" t="str">
        <f>_xlfn.XLOOKUP(C4884,'De-Para_Estado_Regiao'!$B$3:$B$29,'De-Para_Estado_Regiao'!$C$3:$C$29)</f>
        <v>Sul</v>
      </c>
      <c r="C4884" s="12" t="s">
        <v>14</v>
      </c>
      <c r="D4884" s="12">
        <v>107</v>
      </c>
    </row>
    <row r="4885" spans="1:4" hidden="1" x14ac:dyDescent="0.25">
      <c r="A4885" s="9" t="s">
        <v>4624</v>
      </c>
      <c r="B4885" s="9" t="str">
        <f>_xlfn.XLOOKUP(C4885,'De-Para_Estado_Regiao'!$B$3:$B$29,'De-Para_Estado_Regiao'!$C$3:$C$29)</f>
        <v>Sul</v>
      </c>
      <c r="C4885" s="9" t="s">
        <v>59</v>
      </c>
      <c r="D4885" s="9">
        <v>32</v>
      </c>
    </row>
    <row r="4886" spans="1:4" hidden="1" x14ac:dyDescent="0.25">
      <c r="A4886" s="12" t="s">
        <v>4625</v>
      </c>
      <c r="B4886" s="9" t="str">
        <f>_xlfn.XLOOKUP(C4886,'De-Para_Estado_Regiao'!$B$3:$B$29,'De-Para_Estado_Regiao'!$C$3:$C$29)</f>
        <v>Sudeste</v>
      </c>
      <c r="C4886" s="12" t="s">
        <v>16</v>
      </c>
      <c r="D4886" s="12">
        <v>141</v>
      </c>
    </row>
    <row r="4887" spans="1:4" hidden="1" x14ac:dyDescent="0.25">
      <c r="A4887" s="9" t="s">
        <v>4879</v>
      </c>
      <c r="B4887" s="9" t="str">
        <f>_xlfn.XLOOKUP(C4887,'De-Para_Estado_Regiao'!$B$3:$B$29,'De-Para_Estado_Regiao'!$C$3:$C$29)</f>
        <v>Nordeste</v>
      </c>
      <c r="C4887" s="9" t="s">
        <v>94</v>
      </c>
      <c r="D4887" s="9">
        <v>195</v>
      </c>
    </row>
    <row r="4888" spans="1:4" hidden="1" x14ac:dyDescent="0.25">
      <c r="A4888" s="12" t="s">
        <v>4627</v>
      </c>
      <c r="B4888" s="9" t="str">
        <f>_xlfn.XLOOKUP(C4888,'De-Para_Estado_Regiao'!$B$3:$B$29,'De-Para_Estado_Regiao'!$C$3:$C$29)</f>
        <v>Sudeste</v>
      </c>
      <c r="C4888" s="12" t="s">
        <v>16</v>
      </c>
      <c r="D4888" s="12">
        <v>92</v>
      </c>
    </row>
    <row r="4889" spans="1:4" hidden="1" x14ac:dyDescent="0.25">
      <c r="A4889" s="9" t="s">
        <v>4628</v>
      </c>
      <c r="B4889" s="9" t="str">
        <f>_xlfn.XLOOKUP(C4889,'De-Para_Estado_Regiao'!$B$3:$B$29,'De-Para_Estado_Regiao'!$C$3:$C$29)</f>
        <v>Sudeste</v>
      </c>
      <c r="C4889" s="9" t="s">
        <v>16</v>
      </c>
      <c r="D4889" s="9">
        <v>262</v>
      </c>
    </row>
    <row r="4890" spans="1:4" hidden="1" x14ac:dyDescent="0.25">
      <c r="A4890" s="12" t="s">
        <v>4629</v>
      </c>
      <c r="B4890" s="9" t="str">
        <f>_xlfn.XLOOKUP(C4890,'De-Para_Estado_Regiao'!$B$3:$B$29,'De-Para_Estado_Regiao'!$C$3:$C$29)</f>
        <v>Sul</v>
      </c>
      <c r="C4890" s="12" t="s">
        <v>59</v>
      </c>
      <c r="D4890" s="12">
        <v>13</v>
      </c>
    </row>
    <row r="4891" spans="1:4" hidden="1" x14ac:dyDescent="0.25">
      <c r="A4891" s="12" t="s">
        <v>5229</v>
      </c>
      <c r="B4891" s="9" t="str">
        <f>_xlfn.XLOOKUP(C4891,'De-Para_Estado_Regiao'!$B$3:$B$29,'De-Para_Estado_Regiao'!$C$3:$C$29)</f>
        <v>Nordeste</v>
      </c>
      <c r="C4891" s="12" t="s">
        <v>31</v>
      </c>
      <c r="D4891" s="12">
        <v>194</v>
      </c>
    </row>
    <row r="4892" spans="1:4" hidden="1" x14ac:dyDescent="0.25">
      <c r="A4892" s="12" t="s">
        <v>4016</v>
      </c>
      <c r="B4892" s="9" t="str">
        <f>_xlfn.XLOOKUP(C4892,'De-Para_Estado_Regiao'!$B$3:$B$29,'De-Para_Estado_Regiao'!$C$3:$C$29)</f>
        <v>Nordeste</v>
      </c>
      <c r="C4892" s="12" t="s">
        <v>24</v>
      </c>
      <c r="D4892" s="12">
        <v>193</v>
      </c>
    </row>
    <row r="4893" spans="1:4" hidden="1" x14ac:dyDescent="0.25">
      <c r="A4893" s="12" t="s">
        <v>5115</v>
      </c>
      <c r="B4893" s="9" t="str">
        <f>_xlfn.XLOOKUP(C4893,'De-Para_Estado_Regiao'!$B$3:$B$29,'De-Para_Estado_Regiao'!$C$3:$C$29)</f>
        <v>Nordeste</v>
      </c>
      <c r="C4893" s="12" t="s">
        <v>72</v>
      </c>
      <c r="D4893" s="12">
        <v>193</v>
      </c>
    </row>
    <row r="4894" spans="1:4" hidden="1" x14ac:dyDescent="0.25">
      <c r="A4894" s="12" t="s">
        <v>4633</v>
      </c>
      <c r="B4894" s="9" t="str">
        <f>_xlfn.XLOOKUP(C4894,'De-Para_Estado_Regiao'!$B$3:$B$29,'De-Para_Estado_Regiao'!$C$3:$C$29)</f>
        <v>Sudeste</v>
      </c>
      <c r="C4894" s="12" t="s">
        <v>16</v>
      </c>
      <c r="D4894" s="12">
        <v>85</v>
      </c>
    </row>
    <row r="4895" spans="1:4" hidden="1" x14ac:dyDescent="0.25">
      <c r="A4895" s="12" t="s">
        <v>3788</v>
      </c>
      <c r="B4895" s="9" t="str">
        <f>_xlfn.XLOOKUP(C4895,'De-Para_Estado_Regiao'!$B$3:$B$29,'De-Para_Estado_Regiao'!$C$3:$C$29)</f>
        <v>Nordeste</v>
      </c>
      <c r="C4895" s="12" t="s">
        <v>82</v>
      </c>
      <c r="D4895" s="12">
        <v>192</v>
      </c>
    </row>
    <row r="4896" spans="1:4" hidden="1" x14ac:dyDescent="0.25">
      <c r="A4896" s="12" t="s">
        <v>4635</v>
      </c>
      <c r="B4896" s="9" t="str">
        <f>_xlfn.XLOOKUP(C4896,'De-Para_Estado_Regiao'!$B$3:$B$29,'De-Para_Estado_Regiao'!$C$3:$C$29)</f>
        <v>Norte</v>
      </c>
      <c r="C4896" s="12" t="s">
        <v>49</v>
      </c>
      <c r="D4896" s="12">
        <v>78</v>
      </c>
    </row>
    <row r="4897" spans="1:4" hidden="1" x14ac:dyDescent="0.25">
      <c r="A4897" s="9" t="s">
        <v>4636</v>
      </c>
      <c r="B4897" s="9" t="str">
        <f>_xlfn.XLOOKUP(C4897,'De-Para_Estado_Regiao'!$B$3:$B$29,'De-Para_Estado_Regiao'!$C$3:$C$29)</f>
        <v>Sul</v>
      </c>
      <c r="C4897" s="9" t="s">
        <v>22</v>
      </c>
      <c r="D4897" s="9">
        <v>61</v>
      </c>
    </row>
    <row r="4898" spans="1:4" hidden="1" x14ac:dyDescent="0.25">
      <c r="A4898" s="12" t="s">
        <v>4577</v>
      </c>
      <c r="B4898" s="9" t="str">
        <f>_xlfn.XLOOKUP(C4898,'De-Para_Estado_Regiao'!$B$3:$B$29,'De-Para_Estado_Regiao'!$C$3:$C$29)</f>
        <v>Nordeste</v>
      </c>
      <c r="C4898" s="12" t="s">
        <v>82</v>
      </c>
      <c r="D4898" s="12">
        <v>192</v>
      </c>
    </row>
    <row r="4899" spans="1:4" hidden="1" x14ac:dyDescent="0.25">
      <c r="A4899" s="12" t="s">
        <v>4792</v>
      </c>
      <c r="B4899" s="9" t="str">
        <f>_xlfn.XLOOKUP(C4899,'De-Para_Estado_Regiao'!$B$3:$B$29,'De-Para_Estado_Regiao'!$C$3:$C$29)</f>
        <v>Nordeste</v>
      </c>
      <c r="C4899" s="12" t="s">
        <v>118</v>
      </c>
      <c r="D4899" s="12">
        <v>192</v>
      </c>
    </row>
    <row r="4900" spans="1:4" hidden="1" x14ac:dyDescent="0.25">
      <c r="A4900" s="12" t="s">
        <v>4639</v>
      </c>
      <c r="B4900" s="9" t="str">
        <f>_xlfn.XLOOKUP(C4900,'De-Para_Estado_Regiao'!$B$3:$B$29,'De-Para_Estado_Regiao'!$C$3:$C$29)</f>
        <v>Sudeste</v>
      </c>
      <c r="C4900" s="12" t="s">
        <v>16</v>
      </c>
      <c r="D4900" s="12">
        <v>170</v>
      </c>
    </row>
    <row r="4901" spans="1:4" hidden="1" x14ac:dyDescent="0.25">
      <c r="A4901" s="9" t="s">
        <v>4640</v>
      </c>
      <c r="B4901" s="9" t="str">
        <f>_xlfn.XLOOKUP(C4901,'De-Para_Estado_Regiao'!$B$3:$B$29,'De-Para_Estado_Regiao'!$C$3:$C$29)</f>
        <v>Sudeste</v>
      </c>
      <c r="C4901" s="9" t="s">
        <v>16</v>
      </c>
      <c r="D4901" s="9">
        <v>93</v>
      </c>
    </row>
    <row r="4902" spans="1:4" hidden="1" x14ac:dyDescent="0.25">
      <c r="A4902" s="12" t="s">
        <v>3712</v>
      </c>
      <c r="B4902" s="9" t="str">
        <f>_xlfn.XLOOKUP(C4902,'De-Para_Estado_Regiao'!$B$3:$B$29,'De-Para_Estado_Regiao'!$C$3:$C$29)</f>
        <v>Nordeste</v>
      </c>
      <c r="C4902" s="12" t="s">
        <v>24</v>
      </c>
      <c r="D4902" s="12">
        <v>191</v>
      </c>
    </row>
    <row r="4903" spans="1:4" hidden="1" x14ac:dyDescent="0.25">
      <c r="A4903" s="9" t="s">
        <v>4642</v>
      </c>
      <c r="B4903" s="9" t="str">
        <f>_xlfn.XLOOKUP(C4903,'De-Para_Estado_Regiao'!$B$3:$B$29,'De-Para_Estado_Regiao'!$C$3:$C$29)</f>
        <v>Sudeste</v>
      </c>
      <c r="C4903" s="9" t="s">
        <v>16</v>
      </c>
      <c r="D4903" s="9">
        <v>117</v>
      </c>
    </row>
    <row r="4904" spans="1:4" hidden="1" x14ac:dyDescent="0.25">
      <c r="A4904" s="12" t="s">
        <v>4643</v>
      </c>
      <c r="B4904" s="9" t="str">
        <f>_xlfn.XLOOKUP(C4904,'De-Para_Estado_Regiao'!$B$3:$B$29,'De-Para_Estado_Regiao'!$C$3:$C$29)</f>
        <v>Sudeste</v>
      </c>
      <c r="C4904" s="12" t="s">
        <v>16</v>
      </c>
      <c r="D4904" s="12">
        <v>193</v>
      </c>
    </row>
    <row r="4905" spans="1:4" hidden="1" x14ac:dyDescent="0.25">
      <c r="A4905" s="9" t="s">
        <v>4644</v>
      </c>
      <c r="B4905" s="9" t="str">
        <f>_xlfn.XLOOKUP(C4905,'De-Para_Estado_Regiao'!$B$3:$B$29,'De-Para_Estado_Regiao'!$C$3:$C$29)</f>
        <v>Sudeste</v>
      </c>
      <c r="C4905" s="9" t="s">
        <v>7</v>
      </c>
      <c r="D4905" s="9">
        <v>118</v>
      </c>
    </row>
    <row r="4906" spans="1:4" hidden="1" x14ac:dyDescent="0.25">
      <c r="A4906" s="9" t="s">
        <v>3820</v>
      </c>
      <c r="B4906" s="9" t="str">
        <f>_xlfn.XLOOKUP(C4906,'De-Para_Estado_Regiao'!$B$3:$B$29,'De-Para_Estado_Regiao'!$C$3:$C$29)</f>
        <v>Nordeste</v>
      </c>
      <c r="C4906" s="9" t="s">
        <v>19</v>
      </c>
      <c r="D4906" s="9">
        <v>191</v>
      </c>
    </row>
    <row r="4907" spans="1:4" hidden="1" x14ac:dyDescent="0.25">
      <c r="A4907" s="12" t="s">
        <v>4202</v>
      </c>
      <c r="B4907" s="9" t="str">
        <f>_xlfn.XLOOKUP(C4907,'De-Para_Estado_Regiao'!$B$3:$B$29,'De-Para_Estado_Regiao'!$C$3:$C$29)</f>
        <v>Nordeste</v>
      </c>
      <c r="C4907" s="12" t="s">
        <v>19</v>
      </c>
      <c r="D4907" s="12">
        <v>191</v>
      </c>
    </row>
    <row r="4908" spans="1:4" hidden="1" x14ac:dyDescent="0.25">
      <c r="A4908" s="12" t="s">
        <v>4647</v>
      </c>
      <c r="B4908" s="9" t="str">
        <f>_xlfn.XLOOKUP(C4908,'De-Para_Estado_Regiao'!$B$3:$B$29,'De-Para_Estado_Regiao'!$C$3:$C$29)</f>
        <v>Sudeste</v>
      </c>
      <c r="C4908" s="12" t="s">
        <v>16</v>
      </c>
      <c r="D4908" s="12">
        <v>123</v>
      </c>
    </row>
    <row r="4909" spans="1:4" hidden="1" x14ac:dyDescent="0.25">
      <c r="A4909" s="9" t="s">
        <v>4648</v>
      </c>
      <c r="B4909" s="9" t="str">
        <f>_xlfn.XLOOKUP(C4909,'De-Para_Estado_Regiao'!$B$3:$B$29,'De-Para_Estado_Regiao'!$C$3:$C$29)</f>
        <v>Sudeste</v>
      </c>
      <c r="C4909" s="9" t="s">
        <v>16</v>
      </c>
      <c r="D4909" s="9">
        <v>189</v>
      </c>
    </row>
    <row r="4910" spans="1:4" hidden="1" x14ac:dyDescent="0.25">
      <c r="A4910" s="12" t="s">
        <v>4386</v>
      </c>
      <c r="B4910" s="9" t="str">
        <f>_xlfn.XLOOKUP(C4910,'De-Para_Estado_Regiao'!$B$3:$B$29,'De-Para_Estado_Regiao'!$C$3:$C$29)</f>
        <v>Nordeste</v>
      </c>
      <c r="C4910" s="12" t="s">
        <v>24</v>
      </c>
      <c r="D4910" s="12">
        <v>191</v>
      </c>
    </row>
    <row r="4911" spans="1:4" hidden="1" x14ac:dyDescent="0.25">
      <c r="A4911" s="9" t="s">
        <v>5233</v>
      </c>
      <c r="B4911" s="9" t="str">
        <f>_xlfn.XLOOKUP(C4911,'De-Para_Estado_Regiao'!$B$3:$B$29,'De-Para_Estado_Regiao'!$C$3:$C$29)</f>
        <v>Nordeste</v>
      </c>
      <c r="C4911" s="9" t="s">
        <v>87</v>
      </c>
      <c r="D4911" s="9">
        <v>191</v>
      </c>
    </row>
    <row r="4912" spans="1:4" hidden="1" x14ac:dyDescent="0.25">
      <c r="A4912" s="12" t="s">
        <v>5299</v>
      </c>
      <c r="B4912" s="9" t="str">
        <f>_xlfn.XLOOKUP(C4912,'De-Para_Estado_Regiao'!$B$3:$B$29,'De-Para_Estado_Regiao'!$C$3:$C$29)</f>
        <v>Nordeste</v>
      </c>
      <c r="C4912" s="12" t="s">
        <v>82</v>
      </c>
      <c r="D4912" s="12">
        <v>191</v>
      </c>
    </row>
    <row r="4913" spans="1:4" hidden="1" x14ac:dyDescent="0.25">
      <c r="A4913" s="12" t="s">
        <v>4034</v>
      </c>
      <c r="B4913" s="9" t="str">
        <f>_xlfn.XLOOKUP(C4913,'De-Para_Estado_Regiao'!$B$3:$B$29,'De-Para_Estado_Regiao'!$C$3:$C$29)</f>
        <v>Nordeste</v>
      </c>
      <c r="C4913" s="12" t="s">
        <v>82</v>
      </c>
      <c r="D4913" s="12">
        <v>189</v>
      </c>
    </row>
    <row r="4914" spans="1:4" hidden="1" x14ac:dyDescent="0.25">
      <c r="A4914" s="9" t="s">
        <v>4638</v>
      </c>
      <c r="B4914" s="9" t="str">
        <f>_xlfn.XLOOKUP(C4914,'De-Para_Estado_Regiao'!$B$3:$B$29,'De-Para_Estado_Regiao'!$C$3:$C$29)</f>
        <v>Nordeste</v>
      </c>
      <c r="C4914" s="9" t="s">
        <v>82</v>
      </c>
      <c r="D4914" s="9">
        <v>188</v>
      </c>
    </row>
    <row r="4915" spans="1:4" hidden="1" x14ac:dyDescent="0.25">
      <c r="A4915" s="9" t="s">
        <v>4654</v>
      </c>
      <c r="B4915" s="9" t="str">
        <f>_xlfn.XLOOKUP(C4915,'De-Para_Estado_Regiao'!$B$3:$B$29,'De-Para_Estado_Regiao'!$C$3:$C$29)</f>
        <v>Sudeste</v>
      </c>
      <c r="C4915" s="9" t="s">
        <v>16</v>
      </c>
      <c r="D4915" s="9">
        <v>145</v>
      </c>
    </row>
    <row r="4916" spans="1:4" hidden="1" x14ac:dyDescent="0.25">
      <c r="A4916" s="12" t="s">
        <v>539</v>
      </c>
      <c r="B4916" s="9" t="str">
        <f>_xlfn.XLOOKUP(C4916,'De-Para_Estado_Regiao'!$B$3:$B$29,'De-Para_Estado_Regiao'!$C$3:$C$29)</f>
        <v>Sul</v>
      </c>
      <c r="C4916" s="12" t="s">
        <v>59</v>
      </c>
      <c r="D4916" s="12">
        <v>26</v>
      </c>
    </row>
    <row r="4917" spans="1:4" hidden="1" x14ac:dyDescent="0.25">
      <c r="A4917" s="9" t="s">
        <v>4007</v>
      </c>
      <c r="B4917" s="9" t="str">
        <f>_xlfn.XLOOKUP(C4917,'De-Para_Estado_Regiao'!$B$3:$B$29,'De-Para_Estado_Regiao'!$C$3:$C$29)</f>
        <v>Nordeste</v>
      </c>
      <c r="C4917" s="9" t="s">
        <v>82</v>
      </c>
      <c r="D4917" s="9">
        <v>187</v>
      </c>
    </row>
    <row r="4918" spans="1:4" hidden="1" x14ac:dyDescent="0.25">
      <c r="A4918" s="9" t="s">
        <v>4187</v>
      </c>
      <c r="B4918" s="9" t="str">
        <f>_xlfn.XLOOKUP(C4918,'De-Para_Estado_Regiao'!$B$3:$B$29,'De-Para_Estado_Regiao'!$C$3:$C$29)</f>
        <v>Nordeste</v>
      </c>
      <c r="C4918" s="9" t="s">
        <v>114</v>
      </c>
      <c r="D4918" s="9">
        <v>187</v>
      </c>
    </row>
    <row r="4919" spans="1:4" hidden="1" x14ac:dyDescent="0.25">
      <c r="A4919" s="9" t="s">
        <v>4656</v>
      </c>
      <c r="B4919" s="9" t="str">
        <f>_xlfn.XLOOKUP(C4919,'De-Para_Estado_Regiao'!$B$3:$B$29,'De-Para_Estado_Regiao'!$C$3:$C$29)</f>
        <v>Sudeste</v>
      </c>
      <c r="C4919" s="9" t="s">
        <v>16</v>
      </c>
      <c r="D4919" s="9">
        <v>108</v>
      </c>
    </row>
    <row r="4920" spans="1:4" hidden="1" x14ac:dyDescent="0.25">
      <c r="A4920" s="12" t="s">
        <v>4657</v>
      </c>
      <c r="B4920" s="9" t="str">
        <f>_xlfn.XLOOKUP(C4920,'De-Para_Estado_Regiao'!$B$3:$B$29,'De-Para_Estado_Regiao'!$C$3:$C$29)</f>
        <v>Norte</v>
      </c>
      <c r="C4920" s="12" t="s">
        <v>111</v>
      </c>
      <c r="D4920" s="12">
        <v>53</v>
      </c>
    </row>
    <row r="4921" spans="1:4" hidden="1" x14ac:dyDescent="0.25">
      <c r="A4921" s="9" t="s">
        <v>4464</v>
      </c>
      <c r="B4921" s="9" t="str">
        <f>_xlfn.XLOOKUP(C4921,'De-Para_Estado_Regiao'!$B$3:$B$29,'De-Para_Estado_Regiao'!$C$3:$C$29)</f>
        <v>Nordeste</v>
      </c>
      <c r="C4921" s="9" t="s">
        <v>24</v>
      </c>
      <c r="D4921" s="9">
        <v>187</v>
      </c>
    </row>
    <row r="4922" spans="1:4" hidden="1" x14ac:dyDescent="0.25">
      <c r="A4922" s="12" t="s">
        <v>1770</v>
      </c>
      <c r="B4922" s="9" t="str">
        <f>_xlfn.XLOOKUP(C4922,'De-Para_Estado_Regiao'!$B$3:$B$29,'De-Para_Estado_Regiao'!$C$3:$C$29)</f>
        <v>Nordeste</v>
      </c>
      <c r="C4922" s="12" t="s">
        <v>118</v>
      </c>
      <c r="D4922" s="12">
        <v>187</v>
      </c>
    </row>
    <row r="4923" spans="1:4" hidden="1" x14ac:dyDescent="0.25">
      <c r="A4923" s="9" t="s">
        <v>4660</v>
      </c>
      <c r="B4923" s="9" t="str">
        <f>_xlfn.XLOOKUP(C4923,'De-Para_Estado_Regiao'!$B$3:$B$29,'De-Para_Estado_Regiao'!$C$3:$C$29)</f>
        <v>Sul</v>
      </c>
      <c r="C4923" s="9" t="s">
        <v>22</v>
      </c>
      <c r="D4923" s="9">
        <v>57</v>
      </c>
    </row>
    <row r="4924" spans="1:4" hidden="1" x14ac:dyDescent="0.25">
      <c r="A4924" s="12" t="s">
        <v>4661</v>
      </c>
      <c r="B4924" s="9" t="str">
        <f>_xlfn.XLOOKUP(C4924,'De-Para_Estado_Regiao'!$B$3:$B$29,'De-Para_Estado_Regiao'!$C$3:$C$29)</f>
        <v>Sudeste</v>
      </c>
      <c r="C4924" s="12" t="s">
        <v>7</v>
      </c>
      <c r="D4924" s="12">
        <v>75</v>
      </c>
    </row>
    <row r="4925" spans="1:4" hidden="1" x14ac:dyDescent="0.25">
      <c r="A4925" s="9" t="s">
        <v>4662</v>
      </c>
      <c r="B4925" s="9" t="str">
        <f>_xlfn.XLOOKUP(C4925,'De-Para_Estado_Regiao'!$B$3:$B$29,'De-Para_Estado_Regiao'!$C$3:$C$29)</f>
        <v>Sudeste</v>
      </c>
      <c r="C4925" s="9" t="s">
        <v>16</v>
      </c>
      <c r="D4925" s="9">
        <v>57</v>
      </c>
    </row>
    <row r="4926" spans="1:4" hidden="1" x14ac:dyDescent="0.25">
      <c r="A4926" s="12" t="s">
        <v>4777</v>
      </c>
      <c r="B4926" s="9" t="str">
        <f>_xlfn.XLOOKUP(C4926,'De-Para_Estado_Regiao'!$B$3:$B$29,'De-Para_Estado_Regiao'!$C$3:$C$29)</f>
        <v>Nordeste</v>
      </c>
      <c r="C4926" s="12" t="s">
        <v>118</v>
      </c>
      <c r="D4926" s="12">
        <v>187</v>
      </c>
    </row>
    <row r="4927" spans="1:4" hidden="1" x14ac:dyDescent="0.25">
      <c r="A4927" s="9" t="s">
        <v>4664</v>
      </c>
      <c r="B4927" s="9" t="str">
        <f>_xlfn.XLOOKUP(C4927,'De-Para_Estado_Regiao'!$B$3:$B$29,'De-Para_Estado_Regiao'!$C$3:$C$29)</f>
        <v>Sudeste</v>
      </c>
      <c r="C4927" s="9" t="s">
        <v>16</v>
      </c>
      <c r="D4927" s="9">
        <v>214</v>
      </c>
    </row>
    <row r="4928" spans="1:4" hidden="1" x14ac:dyDescent="0.25">
      <c r="A4928" s="12" t="s">
        <v>4691</v>
      </c>
      <c r="B4928" s="9" t="str">
        <f>_xlfn.XLOOKUP(C4928,'De-Para_Estado_Regiao'!$B$3:$B$29,'De-Para_Estado_Regiao'!$C$3:$C$29)</f>
        <v>Nordeste</v>
      </c>
      <c r="C4928" s="12" t="s">
        <v>87</v>
      </c>
      <c r="D4928" s="12">
        <v>185</v>
      </c>
    </row>
    <row r="4929" spans="1:4" hidden="1" x14ac:dyDescent="0.25">
      <c r="A4929" s="9" t="s">
        <v>4666</v>
      </c>
      <c r="B4929" s="9" t="str">
        <f>_xlfn.XLOOKUP(C4929,'De-Para_Estado_Regiao'!$B$3:$B$29,'De-Para_Estado_Regiao'!$C$3:$C$29)</f>
        <v>Norte</v>
      </c>
      <c r="C4929" s="9" t="s">
        <v>111</v>
      </c>
      <c r="D4929" s="9">
        <v>21</v>
      </c>
    </row>
    <row r="4930" spans="1:4" hidden="1" x14ac:dyDescent="0.25">
      <c r="A4930" s="9" t="s">
        <v>5041</v>
      </c>
      <c r="B4930" s="9" t="str">
        <f>_xlfn.XLOOKUP(C4930,'De-Para_Estado_Regiao'!$B$3:$B$29,'De-Para_Estado_Regiao'!$C$3:$C$29)</f>
        <v>Nordeste</v>
      </c>
      <c r="C4930" s="9" t="s">
        <v>24</v>
      </c>
      <c r="D4930" s="9">
        <v>185</v>
      </c>
    </row>
    <row r="4931" spans="1:4" hidden="1" x14ac:dyDescent="0.25">
      <c r="A4931" s="12" t="s">
        <v>5238</v>
      </c>
      <c r="B4931" s="9" t="str">
        <f>_xlfn.XLOOKUP(C4931,'De-Para_Estado_Regiao'!$B$3:$B$29,'De-Para_Estado_Regiao'!$C$3:$C$29)</f>
        <v>Nordeste</v>
      </c>
      <c r="C4931" s="12" t="s">
        <v>24</v>
      </c>
      <c r="D4931" s="12">
        <v>185</v>
      </c>
    </row>
    <row r="4932" spans="1:4" hidden="1" x14ac:dyDescent="0.25">
      <c r="A4932" s="12" t="s">
        <v>4052</v>
      </c>
      <c r="B4932" s="9" t="str">
        <f>_xlfn.XLOOKUP(C4932,'De-Para_Estado_Regiao'!$B$3:$B$29,'De-Para_Estado_Regiao'!$C$3:$C$29)</f>
        <v>Nordeste</v>
      </c>
      <c r="C4932" s="12" t="s">
        <v>72</v>
      </c>
      <c r="D4932" s="12">
        <v>184</v>
      </c>
    </row>
    <row r="4933" spans="1:4" hidden="1" x14ac:dyDescent="0.25">
      <c r="A4933" s="9" t="s">
        <v>4670</v>
      </c>
      <c r="B4933" s="9" t="str">
        <f>_xlfn.XLOOKUP(C4933,'De-Para_Estado_Regiao'!$B$3:$B$29,'De-Para_Estado_Regiao'!$C$3:$C$29)</f>
        <v>Sul</v>
      </c>
      <c r="C4933" s="9" t="s">
        <v>14</v>
      </c>
      <c r="D4933" s="9">
        <v>15</v>
      </c>
    </row>
    <row r="4934" spans="1:4" hidden="1" x14ac:dyDescent="0.25">
      <c r="A4934" s="12" t="s">
        <v>4671</v>
      </c>
      <c r="B4934" s="9" t="str">
        <f>_xlfn.XLOOKUP(C4934,'De-Para_Estado_Regiao'!$B$3:$B$29,'De-Para_Estado_Regiao'!$C$3:$C$29)</f>
        <v>Sudeste</v>
      </c>
      <c r="C4934" s="12" t="s">
        <v>16</v>
      </c>
      <c r="D4934" s="12">
        <v>221</v>
      </c>
    </row>
    <row r="4935" spans="1:4" hidden="1" x14ac:dyDescent="0.25">
      <c r="A4935" s="12" t="s">
        <v>134</v>
      </c>
      <c r="B4935" s="9" t="str">
        <f>_xlfn.XLOOKUP(C4935,'De-Para_Estado_Regiao'!$B$3:$B$29,'De-Para_Estado_Regiao'!$C$3:$C$29)</f>
        <v>Nordeste</v>
      </c>
      <c r="C4935" s="12" t="s">
        <v>82</v>
      </c>
      <c r="D4935" s="12">
        <v>184</v>
      </c>
    </row>
    <row r="4936" spans="1:4" hidden="1" x14ac:dyDescent="0.25">
      <c r="A4936" s="9" t="s">
        <v>4477</v>
      </c>
      <c r="B4936" s="9" t="str">
        <f>_xlfn.XLOOKUP(C4936,'De-Para_Estado_Regiao'!$B$3:$B$29,'De-Para_Estado_Regiao'!$C$3:$C$29)</f>
        <v>Nordeste</v>
      </c>
      <c r="C4936" s="9" t="s">
        <v>118</v>
      </c>
      <c r="D4936" s="9">
        <v>183</v>
      </c>
    </row>
    <row r="4937" spans="1:4" hidden="1" x14ac:dyDescent="0.25">
      <c r="A4937" s="9" t="s">
        <v>4674</v>
      </c>
      <c r="B4937" s="9" t="str">
        <f>_xlfn.XLOOKUP(C4937,'De-Para_Estado_Regiao'!$B$3:$B$29,'De-Para_Estado_Regiao'!$C$3:$C$29)</f>
        <v>Sudeste</v>
      </c>
      <c r="C4937" s="9" t="s">
        <v>16</v>
      </c>
      <c r="D4937" s="9">
        <v>147</v>
      </c>
    </row>
    <row r="4938" spans="1:4" hidden="1" x14ac:dyDescent="0.25">
      <c r="A4938" s="9" t="s">
        <v>4733</v>
      </c>
      <c r="B4938" s="9" t="str">
        <f>_xlfn.XLOOKUP(C4938,'De-Para_Estado_Regiao'!$B$3:$B$29,'De-Para_Estado_Regiao'!$C$3:$C$29)</f>
        <v>Nordeste</v>
      </c>
      <c r="C4938" s="9" t="s">
        <v>87</v>
      </c>
      <c r="D4938" s="9">
        <v>182</v>
      </c>
    </row>
    <row r="4939" spans="1:4" hidden="1" x14ac:dyDescent="0.25">
      <c r="A4939" s="9" t="s">
        <v>4841</v>
      </c>
      <c r="B4939" s="9" t="str">
        <f>_xlfn.XLOOKUP(C4939,'De-Para_Estado_Regiao'!$B$3:$B$29,'De-Para_Estado_Regiao'!$C$3:$C$29)</f>
        <v>Nordeste</v>
      </c>
      <c r="C4939" s="9" t="s">
        <v>72</v>
      </c>
      <c r="D4939" s="9">
        <v>182</v>
      </c>
    </row>
    <row r="4940" spans="1:4" hidden="1" x14ac:dyDescent="0.25">
      <c r="A4940" s="12" t="s">
        <v>5107</v>
      </c>
      <c r="B4940" s="9" t="str">
        <f>_xlfn.XLOOKUP(C4940,'De-Para_Estado_Regiao'!$B$3:$B$29,'De-Para_Estado_Regiao'!$C$3:$C$29)</f>
        <v>Nordeste</v>
      </c>
      <c r="C4940" s="12" t="s">
        <v>24</v>
      </c>
      <c r="D4940" s="12">
        <v>182</v>
      </c>
    </row>
    <row r="4941" spans="1:4" hidden="1" x14ac:dyDescent="0.25">
      <c r="A4941" s="9" t="s">
        <v>393</v>
      </c>
      <c r="B4941" s="9" t="str">
        <f>_xlfn.XLOOKUP(C4941,'De-Para_Estado_Regiao'!$B$3:$B$29,'De-Para_Estado_Regiao'!$C$3:$C$29)</f>
        <v>Sul</v>
      </c>
      <c r="C4941" s="9" t="s">
        <v>59</v>
      </c>
      <c r="D4941" s="9">
        <v>16</v>
      </c>
    </row>
    <row r="4942" spans="1:4" hidden="1" x14ac:dyDescent="0.25">
      <c r="A4942" s="9" t="s">
        <v>3858</v>
      </c>
      <c r="B4942" s="9" t="str">
        <f>_xlfn.XLOOKUP(C4942,'De-Para_Estado_Regiao'!$B$3:$B$29,'De-Para_Estado_Regiao'!$C$3:$C$29)</f>
        <v>Nordeste</v>
      </c>
      <c r="C4942" s="9" t="s">
        <v>24</v>
      </c>
      <c r="D4942" s="9">
        <v>181</v>
      </c>
    </row>
    <row r="4943" spans="1:4" hidden="1" x14ac:dyDescent="0.25">
      <c r="A4943" s="9" t="s">
        <v>4679</v>
      </c>
      <c r="B4943" s="9" t="str">
        <f>_xlfn.XLOOKUP(C4943,'De-Para_Estado_Regiao'!$B$3:$B$29,'De-Para_Estado_Regiao'!$C$3:$C$29)</f>
        <v>Sudeste</v>
      </c>
      <c r="C4943" s="9" t="s">
        <v>16</v>
      </c>
      <c r="D4943" s="9">
        <v>194</v>
      </c>
    </row>
    <row r="4944" spans="1:4" hidden="1" x14ac:dyDescent="0.25">
      <c r="A4944" s="12" t="s">
        <v>4771</v>
      </c>
      <c r="B4944" s="9" t="str">
        <f>_xlfn.XLOOKUP(C4944,'De-Para_Estado_Regiao'!$B$3:$B$29,'De-Para_Estado_Regiao'!$C$3:$C$29)</f>
        <v>Nordeste</v>
      </c>
      <c r="C4944" s="12" t="s">
        <v>118</v>
      </c>
      <c r="D4944" s="12">
        <v>181</v>
      </c>
    </row>
    <row r="4945" spans="1:4" hidden="1" x14ac:dyDescent="0.25">
      <c r="A4945" s="12" t="s">
        <v>5215</v>
      </c>
      <c r="B4945" s="9" t="str">
        <f>_xlfn.XLOOKUP(C4945,'De-Para_Estado_Regiao'!$B$3:$B$29,'De-Para_Estado_Regiao'!$C$3:$C$29)</f>
        <v>Nordeste</v>
      </c>
      <c r="C4945" s="12" t="s">
        <v>24</v>
      </c>
      <c r="D4945" s="12">
        <v>181</v>
      </c>
    </row>
    <row r="4946" spans="1:4" hidden="1" x14ac:dyDescent="0.25">
      <c r="A4946" s="12" t="s">
        <v>4682</v>
      </c>
      <c r="B4946" s="9" t="str">
        <f>_xlfn.XLOOKUP(C4946,'De-Para_Estado_Regiao'!$B$3:$B$29,'De-Para_Estado_Regiao'!$C$3:$C$29)</f>
        <v>Sudeste</v>
      </c>
      <c r="C4946" s="12" t="s">
        <v>16</v>
      </c>
      <c r="D4946" s="12">
        <v>185</v>
      </c>
    </row>
    <row r="4947" spans="1:4" hidden="1" x14ac:dyDescent="0.25">
      <c r="A4947" s="9" t="s">
        <v>3467</v>
      </c>
      <c r="B4947" s="9" t="str">
        <f>_xlfn.XLOOKUP(C4947,'De-Para_Estado_Regiao'!$B$3:$B$29,'De-Para_Estado_Regiao'!$C$3:$C$29)</f>
        <v>Nordeste</v>
      </c>
      <c r="C4947" s="9" t="s">
        <v>24</v>
      </c>
      <c r="D4947" s="9">
        <v>180</v>
      </c>
    </row>
    <row r="4948" spans="1:4" hidden="1" x14ac:dyDescent="0.25">
      <c r="A4948" s="12" t="s">
        <v>4684</v>
      </c>
      <c r="B4948" s="9" t="str">
        <f>_xlfn.XLOOKUP(C4948,'De-Para_Estado_Regiao'!$B$3:$B$29,'De-Para_Estado_Regiao'!$C$3:$C$29)</f>
        <v>Sudeste</v>
      </c>
      <c r="C4948" s="12" t="s">
        <v>16</v>
      </c>
      <c r="D4948" s="12">
        <v>176</v>
      </c>
    </row>
    <row r="4949" spans="1:4" hidden="1" x14ac:dyDescent="0.25">
      <c r="A4949" s="9" t="s">
        <v>4381</v>
      </c>
      <c r="B4949" s="9" t="str">
        <f>_xlfn.XLOOKUP(C4949,'De-Para_Estado_Regiao'!$B$3:$B$29,'De-Para_Estado_Regiao'!$C$3:$C$29)</f>
        <v>Nordeste</v>
      </c>
      <c r="C4949" s="9" t="s">
        <v>24</v>
      </c>
      <c r="D4949" s="9">
        <v>180</v>
      </c>
    </row>
    <row r="4950" spans="1:4" hidden="1" x14ac:dyDescent="0.25">
      <c r="A4950" s="12" t="s">
        <v>4686</v>
      </c>
      <c r="B4950" s="9" t="str">
        <f>_xlfn.XLOOKUP(C4950,'De-Para_Estado_Regiao'!$B$3:$B$29,'De-Para_Estado_Regiao'!$C$3:$C$29)</f>
        <v>Centro-Oeste</v>
      </c>
      <c r="C4950" s="12" t="s">
        <v>29</v>
      </c>
      <c r="D4950" s="12">
        <v>106</v>
      </c>
    </row>
    <row r="4951" spans="1:4" hidden="1" x14ac:dyDescent="0.25">
      <c r="A4951" s="9" t="s">
        <v>4434</v>
      </c>
      <c r="B4951" s="9" t="str">
        <f>_xlfn.XLOOKUP(C4951,'De-Para_Estado_Regiao'!$B$3:$B$29,'De-Para_Estado_Regiao'!$C$3:$C$29)</f>
        <v>Nordeste</v>
      </c>
      <c r="C4951" s="9" t="s">
        <v>118</v>
      </c>
      <c r="D4951" s="9">
        <v>180</v>
      </c>
    </row>
    <row r="4952" spans="1:4" hidden="1" x14ac:dyDescent="0.25">
      <c r="A4952" s="12" t="s">
        <v>4688</v>
      </c>
      <c r="B4952" s="9" t="str">
        <f>_xlfn.XLOOKUP(C4952,'De-Para_Estado_Regiao'!$B$3:$B$29,'De-Para_Estado_Regiao'!$C$3:$C$29)</f>
        <v>Sudeste</v>
      </c>
      <c r="C4952" s="12" t="s">
        <v>16</v>
      </c>
      <c r="D4952" s="12">
        <v>184</v>
      </c>
    </row>
    <row r="4953" spans="1:4" hidden="1" x14ac:dyDescent="0.25">
      <c r="A4953" s="9" t="s">
        <v>4689</v>
      </c>
      <c r="B4953" s="9" t="str">
        <f>_xlfn.XLOOKUP(C4953,'De-Para_Estado_Regiao'!$B$3:$B$29,'De-Para_Estado_Regiao'!$C$3:$C$29)</f>
        <v>Sudeste</v>
      </c>
      <c r="C4953" s="9" t="s">
        <v>16</v>
      </c>
      <c r="D4953" s="9">
        <v>93</v>
      </c>
    </row>
    <row r="4954" spans="1:4" hidden="1" x14ac:dyDescent="0.25">
      <c r="A4954" s="12" t="s">
        <v>4690</v>
      </c>
      <c r="B4954" s="9" t="str">
        <f>_xlfn.XLOOKUP(C4954,'De-Para_Estado_Regiao'!$B$3:$B$29,'De-Para_Estado_Regiao'!$C$3:$C$29)</f>
        <v>Sul</v>
      </c>
      <c r="C4954" s="12" t="s">
        <v>59</v>
      </c>
      <c r="D4954" s="12">
        <v>30</v>
      </c>
    </row>
    <row r="4955" spans="1:4" hidden="1" x14ac:dyDescent="0.25">
      <c r="A4955" s="9" t="s">
        <v>446</v>
      </c>
      <c r="B4955" s="9" t="str">
        <f>_xlfn.XLOOKUP(C4955,'De-Para_Estado_Regiao'!$B$3:$B$29,'De-Para_Estado_Regiao'!$C$3:$C$29)</f>
        <v>Centro-Oeste</v>
      </c>
      <c r="C4955" s="9" t="s">
        <v>33</v>
      </c>
      <c r="D4955" s="9">
        <v>32</v>
      </c>
    </row>
    <row r="4956" spans="1:4" hidden="1" x14ac:dyDescent="0.25">
      <c r="A4956" s="9" t="s">
        <v>1536</v>
      </c>
      <c r="B4956" s="9" t="str">
        <f>_xlfn.XLOOKUP(C4956,'De-Para_Estado_Regiao'!$B$3:$B$29,'De-Para_Estado_Regiao'!$C$3:$C$29)</f>
        <v>Nordeste</v>
      </c>
      <c r="C4956" s="9" t="s">
        <v>24</v>
      </c>
      <c r="D4956" s="9">
        <v>179</v>
      </c>
    </row>
    <row r="4957" spans="1:4" hidden="1" x14ac:dyDescent="0.25">
      <c r="A4957" s="9" t="s">
        <v>3867</v>
      </c>
      <c r="B4957" s="9" t="str">
        <f>_xlfn.XLOOKUP(C4957,'De-Para_Estado_Regiao'!$B$3:$B$29,'De-Para_Estado_Regiao'!$C$3:$C$29)</f>
        <v>Nordeste</v>
      </c>
      <c r="C4957" s="9" t="s">
        <v>72</v>
      </c>
      <c r="D4957" s="9">
        <v>179</v>
      </c>
    </row>
    <row r="4958" spans="1:4" hidden="1" x14ac:dyDescent="0.25">
      <c r="A4958" s="9" t="s">
        <v>3329</v>
      </c>
      <c r="B4958" s="9" t="str">
        <f>_xlfn.XLOOKUP(C4958,'De-Para_Estado_Regiao'!$B$3:$B$29,'De-Para_Estado_Regiao'!$C$3:$C$29)</f>
        <v>Nordeste</v>
      </c>
      <c r="C4958" s="9" t="s">
        <v>82</v>
      </c>
      <c r="D4958" s="9">
        <v>178</v>
      </c>
    </row>
    <row r="4959" spans="1:4" hidden="1" x14ac:dyDescent="0.25">
      <c r="A4959" s="9" t="s">
        <v>4694</v>
      </c>
      <c r="B4959" s="9" t="str">
        <f>_xlfn.XLOOKUP(C4959,'De-Para_Estado_Regiao'!$B$3:$B$29,'De-Para_Estado_Regiao'!$C$3:$C$29)</f>
        <v>Sudeste</v>
      </c>
      <c r="C4959" s="9" t="s">
        <v>16</v>
      </c>
      <c r="D4959" s="9">
        <v>108</v>
      </c>
    </row>
    <row r="4960" spans="1:4" hidden="1" x14ac:dyDescent="0.25">
      <c r="A4960" s="12" t="s">
        <v>4695</v>
      </c>
      <c r="B4960" s="9" t="str">
        <f>_xlfn.XLOOKUP(C4960,'De-Para_Estado_Regiao'!$B$3:$B$29,'De-Para_Estado_Regiao'!$C$3:$C$29)</f>
        <v>Sudeste</v>
      </c>
      <c r="C4960" s="12" t="s">
        <v>7</v>
      </c>
      <c r="D4960" s="12">
        <v>78</v>
      </c>
    </row>
    <row r="4961" spans="1:4" hidden="1" x14ac:dyDescent="0.25">
      <c r="A4961" s="12" t="s">
        <v>5266</v>
      </c>
      <c r="B4961" s="9" t="str">
        <f>_xlfn.XLOOKUP(C4961,'De-Para_Estado_Regiao'!$B$3:$B$29,'De-Para_Estado_Regiao'!$C$3:$C$29)</f>
        <v>Nordeste</v>
      </c>
      <c r="C4961" s="12" t="s">
        <v>72</v>
      </c>
      <c r="D4961" s="12">
        <v>178</v>
      </c>
    </row>
    <row r="4962" spans="1:4" hidden="1" x14ac:dyDescent="0.25">
      <c r="A4962" s="12" t="s">
        <v>4696</v>
      </c>
      <c r="B4962" s="9" t="str">
        <f>_xlfn.XLOOKUP(C4962,'De-Para_Estado_Regiao'!$B$3:$B$29,'De-Para_Estado_Regiao'!$C$3:$C$29)</f>
        <v>Centro-Oeste</v>
      </c>
      <c r="C4962" s="12" t="s">
        <v>33</v>
      </c>
      <c r="D4962" s="12">
        <v>94</v>
      </c>
    </row>
    <row r="4963" spans="1:4" hidden="1" x14ac:dyDescent="0.25">
      <c r="A4963" s="9" t="s">
        <v>4697</v>
      </c>
      <c r="B4963" s="9" t="str">
        <f>_xlfn.XLOOKUP(C4963,'De-Para_Estado_Regiao'!$B$3:$B$29,'De-Para_Estado_Regiao'!$C$3:$C$29)</f>
        <v>Sudeste</v>
      </c>
      <c r="C4963" s="9" t="s">
        <v>7</v>
      </c>
      <c r="D4963" s="9">
        <v>135</v>
      </c>
    </row>
    <row r="4964" spans="1:4" hidden="1" x14ac:dyDescent="0.25">
      <c r="A4964" s="9" t="s">
        <v>4546</v>
      </c>
      <c r="B4964" s="9" t="str">
        <f>_xlfn.XLOOKUP(C4964,'De-Para_Estado_Regiao'!$B$3:$B$29,'De-Para_Estado_Regiao'!$C$3:$C$29)</f>
        <v>Nordeste</v>
      </c>
      <c r="C4964" s="9" t="s">
        <v>82</v>
      </c>
      <c r="D4964" s="9">
        <v>177</v>
      </c>
    </row>
    <row r="4965" spans="1:4" hidden="1" x14ac:dyDescent="0.25">
      <c r="A4965" s="9" t="s">
        <v>4699</v>
      </c>
      <c r="B4965" s="9" t="str">
        <f>_xlfn.XLOOKUP(C4965,'De-Para_Estado_Regiao'!$B$3:$B$29,'De-Para_Estado_Regiao'!$C$3:$C$29)</f>
        <v>Sudeste</v>
      </c>
      <c r="C4965" s="9" t="s">
        <v>16</v>
      </c>
      <c r="D4965" s="9">
        <v>162</v>
      </c>
    </row>
    <row r="4966" spans="1:4" hidden="1" x14ac:dyDescent="0.25">
      <c r="A4966" s="9" t="s">
        <v>4832</v>
      </c>
      <c r="B4966" s="9" t="str">
        <f>_xlfn.XLOOKUP(C4966,'De-Para_Estado_Regiao'!$B$3:$B$29,'De-Para_Estado_Regiao'!$C$3:$C$29)</f>
        <v>Nordeste</v>
      </c>
      <c r="C4966" s="9" t="s">
        <v>72</v>
      </c>
      <c r="D4966" s="9">
        <v>176</v>
      </c>
    </row>
    <row r="4967" spans="1:4" hidden="1" x14ac:dyDescent="0.25">
      <c r="A4967" s="9" t="s">
        <v>4701</v>
      </c>
      <c r="B4967" s="9" t="str">
        <f>_xlfn.XLOOKUP(C4967,'De-Para_Estado_Regiao'!$B$3:$B$29,'De-Para_Estado_Regiao'!$C$3:$C$29)</f>
        <v>Sudeste</v>
      </c>
      <c r="C4967" s="9" t="s">
        <v>16</v>
      </c>
      <c r="D4967" s="9">
        <v>129</v>
      </c>
    </row>
    <row r="4968" spans="1:4" hidden="1" x14ac:dyDescent="0.25">
      <c r="A4968" s="12" t="s">
        <v>4702</v>
      </c>
      <c r="B4968" s="9" t="str">
        <f>_xlfn.XLOOKUP(C4968,'De-Para_Estado_Regiao'!$B$3:$B$29,'De-Para_Estado_Regiao'!$C$3:$C$29)</f>
        <v>Sudeste</v>
      </c>
      <c r="C4968" s="12" t="s">
        <v>16</v>
      </c>
      <c r="D4968" s="12">
        <v>110</v>
      </c>
    </row>
    <row r="4969" spans="1:4" hidden="1" x14ac:dyDescent="0.25">
      <c r="A4969" s="9" t="s">
        <v>4703</v>
      </c>
      <c r="B4969" s="9" t="str">
        <f>_xlfn.XLOOKUP(C4969,'De-Para_Estado_Regiao'!$B$3:$B$29,'De-Para_Estado_Regiao'!$C$3:$C$29)</f>
        <v>Sudeste</v>
      </c>
      <c r="C4969" s="9" t="s">
        <v>16</v>
      </c>
      <c r="D4969" s="9">
        <v>155</v>
      </c>
    </row>
    <row r="4970" spans="1:4" hidden="1" x14ac:dyDescent="0.25">
      <c r="A4970" s="12" t="s">
        <v>4704</v>
      </c>
      <c r="B4970" s="9" t="str">
        <f>_xlfn.XLOOKUP(C4970,'De-Para_Estado_Regiao'!$B$3:$B$29,'De-Para_Estado_Regiao'!$C$3:$C$29)</f>
        <v>Sudeste</v>
      </c>
      <c r="C4970" s="12" t="s">
        <v>16</v>
      </c>
      <c r="D4970" s="12">
        <v>257</v>
      </c>
    </row>
    <row r="4971" spans="1:4" hidden="1" x14ac:dyDescent="0.25">
      <c r="A4971" s="9" t="s">
        <v>4705</v>
      </c>
      <c r="B4971" s="9" t="str">
        <f>_xlfn.XLOOKUP(C4971,'De-Para_Estado_Regiao'!$B$3:$B$29,'De-Para_Estado_Regiao'!$C$3:$C$29)</f>
        <v>Sudeste</v>
      </c>
      <c r="C4971" s="9" t="s">
        <v>16</v>
      </c>
      <c r="D4971" s="9">
        <v>153</v>
      </c>
    </row>
    <row r="4972" spans="1:4" hidden="1" x14ac:dyDescent="0.25">
      <c r="A4972" s="12" t="s">
        <v>4706</v>
      </c>
      <c r="B4972" s="9" t="str">
        <f>_xlfn.XLOOKUP(C4972,'De-Para_Estado_Regiao'!$B$3:$B$29,'De-Para_Estado_Regiao'!$C$3:$C$29)</f>
        <v>Sudeste</v>
      </c>
      <c r="C4972" s="12" t="s">
        <v>16</v>
      </c>
      <c r="D4972" s="12">
        <v>71</v>
      </c>
    </row>
    <row r="4973" spans="1:4" hidden="1" x14ac:dyDescent="0.25">
      <c r="A4973" s="9" t="s">
        <v>4707</v>
      </c>
      <c r="B4973" s="9" t="str">
        <f>_xlfn.XLOOKUP(C4973,'De-Para_Estado_Regiao'!$B$3:$B$29,'De-Para_Estado_Regiao'!$C$3:$C$29)</f>
        <v>Sudeste</v>
      </c>
      <c r="C4973" s="9" t="s">
        <v>16</v>
      </c>
      <c r="D4973" s="9">
        <v>168</v>
      </c>
    </row>
    <row r="4974" spans="1:4" hidden="1" x14ac:dyDescent="0.25">
      <c r="A4974" s="12" t="s">
        <v>4382</v>
      </c>
      <c r="B4974" s="9" t="str">
        <f>_xlfn.XLOOKUP(C4974,'De-Para_Estado_Regiao'!$B$3:$B$29,'De-Para_Estado_Regiao'!$C$3:$C$29)</f>
        <v>Nordeste</v>
      </c>
      <c r="C4974" s="12" t="s">
        <v>94</v>
      </c>
      <c r="D4974" s="12">
        <v>175</v>
      </c>
    </row>
    <row r="4975" spans="1:4" hidden="1" x14ac:dyDescent="0.25">
      <c r="A4975" s="12" t="s">
        <v>4667</v>
      </c>
      <c r="B4975" s="9" t="str">
        <f>_xlfn.XLOOKUP(C4975,'De-Para_Estado_Regiao'!$B$3:$B$29,'De-Para_Estado_Regiao'!$C$3:$C$29)</f>
        <v>Nordeste</v>
      </c>
      <c r="C4975" s="12" t="s">
        <v>87</v>
      </c>
      <c r="D4975" s="12">
        <v>175</v>
      </c>
    </row>
    <row r="4976" spans="1:4" hidden="1" x14ac:dyDescent="0.25">
      <c r="A4976" s="9" t="s">
        <v>4714</v>
      </c>
      <c r="B4976" s="9" t="str">
        <f>_xlfn.XLOOKUP(C4976,'De-Para_Estado_Regiao'!$B$3:$B$29,'De-Para_Estado_Regiao'!$C$3:$C$29)</f>
        <v>Nordeste</v>
      </c>
      <c r="C4976" s="9" t="s">
        <v>118</v>
      </c>
      <c r="D4976" s="9">
        <v>175</v>
      </c>
    </row>
    <row r="4977" spans="1:4" hidden="1" x14ac:dyDescent="0.25">
      <c r="A4977" s="9" t="s">
        <v>4711</v>
      </c>
      <c r="B4977" s="9" t="str">
        <f>_xlfn.XLOOKUP(C4977,'De-Para_Estado_Regiao'!$B$3:$B$29,'De-Para_Estado_Regiao'!$C$3:$C$29)</f>
        <v>Sudeste</v>
      </c>
      <c r="C4977" s="9" t="s">
        <v>7</v>
      </c>
      <c r="D4977" s="9">
        <v>80</v>
      </c>
    </row>
    <row r="4978" spans="1:4" hidden="1" x14ac:dyDescent="0.25">
      <c r="A4978" s="12" t="s">
        <v>3600</v>
      </c>
      <c r="B4978" s="9" t="str">
        <f>_xlfn.XLOOKUP(C4978,'De-Para_Estado_Regiao'!$B$3:$B$29,'De-Para_Estado_Regiao'!$C$3:$C$29)</f>
        <v>Nordeste</v>
      </c>
      <c r="C4978" s="12" t="s">
        <v>24</v>
      </c>
      <c r="D4978" s="12">
        <v>174</v>
      </c>
    </row>
    <row r="4979" spans="1:4" hidden="1" x14ac:dyDescent="0.25">
      <c r="A4979" s="9" t="s">
        <v>4712</v>
      </c>
      <c r="B4979" s="9" t="str">
        <f>_xlfn.XLOOKUP(C4979,'De-Para_Estado_Regiao'!$B$3:$B$29,'De-Para_Estado_Regiao'!$C$3:$C$29)</f>
        <v>Centro-Oeste</v>
      </c>
      <c r="C4979" s="9" t="s">
        <v>33</v>
      </c>
      <c r="D4979" s="9">
        <v>78</v>
      </c>
    </row>
    <row r="4980" spans="1:4" hidden="1" x14ac:dyDescent="0.25">
      <c r="A4980" s="9" t="s">
        <v>4692</v>
      </c>
      <c r="B4980" s="9" t="str">
        <f>_xlfn.XLOOKUP(C4980,'De-Para_Estado_Regiao'!$B$3:$B$29,'De-Para_Estado_Regiao'!$C$3:$C$29)</f>
        <v>Nordeste</v>
      </c>
      <c r="C4980" s="9" t="s">
        <v>118</v>
      </c>
      <c r="D4980" s="9">
        <v>174</v>
      </c>
    </row>
    <row r="4981" spans="1:4" hidden="1" x14ac:dyDescent="0.25">
      <c r="A4981" s="12" t="s">
        <v>4469</v>
      </c>
      <c r="B4981" s="9" t="str">
        <f>_xlfn.XLOOKUP(C4981,'De-Para_Estado_Regiao'!$B$3:$B$29,'De-Para_Estado_Regiao'!$C$3:$C$29)</f>
        <v>Nordeste</v>
      </c>
      <c r="C4981" s="12" t="s">
        <v>82</v>
      </c>
      <c r="D4981" s="12">
        <v>173</v>
      </c>
    </row>
    <row r="4982" spans="1:4" hidden="1" x14ac:dyDescent="0.25">
      <c r="A4982" s="12" t="s">
        <v>4912</v>
      </c>
      <c r="B4982" s="9" t="str">
        <f>_xlfn.XLOOKUP(C4982,'De-Para_Estado_Regiao'!$B$3:$B$29,'De-Para_Estado_Regiao'!$C$3:$C$29)</f>
        <v>Nordeste</v>
      </c>
      <c r="C4982" s="12" t="s">
        <v>118</v>
      </c>
      <c r="D4982" s="12">
        <v>173</v>
      </c>
    </row>
    <row r="4983" spans="1:4" hidden="1" x14ac:dyDescent="0.25">
      <c r="A4983" s="9" t="s">
        <v>4716</v>
      </c>
      <c r="B4983" s="9" t="str">
        <f>_xlfn.XLOOKUP(C4983,'De-Para_Estado_Regiao'!$B$3:$B$29,'De-Para_Estado_Regiao'!$C$3:$C$29)</f>
        <v>Centro-Oeste</v>
      </c>
      <c r="C4983" s="9" t="s">
        <v>33</v>
      </c>
      <c r="D4983" s="9">
        <v>55</v>
      </c>
    </row>
    <row r="4984" spans="1:4" hidden="1" x14ac:dyDescent="0.25">
      <c r="A4984" s="12" t="s">
        <v>4717</v>
      </c>
      <c r="B4984" s="9" t="str">
        <f>_xlfn.XLOOKUP(C4984,'De-Para_Estado_Regiao'!$B$3:$B$29,'De-Para_Estado_Regiao'!$C$3:$C$29)</f>
        <v>Norte</v>
      </c>
      <c r="C4984" s="12" t="s">
        <v>111</v>
      </c>
      <c r="D4984" s="12">
        <v>76</v>
      </c>
    </row>
    <row r="4985" spans="1:4" hidden="1" x14ac:dyDescent="0.25">
      <c r="A4985" s="9" t="s">
        <v>4718</v>
      </c>
      <c r="B4985" s="9" t="str">
        <f>_xlfn.XLOOKUP(C4985,'De-Para_Estado_Regiao'!$B$3:$B$29,'De-Para_Estado_Regiao'!$C$3:$C$29)</f>
        <v>Centro-Oeste</v>
      </c>
      <c r="C4985" s="9" t="s">
        <v>33</v>
      </c>
      <c r="D4985" s="9">
        <v>100</v>
      </c>
    </row>
    <row r="4986" spans="1:4" hidden="1" x14ac:dyDescent="0.25">
      <c r="A4986" s="12" t="s">
        <v>4719</v>
      </c>
      <c r="B4986" s="9" t="str">
        <f>_xlfn.XLOOKUP(C4986,'De-Para_Estado_Regiao'!$B$3:$B$29,'De-Para_Estado_Regiao'!$C$3:$C$29)</f>
        <v>Sul</v>
      </c>
      <c r="C4986" s="12" t="s">
        <v>14</v>
      </c>
      <c r="D4986" s="12">
        <v>10</v>
      </c>
    </row>
    <row r="4987" spans="1:4" hidden="1" x14ac:dyDescent="0.25">
      <c r="A4987" s="9" t="s">
        <v>5173</v>
      </c>
      <c r="B4987" s="9" t="str">
        <f>_xlfn.XLOOKUP(C4987,'De-Para_Estado_Regiao'!$B$3:$B$29,'De-Para_Estado_Regiao'!$C$3:$C$29)</f>
        <v>Nordeste</v>
      </c>
      <c r="C4987" s="9" t="s">
        <v>72</v>
      </c>
      <c r="D4987" s="9">
        <v>172</v>
      </c>
    </row>
    <row r="4988" spans="1:4" hidden="1" x14ac:dyDescent="0.25">
      <c r="A4988" s="12" t="s">
        <v>4721</v>
      </c>
      <c r="B4988" s="9" t="str">
        <f>_xlfn.XLOOKUP(C4988,'De-Para_Estado_Regiao'!$B$3:$B$29,'De-Para_Estado_Regiao'!$C$3:$C$29)</f>
        <v>Sul</v>
      </c>
      <c r="C4988" s="12" t="s">
        <v>14</v>
      </c>
      <c r="D4988" s="12">
        <v>15</v>
      </c>
    </row>
    <row r="4989" spans="1:4" hidden="1" x14ac:dyDescent="0.25">
      <c r="A4989" s="9" t="s">
        <v>4722</v>
      </c>
      <c r="B4989" s="9" t="str">
        <f>_xlfn.XLOOKUP(C4989,'De-Para_Estado_Regiao'!$B$3:$B$29,'De-Para_Estado_Regiao'!$C$3:$C$29)</f>
        <v>Centro-Oeste</v>
      </c>
      <c r="C4989" s="9" t="s">
        <v>29</v>
      </c>
      <c r="D4989" s="9">
        <v>49</v>
      </c>
    </row>
    <row r="4990" spans="1:4" hidden="1" x14ac:dyDescent="0.25">
      <c r="A4990" s="12" t="s">
        <v>4723</v>
      </c>
      <c r="B4990" s="9" t="str">
        <f>_xlfn.XLOOKUP(C4990,'De-Para_Estado_Regiao'!$B$3:$B$29,'De-Para_Estado_Regiao'!$C$3:$C$29)</f>
        <v>Sul</v>
      </c>
      <c r="C4990" s="12" t="s">
        <v>59</v>
      </c>
      <c r="D4990" s="12">
        <v>18</v>
      </c>
    </row>
    <row r="4991" spans="1:4" hidden="1" x14ac:dyDescent="0.25">
      <c r="A4991" s="9" t="s">
        <v>4724</v>
      </c>
      <c r="B4991" s="9" t="str">
        <f>_xlfn.XLOOKUP(C4991,'De-Para_Estado_Regiao'!$B$3:$B$29,'De-Para_Estado_Regiao'!$C$3:$C$29)</f>
        <v>Sudeste</v>
      </c>
      <c r="C4991" s="9" t="s">
        <v>16</v>
      </c>
      <c r="D4991" s="9">
        <v>150</v>
      </c>
    </row>
    <row r="4992" spans="1:4" hidden="1" x14ac:dyDescent="0.25">
      <c r="A4992" s="12" t="s">
        <v>4725</v>
      </c>
      <c r="B4992" s="9" t="str">
        <f>_xlfn.XLOOKUP(C4992,'De-Para_Estado_Regiao'!$B$3:$B$29,'De-Para_Estado_Regiao'!$C$3:$C$29)</f>
        <v>Sudeste</v>
      </c>
      <c r="C4992" s="12" t="s">
        <v>16</v>
      </c>
      <c r="D4992" s="12">
        <v>61</v>
      </c>
    </row>
    <row r="4993" spans="1:4" hidden="1" x14ac:dyDescent="0.25">
      <c r="A4993" s="9" t="s">
        <v>4726</v>
      </c>
      <c r="B4993" s="9" t="str">
        <f>_xlfn.XLOOKUP(C4993,'De-Para_Estado_Regiao'!$B$3:$B$29,'De-Para_Estado_Regiao'!$C$3:$C$29)</f>
        <v>Sudeste</v>
      </c>
      <c r="C4993" s="9" t="s">
        <v>16</v>
      </c>
      <c r="D4993" s="9">
        <v>53</v>
      </c>
    </row>
    <row r="4994" spans="1:4" hidden="1" x14ac:dyDescent="0.25">
      <c r="A4994" s="12" t="s">
        <v>4727</v>
      </c>
      <c r="B4994" s="9" t="str">
        <f>_xlfn.XLOOKUP(C4994,'De-Para_Estado_Regiao'!$B$3:$B$29,'De-Para_Estado_Regiao'!$C$3:$C$29)</f>
        <v>Sudeste</v>
      </c>
      <c r="C4994" s="12" t="s">
        <v>16</v>
      </c>
      <c r="D4994" s="12">
        <v>112</v>
      </c>
    </row>
    <row r="4995" spans="1:4" hidden="1" x14ac:dyDescent="0.25">
      <c r="A4995" s="9" t="s">
        <v>4556</v>
      </c>
      <c r="B4995" s="9" t="str">
        <f>_xlfn.XLOOKUP(C4995,'De-Para_Estado_Regiao'!$B$3:$B$29,'De-Para_Estado_Regiao'!$C$3:$C$29)</f>
        <v>Nordeste</v>
      </c>
      <c r="C4995" s="9" t="s">
        <v>118</v>
      </c>
      <c r="D4995" s="9">
        <v>171</v>
      </c>
    </row>
    <row r="4996" spans="1:4" hidden="1" x14ac:dyDescent="0.25">
      <c r="A4996" s="9" t="s">
        <v>3923</v>
      </c>
      <c r="B4996" s="9" t="str">
        <f>_xlfn.XLOOKUP(C4996,'De-Para_Estado_Regiao'!$B$3:$B$29,'De-Para_Estado_Regiao'!$C$3:$C$29)</f>
        <v>Nordeste</v>
      </c>
      <c r="C4996" s="9" t="s">
        <v>94</v>
      </c>
      <c r="D4996" s="9">
        <v>170</v>
      </c>
    </row>
    <row r="4997" spans="1:4" hidden="1" x14ac:dyDescent="0.25">
      <c r="A4997" s="9" t="s">
        <v>4729</v>
      </c>
      <c r="B4997" s="9" t="str">
        <f>_xlfn.XLOOKUP(C4997,'De-Para_Estado_Regiao'!$B$3:$B$29,'De-Para_Estado_Regiao'!$C$3:$C$29)</f>
        <v>Sudeste</v>
      </c>
      <c r="C4997" s="9" t="s">
        <v>16</v>
      </c>
      <c r="D4997" s="9">
        <v>85</v>
      </c>
    </row>
    <row r="4998" spans="1:4" hidden="1" x14ac:dyDescent="0.25">
      <c r="A4998" s="12" t="s">
        <v>4730</v>
      </c>
      <c r="B4998" s="9" t="str">
        <f>_xlfn.XLOOKUP(C4998,'De-Para_Estado_Regiao'!$B$3:$B$29,'De-Para_Estado_Regiao'!$C$3:$C$29)</f>
        <v>Sul</v>
      </c>
      <c r="C4998" s="12" t="s">
        <v>22</v>
      </c>
      <c r="D4998" s="12">
        <v>57</v>
      </c>
    </row>
    <row r="4999" spans="1:4" hidden="1" x14ac:dyDescent="0.25">
      <c r="A4999" s="9" t="s">
        <v>4731</v>
      </c>
      <c r="B4999" s="9" t="str">
        <f>_xlfn.XLOOKUP(C4999,'De-Para_Estado_Regiao'!$B$3:$B$29,'De-Para_Estado_Regiao'!$C$3:$C$29)</f>
        <v>Norte</v>
      </c>
      <c r="C4999" s="9" t="s">
        <v>111</v>
      </c>
      <c r="D4999" s="9">
        <v>299</v>
      </c>
    </row>
    <row r="5000" spans="1:4" hidden="1" x14ac:dyDescent="0.25">
      <c r="A5000" s="12" t="s">
        <v>4732</v>
      </c>
      <c r="B5000" s="9" t="str">
        <f>_xlfn.XLOOKUP(C5000,'De-Para_Estado_Regiao'!$B$3:$B$29,'De-Para_Estado_Regiao'!$C$3:$C$29)</f>
        <v>Sul</v>
      </c>
      <c r="C5000" s="12" t="s">
        <v>59</v>
      </c>
      <c r="D5000" s="12">
        <v>17</v>
      </c>
    </row>
    <row r="5001" spans="1:4" hidden="1" x14ac:dyDescent="0.25">
      <c r="A5001" s="9" t="s">
        <v>4353</v>
      </c>
      <c r="B5001" s="9" t="str">
        <f>_xlfn.XLOOKUP(C5001,'De-Para_Estado_Regiao'!$B$3:$B$29,'De-Para_Estado_Regiao'!$C$3:$C$29)</f>
        <v>Nordeste</v>
      </c>
      <c r="C5001" s="9" t="s">
        <v>82</v>
      </c>
      <c r="D5001" s="9">
        <v>170</v>
      </c>
    </row>
    <row r="5002" spans="1:4" hidden="1" x14ac:dyDescent="0.25">
      <c r="A5002" s="12" t="s">
        <v>4734</v>
      </c>
      <c r="B5002" s="9" t="str">
        <f>_xlfn.XLOOKUP(C5002,'De-Para_Estado_Regiao'!$B$3:$B$29,'De-Para_Estado_Regiao'!$C$3:$C$29)</f>
        <v>Sudeste</v>
      </c>
      <c r="C5002" s="12" t="s">
        <v>16</v>
      </c>
      <c r="D5002" s="12">
        <v>111</v>
      </c>
    </row>
    <row r="5003" spans="1:4" hidden="1" x14ac:dyDescent="0.25">
      <c r="A5003" s="9" t="s">
        <v>4735</v>
      </c>
      <c r="B5003" s="9" t="str">
        <f>_xlfn.XLOOKUP(C5003,'De-Para_Estado_Regiao'!$B$3:$B$29,'De-Para_Estado_Regiao'!$C$3:$C$29)</f>
        <v>Sudeste</v>
      </c>
      <c r="C5003" s="9" t="s">
        <v>7</v>
      </c>
      <c r="D5003" s="9">
        <v>85</v>
      </c>
    </row>
    <row r="5004" spans="1:4" hidden="1" x14ac:dyDescent="0.25">
      <c r="A5004" s="12" t="s">
        <v>4736</v>
      </c>
      <c r="B5004" s="9" t="str">
        <f>_xlfn.XLOOKUP(C5004,'De-Para_Estado_Regiao'!$B$3:$B$29,'De-Para_Estado_Regiao'!$C$3:$C$29)</f>
        <v>Centro-Oeste</v>
      </c>
      <c r="C5004" s="12" t="s">
        <v>33</v>
      </c>
      <c r="D5004" s="12">
        <v>71</v>
      </c>
    </row>
    <row r="5005" spans="1:4" hidden="1" x14ac:dyDescent="0.25">
      <c r="A5005" s="9" t="s">
        <v>4514</v>
      </c>
      <c r="B5005" s="9" t="str">
        <f>_xlfn.XLOOKUP(C5005,'De-Para_Estado_Regiao'!$B$3:$B$29,'De-Para_Estado_Regiao'!$C$3:$C$29)</f>
        <v>Nordeste</v>
      </c>
      <c r="C5005" s="9" t="s">
        <v>24</v>
      </c>
      <c r="D5005" s="9">
        <v>169</v>
      </c>
    </row>
    <row r="5006" spans="1:4" hidden="1" x14ac:dyDescent="0.25">
      <c r="A5006" s="12" t="s">
        <v>712</v>
      </c>
      <c r="B5006" s="9" t="str">
        <f>_xlfn.XLOOKUP(C5006,'De-Para_Estado_Regiao'!$B$3:$B$29,'De-Para_Estado_Regiao'!$C$3:$C$29)</f>
        <v>Nordeste</v>
      </c>
      <c r="C5006" s="12" t="s">
        <v>24</v>
      </c>
      <c r="D5006" s="12">
        <v>166</v>
      </c>
    </row>
    <row r="5007" spans="1:4" hidden="1" x14ac:dyDescent="0.25">
      <c r="A5007" s="9" t="s">
        <v>4739</v>
      </c>
      <c r="B5007" s="9" t="str">
        <f>_xlfn.XLOOKUP(C5007,'De-Para_Estado_Regiao'!$B$3:$B$29,'De-Para_Estado_Regiao'!$C$3:$C$29)</f>
        <v>Centro-Oeste</v>
      </c>
      <c r="C5007" s="9" t="s">
        <v>33</v>
      </c>
      <c r="D5007" s="9">
        <v>62</v>
      </c>
    </row>
    <row r="5008" spans="1:4" hidden="1" x14ac:dyDescent="0.25">
      <c r="A5008" s="12" t="s">
        <v>4740</v>
      </c>
      <c r="B5008" s="9" t="str">
        <f>_xlfn.XLOOKUP(C5008,'De-Para_Estado_Regiao'!$B$3:$B$29,'De-Para_Estado_Regiao'!$C$3:$C$29)</f>
        <v>Sudeste</v>
      </c>
      <c r="C5008" s="12" t="s">
        <v>16</v>
      </c>
      <c r="D5008" s="12">
        <v>114</v>
      </c>
    </row>
    <row r="5009" spans="1:4" hidden="1" x14ac:dyDescent="0.25">
      <c r="A5009" s="9" t="s">
        <v>4741</v>
      </c>
      <c r="B5009" s="9" t="str">
        <f>_xlfn.XLOOKUP(C5009,'De-Para_Estado_Regiao'!$B$3:$B$29,'De-Para_Estado_Regiao'!$C$3:$C$29)</f>
        <v>Sudeste</v>
      </c>
      <c r="C5009" s="9" t="s">
        <v>7</v>
      </c>
      <c r="D5009" s="9">
        <v>79</v>
      </c>
    </row>
    <row r="5010" spans="1:4" hidden="1" x14ac:dyDescent="0.25">
      <c r="A5010" s="12" t="s">
        <v>4742</v>
      </c>
      <c r="B5010" s="9" t="str">
        <f>_xlfn.XLOOKUP(C5010,'De-Para_Estado_Regiao'!$B$3:$B$29,'De-Para_Estado_Regiao'!$C$3:$C$29)</f>
        <v>Sudeste</v>
      </c>
      <c r="C5010" s="12" t="s">
        <v>7</v>
      </c>
      <c r="D5010" s="12">
        <v>53</v>
      </c>
    </row>
    <row r="5011" spans="1:4" hidden="1" x14ac:dyDescent="0.25">
      <c r="A5011" s="9" t="s">
        <v>4037</v>
      </c>
      <c r="B5011" s="9" t="str">
        <f>_xlfn.XLOOKUP(C5011,'De-Para_Estado_Regiao'!$B$3:$B$29,'De-Para_Estado_Regiao'!$C$3:$C$29)</f>
        <v>Nordeste</v>
      </c>
      <c r="C5011" s="9" t="s">
        <v>118</v>
      </c>
      <c r="D5011" s="9">
        <v>166</v>
      </c>
    </row>
    <row r="5012" spans="1:4" hidden="1" x14ac:dyDescent="0.25">
      <c r="A5012" s="12" t="s">
        <v>4298</v>
      </c>
      <c r="B5012" s="9" t="str">
        <f>_xlfn.XLOOKUP(C5012,'De-Para_Estado_Regiao'!$B$3:$B$29,'De-Para_Estado_Regiao'!$C$3:$C$29)</f>
        <v>Nordeste</v>
      </c>
      <c r="C5012" s="12" t="s">
        <v>82</v>
      </c>
      <c r="D5012" s="12">
        <v>166</v>
      </c>
    </row>
    <row r="5013" spans="1:4" hidden="1" x14ac:dyDescent="0.25">
      <c r="A5013" s="9" t="s">
        <v>4885</v>
      </c>
      <c r="B5013" s="9" t="str">
        <f>_xlfn.XLOOKUP(C5013,'De-Para_Estado_Regiao'!$B$3:$B$29,'De-Para_Estado_Regiao'!$C$3:$C$29)</f>
        <v>Nordeste</v>
      </c>
      <c r="C5013" s="9" t="s">
        <v>72</v>
      </c>
      <c r="D5013" s="9">
        <v>166</v>
      </c>
    </row>
    <row r="5014" spans="1:4" hidden="1" x14ac:dyDescent="0.25">
      <c r="A5014" s="9" t="s">
        <v>5126</v>
      </c>
      <c r="B5014" s="9" t="str">
        <f>_xlfn.XLOOKUP(C5014,'De-Para_Estado_Regiao'!$B$3:$B$29,'De-Para_Estado_Regiao'!$C$3:$C$29)</f>
        <v>Nordeste</v>
      </c>
      <c r="C5014" s="9" t="s">
        <v>24</v>
      </c>
      <c r="D5014" s="9">
        <v>166</v>
      </c>
    </row>
    <row r="5015" spans="1:4" hidden="1" x14ac:dyDescent="0.25">
      <c r="A5015" s="9" t="s">
        <v>4746</v>
      </c>
      <c r="B5015" s="9" t="str">
        <f>_xlfn.XLOOKUP(C5015,'De-Para_Estado_Regiao'!$B$3:$B$29,'De-Para_Estado_Regiao'!$C$3:$C$29)</f>
        <v>Sudeste</v>
      </c>
      <c r="C5015" s="9" t="s">
        <v>16</v>
      </c>
      <c r="D5015" s="9">
        <v>133</v>
      </c>
    </row>
    <row r="5016" spans="1:4" hidden="1" x14ac:dyDescent="0.25">
      <c r="A5016" s="12" t="s">
        <v>4747</v>
      </c>
      <c r="B5016" s="9" t="str">
        <f>_xlfn.XLOOKUP(C5016,'De-Para_Estado_Regiao'!$B$3:$B$29,'De-Para_Estado_Regiao'!$C$3:$C$29)</f>
        <v>Centro-Oeste</v>
      </c>
      <c r="C5016" s="12" t="s">
        <v>33</v>
      </c>
      <c r="D5016" s="12">
        <v>133</v>
      </c>
    </row>
    <row r="5017" spans="1:4" hidden="1" x14ac:dyDescent="0.25">
      <c r="A5017" s="9" t="s">
        <v>4748</v>
      </c>
      <c r="B5017" s="9" t="str">
        <f>_xlfn.XLOOKUP(C5017,'De-Para_Estado_Regiao'!$B$3:$B$29,'De-Para_Estado_Regiao'!$C$3:$C$29)</f>
        <v>Norte</v>
      </c>
      <c r="C5017" s="9" t="s">
        <v>111</v>
      </c>
      <c r="D5017" s="9">
        <v>158</v>
      </c>
    </row>
    <row r="5018" spans="1:4" hidden="1" x14ac:dyDescent="0.25">
      <c r="A5018" s="12" t="s">
        <v>4749</v>
      </c>
      <c r="B5018" s="9" t="str">
        <f>_xlfn.XLOOKUP(C5018,'De-Para_Estado_Regiao'!$B$3:$B$29,'De-Para_Estado_Regiao'!$C$3:$C$29)</f>
        <v>Centro-Oeste</v>
      </c>
      <c r="C5018" s="12" t="s">
        <v>29</v>
      </c>
      <c r="D5018" s="12">
        <v>90</v>
      </c>
    </row>
    <row r="5019" spans="1:4" hidden="1" x14ac:dyDescent="0.25">
      <c r="A5019" s="12" t="s">
        <v>4619</v>
      </c>
      <c r="B5019" s="9" t="str">
        <f>_xlfn.XLOOKUP(C5019,'De-Para_Estado_Regiao'!$B$3:$B$29,'De-Para_Estado_Regiao'!$C$3:$C$29)</f>
        <v>Nordeste</v>
      </c>
      <c r="C5019" s="12" t="s">
        <v>87</v>
      </c>
      <c r="D5019" s="12">
        <v>165</v>
      </c>
    </row>
    <row r="5020" spans="1:4" hidden="1" x14ac:dyDescent="0.25">
      <c r="A5020" s="12" t="s">
        <v>4751</v>
      </c>
      <c r="B5020" s="9" t="str">
        <f>_xlfn.XLOOKUP(C5020,'De-Para_Estado_Regiao'!$B$3:$B$29,'De-Para_Estado_Regiao'!$C$3:$C$29)</f>
        <v>Norte</v>
      </c>
      <c r="C5020" s="12" t="s">
        <v>111</v>
      </c>
      <c r="D5020" s="12">
        <v>76</v>
      </c>
    </row>
    <row r="5021" spans="1:4" hidden="1" x14ac:dyDescent="0.25">
      <c r="A5021" s="9" t="s">
        <v>4752</v>
      </c>
      <c r="B5021" s="9" t="str">
        <f>_xlfn.XLOOKUP(C5021,'De-Para_Estado_Regiao'!$B$3:$B$29,'De-Para_Estado_Regiao'!$C$3:$C$29)</f>
        <v>Sudeste</v>
      </c>
      <c r="C5021" s="9" t="s">
        <v>16</v>
      </c>
      <c r="D5021" s="9">
        <v>80</v>
      </c>
    </row>
    <row r="5022" spans="1:4" hidden="1" x14ac:dyDescent="0.25">
      <c r="A5022" s="12" t="s">
        <v>4753</v>
      </c>
      <c r="B5022" s="9" t="str">
        <f>_xlfn.XLOOKUP(C5022,'De-Para_Estado_Regiao'!$B$3:$B$29,'De-Para_Estado_Regiao'!$C$3:$C$29)</f>
        <v>Sul</v>
      </c>
      <c r="C5022" s="12" t="s">
        <v>14</v>
      </c>
      <c r="D5022" s="12">
        <v>7</v>
      </c>
    </row>
    <row r="5023" spans="1:4" hidden="1" x14ac:dyDescent="0.25">
      <c r="A5023" s="12" t="s">
        <v>3924</v>
      </c>
      <c r="B5023" s="9" t="str">
        <f>_xlfn.XLOOKUP(C5023,'De-Para_Estado_Regiao'!$B$3:$B$29,'De-Para_Estado_Regiao'!$C$3:$C$29)</f>
        <v>Nordeste</v>
      </c>
      <c r="C5023" s="12" t="s">
        <v>24</v>
      </c>
      <c r="D5023" s="12">
        <v>164</v>
      </c>
    </row>
    <row r="5024" spans="1:4" hidden="1" x14ac:dyDescent="0.25">
      <c r="A5024" s="12" t="s">
        <v>4755</v>
      </c>
      <c r="B5024" s="9" t="str">
        <f>_xlfn.XLOOKUP(C5024,'De-Para_Estado_Regiao'!$B$3:$B$29,'De-Para_Estado_Regiao'!$C$3:$C$29)</f>
        <v>Sudeste</v>
      </c>
      <c r="C5024" s="12" t="s">
        <v>16</v>
      </c>
      <c r="D5024" s="12">
        <v>171</v>
      </c>
    </row>
    <row r="5025" spans="1:4" hidden="1" x14ac:dyDescent="0.25">
      <c r="A5025" s="9" t="s">
        <v>4756</v>
      </c>
      <c r="B5025" s="9" t="str">
        <f>_xlfn.XLOOKUP(C5025,'De-Para_Estado_Regiao'!$B$3:$B$29,'De-Para_Estado_Regiao'!$C$3:$C$29)</f>
        <v>Sudeste</v>
      </c>
      <c r="C5025" s="9" t="s">
        <v>16</v>
      </c>
      <c r="D5025" s="9">
        <v>68</v>
      </c>
    </row>
    <row r="5026" spans="1:4" hidden="1" x14ac:dyDescent="0.25">
      <c r="A5026" s="12" t="s">
        <v>4757</v>
      </c>
      <c r="B5026" s="9" t="str">
        <f>_xlfn.XLOOKUP(C5026,'De-Para_Estado_Regiao'!$B$3:$B$29,'De-Para_Estado_Regiao'!$C$3:$C$29)</f>
        <v>Norte</v>
      </c>
      <c r="C5026" s="12" t="s">
        <v>111</v>
      </c>
      <c r="D5026" s="12">
        <v>131</v>
      </c>
    </row>
    <row r="5027" spans="1:4" hidden="1" x14ac:dyDescent="0.25">
      <c r="A5027" s="12" t="s">
        <v>1059</v>
      </c>
      <c r="B5027" s="9" t="str">
        <f>_xlfn.XLOOKUP(C5027,'De-Para_Estado_Regiao'!$B$3:$B$29,'De-Para_Estado_Regiao'!$C$3:$C$29)</f>
        <v>Nordeste</v>
      </c>
      <c r="C5027" s="12" t="s">
        <v>87</v>
      </c>
      <c r="D5027" s="12">
        <v>164</v>
      </c>
    </row>
    <row r="5028" spans="1:4" hidden="1" x14ac:dyDescent="0.25">
      <c r="A5028" s="12" t="s">
        <v>4758</v>
      </c>
      <c r="B5028" s="9" t="str">
        <f>_xlfn.XLOOKUP(C5028,'De-Para_Estado_Regiao'!$B$3:$B$29,'De-Para_Estado_Regiao'!$C$3:$C$29)</f>
        <v>Sudeste</v>
      </c>
      <c r="C5028" s="12" t="s">
        <v>16</v>
      </c>
      <c r="D5028" s="12">
        <v>113</v>
      </c>
    </row>
    <row r="5029" spans="1:4" hidden="1" x14ac:dyDescent="0.25">
      <c r="A5029" s="9" t="s">
        <v>4759</v>
      </c>
      <c r="B5029" s="9" t="str">
        <f>_xlfn.XLOOKUP(C5029,'De-Para_Estado_Regiao'!$B$3:$B$29,'De-Para_Estado_Regiao'!$C$3:$C$29)</f>
        <v>Sudeste</v>
      </c>
      <c r="C5029" s="9" t="s">
        <v>16</v>
      </c>
      <c r="D5029" s="9">
        <v>114</v>
      </c>
    </row>
    <row r="5030" spans="1:4" hidden="1" x14ac:dyDescent="0.25">
      <c r="A5030" s="12" t="s">
        <v>1186</v>
      </c>
      <c r="B5030" s="9" t="str">
        <f>_xlfn.XLOOKUP(C5030,'De-Para_Estado_Regiao'!$B$3:$B$29,'De-Para_Estado_Regiao'!$C$3:$C$29)</f>
        <v>Nordeste</v>
      </c>
      <c r="C5030" s="12" t="s">
        <v>82</v>
      </c>
      <c r="D5030" s="12">
        <v>164</v>
      </c>
    </row>
    <row r="5031" spans="1:4" hidden="1" x14ac:dyDescent="0.25">
      <c r="A5031" s="9" t="s">
        <v>4761</v>
      </c>
      <c r="B5031" s="9" t="str">
        <f>_xlfn.XLOOKUP(C5031,'De-Para_Estado_Regiao'!$B$3:$B$29,'De-Para_Estado_Regiao'!$C$3:$C$29)</f>
        <v>Norte</v>
      </c>
      <c r="C5031" s="9" t="s">
        <v>111</v>
      </c>
      <c r="D5031" s="9">
        <v>254</v>
      </c>
    </row>
    <row r="5032" spans="1:4" hidden="1" x14ac:dyDescent="0.25">
      <c r="A5032" s="12" t="s">
        <v>4762</v>
      </c>
      <c r="B5032" s="9" t="str">
        <f>_xlfn.XLOOKUP(C5032,'De-Para_Estado_Regiao'!$B$3:$B$29,'De-Para_Estado_Regiao'!$C$3:$C$29)</f>
        <v>Sul</v>
      </c>
      <c r="C5032" s="12" t="s">
        <v>59</v>
      </c>
      <c r="D5032" s="12">
        <v>22</v>
      </c>
    </row>
    <row r="5033" spans="1:4" hidden="1" x14ac:dyDescent="0.25">
      <c r="A5033" s="9" t="s">
        <v>4961</v>
      </c>
      <c r="B5033" s="9" t="str">
        <f>_xlfn.XLOOKUP(C5033,'De-Para_Estado_Regiao'!$B$3:$B$29,'De-Para_Estado_Regiao'!$C$3:$C$29)</f>
        <v>Nordeste</v>
      </c>
      <c r="C5033" s="9" t="s">
        <v>118</v>
      </c>
      <c r="D5033" s="9">
        <v>164</v>
      </c>
    </row>
    <row r="5034" spans="1:4" hidden="1" x14ac:dyDescent="0.25">
      <c r="A5034" s="12" t="s">
        <v>4763</v>
      </c>
      <c r="B5034" s="9" t="str">
        <f>_xlfn.XLOOKUP(C5034,'De-Para_Estado_Regiao'!$B$3:$B$29,'De-Para_Estado_Regiao'!$C$3:$C$29)</f>
        <v>Sudeste</v>
      </c>
      <c r="C5034" s="12" t="s">
        <v>7</v>
      </c>
      <c r="D5034" s="12">
        <v>38</v>
      </c>
    </row>
    <row r="5035" spans="1:4" hidden="1" x14ac:dyDescent="0.25">
      <c r="A5035" s="9" t="s">
        <v>1347</v>
      </c>
      <c r="B5035" s="9" t="str">
        <f>_xlfn.XLOOKUP(C5035,'De-Para_Estado_Regiao'!$B$3:$B$29,'De-Para_Estado_Regiao'!$C$3:$C$29)</f>
        <v>Nordeste</v>
      </c>
      <c r="C5035" s="9" t="s">
        <v>82</v>
      </c>
      <c r="D5035" s="9">
        <v>164</v>
      </c>
    </row>
    <row r="5036" spans="1:4" hidden="1" x14ac:dyDescent="0.25">
      <c r="A5036" s="12" t="s">
        <v>4765</v>
      </c>
      <c r="B5036" s="9" t="str">
        <f>_xlfn.XLOOKUP(C5036,'De-Para_Estado_Regiao'!$B$3:$B$29,'De-Para_Estado_Regiao'!$C$3:$C$29)</f>
        <v>Centro-Oeste</v>
      </c>
      <c r="C5036" s="12" t="s">
        <v>33</v>
      </c>
      <c r="D5036" s="12">
        <v>42</v>
      </c>
    </row>
    <row r="5037" spans="1:4" hidden="1" x14ac:dyDescent="0.25">
      <c r="A5037" s="12" t="s">
        <v>1509</v>
      </c>
      <c r="B5037" s="9" t="str">
        <f>_xlfn.XLOOKUP(C5037,'De-Para_Estado_Regiao'!$B$3:$B$29,'De-Para_Estado_Regiao'!$C$3:$C$29)</f>
        <v>Nordeste</v>
      </c>
      <c r="C5037" s="12" t="s">
        <v>24</v>
      </c>
      <c r="D5037" s="12">
        <v>163</v>
      </c>
    </row>
    <row r="5038" spans="1:4" hidden="1" x14ac:dyDescent="0.25">
      <c r="A5038" s="12" t="s">
        <v>4767</v>
      </c>
      <c r="B5038" s="9" t="str">
        <f>_xlfn.XLOOKUP(C5038,'De-Para_Estado_Regiao'!$B$3:$B$29,'De-Para_Estado_Regiao'!$C$3:$C$29)</f>
        <v>Sudeste</v>
      </c>
      <c r="C5038" s="12" t="s">
        <v>16</v>
      </c>
      <c r="D5038" s="12">
        <v>99</v>
      </c>
    </row>
    <row r="5039" spans="1:4" hidden="1" x14ac:dyDescent="0.25">
      <c r="A5039" s="9" t="s">
        <v>4768</v>
      </c>
      <c r="B5039" s="9" t="str">
        <f>_xlfn.XLOOKUP(C5039,'De-Para_Estado_Regiao'!$B$3:$B$29,'De-Para_Estado_Regiao'!$C$3:$C$29)</f>
        <v>Sudeste</v>
      </c>
      <c r="C5039" s="9" t="s">
        <v>16</v>
      </c>
      <c r="D5039" s="9">
        <v>110</v>
      </c>
    </row>
    <row r="5040" spans="1:4" hidden="1" x14ac:dyDescent="0.25">
      <c r="A5040" s="9" t="s">
        <v>4709</v>
      </c>
      <c r="B5040" s="9" t="str">
        <f>_xlfn.XLOOKUP(C5040,'De-Para_Estado_Regiao'!$B$3:$B$29,'De-Para_Estado_Regiao'!$C$3:$C$29)</f>
        <v>Nordeste</v>
      </c>
      <c r="C5040" s="9" t="s">
        <v>72</v>
      </c>
      <c r="D5040" s="9">
        <v>163</v>
      </c>
    </row>
    <row r="5041" spans="1:4" hidden="1" x14ac:dyDescent="0.25">
      <c r="A5041" s="12" t="s">
        <v>3925</v>
      </c>
      <c r="B5041" s="9" t="str">
        <f>_xlfn.XLOOKUP(C5041,'De-Para_Estado_Regiao'!$B$3:$B$29,'De-Para_Estado_Regiao'!$C$3:$C$29)</f>
        <v>Nordeste</v>
      </c>
      <c r="C5041" s="12" t="s">
        <v>114</v>
      </c>
      <c r="D5041" s="12">
        <v>162</v>
      </c>
    </row>
    <row r="5042" spans="1:4" hidden="1" x14ac:dyDescent="0.25">
      <c r="A5042" s="12" t="s">
        <v>5288</v>
      </c>
      <c r="B5042" s="9" t="str">
        <f>_xlfn.XLOOKUP(C5042,'De-Para_Estado_Regiao'!$B$3:$B$29,'De-Para_Estado_Regiao'!$C$3:$C$29)</f>
        <v>Nordeste</v>
      </c>
      <c r="C5042" s="12" t="s">
        <v>82</v>
      </c>
      <c r="D5042" s="12">
        <v>162</v>
      </c>
    </row>
    <row r="5043" spans="1:4" hidden="1" x14ac:dyDescent="0.25">
      <c r="A5043" s="9" t="s">
        <v>4772</v>
      </c>
      <c r="B5043" s="9" t="str">
        <f>_xlfn.XLOOKUP(C5043,'De-Para_Estado_Regiao'!$B$3:$B$29,'De-Para_Estado_Regiao'!$C$3:$C$29)</f>
        <v>Sudeste</v>
      </c>
      <c r="C5043" s="9" t="s">
        <v>16</v>
      </c>
      <c r="D5043" s="9">
        <v>105</v>
      </c>
    </row>
    <row r="5044" spans="1:4" hidden="1" x14ac:dyDescent="0.25">
      <c r="A5044" s="12" t="s">
        <v>4773</v>
      </c>
      <c r="B5044" s="9" t="str">
        <f>_xlfn.XLOOKUP(C5044,'De-Para_Estado_Regiao'!$B$3:$B$29,'De-Para_Estado_Regiao'!$C$3:$C$29)</f>
        <v>Sudeste</v>
      </c>
      <c r="C5044" s="12" t="s">
        <v>16</v>
      </c>
      <c r="D5044" s="12">
        <v>59</v>
      </c>
    </row>
    <row r="5045" spans="1:4" hidden="1" x14ac:dyDescent="0.25">
      <c r="A5045" s="9" t="s">
        <v>4687</v>
      </c>
      <c r="B5045" s="9" t="str">
        <f>_xlfn.XLOOKUP(C5045,'De-Para_Estado_Regiao'!$B$3:$B$29,'De-Para_Estado_Regiao'!$C$3:$C$29)</f>
        <v>Nordeste</v>
      </c>
      <c r="C5045" s="9" t="s">
        <v>118</v>
      </c>
      <c r="D5045" s="9">
        <v>161</v>
      </c>
    </row>
    <row r="5046" spans="1:4" hidden="1" x14ac:dyDescent="0.25">
      <c r="A5046" s="12" t="s">
        <v>4775</v>
      </c>
      <c r="B5046" s="9" t="str">
        <f>_xlfn.XLOOKUP(C5046,'De-Para_Estado_Regiao'!$B$3:$B$29,'De-Para_Estado_Regiao'!$C$3:$C$29)</f>
        <v>Sudeste</v>
      </c>
      <c r="C5046" s="12" t="s">
        <v>16</v>
      </c>
      <c r="D5046" s="12">
        <v>73</v>
      </c>
    </row>
    <row r="5047" spans="1:4" hidden="1" x14ac:dyDescent="0.25">
      <c r="A5047" s="9" t="s">
        <v>4776</v>
      </c>
      <c r="B5047" s="9" t="str">
        <f>_xlfn.XLOOKUP(C5047,'De-Para_Estado_Regiao'!$B$3:$B$29,'De-Para_Estado_Regiao'!$C$3:$C$29)</f>
        <v>Sudeste</v>
      </c>
      <c r="C5047" s="9" t="s">
        <v>16</v>
      </c>
      <c r="D5047" s="9">
        <v>94</v>
      </c>
    </row>
    <row r="5048" spans="1:4" hidden="1" x14ac:dyDescent="0.25">
      <c r="A5048" s="9" t="s">
        <v>4152</v>
      </c>
      <c r="B5048" s="9" t="str">
        <f>_xlfn.XLOOKUP(C5048,'De-Para_Estado_Regiao'!$B$3:$B$29,'De-Para_Estado_Regiao'!$C$3:$C$29)</f>
        <v>Nordeste</v>
      </c>
      <c r="C5048" s="9" t="s">
        <v>24</v>
      </c>
      <c r="D5048" s="9">
        <v>160</v>
      </c>
    </row>
    <row r="5049" spans="1:4" hidden="1" x14ac:dyDescent="0.25">
      <c r="A5049" s="9" t="s">
        <v>4778</v>
      </c>
      <c r="B5049" s="9" t="str">
        <f>_xlfn.XLOOKUP(C5049,'De-Para_Estado_Regiao'!$B$3:$B$29,'De-Para_Estado_Regiao'!$C$3:$C$29)</f>
        <v>Sudeste</v>
      </c>
      <c r="C5049" s="9" t="s">
        <v>7</v>
      </c>
      <c r="D5049" s="9">
        <v>139</v>
      </c>
    </row>
    <row r="5050" spans="1:4" hidden="1" x14ac:dyDescent="0.25">
      <c r="A5050" s="12" t="s">
        <v>4244</v>
      </c>
      <c r="B5050" s="9" t="str">
        <f>_xlfn.XLOOKUP(C5050,'De-Para_Estado_Regiao'!$B$3:$B$29,'De-Para_Estado_Regiao'!$C$3:$C$29)</f>
        <v>Nordeste</v>
      </c>
      <c r="C5050" s="12" t="s">
        <v>118</v>
      </c>
      <c r="D5050" s="12">
        <v>160</v>
      </c>
    </row>
    <row r="5051" spans="1:4" hidden="1" x14ac:dyDescent="0.25">
      <c r="A5051" s="12" t="s">
        <v>4637</v>
      </c>
      <c r="B5051" s="9" t="str">
        <f>_xlfn.XLOOKUP(C5051,'De-Para_Estado_Regiao'!$B$3:$B$29,'De-Para_Estado_Regiao'!$C$3:$C$29)</f>
        <v>Nordeste</v>
      </c>
      <c r="C5051" s="12" t="s">
        <v>118</v>
      </c>
      <c r="D5051" s="12">
        <v>160</v>
      </c>
    </row>
    <row r="5052" spans="1:4" hidden="1" x14ac:dyDescent="0.25">
      <c r="A5052" s="12" t="s">
        <v>4645</v>
      </c>
      <c r="B5052" s="9" t="str">
        <f>_xlfn.XLOOKUP(C5052,'De-Para_Estado_Regiao'!$B$3:$B$29,'De-Para_Estado_Regiao'!$C$3:$C$29)</f>
        <v>Nordeste</v>
      </c>
      <c r="C5052" s="12" t="s">
        <v>72</v>
      </c>
      <c r="D5052" s="12">
        <v>160</v>
      </c>
    </row>
    <row r="5053" spans="1:4" hidden="1" x14ac:dyDescent="0.25">
      <c r="A5053" s="9" t="s">
        <v>4442</v>
      </c>
      <c r="B5053" s="9" t="str">
        <f>_xlfn.XLOOKUP(C5053,'De-Para_Estado_Regiao'!$B$3:$B$29,'De-Para_Estado_Regiao'!$C$3:$C$29)</f>
        <v>Nordeste</v>
      </c>
      <c r="C5053" s="9" t="s">
        <v>87</v>
      </c>
      <c r="D5053" s="9">
        <v>159</v>
      </c>
    </row>
    <row r="5054" spans="1:4" hidden="1" x14ac:dyDescent="0.25">
      <c r="A5054" s="12" t="s">
        <v>4527</v>
      </c>
      <c r="B5054" s="9" t="str">
        <f>_xlfn.XLOOKUP(C5054,'De-Para_Estado_Regiao'!$B$3:$B$29,'De-Para_Estado_Regiao'!$C$3:$C$29)</f>
        <v>Nordeste</v>
      </c>
      <c r="C5054" s="12" t="s">
        <v>114</v>
      </c>
      <c r="D5054" s="12">
        <v>159</v>
      </c>
    </row>
    <row r="5055" spans="1:4" hidden="1" x14ac:dyDescent="0.25">
      <c r="A5055" s="9" t="s">
        <v>4784</v>
      </c>
      <c r="B5055" s="9" t="str">
        <f>_xlfn.XLOOKUP(C5055,'De-Para_Estado_Regiao'!$B$3:$B$29,'De-Para_Estado_Regiao'!$C$3:$C$29)</f>
        <v>Norte</v>
      </c>
      <c r="C5055" s="9" t="s">
        <v>111</v>
      </c>
      <c r="D5055" s="9">
        <v>194</v>
      </c>
    </row>
    <row r="5056" spans="1:4" hidden="1" x14ac:dyDescent="0.25">
      <c r="A5056" s="12" t="s">
        <v>4663</v>
      </c>
      <c r="B5056" s="9" t="str">
        <f>_xlfn.XLOOKUP(C5056,'De-Para_Estado_Regiao'!$B$3:$B$29,'De-Para_Estado_Regiao'!$C$3:$C$29)</f>
        <v>Nordeste</v>
      </c>
      <c r="C5056" s="12" t="s">
        <v>82</v>
      </c>
      <c r="D5056" s="12">
        <v>159</v>
      </c>
    </row>
    <row r="5057" spans="1:4" hidden="1" x14ac:dyDescent="0.25">
      <c r="A5057" s="9" t="s">
        <v>5239</v>
      </c>
      <c r="B5057" s="9" t="str">
        <f>_xlfn.XLOOKUP(C5057,'De-Para_Estado_Regiao'!$B$3:$B$29,'De-Para_Estado_Regiao'!$C$3:$C$29)</f>
        <v>Nordeste</v>
      </c>
      <c r="C5057" s="9" t="s">
        <v>31</v>
      </c>
      <c r="D5057" s="9">
        <v>159</v>
      </c>
    </row>
    <row r="5058" spans="1:4" hidden="1" x14ac:dyDescent="0.25">
      <c r="A5058" s="12" t="s">
        <v>5297</v>
      </c>
      <c r="B5058" s="9" t="str">
        <f>_xlfn.XLOOKUP(C5058,'De-Para_Estado_Regiao'!$B$3:$B$29,'De-Para_Estado_Regiao'!$C$3:$C$29)</f>
        <v>Nordeste</v>
      </c>
      <c r="C5058" s="12" t="s">
        <v>82</v>
      </c>
      <c r="D5058" s="12">
        <v>159</v>
      </c>
    </row>
    <row r="5059" spans="1:4" hidden="1" x14ac:dyDescent="0.25">
      <c r="A5059" s="12" t="s">
        <v>4595</v>
      </c>
      <c r="B5059" s="9" t="str">
        <f>_xlfn.XLOOKUP(C5059,'De-Para_Estado_Regiao'!$B$3:$B$29,'De-Para_Estado_Regiao'!$C$3:$C$29)</f>
        <v>Nordeste</v>
      </c>
      <c r="C5059" s="12" t="s">
        <v>118</v>
      </c>
      <c r="D5059" s="12">
        <v>158</v>
      </c>
    </row>
    <row r="5060" spans="1:4" hidden="1" x14ac:dyDescent="0.25">
      <c r="A5060" s="12" t="s">
        <v>4789</v>
      </c>
      <c r="B5060" s="9" t="str">
        <f>_xlfn.XLOOKUP(C5060,'De-Para_Estado_Regiao'!$B$3:$B$29,'De-Para_Estado_Regiao'!$C$3:$C$29)</f>
        <v>Sudeste</v>
      </c>
      <c r="C5060" s="12" t="s">
        <v>16</v>
      </c>
      <c r="D5060" s="12">
        <v>94</v>
      </c>
    </row>
    <row r="5061" spans="1:4" hidden="1" x14ac:dyDescent="0.25">
      <c r="A5061" s="9" t="s">
        <v>4790</v>
      </c>
      <c r="B5061" s="9" t="str">
        <f>_xlfn.XLOOKUP(C5061,'De-Para_Estado_Regiao'!$B$3:$B$29,'De-Para_Estado_Regiao'!$C$3:$C$29)</f>
        <v>Sul</v>
      </c>
      <c r="C5061" s="9" t="s">
        <v>14</v>
      </c>
      <c r="D5061" s="9">
        <v>6</v>
      </c>
    </row>
    <row r="5062" spans="1:4" hidden="1" x14ac:dyDescent="0.25">
      <c r="A5062" s="9" t="s">
        <v>4782</v>
      </c>
      <c r="B5062" s="9" t="str">
        <f>_xlfn.XLOOKUP(C5062,'De-Para_Estado_Regiao'!$B$3:$B$29,'De-Para_Estado_Regiao'!$C$3:$C$29)</f>
        <v>Nordeste</v>
      </c>
      <c r="C5062" s="9" t="s">
        <v>72</v>
      </c>
      <c r="D5062" s="9">
        <v>158</v>
      </c>
    </row>
    <row r="5063" spans="1:4" hidden="1" x14ac:dyDescent="0.25">
      <c r="A5063" s="12" t="s">
        <v>457</v>
      </c>
      <c r="B5063" s="9" t="str">
        <f>_xlfn.XLOOKUP(C5063,'De-Para_Estado_Regiao'!$B$3:$B$29,'De-Para_Estado_Regiao'!$C$3:$C$29)</f>
        <v>Nordeste</v>
      </c>
      <c r="C5063" s="12" t="s">
        <v>72</v>
      </c>
      <c r="D5063" s="12">
        <v>157</v>
      </c>
    </row>
    <row r="5064" spans="1:4" hidden="1" x14ac:dyDescent="0.25">
      <c r="A5064" s="9" t="s">
        <v>5252</v>
      </c>
      <c r="B5064" s="9" t="str">
        <f>_xlfn.XLOOKUP(C5064,'De-Para_Estado_Regiao'!$B$3:$B$29,'De-Para_Estado_Regiao'!$C$3:$C$29)</f>
        <v>Nordeste</v>
      </c>
      <c r="C5064" s="9" t="s">
        <v>82</v>
      </c>
      <c r="D5064" s="9">
        <v>157</v>
      </c>
    </row>
    <row r="5065" spans="1:4" hidden="1" x14ac:dyDescent="0.25">
      <c r="A5065" s="9" t="s">
        <v>4793</v>
      </c>
      <c r="B5065" s="9" t="str">
        <f>_xlfn.XLOOKUP(C5065,'De-Para_Estado_Regiao'!$B$3:$B$29,'De-Para_Estado_Regiao'!$C$3:$C$29)</f>
        <v>Sudeste</v>
      </c>
      <c r="C5065" s="9" t="s">
        <v>16</v>
      </c>
      <c r="D5065" s="9">
        <v>99</v>
      </c>
    </row>
    <row r="5066" spans="1:4" hidden="1" x14ac:dyDescent="0.25">
      <c r="A5066" s="12" t="s">
        <v>4176</v>
      </c>
      <c r="B5066" s="9" t="str">
        <f>_xlfn.XLOOKUP(C5066,'De-Para_Estado_Regiao'!$B$3:$B$29,'De-Para_Estado_Regiao'!$C$3:$C$29)</f>
        <v>Nordeste</v>
      </c>
      <c r="C5066" s="12" t="s">
        <v>24</v>
      </c>
      <c r="D5066" s="12">
        <v>156</v>
      </c>
    </row>
    <row r="5067" spans="1:4" hidden="1" x14ac:dyDescent="0.25">
      <c r="A5067" s="9" t="s">
        <v>4795</v>
      </c>
      <c r="B5067" s="9" t="str">
        <f>_xlfn.XLOOKUP(C5067,'De-Para_Estado_Regiao'!$B$3:$B$29,'De-Para_Estado_Regiao'!$C$3:$C$29)</f>
        <v>Sudeste</v>
      </c>
      <c r="C5067" s="9" t="s">
        <v>16</v>
      </c>
      <c r="D5067" s="9">
        <v>156</v>
      </c>
    </row>
    <row r="5068" spans="1:4" hidden="1" x14ac:dyDescent="0.25">
      <c r="A5068" s="12" t="s">
        <v>4796</v>
      </c>
      <c r="B5068" s="9" t="str">
        <f>_xlfn.XLOOKUP(C5068,'De-Para_Estado_Regiao'!$B$3:$B$29,'De-Para_Estado_Regiao'!$C$3:$C$29)</f>
        <v>Norte</v>
      </c>
      <c r="C5068" s="12" t="s">
        <v>111</v>
      </c>
      <c r="D5068" s="12">
        <v>85</v>
      </c>
    </row>
    <row r="5069" spans="1:4" hidden="1" x14ac:dyDescent="0.25">
      <c r="A5069" s="9" t="s">
        <v>4440</v>
      </c>
      <c r="B5069" s="9" t="str">
        <f>_xlfn.XLOOKUP(C5069,'De-Para_Estado_Regiao'!$B$3:$B$29,'De-Para_Estado_Regiao'!$C$3:$C$29)</f>
        <v>Nordeste</v>
      </c>
      <c r="C5069" s="9" t="s">
        <v>24</v>
      </c>
      <c r="D5069" s="9">
        <v>156</v>
      </c>
    </row>
    <row r="5070" spans="1:4" hidden="1" x14ac:dyDescent="0.25">
      <c r="A5070" s="12" t="s">
        <v>4798</v>
      </c>
      <c r="B5070" s="9" t="str">
        <f>_xlfn.XLOOKUP(C5070,'De-Para_Estado_Regiao'!$B$3:$B$29,'De-Para_Estado_Regiao'!$C$3:$C$29)</f>
        <v>Sudeste</v>
      </c>
      <c r="C5070" s="12" t="s">
        <v>16</v>
      </c>
      <c r="D5070" s="12">
        <v>80</v>
      </c>
    </row>
    <row r="5071" spans="1:4" hidden="1" x14ac:dyDescent="0.25">
      <c r="A5071" s="9" t="s">
        <v>4799</v>
      </c>
      <c r="B5071" s="9" t="str">
        <f>_xlfn.XLOOKUP(C5071,'De-Para_Estado_Regiao'!$B$3:$B$29,'De-Para_Estado_Regiao'!$C$3:$C$29)</f>
        <v>Sudeste</v>
      </c>
      <c r="C5071" s="9" t="s">
        <v>16</v>
      </c>
      <c r="D5071" s="9">
        <v>63</v>
      </c>
    </row>
    <row r="5072" spans="1:4" hidden="1" x14ac:dyDescent="0.25">
      <c r="A5072" s="12" t="s">
        <v>4800</v>
      </c>
      <c r="B5072" s="9" t="str">
        <f>_xlfn.XLOOKUP(C5072,'De-Para_Estado_Regiao'!$B$3:$B$29,'De-Para_Estado_Regiao'!$C$3:$C$29)</f>
        <v>Sudeste</v>
      </c>
      <c r="C5072" s="12" t="s">
        <v>16</v>
      </c>
      <c r="D5072" s="12">
        <v>75</v>
      </c>
    </row>
    <row r="5073" spans="1:4" hidden="1" x14ac:dyDescent="0.25">
      <c r="A5073" s="12" t="s">
        <v>4824</v>
      </c>
      <c r="B5073" s="9" t="str">
        <f>_xlfn.XLOOKUP(C5073,'De-Para_Estado_Regiao'!$B$3:$B$29,'De-Para_Estado_Regiao'!$C$3:$C$29)</f>
        <v>Nordeste</v>
      </c>
      <c r="C5073" s="12" t="s">
        <v>118</v>
      </c>
      <c r="D5073" s="12">
        <v>156</v>
      </c>
    </row>
    <row r="5074" spans="1:4" hidden="1" x14ac:dyDescent="0.25">
      <c r="A5074" s="12" t="s">
        <v>4802</v>
      </c>
      <c r="B5074" s="9" t="str">
        <f>_xlfn.XLOOKUP(C5074,'De-Para_Estado_Regiao'!$B$3:$B$29,'De-Para_Estado_Regiao'!$C$3:$C$29)</f>
        <v>Sudeste</v>
      </c>
      <c r="C5074" s="12" t="s">
        <v>16</v>
      </c>
      <c r="D5074" s="12">
        <v>52</v>
      </c>
    </row>
    <row r="5075" spans="1:4" hidden="1" x14ac:dyDescent="0.25">
      <c r="A5075" s="9" t="s">
        <v>4803</v>
      </c>
      <c r="B5075" s="9" t="str">
        <f>_xlfn.XLOOKUP(C5075,'De-Para_Estado_Regiao'!$B$3:$B$29,'De-Para_Estado_Regiao'!$C$3:$C$29)</f>
        <v>Sudeste</v>
      </c>
      <c r="C5075" s="9" t="s">
        <v>16</v>
      </c>
      <c r="D5075" s="9">
        <v>66</v>
      </c>
    </row>
    <row r="5076" spans="1:4" hidden="1" x14ac:dyDescent="0.25">
      <c r="A5076" s="12" t="s">
        <v>5253</v>
      </c>
      <c r="B5076" s="9" t="str">
        <f>_xlfn.XLOOKUP(C5076,'De-Para_Estado_Regiao'!$B$3:$B$29,'De-Para_Estado_Regiao'!$C$3:$C$29)</f>
        <v>Nordeste</v>
      </c>
      <c r="C5076" s="12" t="s">
        <v>82</v>
      </c>
      <c r="D5076" s="12">
        <v>156</v>
      </c>
    </row>
    <row r="5077" spans="1:4" hidden="1" x14ac:dyDescent="0.25">
      <c r="A5077" s="9" t="s">
        <v>4805</v>
      </c>
      <c r="B5077" s="9" t="str">
        <f>_xlfn.XLOOKUP(C5077,'De-Para_Estado_Regiao'!$B$3:$B$29,'De-Para_Estado_Regiao'!$C$3:$C$29)</f>
        <v>Sul</v>
      </c>
      <c r="C5077" s="9" t="s">
        <v>59</v>
      </c>
      <c r="D5077" s="9">
        <v>39</v>
      </c>
    </row>
    <row r="5078" spans="1:4" hidden="1" x14ac:dyDescent="0.25">
      <c r="A5078" s="9" t="s">
        <v>4676</v>
      </c>
      <c r="B5078" s="9" t="str">
        <f>_xlfn.XLOOKUP(C5078,'De-Para_Estado_Regiao'!$B$3:$B$29,'De-Para_Estado_Regiao'!$C$3:$C$29)</f>
        <v>Nordeste</v>
      </c>
      <c r="C5078" s="9" t="s">
        <v>118</v>
      </c>
      <c r="D5078" s="9">
        <v>155</v>
      </c>
    </row>
    <row r="5079" spans="1:4" hidden="1" x14ac:dyDescent="0.25">
      <c r="A5079" s="9" t="s">
        <v>4807</v>
      </c>
      <c r="B5079" s="9" t="str">
        <f>_xlfn.XLOOKUP(C5079,'De-Para_Estado_Regiao'!$B$3:$B$29,'De-Para_Estado_Regiao'!$C$3:$C$29)</f>
        <v>Sudeste</v>
      </c>
      <c r="C5079" s="9" t="s">
        <v>7</v>
      </c>
      <c r="D5079" s="9">
        <v>73</v>
      </c>
    </row>
    <row r="5080" spans="1:4" hidden="1" x14ac:dyDescent="0.25">
      <c r="A5080" s="12" t="s">
        <v>4808</v>
      </c>
      <c r="B5080" s="9" t="str">
        <f>_xlfn.XLOOKUP(C5080,'De-Para_Estado_Regiao'!$B$3:$B$29,'De-Para_Estado_Regiao'!$C$3:$C$29)</f>
        <v>Centro-Oeste</v>
      </c>
      <c r="C5080" s="12" t="s">
        <v>33</v>
      </c>
      <c r="D5080" s="12">
        <v>114</v>
      </c>
    </row>
    <row r="5081" spans="1:4" hidden="1" x14ac:dyDescent="0.25">
      <c r="A5081" s="9" t="s">
        <v>4809</v>
      </c>
      <c r="B5081" s="9" t="str">
        <f>_xlfn.XLOOKUP(C5081,'De-Para_Estado_Regiao'!$B$3:$B$29,'De-Para_Estado_Regiao'!$C$3:$C$29)</f>
        <v>Sudeste</v>
      </c>
      <c r="C5081" s="9" t="s">
        <v>7</v>
      </c>
      <c r="D5081" s="9">
        <v>28</v>
      </c>
    </row>
    <row r="5082" spans="1:4" hidden="1" x14ac:dyDescent="0.25">
      <c r="A5082" s="9" t="s">
        <v>4905</v>
      </c>
      <c r="B5082" s="9" t="str">
        <f>_xlfn.XLOOKUP(C5082,'De-Para_Estado_Regiao'!$B$3:$B$29,'De-Para_Estado_Regiao'!$C$3:$C$29)</f>
        <v>Nordeste</v>
      </c>
      <c r="C5082" s="9" t="s">
        <v>24</v>
      </c>
      <c r="D5082" s="9">
        <v>155</v>
      </c>
    </row>
    <row r="5083" spans="1:4" hidden="1" x14ac:dyDescent="0.25">
      <c r="A5083" s="12" t="s">
        <v>5162</v>
      </c>
      <c r="B5083" s="9" t="str">
        <f>_xlfn.XLOOKUP(C5083,'De-Para_Estado_Regiao'!$B$3:$B$29,'De-Para_Estado_Regiao'!$C$3:$C$29)</f>
        <v>Nordeste</v>
      </c>
      <c r="C5083" s="12" t="s">
        <v>87</v>
      </c>
      <c r="D5083" s="12">
        <v>155</v>
      </c>
    </row>
    <row r="5084" spans="1:4" hidden="1" x14ac:dyDescent="0.25">
      <c r="A5084" s="12" t="s">
        <v>4812</v>
      </c>
      <c r="B5084" s="9" t="str">
        <f>_xlfn.XLOOKUP(C5084,'De-Para_Estado_Regiao'!$B$3:$B$29,'De-Para_Estado_Regiao'!$C$3:$C$29)</f>
        <v>Sudeste</v>
      </c>
      <c r="C5084" s="12" t="s">
        <v>16</v>
      </c>
      <c r="D5084" s="12">
        <v>115</v>
      </c>
    </row>
    <row r="5085" spans="1:4" hidden="1" x14ac:dyDescent="0.25">
      <c r="A5085" s="9" t="s">
        <v>4813</v>
      </c>
      <c r="B5085" s="9" t="str">
        <f>_xlfn.XLOOKUP(C5085,'De-Para_Estado_Regiao'!$B$3:$B$29,'De-Para_Estado_Regiao'!$C$3:$C$29)</f>
        <v>Norte</v>
      </c>
      <c r="C5085" s="9" t="s">
        <v>111</v>
      </c>
      <c r="D5085" s="9">
        <v>166</v>
      </c>
    </row>
    <row r="5086" spans="1:4" hidden="1" x14ac:dyDescent="0.25">
      <c r="A5086" s="12" t="s">
        <v>1233</v>
      </c>
      <c r="B5086" s="9" t="str">
        <f>_xlfn.XLOOKUP(C5086,'De-Para_Estado_Regiao'!$B$3:$B$29,'De-Para_Estado_Regiao'!$C$3:$C$29)</f>
        <v>Nordeste</v>
      </c>
      <c r="C5086" s="12" t="s">
        <v>114</v>
      </c>
      <c r="D5086" s="12">
        <v>153</v>
      </c>
    </row>
    <row r="5087" spans="1:4" hidden="1" x14ac:dyDescent="0.25">
      <c r="A5087" s="9" t="s">
        <v>4815</v>
      </c>
      <c r="B5087" s="9" t="str">
        <f>_xlfn.XLOOKUP(C5087,'De-Para_Estado_Regiao'!$B$3:$B$29,'De-Para_Estado_Regiao'!$C$3:$C$29)</f>
        <v>Norte</v>
      </c>
      <c r="C5087" s="9" t="s">
        <v>111</v>
      </c>
      <c r="D5087" s="9">
        <v>111</v>
      </c>
    </row>
    <row r="5088" spans="1:4" hidden="1" x14ac:dyDescent="0.25">
      <c r="A5088" s="12" t="s">
        <v>4816</v>
      </c>
      <c r="B5088" s="9" t="str">
        <f>_xlfn.XLOOKUP(C5088,'De-Para_Estado_Regiao'!$B$3:$B$29,'De-Para_Estado_Regiao'!$C$3:$C$29)</f>
        <v>Sudeste</v>
      </c>
      <c r="C5088" s="12" t="s">
        <v>16</v>
      </c>
      <c r="D5088" s="12">
        <v>123</v>
      </c>
    </row>
    <row r="5089" spans="1:4" hidden="1" x14ac:dyDescent="0.25">
      <c r="A5089" s="12" t="s">
        <v>4231</v>
      </c>
      <c r="B5089" s="9" t="str">
        <f>_xlfn.XLOOKUP(C5089,'De-Para_Estado_Regiao'!$B$3:$B$29,'De-Para_Estado_Regiao'!$C$3:$C$29)</f>
        <v>Nordeste</v>
      </c>
      <c r="C5089" s="12" t="s">
        <v>114</v>
      </c>
      <c r="D5089" s="12">
        <v>152</v>
      </c>
    </row>
    <row r="5090" spans="1:4" hidden="1" x14ac:dyDescent="0.25">
      <c r="A5090" s="12" t="s">
        <v>4818</v>
      </c>
      <c r="B5090" s="9" t="str">
        <f>_xlfn.XLOOKUP(C5090,'De-Para_Estado_Regiao'!$B$3:$B$29,'De-Para_Estado_Regiao'!$C$3:$C$29)</f>
        <v>Sul</v>
      </c>
      <c r="C5090" s="12" t="s">
        <v>14</v>
      </c>
      <c r="D5090" s="12">
        <v>12</v>
      </c>
    </row>
    <row r="5091" spans="1:4" hidden="1" x14ac:dyDescent="0.25">
      <c r="A5091" s="9" t="s">
        <v>4658</v>
      </c>
      <c r="B5091" s="9" t="str">
        <f>_xlfn.XLOOKUP(C5091,'De-Para_Estado_Regiao'!$B$3:$B$29,'De-Para_Estado_Regiao'!$C$3:$C$29)</f>
        <v>Nordeste</v>
      </c>
      <c r="C5091" s="9" t="s">
        <v>72</v>
      </c>
      <c r="D5091" s="9">
        <v>152</v>
      </c>
    </row>
    <row r="5092" spans="1:4" hidden="1" x14ac:dyDescent="0.25">
      <c r="A5092" s="12" t="s">
        <v>4783</v>
      </c>
      <c r="B5092" s="9" t="str">
        <f>_xlfn.XLOOKUP(C5092,'De-Para_Estado_Regiao'!$B$3:$B$29,'De-Para_Estado_Regiao'!$C$3:$C$29)</f>
        <v>Nordeste</v>
      </c>
      <c r="C5092" s="12" t="s">
        <v>82</v>
      </c>
      <c r="D5092" s="12">
        <v>152</v>
      </c>
    </row>
    <row r="5093" spans="1:4" hidden="1" x14ac:dyDescent="0.25">
      <c r="A5093" s="12" t="s">
        <v>243</v>
      </c>
      <c r="B5093" s="9" t="str">
        <f>_xlfn.XLOOKUP(C5093,'De-Para_Estado_Regiao'!$B$3:$B$29,'De-Para_Estado_Regiao'!$C$3:$C$29)</f>
        <v>Nordeste</v>
      </c>
      <c r="C5093" s="12" t="s">
        <v>118</v>
      </c>
      <c r="D5093" s="12">
        <v>152</v>
      </c>
    </row>
    <row r="5094" spans="1:4" hidden="1" x14ac:dyDescent="0.25">
      <c r="A5094" s="9" t="s">
        <v>5188</v>
      </c>
      <c r="B5094" s="9" t="str">
        <f>_xlfn.XLOOKUP(C5094,'De-Para_Estado_Regiao'!$B$3:$B$29,'De-Para_Estado_Regiao'!$C$3:$C$29)</f>
        <v>Nordeste</v>
      </c>
      <c r="C5094" s="9" t="s">
        <v>87</v>
      </c>
      <c r="D5094" s="9">
        <v>152</v>
      </c>
    </row>
    <row r="5095" spans="1:4" hidden="1" x14ac:dyDescent="0.25">
      <c r="A5095" s="12" t="s">
        <v>4421</v>
      </c>
      <c r="B5095" s="9" t="str">
        <f>_xlfn.XLOOKUP(C5095,'De-Para_Estado_Regiao'!$B$3:$B$29,'De-Para_Estado_Regiao'!$C$3:$C$29)</f>
        <v>Nordeste</v>
      </c>
      <c r="C5095" s="12" t="s">
        <v>72</v>
      </c>
      <c r="D5095" s="12">
        <v>150</v>
      </c>
    </row>
    <row r="5096" spans="1:4" hidden="1" x14ac:dyDescent="0.25">
      <c r="A5096" s="12" t="s">
        <v>4225</v>
      </c>
      <c r="B5096" s="9" t="str">
        <f>_xlfn.XLOOKUP(C5096,'De-Para_Estado_Regiao'!$B$3:$B$29,'De-Para_Estado_Regiao'!$C$3:$C$29)</f>
        <v>Nordeste</v>
      </c>
      <c r="C5096" s="12" t="s">
        <v>24</v>
      </c>
      <c r="D5096" s="12">
        <v>149</v>
      </c>
    </row>
    <row r="5097" spans="1:4" hidden="1" x14ac:dyDescent="0.25">
      <c r="A5097" s="9" t="s">
        <v>4825</v>
      </c>
      <c r="B5097" s="9" t="str">
        <f>_xlfn.XLOOKUP(C5097,'De-Para_Estado_Regiao'!$B$3:$B$29,'De-Para_Estado_Regiao'!$C$3:$C$29)</f>
        <v>Sudeste</v>
      </c>
      <c r="C5097" s="9" t="s">
        <v>7</v>
      </c>
      <c r="D5097" s="9">
        <v>49</v>
      </c>
    </row>
    <row r="5098" spans="1:4" hidden="1" x14ac:dyDescent="0.25">
      <c r="A5098" s="9" t="s">
        <v>4750</v>
      </c>
      <c r="B5098" s="9" t="str">
        <f>_xlfn.XLOOKUP(C5098,'De-Para_Estado_Regiao'!$B$3:$B$29,'De-Para_Estado_Regiao'!$C$3:$C$29)</f>
        <v>Nordeste</v>
      </c>
      <c r="C5098" s="9" t="s">
        <v>72</v>
      </c>
      <c r="D5098" s="9">
        <v>149</v>
      </c>
    </row>
    <row r="5099" spans="1:4" hidden="1" x14ac:dyDescent="0.25">
      <c r="A5099" s="9" t="s">
        <v>3892</v>
      </c>
      <c r="B5099" s="9" t="str">
        <f>_xlfn.XLOOKUP(C5099,'De-Para_Estado_Regiao'!$B$3:$B$29,'De-Para_Estado_Regiao'!$C$3:$C$29)</f>
        <v>Nordeste</v>
      </c>
      <c r="C5099" s="9" t="s">
        <v>19</v>
      </c>
      <c r="D5099" s="9">
        <v>148</v>
      </c>
    </row>
    <row r="5100" spans="1:4" hidden="1" x14ac:dyDescent="0.25">
      <c r="A5100" s="12" t="s">
        <v>4523</v>
      </c>
      <c r="B5100" s="9" t="str">
        <f>_xlfn.XLOOKUP(C5100,'De-Para_Estado_Regiao'!$B$3:$B$29,'De-Para_Estado_Regiao'!$C$3:$C$29)</f>
        <v>Nordeste</v>
      </c>
      <c r="C5100" s="12" t="s">
        <v>118</v>
      </c>
      <c r="D5100" s="12">
        <v>148</v>
      </c>
    </row>
    <row r="5101" spans="1:4" hidden="1" x14ac:dyDescent="0.25">
      <c r="A5101" s="9" t="s">
        <v>4828</v>
      </c>
      <c r="B5101" s="9" t="str">
        <f>_xlfn.XLOOKUP(C5101,'De-Para_Estado_Regiao'!$B$3:$B$29,'De-Para_Estado_Regiao'!$C$3:$C$29)</f>
        <v>Sudeste</v>
      </c>
      <c r="C5101" s="9" t="s">
        <v>7</v>
      </c>
      <c r="D5101" s="9">
        <v>62</v>
      </c>
    </row>
    <row r="5102" spans="1:4" hidden="1" x14ac:dyDescent="0.25">
      <c r="A5102" s="12" t="s">
        <v>4829</v>
      </c>
      <c r="B5102" s="9" t="str">
        <f>_xlfn.XLOOKUP(C5102,'De-Para_Estado_Regiao'!$B$3:$B$29,'De-Para_Estado_Regiao'!$C$3:$C$29)</f>
        <v>Centro-Oeste</v>
      </c>
      <c r="C5102" s="12" t="s">
        <v>33</v>
      </c>
      <c r="D5102" s="12">
        <v>110</v>
      </c>
    </row>
    <row r="5103" spans="1:4" hidden="1" x14ac:dyDescent="0.25">
      <c r="A5103" s="9" t="s">
        <v>4830</v>
      </c>
      <c r="B5103" s="9" t="str">
        <f>_xlfn.XLOOKUP(C5103,'De-Para_Estado_Regiao'!$B$3:$B$29,'De-Para_Estado_Regiao'!$C$3:$C$29)</f>
        <v>Sudeste</v>
      </c>
      <c r="C5103" s="9" t="s">
        <v>16</v>
      </c>
      <c r="D5103" s="9">
        <v>99</v>
      </c>
    </row>
    <row r="5104" spans="1:4" hidden="1" x14ac:dyDescent="0.25">
      <c r="A5104" s="9" t="s">
        <v>4540</v>
      </c>
      <c r="B5104" s="9" t="str">
        <f>_xlfn.XLOOKUP(C5104,'De-Para_Estado_Regiao'!$B$3:$B$29,'De-Para_Estado_Regiao'!$C$3:$C$29)</f>
        <v>Nordeste</v>
      </c>
      <c r="C5104" s="9" t="s">
        <v>87</v>
      </c>
      <c r="D5104" s="9">
        <v>148</v>
      </c>
    </row>
    <row r="5105" spans="1:4" hidden="1" x14ac:dyDescent="0.25">
      <c r="A5105" s="12" t="s">
        <v>4580</v>
      </c>
      <c r="B5105" s="9" t="str">
        <f>_xlfn.XLOOKUP(C5105,'De-Para_Estado_Regiao'!$B$3:$B$29,'De-Para_Estado_Regiao'!$C$3:$C$29)</f>
        <v>Nordeste</v>
      </c>
      <c r="C5105" s="12" t="s">
        <v>118</v>
      </c>
      <c r="D5105" s="12">
        <v>148</v>
      </c>
    </row>
    <row r="5106" spans="1:4" hidden="1" x14ac:dyDescent="0.25">
      <c r="A5106" s="9" t="s">
        <v>4873</v>
      </c>
      <c r="B5106" s="9" t="str">
        <f>_xlfn.XLOOKUP(C5106,'De-Para_Estado_Regiao'!$B$3:$B$29,'De-Para_Estado_Regiao'!$C$3:$C$29)</f>
        <v>Nordeste</v>
      </c>
      <c r="C5106" s="9" t="s">
        <v>82</v>
      </c>
      <c r="D5106" s="9">
        <v>148</v>
      </c>
    </row>
    <row r="5107" spans="1:4" hidden="1" x14ac:dyDescent="0.25">
      <c r="A5107" s="12" t="s">
        <v>4880</v>
      </c>
      <c r="B5107" s="9" t="str">
        <f>_xlfn.XLOOKUP(C5107,'De-Para_Estado_Regiao'!$B$3:$B$29,'De-Para_Estado_Regiao'!$C$3:$C$29)</f>
        <v>Nordeste</v>
      </c>
      <c r="C5107" s="12" t="s">
        <v>82</v>
      </c>
      <c r="D5107" s="12">
        <v>147</v>
      </c>
    </row>
    <row r="5108" spans="1:4" hidden="1" x14ac:dyDescent="0.25">
      <c r="A5108" s="9" t="s">
        <v>5291</v>
      </c>
      <c r="B5108" s="9" t="str">
        <f>_xlfn.XLOOKUP(C5108,'De-Para_Estado_Regiao'!$B$3:$B$29,'De-Para_Estado_Regiao'!$C$3:$C$29)</f>
        <v>Nordeste</v>
      </c>
      <c r="C5108" s="9" t="s">
        <v>82</v>
      </c>
      <c r="D5108" s="9">
        <v>147</v>
      </c>
    </row>
    <row r="5109" spans="1:4" hidden="1" x14ac:dyDescent="0.25">
      <c r="A5109" s="12" t="s">
        <v>3395</v>
      </c>
      <c r="B5109" s="9" t="str">
        <f>_xlfn.XLOOKUP(C5109,'De-Para_Estado_Regiao'!$B$3:$B$29,'De-Para_Estado_Regiao'!$C$3:$C$29)</f>
        <v>Nordeste</v>
      </c>
      <c r="C5109" s="12" t="s">
        <v>19</v>
      </c>
      <c r="D5109" s="12">
        <v>146</v>
      </c>
    </row>
    <row r="5110" spans="1:4" hidden="1" x14ac:dyDescent="0.25">
      <c r="A5110" s="12" t="s">
        <v>4835</v>
      </c>
      <c r="B5110" s="9" t="str">
        <f>_xlfn.XLOOKUP(C5110,'De-Para_Estado_Regiao'!$B$3:$B$29,'De-Para_Estado_Regiao'!$C$3:$C$29)</f>
        <v>Sudeste</v>
      </c>
      <c r="C5110" s="12" t="s">
        <v>7</v>
      </c>
      <c r="D5110" s="12">
        <v>78</v>
      </c>
    </row>
    <row r="5111" spans="1:4" hidden="1" x14ac:dyDescent="0.25">
      <c r="A5111" s="9" t="s">
        <v>4836</v>
      </c>
      <c r="B5111" s="9" t="str">
        <f>_xlfn.XLOOKUP(C5111,'De-Para_Estado_Regiao'!$B$3:$B$29,'De-Para_Estado_Regiao'!$C$3:$C$29)</f>
        <v>Centro-Oeste</v>
      </c>
      <c r="C5111" s="9" t="s">
        <v>33</v>
      </c>
      <c r="D5111" s="9">
        <v>66</v>
      </c>
    </row>
    <row r="5112" spans="1:4" hidden="1" x14ac:dyDescent="0.25">
      <c r="A5112" s="12" t="s">
        <v>4837</v>
      </c>
      <c r="B5112" s="9" t="str">
        <f>_xlfn.XLOOKUP(C5112,'De-Para_Estado_Regiao'!$B$3:$B$29,'De-Para_Estado_Regiao'!$C$3:$C$29)</f>
        <v>Sudeste</v>
      </c>
      <c r="C5112" s="12" t="s">
        <v>16</v>
      </c>
      <c r="D5112" s="12">
        <v>81</v>
      </c>
    </row>
    <row r="5113" spans="1:4" hidden="1" x14ac:dyDescent="0.25">
      <c r="A5113" s="9" t="s">
        <v>4838</v>
      </c>
      <c r="B5113" s="9" t="str">
        <f>_xlfn.XLOOKUP(C5113,'De-Para_Estado_Regiao'!$B$3:$B$29,'De-Para_Estado_Regiao'!$C$3:$C$29)</f>
        <v>Sudeste</v>
      </c>
      <c r="C5113" s="9" t="s">
        <v>16</v>
      </c>
      <c r="D5113" s="9">
        <v>114</v>
      </c>
    </row>
    <row r="5114" spans="1:4" hidden="1" x14ac:dyDescent="0.25">
      <c r="A5114" s="9" t="s">
        <v>4370</v>
      </c>
      <c r="B5114" s="9" t="str">
        <f>_xlfn.XLOOKUP(C5114,'De-Para_Estado_Regiao'!$B$3:$B$29,'De-Para_Estado_Regiao'!$C$3:$C$29)</f>
        <v>Nordeste</v>
      </c>
      <c r="C5114" s="9" t="s">
        <v>31</v>
      </c>
      <c r="D5114" s="9">
        <v>146</v>
      </c>
    </row>
    <row r="5115" spans="1:4" hidden="1" x14ac:dyDescent="0.25">
      <c r="A5115" s="12" t="s">
        <v>4429</v>
      </c>
      <c r="B5115" s="9" t="str">
        <f>_xlfn.XLOOKUP(C5115,'De-Para_Estado_Regiao'!$B$3:$B$29,'De-Para_Estado_Regiao'!$C$3:$C$29)</f>
        <v>Nordeste</v>
      </c>
      <c r="C5115" s="12" t="s">
        <v>118</v>
      </c>
      <c r="D5115" s="12">
        <v>146</v>
      </c>
    </row>
    <row r="5116" spans="1:4" hidden="1" x14ac:dyDescent="0.25">
      <c r="A5116" s="12" t="s">
        <v>3098</v>
      </c>
      <c r="B5116" s="9" t="str">
        <f>_xlfn.XLOOKUP(C5116,'De-Para_Estado_Regiao'!$B$3:$B$29,'De-Para_Estado_Regiao'!$C$3:$C$29)</f>
        <v>Norte</v>
      </c>
      <c r="C5116" s="12" t="s">
        <v>111</v>
      </c>
      <c r="D5116" s="12">
        <v>110</v>
      </c>
    </row>
    <row r="5117" spans="1:4" hidden="1" x14ac:dyDescent="0.25">
      <c r="A5117" s="12" t="s">
        <v>48</v>
      </c>
      <c r="B5117" s="9" t="str">
        <f>_xlfn.XLOOKUP(C5117,'De-Para_Estado_Regiao'!$B$3:$B$29,'De-Para_Estado_Regiao'!$C$3:$C$29)</f>
        <v>Nordeste</v>
      </c>
      <c r="C5117" s="12" t="s">
        <v>94</v>
      </c>
      <c r="D5117" s="12">
        <v>146</v>
      </c>
    </row>
    <row r="5118" spans="1:4" hidden="1" x14ac:dyDescent="0.25">
      <c r="A5118" s="12" t="s">
        <v>1288</v>
      </c>
      <c r="B5118" s="9" t="str">
        <f>_xlfn.XLOOKUP(C5118,'De-Para_Estado_Regiao'!$B$3:$B$29,'De-Para_Estado_Regiao'!$C$3:$C$29)</f>
        <v>Norte</v>
      </c>
      <c r="C5118" s="12" t="s">
        <v>111</v>
      </c>
      <c r="D5118" s="12">
        <v>78</v>
      </c>
    </row>
    <row r="5119" spans="1:4" hidden="1" x14ac:dyDescent="0.25">
      <c r="A5119" s="12" t="s">
        <v>4787</v>
      </c>
      <c r="B5119" s="9" t="str">
        <f>_xlfn.XLOOKUP(C5119,'De-Para_Estado_Regiao'!$B$3:$B$29,'De-Para_Estado_Regiao'!$C$3:$C$29)</f>
        <v>Nordeste</v>
      </c>
      <c r="C5119" s="12" t="s">
        <v>72</v>
      </c>
      <c r="D5119" s="12">
        <v>146</v>
      </c>
    </row>
    <row r="5120" spans="1:4" hidden="1" x14ac:dyDescent="0.25">
      <c r="A5120" s="12" t="s">
        <v>4842</v>
      </c>
      <c r="B5120" s="9" t="str">
        <f>_xlfn.XLOOKUP(C5120,'De-Para_Estado_Regiao'!$B$3:$B$29,'De-Para_Estado_Regiao'!$C$3:$C$29)</f>
        <v>Sudeste</v>
      </c>
      <c r="C5120" s="12" t="s">
        <v>16</v>
      </c>
      <c r="D5120" s="12">
        <v>43</v>
      </c>
    </row>
    <row r="5121" spans="1:4" hidden="1" x14ac:dyDescent="0.25">
      <c r="A5121" s="9" t="s">
        <v>4881</v>
      </c>
      <c r="B5121" s="9" t="str">
        <f>_xlfn.XLOOKUP(C5121,'De-Para_Estado_Regiao'!$B$3:$B$29,'De-Para_Estado_Regiao'!$C$3:$C$29)</f>
        <v>Nordeste</v>
      </c>
      <c r="C5121" s="9" t="s">
        <v>118</v>
      </c>
      <c r="D5121" s="9">
        <v>146</v>
      </c>
    </row>
    <row r="5122" spans="1:4" hidden="1" x14ac:dyDescent="0.25">
      <c r="A5122" s="12" t="s">
        <v>1804</v>
      </c>
      <c r="B5122" s="9" t="str">
        <f>_xlfn.XLOOKUP(C5122,'De-Para_Estado_Regiao'!$B$3:$B$29,'De-Para_Estado_Regiao'!$C$3:$C$29)</f>
        <v>Nordeste</v>
      </c>
      <c r="C5122" s="12" t="s">
        <v>82</v>
      </c>
      <c r="D5122" s="12">
        <v>145</v>
      </c>
    </row>
    <row r="5123" spans="1:4" hidden="1" x14ac:dyDescent="0.25">
      <c r="A5123" s="9" t="s">
        <v>1965</v>
      </c>
      <c r="B5123" s="9" t="str">
        <f>_xlfn.XLOOKUP(C5123,'De-Para_Estado_Regiao'!$B$3:$B$29,'De-Para_Estado_Regiao'!$C$3:$C$29)</f>
        <v>Nordeste</v>
      </c>
      <c r="C5123" s="9" t="s">
        <v>72</v>
      </c>
      <c r="D5123" s="9">
        <v>145</v>
      </c>
    </row>
    <row r="5124" spans="1:4" hidden="1" x14ac:dyDescent="0.25">
      <c r="A5124" s="9" t="s">
        <v>4497</v>
      </c>
      <c r="B5124" s="9" t="str">
        <f>_xlfn.XLOOKUP(C5124,'De-Para_Estado_Regiao'!$B$3:$B$29,'De-Para_Estado_Regiao'!$C$3:$C$29)</f>
        <v>Nordeste</v>
      </c>
      <c r="C5124" s="9" t="s">
        <v>94</v>
      </c>
      <c r="D5124" s="9">
        <v>144</v>
      </c>
    </row>
    <row r="5125" spans="1:4" hidden="1" x14ac:dyDescent="0.25">
      <c r="A5125" s="9" t="s">
        <v>4766</v>
      </c>
      <c r="B5125" s="9" t="str">
        <f>_xlfn.XLOOKUP(C5125,'De-Para_Estado_Regiao'!$B$3:$B$29,'De-Para_Estado_Regiao'!$C$3:$C$29)</f>
        <v>Nordeste</v>
      </c>
      <c r="C5125" s="9" t="s">
        <v>118</v>
      </c>
      <c r="D5125" s="9">
        <v>144</v>
      </c>
    </row>
    <row r="5126" spans="1:4" hidden="1" x14ac:dyDescent="0.25">
      <c r="A5126" s="12" t="s">
        <v>4847</v>
      </c>
      <c r="B5126" s="9" t="str">
        <f>_xlfn.XLOOKUP(C5126,'De-Para_Estado_Regiao'!$B$3:$B$29,'De-Para_Estado_Regiao'!$C$3:$C$29)</f>
        <v>Sudeste</v>
      </c>
      <c r="C5126" s="12" t="s">
        <v>16</v>
      </c>
      <c r="D5126" s="12">
        <v>49</v>
      </c>
    </row>
    <row r="5127" spans="1:4" hidden="1" x14ac:dyDescent="0.25">
      <c r="A5127" s="9" t="s">
        <v>4797</v>
      </c>
      <c r="B5127" s="9" t="str">
        <f>_xlfn.XLOOKUP(C5127,'De-Para_Estado_Regiao'!$B$3:$B$29,'De-Para_Estado_Regiao'!$C$3:$C$29)</f>
        <v>Nordeste</v>
      </c>
      <c r="C5127" s="9" t="s">
        <v>72</v>
      </c>
      <c r="D5127" s="9">
        <v>144</v>
      </c>
    </row>
    <row r="5128" spans="1:4" hidden="1" x14ac:dyDescent="0.25">
      <c r="A5128" s="12" t="s">
        <v>4849</v>
      </c>
      <c r="B5128" s="9" t="str">
        <f>_xlfn.XLOOKUP(C5128,'De-Para_Estado_Regiao'!$B$3:$B$29,'De-Para_Estado_Regiao'!$C$3:$C$29)</f>
        <v>Sudeste</v>
      </c>
      <c r="C5128" s="12" t="s">
        <v>16</v>
      </c>
      <c r="D5128" s="12">
        <v>64</v>
      </c>
    </row>
    <row r="5129" spans="1:4" hidden="1" x14ac:dyDescent="0.25">
      <c r="A5129" s="9" t="s">
        <v>4850</v>
      </c>
      <c r="B5129" s="9" t="str">
        <f>_xlfn.XLOOKUP(C5129,'De-Para_Estado_Regiao'!$B$3:$B$29,'De-Para_Estado_Regiao'!$C$3:$C$29)</f>
        <v>Norte</v>
      </c>
      <c r="C5129" s="9" t="s">
        <v>111</v>
      </c>
      <c r="D5129" s="9">
        <v>143</v>
      </c>
    </row>
    <row r="5130" spans="1:4" hidden="1" x14ac:dyDescent="0.25">
      <c r="A5130" s="9" t="s">
        <v>4911</v>
      </c>
      <c r="B5130" s="9" t="str">
        <f>_xlfn.XLOOKUP(C5130,'De-Para_Estado_Regiao'!$B$3:$B$29,'De-Para_Estado_Regiao'!$C$3:$C$29)</f>
        <v>Nordeste</v>
      </c>
      <c r="C5130" s="9" t="s">
        <v>72</v>
      </c>
      <c r="D5130" s="9">
        <v>144</v>
      </c>
    </row>
    <row r="5131" spans="1:4" hidden="1" x14ac:dyDescent="0.25">
      <c r="A5131" s="9" t="s">
        <v>4852</v>
      </c>
      <c r="B5131" s="9" t="str">
        <f>_xlfn.XLOOKUP(C5131,'De-Para_Estado_Regiao'!$B$3:$B$29,'De-Para_Estado_Regiao'!$C$3:$C$29)</f>
        <v>Sudeste</v>
      </c>
      <c r="C5131" s="9" t="s">
        <v>16</v>
      </c>
      <c r="D5131" s="9">
        <v>82</v>
      </c>
    </row>
    <row r="5132" spans="1:4" hidden="1" x14ac:dyDescent="0.25">
      <c r="A5132" s="12" t="s">
        <v>4956</v>
      </c>
      <c r="B5132" s="9" t="str">
        <f>_xlfn.XLOOKUP(C5132,'De-Para_Estado_Regiao'!$B$3:$B$29,'De-Para_Estado_Regiao'!$C$3:$C$29)</f>
        <v>Nordeste</v>
      </c>
      <c r="C5132" s="12" t="s">
        <v>118</v>
      </c>
      <c r="D5132" s="12">
        <v>144</v>
      </c>
    </row>
    <row r="5133" spans="1:4" hidden="1" x14ac:dyDescent="0.25">
      <c r="A5133" s="9" t="s">
        <v>5122</v>
      </c>
      <c r="B5133" s="9" t="str">
        <f>_xlfn.XLOOKUP(C5133,'De-Para_Estado_Regiao'!$B$3:$B$29,'De-Para_Estado_Regiao'!$C$3:$C$29)</f>
        <v>Nordeste</v>
      </c>
      <c r="C5133" s="9" t="s">
        <v>118</v>
      </c>
      <c r="D5133" s="9">
        <v>144</v>
      </c>
    </row>
    <row r="5134" spans="1:4" hidden="1" x14ac:dyDescent="0.25">
      <c r="A5134" s="12" t="s">
        <v>4855</v>
      </c>
      <c r="B5134" s="9" t="str">
        <f>_xlfn.XLOOKUP(C5134,'De-Para_Estado_Regiao'!$B$3:$B$29,'De-Para_Estado_Regiao'!$C$3:$C$29)</f>
        <v>Nordeste</v>
      </c>
      <c r="C5134" s="12" t="s">
        <v>82</v>
      </c>
      <c r="D5134" s="12">
        <v>143</v>
      </c>
    </row>
    <row r="5135" spans="1:4" hidden="1" x14ac:dyDescent="0.25">
      <c r="A5135" s="9" t="s">
        <v>4596</v>
      </c>
      <c r="B5135" s="9" t="str">
        <f>_xlfn.XLOOKUP(C5135,'De-Para_Estado_Regiao'!$B$3:$B$29,'De-Para_Estado_Regiao'!$C$3:$C$29)</f>
        <v>Nordeste</v>
      </c>
      <c r="C5135" s="9" t="s">
        <v>82</v>
      </c>
      <c r="D5135" s="9">
        <v>142</v>
      </c>
    </row>
    <row r="5136" spans="1:4" hidden="1" x14ac:dyDescent="0.25">
      <c r="A5136" s="12" t="s">
        <v>4760</v>
      </c>
      <c r="B5136" s="9" t="str">
        <f>_xlfn.XLOOKUP(C5136,'De-Para_Estado_Regiao'!$B$3:$B$29,'De-Para_Estado_Regiao'!$C$3:$C$29)</f>
        <v>Nordeste</v>
      </c>
      <c r="C5136" s="12" t="s">
        <v>72</v>
      </c>
      <c r="D5136" s="12">
        <v>142</v>
      </c>
    </row>
    <row r="5137" spans="1:4" hidden="1" x14ac:dyDescent="0.25">
      <c r="A5137" s="9" t="s">
        <v>4780</v>
      </c>
      <c r="B5137" s="9" t="str">
        <f>_xlfn.XLOOKUP(C5137,'De-Para_Estado_Regiao'!$B$3:$B$29,'De-Para_Estado_Regiao'!$C$3:$C$29)</f>
        <v>Nordeste</v>
      </c>
      <c r="C5137" s="9" t="s">
        <v>82</v>
      </c>
      <c r="D5137" s="9">
        <v>142</v>
      </c>
    </row>
    <row r="5138" spans="1:4" hidden="1" x14ac:dyDescent="0.25">
      <c r="A5138" s="12" t="s">
        <v>4858</v>
      </c>
      <c r="B5138" s="9" t="str">
        <f>_xlfn.XLOOKUP(C5138,'De-Para_Estado_Regiao'!$B$3:$B$29,'De-Para_Estado_Regiao'!$C$3:$C$29)</f>
        <v>Centro-Oeste</v>
      </c>
      <c r="C5138" s="12" t="s">
        <v>33</v>
      </c>
      <c r="D5138" s="12">
        <v>95</v>
      </c>
    </row>
    <row r="5139" spans="1:4" hidden="1" x14ac:dyDescent="0.25">
      <c r="A5139" s="9" t="s">
        <v>4048</v>
      </c>
      <c r="B5139" s="9" t="str">
        <f>_xlfn.XLOOKUP(C5139,'De-Para_Estado_Regiao'!$B$3:$B$29,'De-Para_Estado_Regiao'!$C$3:$C$29)</f>
        <v>Nordeste</v>
      </c>
      <c r="C5139" s="9" t="s">
        <v>19</v>
      </c>
      <c r="D5139" s="9">
        <v>141</v>
      </c>
    </row>
    <row r="5140" spans="1:4" hidden="1" x14ac:dyDescent="0.25">
      <c r="A5140" s="9" t="s">
        <v>4528</v>
      </c>
      <c r="B5140" s="9" t="str">
        <f>_xlfn.XLOOKUP(C5140,'De-Para_Estado_Regiao'!$B$3:$B$29,'De-Para_Estado_Regiao'!$C$3:$C$29)</f>
        <v>Nordeste</v>
      </c>
      <c r="C5140" s="9" t="s">
        <v>118</v>
      </c>
      <c r="D5140" s="9">
        <v>141</v>
      </c>
    </row>
    <row r="5141" spans="1:4" hidden="1" x14ac:dyDescent="0.25">
      <c r="A5141" s="12" t="s">
        <v>4822</v>
      </c>
      <c r="B5141" s="9" t="str">
        <f>_xlfn.XLOOKUP(C5141,'De-Para_Estado_Regiao'!$B$3:$B$29,'De-Para_Estado_Regiao'!$C$3:$C$29)</f>
        <v>Nordeste</v>
      </c>
      <c r="C5141" s="12" t="s">
        <v>118</v>
      </c>
      <c r="D5141" s="12">
        <v>141</v>
      </c>
    </row>
    <row r="5142" spans="1:4" hidden="1" x14ac:dyDescent="0.25">
      <c r="A5142" s="12" t="s">
        <v>1547</v>
      </c>
      <c r="B5142" s="9" t="str">
        <f>_xlfn.XLOOKUP(C5142,'De-Para_Estado_Regiao'!$B$3:$B$29,'De-Para_Estado_Regiao'!$C$3:$C$29)</f>
        <v>Nordeste</v>
      </c>
      <c r="C5142" s="12" t="s">
        <v>24</v>
      </c>
      <c r="D5142" s="12">
        <v>140</v>
      </c>
    </row>
    <row r="5143" spans="1:4" hidden="1" x14ac:dyDescent="0.25">
      <c r="A5143" s="12" t="s">
        <v>3927</v>
      </c>
      <c r="B5143" s="9" t="str">
        <f>_xlfn.XLOOKUP(C5143,'De-Para_Estado_Regiao'!$B$3:$B$29,'De-Para_Estado_Regiao'!$C$3:$C$29)</f>
        <v>Nordeste</v>
      </c>
      <c r="C5143" s="12" t="s">
        <v>24</v>
      </c>
      <c r="D5143" s="12">
        <v>140</v>
      </c>
    </row>
    <row r="5144" spans="1:4" hidden="1" x14ac:dyDescent="0.25">
      <c r="A5144" s="12" t="s">
        <v>4320</v>
      </c>
      <c r="B5144" s="9" t="str">
        <f>_xlfn.XLOOKUP(C5144,'De-Para_Estado_Regiao'!$B$3:$B$29,'De-Para_Estado_Regiao'!$C$3:$C$29)</f>
        <v>Nordeste</v>
      </c>
      <c r="C5144" s="12" t="s">
        <v>24</v>
      </c>
      <c r="D5144" s="12">
        <v>140</v>
      </c>
    </row>
    <row r="5145" spans="1:4" hidden="1" x14ac:dyDescent="0.25">
      <c r="A5145" s="9" t="s">
        <v>4865</v>
      </c>
      <c r="B5145" s="9" t="str">
        <f>_xlfn.XLOOKUP(C5145,'De-Para_Estado_Regiao'!$B$3:$B$29,'De-Para_Estado_Regiao'!$C$3:$C$29)</f>
        <v>Sudeste</v>
      </c>
      <c r="C5145" s="9" t="s">
        <v>16</v>
      </c>
      <c r="D5145" s="9">
        <v>114</v>
      </c>
    </row>
    <row r="5146" spans="1:4" hidden="1" x14ac:dyDescent="0.25">
      <c r="A5146" s="9" t="s">
        <v>4564</v>
      </c>
      <c r="B5146" s="9" t="str">
        <f>_xlfn.XLOOKUP(C5146,'De-Para_Estado_Regiao'!$B$3:$B$29,'De-Para_Estado_Regiao'!$C$3:$C$29)</f>
        <v>Nordeste</v>
      </c>
      <c r="C5146" s="9" t="s">
        <v>94</v>
      </c>
      <c r="D5146" s="9">
        <v>140</v>
      </c>
    </row>
    <row r="5147" spans="1:4" hidden="1" x14ac:dyDescent="0.25">
      <c r="A5147" s="12" t="s">
        <v>5272</v>
      </c>
      <c r="B5147" s="9" t="str">
        <f>_xlfn.XLOOKUP(C5147,'De-Para_Estado_Regiao'!$B$3:$B$29,'De-Para_Estado_Regiao'!$C$3:$C$29)</f>
        <v>Nordeste</v>
      </c>
      <c r="C5147" s="12" t="s">
        <v>19</v>
      </c>
      <c r="D5147" s="12">
        <v>140</v>
      </c>
    </row>
    <row r="5148" spans="1:4" hidden="1" x14ac:dyDescent="0.25">
      <c r="A5148" s="9" t="s">
        <v>4377</v>
      </c>
      <c r="B5148" s="9" t="str">
        <f>_xlfn.XLOOKUP(C5148,'De-Para_Estado_Regiao'!$B$3:$B$29,'De-Para_Estado_Regiao'!$C$3:$C$29)</f>
        <v>Nordeste</v>
      </c>
      <c r="C5148" s="9" t="s">
        <v>118</v>
      </c>
      <c r="D5148" s="9">
        <v>139</v>
      </c>
    </row>
    <row r="5149" spans="1:4" hidden="1" x14ac:dyDescent="0.25">
      <c r="A5149" s="9" t="s">
        <v>4869</v>
      </c>
      <c r="B5149" s="9" t="str">
        <f>_xlfn.XLOOKUP(C5149,'De-Para_Estado_Regiao'!$B$3:$B$29,'De-Para_Estado_Regiao'!$C$3:$C$29)</f>
        <v>Sudeste</v>
      </c>
      <c r="C5149" s="9" t="s">
        <v>16</v>
      </c>
      <c r="D5149" s="9">
        <v>98</v>
      </c>
    </row>
    <row r="5150" spans="1:4" hidden="1" x14ac:dyDescent="0.25">
      <c r="A5150" s="9" t="s">
        <v>3492</v>
      </c>
      <c r="B5150" s="9" t="str">
        <f>_xlfn.XLOOKUP(C5150,'De-Para_Estado_Regiao'!$B$3:$B$29,'De-Para_Estado_Regiao'!$C$3:$C$29)</f>
        <v>Nordeste</v>
      </c>
      <c r="C5150" s="9" t="s">
        <v>82</v>
      </c>
      <c r="D5150" s="9">
        <v>139</v>
      </c>
    </row>
    <row r="5151" spans="1:4" hidden="1" x14ac:dyDescent="0.25">
      <c r="A5151" s="9" t="s">
        <v>4871</v>
      </c>
      <c r="B5151" s="9" t="str">
        <f>_xlfn.XLOOKUP(C5151,'De-Para_Estado_Regiao'!$B$3:$B$29,'De-Para_Estado_Regiao'!$C$3:$C$29)</f>
        <v>Sudeste</v>
      </c>
      <c r="C5151" s="9" t="s">
        <v>16</v>
      </c>
      <c r="D5151" s="9">
        <v>68</v>
      </c>
    </row>
    <row r="5152" spans="1:4" hidden="1" x14ac:dyDescent="0.25">
      <c r="A5152" s="9" t="s">
        <v>4614</v>
      </c>
      <c r="B5152" s="9" t="str">
        <f>_xlfn.XLOOKUP(C5152,'De-Para_Estado_Regiao'!$B$3:$B$29,'De-Para_Estado_Regiao'!$C$3:$C$29)</f>
        <v>Nordeste</v>
      </c>
      <c r="C5152" s="9" t="s">
        <v>118</v>
      </c>
      <c r="D5152" s="9">
        <v>139</v>
      </c>
    </row>
    <row r="5153" spans="1:4" hidden="1" x14ac:dyDescent="0.25">
      <c r="A5153" s="12" t="s">
        <v>4698</v>
      </c>
      <c r="B5153" s="9" t="str">
        <f>_xlfn.XLOOKUP(C5153,'De-Para_Estado_Regiao'!$B$3:$B$29,'De-Para_Estado_Regiao'!$C$3:$C$29)</f>
        <v>Nordeste</v>
      </c>
      <c r="C5153" s="12" t="s">
        <v>24</v>
      </c>
      <c r="D5153" s="12">
        <v>139</v>
      </c>
    </row>
    <row r="5154" spans="1:4" hidden="1" x14ac:dyDescent="0.25">
      <c r="A5154" s="9" t="s">
        <v>4786</v>
      </c>
      <c r="B5154" s="9" t="str">
        <f>_xlfn.XLOOKUP(C5154,'De-Para_Estado_Regiao'!$B$3:$B$29,'De-Para_Estado_Regiao'!$C$3:$C$29)</f>
        <v>Nordeste</v>
      </c>
      <c r="C5154" s="9" t="s">
        <v>72</v>
      </c>
      <c r="D5154" s="9">
        <v>139</v>
      </c>
    </row>
    <row r="5155" spans="1:4" hidden="1" x14ac:dyDescent="0.25">
      <c r="A5155" s="9" t="s">
        <v>4875</v>
      </c>
      <c r="B5155" s="9" t="str">
        <f>_xlfn.XLOOKUP(C5155,'De-Para_Estado_Regiao'!$B$3:$B$29,'De-Para_Estado_Regiao'!$C$3:$C$29)</f>
        <v>Centro-Oeste</v>
      </c>
      <c r="C5155" s="9" t="s">
        <v>29</v>
      </c>
      <c r="D5155" s="9">
        <v>88</v>
      </c>
    </row>
    <row r="5156" spans="1:4" hidden="1" x14ac:dyDescent="0.25">
      <c r="A5156" s="12" t="s">
        <v>4876</v>
      </c>
      <c r="B5156" s="9" t="str">
        <f>_xlfn.XLOOKUP(C5156,'De-Para_Estado_Regiao'!$B$3:$B$29,'De-Para_Estado_Regiao'!$C$3:$C$29)</f>
        <v>Norte</v>
      </c>
      <c r="C5156" s="12" t="s">
        <v>111</v>
      </c>
      <c r="D5156" s="12">
        <v>150</v>
      </c>
    </row>
    <row r="5157" spans="1:4" hidden="1" x14ac:dyDescent="0.25">
      <c r="A5157" s="9" t="s">
        <v>4877</v>
      </c>
      <c r="B5157" s="9" t="str">
        <f>_xlfn.XLOOKUP(C5157,'De-Para_Estado_Regiao'!$B$3:$B$29,'De-Para_Estado_Regiao'!$C$3:$C$29)</f>
        <v>Sudeste</v>
      </c>
      <c r="C5157" s="9" t="s">
        <v>16</v>
      </c>
      <c r="D5157" s="9">
        <v>79</v>
      </c>
    </row>
    <row r="5158" spans="1:4" hidden="1" x14ac:dyDescent="0.25">
      <c r="A5158" s="9" t="s">
        <v>5279</v>
      </c>
      <c r="B5158" s="9" t="str">
        <f>_xlfn.XLOOKUP(C5158,'De-Para_Estado_Regiao'!$B$3:$B$29,'De-Para_Estado_Regiao'!$C$3:$C$29)</f>
        <v>Nordeste</v>
      </c>
      <c r="C5158" s="9" t="s">
        <v>118</v>
      </c>
      <c r="D5158" s="9">
        <v>139</v>
      </c>
    </row>
    <row r="5159" spans="1:4" hidden="1" x14ac:dyDescent="0.25">
      <c r="A5159" s="9" t="s">
        <v>4306</v>
      </c>
      <c r="B5159" s="9" t="str">
        <f>_xlfn.XLOOKUP(C5159,'De-Para_Estado_Regiao'!$B$3:$B$29,'De-Para_Estado_Regiao'!$C$3:$C$29)</f>
        <v>Nordeste</v>
      </c>
      <c r="C5159" s="9" t="s">
        <v>24</v>
      </c>
      <c r="D5159" s="9">
        <v>138</v>
      </c>
    </row>
    <row r="5160" spans="1:4" hidden="1" x14ac:dyDescent="0.25">
      <c r="A5160" s="9" t="s">
        <v>4520</v>
      </c>
      <c r="B5160" s="9" t="str">
        <f>_xlfn.XLOOKUP(C5160,'De-Para_Estado_Regiao'!$B$3:$B$29,'De-Para_Estado_Regiao'!$C$3:$C$29)</f>
        <v>Nordeste</v>
      </c>
      <c r="C5160" s="9" t="s">
        <v>118</v>
      </c>
      <c r="D5160" s="9">
        <v>138</v>
      </c>
    </row>
    <row r="5161" spans="1:4" hidden="1" x14ac:dyDescent="0.25">
      <c r="A5161" s="12" t="s">
        <v>4693</v>
      </c>
      <c r="B5161" s="9" t="str">
        <f>_xlfn.XLOOKUP(C5161,'De-Para_Estado_Regiao'!$B$3:$B$29,'De-Para_Estado_Regiao'!$C$3:$C$29)</f>
        <v>Nordeste</v>
      </c>
      <c r="C5161" s="12" t="s">
        <v>118</v>
      </c>
      <c r="D5161" s="12">
        <v>138</v>
      </c>
    </row>
    <row r="5162" spans="1:4" hidden="1" x14ac:dyDescent="0.25">
      <c r="A5162" s="12" t="s">
        <v>4882</v>
      </c>
      <c r="B5162" s="9" t="str">
        <f>_xlfn.XLOOKUP(C5162,'De-Para_Estado_Regiao'!$B$3:$B$29,'De-Para_Estado_Regiao'!$C$3:$C$29)</f>
        <v>Sudeste</v>
      </c>
      <c r="C5162" s="12" t="s">
        <v>16</v>
      </c>
      <c r="D5162" s="12">
        <v>96</v>
      </c>
    </row>
    <row r="5163" spans="1:4" hidden="1" x14ac:dyDescent="0.25">
      <c r="A5163" s="9" t="s">
        <v>1153</v>
      </c>
      <c r="B5163" s="9" t="str">
        <f>_xlfn.XLOOKUP(C5163,'De-Para_Estado_Regiao'!$B$3:$B$29,'De-Para_Estado_Regiao'!$C$3:$C$29)</f>
        <v>Nordeste</v>
      </c>
      <c r="C5163" s="9" t="s">
        <v>19</v>
      </c>
      <c r="D5163" s="9">
        <v>137</v>
      </c>
    </row>
    <row r="5164" spans="1:4" hidden="1" x14ac:dyDescent="0.25">
      <c r="A5164" s="12" t="s">
        <v>4884</v>
      </c>
      <c r="B5164" s="9" t="str">
        <f>_xlfn.XLOOKUP(C5164,'De-Para_Estado_Regiao'!$B$3:$B$29,'De-Para_Estado_Regiao'!$C$3:$C$29)</f>
        <v>Norte</v>
      </c>
      <c r="C5164" s="12" t="s">
        <v>111</v>
      </c>
      <c r="D5164" s="12">
        <v>83</v>
      </c>
    </row>
    <row r="5165" spans="1:4" hidden="1" x14ac:dyDescent="0.25">
      <c r="A5165" s="9" t="s">
        <v>3803</v>
      </c>
      <c r="B5165" s="9" t="str">
        <f>_xlfn.XLOOKUP(C5165,'De-Para_Estado_Regiao'!$B$3:$B$29,'De-Para_Estado_Regiao'!$C$3:$C$29)</f>
        <v>Nordeste</v>
      </c>
      <c r="C5165" s="9" t="s">
        <v>72</v>
      </c>
      <c r="D5165" s="9">
        <v>137</v>
      </c>
    </row>
    <row r="5166" spans="1:4" hidden="1" x14ac:dyDescent="0.25">
      <c r="A5166" s="12" t="s">
        <v>4886</v>
      </c>
      <c r="B5166" s="9" t="str">
        <f>_xlfn.XLOOKUP(C5166,'De-Para_Estado_Regiao'!$B$3:$B$29,'De-Para_Estado_Regiao'!$C$3:$C$29)</f>
        <v>Sudeste</v>
      </c>
      <c r="C5166" s="12" t="s">
        <v>16</v>
      </c>
      <c r="D5166" s="12">
        <v>50</v>
      </c>
    </row>
    <row r="5167" spans="1:4" hidden="1" x14ac:dyDescent="0.25">
      <c r="A5167" s="9" t="s">
        <v>4887</v>
      </c>
      <c r="B5167" s="9" t="str">
        <f>_xlfn.XLOOKUP(C5167,'De-Para_Estado_Regiao'!$B$3:$B$29,'De-Para_Estado_Regiao'!$C$3:$C$29)</f>
        <v>Norte</v>
      </c>
      <c r="C5167" s="9" t="s">
        <v>111</v>
      </c>
      <c r="D5167" s="9">
        <v>131</v>
      </c>
    </row>
    <row r="5168" spans="1:4" hidden="1" x14ac:dyDescent="0.25">
      <c r="A5168" s="12" t="s">
        <v>4888</v>
      </c>
      <c r="B5168" s="9" t="str">
        <f>_xlfn.XLOOKUP(C5168,'De-Para_Estado_Regiao'!$B$3:$B$29,'De-Para_Estado_Regiao'!$C$3:$C$29)</f>
        <v>Sudeste</v>
      </c>
      <c r="C5168" s="12" t="s">
        <v>16</v>
      </c>
      <c r="D5168" s="12">
        <v>40</v>
      </c>
    </row>
    <row r="5169" spans="1:4" hidden="1" x14ac:dyDescent="0.25">
      <c r="A5169" s="9" t="s">
        <v>4591</v>
      </c>
      <c r="B5169" s="9" t="str">
        <f>_xlfn.XLOOKUP(C5169,'De-Para_Estado_Regiao'!$B$3:$B$29,'De-Para_Estado_Regiao'!$C$3:$C$29)</f>
        <v>Nordeste</v>
      </c>
      <c r="C5169" s="9" t="s">
        <v>118</v>
      </c>
      <c r="D5169" s="9">
        <v>137</v>
      </c>
    </row>
    <row r="5170" spans="1:4" hidden="1" x14ac:dyDescent="0.25">
      <c r="A5170" s="12" t="s">
        <v>4611</v>
      </c>
      <c r="B5170" s="9" t="str">
        <f>_xlfn.XLOOKUP(C5170,'De-Para_Estado_Regiao'!$B$3:$B$29,'De-Para_Estado_Regiao'!$C$3:$C$29)</f>
        <v>Nordeste</v>
      </c>
      <c r="C5170" s="12" t="s">
        <v>72</v>
      </c>
      <c r="D5170" s="12">
        <v>137</v>
      </c>
    </row>
    <row r="5171" spans="1:4" hidden="1" x14ac:dyDescent="0.25">
      <c r="A5171" s="9" t="s">
        <v>4764</v>
      </c>
      <c r="B5171" s="9" t="str">
        <f>_xlfn.XLOOKUP(C5171,'De-Para_Estado_Regiao'!$B$3:$B$29,'De-Para_Estado_Regiao'!$C$3:$C$29)</f>
        <v>Nordeste</v>
      </c>
      <c r="C5171" s="9" t="s">
        <v>24</v>
      </c>
      <c r="D5171" s="9">
        <v>137</v>
      </c>
    </row>
    <row r="5172" spans="1:4" hidden="1" x14ac:dyDescent="0.25">
      <c r="A5172" s="9" t="s">
        <v>4379</v>
      </c>
      <c r="B5172" s="9" t="str">
        <f>_xlfn.XLOOKUP(C5172,'De-Para_Estado_Regiao'!$B$3:$B$29,'De-Para_Estado_Regiao'!$C$3:$C$29)</f>
        <v>Nordeste</v>
      </c>
      <c r="C5172" s="9" t="s">
        <v>24</v>
      </c>
      <c r="D5172" s="9">
        <v>136</v>
      </c>
    </row>
    <row r="5173" spans="1:4" hidden="1" x14ac:dyDescent="0.25">
      <c r="A5173" s="9" t="s">
        <v>4893</v>
      </c>
      <c r="B5173" s="9" t="str">
        <f>_xlfn.XLOOKUP(C5173,'De-Para_Estado_Regiao'!$B$3:$B$29,'De-Para_Estado_Regiao'!$C$3:$C$29)</f>
        <v>Sudeste</v>
      </c>
      <c r="C5173" s="9" t="s">
        <v>16</v>
      </c>
      <c r="D5173" s="9">
        <v>17</v>
      </c>
    </row>
    <row r="5174" spans="1:4" hidden="1" x14ac:dyDescent="0.25">
      <c r="A5174" s="12" t="s">
        <v>4609</v>
      </c>
      <c r="B5174" s="9" t="str">
        <f>_xlfn.XLOOKUP(C5174,'De-Para_Estado_Regiao'!$B$3:$B$29,'De-Para_Estado_Regiao'!$C$3:$C$29)</f>
        <v>Nordeste</v>
      </c>
      <c r="C5174" s="12" t="s">
        <v>72</v>
      </c>
      <c r="D5174" s="12">
        <v>136</v>
      </c>
    </row>
    <row r="5175" spans="1:4" hidden="1" x14ac:dyDescent="0.25">
      <c r="A5175" s="12" t="s">
        <v>4669</v>
      </c>
      <c r="B5175" s="9" t="str">
        <f>_xlfn.XLOOKUP(C5175,'De-Para_Estado_Regiao'!$B$3:$B$29,'De-Para_Estado_Regiao'!$C$3:$C$29)</f>
        <v>Nordeste</v>
      </c>
      <c r="C5175" s="12" t="s">
        <v>19</v>
      </c>
      <c r="D5175" s="12">
        <v>136</v>
      </c>
    </row>
    <row r="5176" spans="1:4" hidden="1" x14ac:dyDescent="0.25">
      <c r="A5176" s="12" t="s">
        <v>4710</v>
      </c>
      <c r="B5176" s="9" t="str">
        <f>_xlfn.XLOOKUP(C5176,'De-Para_Estado_Regiao'!$B$3:$B$29,'De-Para_Estado_Regiao'!$C$3:$C$29)</f>
        <v>Nordeste</v>
      </c>
      <c r="C5176" s="12" t="s">
        <v>82</v>
      </c>
      <c r="D5176" s="12">
        <v>136</v>
      </c>
    </row>
    <row r="5177" spans="1:4" hidden="1" x14ac:dyDescent="0.25">
      <c r="A5177" s="9" t="s">
        <v>4896</v>
      </c>
      <c r="B5177" s="9" t="str">
        <f>_xlfn.XLOOKUP(C5177,'De-Para_Estado_Regiao'!$B$3:$B$29,'De-Para_Estado_Regiao'!$C$3:$C$29)</f>
        <v>Sudeste</v>
      </c>
      <c r="C5177" s="9" t="s">
        <v>16</v>
      </c>
      <c r="D5177" s="9">
        <v>64</v>
      </c>
    </row>
    <row r="5178" spans="1:4" hidden="1" x14ac:dyDescent="0.25">
      <c r="A5178" s="12" t="s">
        <v>4897</v>
      </c>
      <c r="B5178" s="9" t="str">
        <f>_xlfn.XLOOKUP(C5178,'De-Para_Estado_Regiao'!$B$3:$B$29,'De-Para_Estado_Regiao'!$C$3:$C$29)</f>
        <v>Sudeste</v>
      </c>
      <c r="C5178" s="12" t="s">
        <v>7</v>
      </c>
      <c r="D5178" s="12">
        <v>73</v>
      </c>
    </row>
    <row r="5179" spans="1:4" hidden="1" x14ac:dyDescent="0.25">
      <c r="A5179" s="9" t="s">
        <v>4846</v>
      </c>
      <c r="B5179" s="9" t="str">
        <f>_xlfn.XLOOKUP(C5179,'De-Para_Estado_Regiao'!$B$3:$B$29,'De-Para_Estado_Regiao'!$C$3:$C$29)</f>
        <v>Nordeste</v>
      </c>
      <c r="C5179" s="9" t="s">
        <v>118</v>
      </c>
      <c r="D5179" s="9">
        <v>136</v>
      </c>
    </row>
    <row r="5180" spans="1:4" hidden="1" x14ac:dyDescent="0.25">
      <c r="A5180" s="9" t="s">
        <v>4867</v>
      </c>
      <c r="B5180" s="9" t="str">
        <f>_xlfn.XLOOKUP(C5180,'De-Para_Estado_Regiao'!$B$3:$B$29,'De-Para_Estado_Regiao'!$C$3:$C$29)</f>
        <v>Nordeste</v>
      </c>
      <c r="C5180" s="9" t="s">
        <v>82</v>
      </c>
      <c r="D5180" s="9">
        <v>136</v>
      </c>
    </row>
    <row r="5181" spans="1:4" hidden="1" x14ac:dyDescent="0.25">
      <c r="A5181" s="12" t="s">
        <v>2178</v>
      </c>
      <c r="B5181" s="9" t="str">
        <f>_xlfn.XLOOKUP(C5181,'De-Para_Estado_Regiao'!$B$3:$B$29,'De-Para_Estado_Regiao'!$C$3:$C$29)</f>
        <v>Nordeste</v>
      </c>
      <c r="C5181" s="12" t="s">
        <v>24</v>
      </c>
      <c r="D5181" s="12">
        <v>135</v>
      </c>
    </row>
    <row r="5182" spans="1:4" hidden="1" x14ac:dyDescent="0.25">
      <c r="A5182" s="12" t="s">
        <v>4806</v>
      </c>
      <c r="B5182" s="9" t="str">
        <f>_xlfn.XLOOKUP(C5182,'De-Para_Estado_Regiao'!$B$3:$B$29,'De-Para_Estado_Regiao'!$C$3:$C$29)</f>
        <v>Nordeste</v>
      </c>
      <c r="C5182" s="12" t="s">
        <v>118</v>
      </c>
      <c r="D5182" s="12">
        <v>135</v>
      </c>
    </row>
    <row r="5183" spans="1:4" hidden="1" x14ac:dyDescent="0.25">
      <c r="A5183" s="9" t="s">
        <v>4902</v>
      </c>
      <c r="B5183" s="9" t="str">
        <f>_xlfn.XLOOKUP(C5183,'De-Para_Estado_Regiao'!$B$3:$B$29,'De-Para_Estado_Regiao'!$C$3:$C$29)</f>
        <v>Norte</v>
      </c>
      <c r="C5183" s="9" t="s">
        <v>111</v>
      </c>
      <c r="D5183" s="9">
        <v>108</v>
      </c>
    </row>
    <row r="5184" spans="1:4" hidden="1" x14ac:dyDescent="0.25">
      <c r="A5184" s="12" t="s">
        <v>4903</v>
      </c>
      <c r="B5184" s="9" t="str">
        <f>_xlfn.XLOOKUP(C5184,'De-Para_Estado_Regiao'!$B$3:$B$29,'De-Para_Estado_Regiao'!$C$3:$C$29)</f>
        <v>Sudeste</v>
      </c>
      <c r="C5184" s="12" t="s">
        <v>16</v>
      </c>
      <c r="D5184" s="12">
        <v>61</v>
      </c>
    </row>
    <row r="5185" spans="1:4" hidden="1" x14ac:dyDescent="0.25">
      <c r="A5185" s="9" t="s">
        <v>4904</v>
      </c>
      <c r="B5185" s="9" t="str">
        <f>_xlfn.XLOOKUP(C5185,'De-Para_Estado_Regiao'!$B$3:$B$29,'De-Para_Estado_Regiao'!$C$3:$C$29)</f>
        <v>Sudeste</v>
      </c>
      <c r="C5185" s="9" t="s">
        <v>16</v>
      </c>
      <c r="D5185" s="9">
        <v>68</v>
      </c>
    </row>
    <row r="5186" spans="1:4" hidden="1" x14ac:dyDescent="0.25">
      <c r="A5186" s="12" t="s">
        <v>288</v>
      </c>
      <c r="B5186" s="9" t="str">
        <f>_xlfn.XLOOKUP(C5186,'De-Para_Estado_Regiao'!$B$3:$B$29,'De-Para_Estado_Regiao'!$C$3:$C$29)</f>
        <v>Norte</v>
      </c>
      <c r="C5186" s="12" t="s">
        <v>111</v>
      </c>
      <c r="D5186" s="12">
        <v>149</v>
      </c>
    </row>
    <row r="5187" spans="1:4" hidden="1" x14ac:dyDescent="0.25">
      <c r="A5187" s="9" t="s">
        <v>4720</v>
      </c>
      <c r="B5187" s="9" t="str">
        <f>_xlfn.XLOOKUP(C5187,'De-Para_Estado_Regiao'!$B$3:$B$29,'De-Para_Estado_Regiao'!$C$3:$C$29)</f>
        <v>Nordeste</v>
      </c>
      <c r="C5187" s="9" t="s">
        <v>87</v>
      </c>
      <c r="D5187" s="9">
        <v>133</v>
      </c>
    </row>
    <row r="5188" spans="1:4" hidden="1" x14ac:dyDescent="0.25">
      <c r="A5188" s="9" t="s">
        <v>4387</v>
      </c>
      <c r="B5188" s="9" t="str">
        <f>_xlfn.XLOOKUP(C5188,'De-Para_Estado_Regiao'!$B$3:$B$29,'De-Para_Estado_Regiao'!$C$3:$C$29)</f>
        <v>Nordeste</v>
      </c>
      <c r="C5188" s="9" t="s">
        <v>118</v>
      </c>
      <c r="D5188" s="9">
        <v>132</v>
      </c>
    </row>
    <row r="5189" spans="1:4" hidden="1" x14ac:dyDescent="0.25">
      <c r="A5189" s="12" t="s">
        <v>4665</v>
      </c>
      <c r="B5189" s="9" t="str">
        <f>_xlfn.XLOOKUP(C5189,'De-Para_Estado_Regiao'!$B$3:$B$29,'De-Para_Estado_Regiao'!$C$3:$C$29)</f>
        <v>Nordeste</v>
      </c>
      <c r="C5189" s="12" t="s">
        <v>82</v>
      </c>
      <c r="D5189" s="12">
        <v>132</v>
      </c>
    </row>
    <row r="5190" spans="1:4" hidden="1" x14ac:dyDescent="0.25">
      <c r="A5190" s="12" t="s">
        <v>4908</v>
      </c>
      <c r="B5190" s="9" t="str">
        <f>_xlfn.XLOOKUP(C5190,'De-Para_Estado_Regiao'!$B$3:$B$29,'De-Para_Estado_Regiao'!$C$3:$C$29)</f>
        <v>Sudeste</v>
      </c>
      <c r="C5190" s="12" t="s">
        <v>16</v>
      </c>
      <c r="D5190" s="12">
        <v>74</v>
      </c>
    </row>
    <row r="5191" spans="1:4" hidden="1" x14ac:dyDescent="0.25">
      <c r="A5191" s="9" t="s">
        <v>4683</v>
      </c>
      <c r="B5191" s="9" t="str">
        <f>_xlfn.XLOOKUP(C5191,'De-Para_Estado_Regiao'!$B$3:$B$29,'De-Para_Estado_Regiao'!$C$3:$C$29)</f>
        <v>Nordeste</v>
      </c>
      <c r="C5191" s="9" t="s">
        <v>114</v>
      </c>
      <c r="D5191" s="9">
        <v>132</v>
      </c>
    </row>
    <row r="5192" spans="1:4" hidden="1" x14ac:dyDescent="0.25">
      <c r="A5192" s="12" t="s">
        <v>4910</v>
      </c>
      <c r="B5192" s="9" t="str">
        <f>_xlfn.XLOOKUP(C5192,'De-Para_Estado_Regiao'!$B$3:$B$29,'De-Para_Estado_Regiao'!$C$3:$C$29)</f>
        <v>Centro-Oeste</v>
      </c>
      <c r="C5192" s="12" t="s">
        <v>33</v>
      </c>
      <c r="D5192" s="12">
        <v>95</v>
      </c>
    </row>
    <row r="5193" spans="1:4" hidden="1" x14ac:dyDescent="0.25">
      <c r="A5193" s="12" t="s">
        <v>4673</v>
      </c>
      <c r="B5193" s="9" t="str">
        <f>_xlfn.XLOOKUP(C5193,'De-Para_Estado_Regiao'!$B$3:$B$29,'De-Para_Estado_Regiao'!$C$3:$C$29)</f>
        <v>Nordeste</v>
      </c>
      <c r="C5193" s="12" t="s">
        <v>87</v>
      </c>
      <c r="D5193" s="12">
        <v>130</v>
      </c>
    </row>
    <row r="5194" spans="1:4" hidden="1" x14ac:dyDescent="0.25">
      <c r="A5194" s="9" t="s">
        <v>4055</v>
      </c>
      <c r="B5194" s="9" t="str">
        <f>_xlfn.XLOOKUP(C5194,'De-Para_Estado_Regiao'!$B$3:$B$29,'De-Para_Estado_Regiao'!$C$3:$C$29)</f>
        <v>Nordeste</v>
      </c>
      <c r="C5194" s="9" t="s">
        <v>118</v>
      </c>
      <c r="D5194" s="9">
        <v>129</v>
      </c>
    </row>
    <row r="5195" spans="1:4" hidden="1" x14ac:dyDescent="0.25">
      <c r="A5195" s="12" t="s">
        <v>4411</v>
      </c>
      <c r="B5195" s="9" t="str">
        <f>_xlfn.XLOOKUP(C5195,'De-Para_Estado_Regiao'!$B$3:$B$29,'De-Para_Estado_Regiao'!$C$3:$C$29)</f>
        <v>Nordeste</v>
      </c>
      <c r="C5195" s="12" t="s">
        <v>114</v>
      </c>
      <c r="D5195" s="12">
        <v>129</v>
      </c>
    </row>
    <row r="5196" spans="1:4" hidden="1" x14ac:dyDescent="0.25">
      <c r="A5196" s="12" t="s">
        <v>4914</v>
      </c>
      <c r="B5196" s="9" t="str">
        <f>_xlfn.XLOOKUP(C5196,'De-Para_Estado_Regiao'!$B$3:$B$29,'De-Para_Estado_Regiao'!$C$3:$C$29)</f>
        <v>Sudeste</v>
      </c>
      <c r="C5196" s="12" t="s">
        <v>7</v>
      </c>
      <c r="D5196" s="12">
        <v>99</v>
      </c>
    </row>
    <row r="5197" spans="1:4" hidden="1" x14ac:dyDescent="0.25">
      <c r="A5197" s="9" t="s">
        <v>4915</v>
      </c>
      <c r="B5197" s="9" t="str">
        <f>_xlfn.XLOOKUP(C5197,'De-Para_Estado_Regiao'!$B$3:$B$29,'De-Para_Estado_Regiao'!$C$3:$C$29)</f>
        <v>Sudeste</v>
      </c>
      <c r="C5197" s="9" t="s">
        <v>16</v>
      </c>
      <c r="D5197" s="9">
        <v>152</v>
      </c>
    </row>
    <row r="5198" spans="1:4" hidden="1" x14ac:dyDescent="0.25">
      <c r="A5198" s="12" t="s">
        <v>4916</v>
      </c>
      <c r="B5198" s="9" t="str">
        <f>_xlfn.XLOOKUP(C5198,'De-Para_Estado_Regiao'!$B$3:$B$29,'De-Para_Estado_Regiao'!$C$3:$C$29)</f>
        <v>Sudeste</v>
      </c>
      <c r="C5198" s="12" t="s">
        <v>16</v>
      </c>
      <c r="D5198" s="12">
        <v>63</v>
      </c>
    </row>
    <row r="5199" spans="1:4" hidden="1" x14ac:dyDescent="0.25">
      <c r="A5199" s="9" t="s">
        <v>4801</v>
      </c>
      <c r="B5199" s="9" t="str">
        <f>_xlfn.XLOOKUP(C5199,'De-Para_Estado_Regiao'!$B$3:$B$29,'De-Para_Estado_Regiao'!$C$3:$C$29)</f>
        <v>Nordeste</v>
      </c>
      <c r="C5199" s="9" t="s">
        <v>118</v>
      </c>
      <c r="D5199" s="9">
        <v>129</v>
      </c>
    </row>
    <row r="5200" spans="1:4" hidden="1" x14ac:dyDescent="0.25">
      <c r="A5200" s="12" t="s">
        <v>4617</v>
      </c>
      <c r="B5200" s="9" t="str">
        <f>_xlfn.XLOOKUP(C5200,'De-Para_Estado_Regiao'!$B$3:$B$29,'De-Para_Estado_Regiao'!$C$3:$C$29)</f>
        <v>Nordeste</v>
      </c>
      <c r="C5200" s="12" t="s">
        <v>118</v>
      </c>
      <c r="D5200" s="12">
        <v>128</v>
      </c>
    </row>
    <row r="5201" spans="1:4" hidden="1" x14ac:dyDescent="0.25">
      <c r="A5201" s="12" t="s">
        <v>4769</v>
      </c>
      <c r="B5201" s="9" t="str">
        <f>_xlfn.XLOOKUP(C5201,'De-Para_Estado_Regiao'!$B$3:$B$29,'De-Para_Estado_Regiao'!$C$3:$C$29)</f>
        <v>Nordeste</v>
      </c>
      <c r="C5201" s="12" t="s">
        <v>118</v>
      </c>
      <c r="D5201" s="12">
        <v>128</v>
      </c>
    </row>
    <row r="5202" spans="1:4" hidden="1" x14ac:dyDescent="0.25">
      <c r="A5202" s="12" t="s">
        <v>4918</v>
      </c>
      <c r="B5202" s="9" t="str">
        <f>_xlfn.XLOOKUP(C5202,'De-Para_Estado_Regiao'!$B$3:$B$29,'De-Para_Estado_Regiao'!$C$3:$C$29)</f>
        <v>Sudeste</v>
      </c>
      <c r="C5202" s="12" t="s">
        <v>16</v>
      </c>
      <c r="D5202" s="12">
        <v>97</v>
      </c>
    </row>
    <row r="5203" spans="1:4" hidden="1" x14ac:dyDescent="0.25">
      <c r="A5203" s="9" t="s">
        <v>4919</v>
      </c>
      <c r="B5203" s="9" t="str">
        <f>_xlfn.XLOOKUP(C5203,'De-Para_Estado_Regiao'!$B$3:$B$29,'De-Para_Estado_Regiao'!$C$3:$C$29)</f>
        <v>Centro-Oeste</v>
      </c>
      <c r="C5203" s="9" t="s">
        <v>29</v>
      </c>
      <c r="D5203" s="9">
        <v>73</v>
      </c>
    </row>
    <row r="5204" spans="1:4" hidden="1" x14ac:dyDescent="0.25">
      <c r="A5204" s="12" t="s">
        <v>4843</v>
      </c>
      <c r="B5204" s="9" t="str">
        <f>_xlfn.XLOOKUP(C5204,'De-Para_Estado_Regiao'!$B$3:$B$29,'De-Para_Estado_Regiao'!$C$3:$C$29)</f>
        <v>Nordeste</v>
      </c>
      <c r="C5204" s="12" t="s">
        <v>118</v>
      </c>
      <c r="D5204" s="12">
        <v>128</v>
      </c>
    </row>
    <row r="5205" spans="1:4" hidden="1" x14ac:dyDescent="0.25">
      <c r="A5205" s="9" t="s">
        <v>5287</v>
      </c>
      <c r="B5205" s="9" t="str">
        <f>_xlfn.XLOOKUP(C5205,'De-Para_Estado_Regiao'!$B$3:$B$29,'De-Para_Estado_Regiao'!$C$3:$C$29)</f>
        <v>Nordeste</v>
      </c>
      <c r="C5205" s="9" t="s">
        <v>118</v>
      </c>
      <c r="D5205" s="9">
        <v>128</v>
      </c>
    </row>
    <row r="5206" spans="1:4" hidden="1" x14ac:dyDescent="0.25">
      <c r="A5206" s="12" t="s">
        <v>4920</v>
      </c>
      <c r="B5206" s="9" t="str">
        <f>_xlfn.XLOOKUP(C5206,'De-Para_Estado_Regiao'!$B$3:$B$29,'De-Para_Estado_Regiao'!$C$3:$C$29)</f>
        <v>Centro-Oeste</v>
      </c>
      <c r="C5206" s="12" t="s">
        <v>33</v>
      </c>
      <c r="D5206" s="12">
        <v>52</v>
      </c>
    </row>
    <row r="5207" spans="1:4" hidden="1" x14ac:dyDescent="0.25">
      <c r="A5207" s="9" t="s">
        <v>1508</v>
      </c>
      <c r="B5207" s="9" t="str">
        <f>_xlfn.XLOOKUP(C5207,'De-Para_Estado_Regiao'!$B$3:$B$29,'De-Para_Estado_Regiao'!$C$3:$C$29)</f>
        <v>Sudeste</v>
      </c>
      <c r="C5207" s="9" t="s">
        <v>16</v>
      </c>
      <c r="D5207" s="9">
        <v>78</v>
      </c>
    </row>
    <row r="5208" spans="1:4" hidden="1" x14ac:dyDescent="0.25">
      <c r="A5208" s="12" t="s">
        <v>5323</v>
      </c>
      <c r="B5208" s="9" t="str">
        <f>_xlfn.XLOOKUP(C5208,'De-Para_Estado_Regiao'!$B$3:$B$29,'De-Para_Estado_Regiao'!$C$3:$C$29)</f>
        <v>Nordeste</v>
      </c>
      <c r="C5208" s="12" t="s">
        <v>118</v>
      </c>
      <c r="D5208" s="12">
        <v>128</v>
      </c>
    </row>
    <row r="5209" spans="1:4" hidden="1" x14ac:dyDescent="0.25">
      <c r="A5209" s="9" t="s">
        <v>4922</v>
      </c>
      <c r="B5209" s="9" t="str">
        <f>_xlfn.XLOOKUP(C5209,'De-Para_Estado_Regiao'!$B$3:$B$29,'De-Para_Estado_Regiao'!$C$3:$C$29)</f>
        <v>Sudeste</v>
      </c>
      <c r="C5209" s="9" t="s">
        <v>16</v>
      </c>
      <c r="D5209" s="9">
        <v>60</v>
      </c>
    </row>
    <row r="5210" spans="1:4" hidden="1" x14ac:dyDescent="0.25">
      <c r="A5210" s="12" t="s">
        <v>4340</v>
      </c>
      <c r="B5210" s="9" t="str">
        <f>_xlfn.XLOOKUP(C5210,'De-Para_Estado_Regiao'!$B$3:$B$29,'De-Para_Estado_Regiao'!$C$3:$C$29)</f>
        <v>Nordeste</v>
      </c>
      <c r="C5210" s="12" t="s">
        <v>31</v>
      </c>
      <c r="D5210" s="12">
        <v>127</v>
      </c>
    </row>
    <row r="5211" spans="1:4" hidden="1" x14ac:dyDescent="0.25">
      <c r="A5211" s="12" t="s">
        <v>3410</v>
      </c>
      <c r="B5211" s="9" t="str">
        <f>_xlfn.XLOOKUP(C5211,'De-Para_Estado_Regiao'!$B$3:$B$29,'De-Para_Estado_Regiao'!$C$3:$C$29)</f>
        <v>Nordeste</v>
      </c>
      <c r="C5211" s="12" t="s">
        <v>24</v>
      </c>
      <c r="D5211" s="12">
        <v>126</v>
      </c>
    </row>
    <row r="5212" spans="1:4" hidden="1" x14ac:dyDescent="0.25">
      <c r="A5212" s="12" t="s">
        <v>4901</v>
      </c>
      <c r="B5212" s="9" t="str">
        <f>_xlfn.XLOOKUP(C5212,'De-Para_Estado_Regiao'!$B$3:$B$29,'De-Para_Estado_Regiao'!$C$3:$C$29)</f>
        <v>Nordeste</v>
      </c>
      <c r="C5212" s="12" t="s">
        <v>82</v>
      </c>
      <c r="D5212" s="12">
        <v>126</v>
      </c>
    </row>
    <row r="5213" spans="1:4" hidden="1" x14ac:dyDescent="0.25">
      <c r="A5213" s="12" t="s">
        <v>4456</v>
      </c>
      <c r="B5213" s="9" t="str">
        <f>_xlfn.XLOOKUP(C5213,'De-Para_Estado_Regiao'!$B$3:$B$29,'De-Para_Estado_Regiao'!$C$3:$C$29)</f>
        <v>Nordeste</v>
      </c>
      <c r="C5213" s="12" t="s">
        <v>24</v>
      </c>
      <c r="D5213" s="12">
        <v>125</v>
      </c>
    </row>
    <row r="5214" spans="1:4" hidden="1" x14ac:dyDescent="0.25">
      <c r="A5214" s="12" t="s">
        <v>4492</v>
      </c>
      <c r="B5214" s="9" t="str">
        <f>_xlfn.XLOOKUP(C5214,'De-Para_Estado_Regiao'!$B$3:$B$29,'De-Para_Estado_Regiao'!$C$3:$C$29)</f>
        <v>Nordeste</v>
      </c>
      <c r="C5214" s="12" t="s">
        <v>72</v>
      </c>
      <c r="D5214" s="12">
        <v>125</v>
      </c>
    </row>
    <row r="5215" spans="1:4" hidden="1" x14ac:dyDescent="0.25">
      <c r="A5215" s="9" t="s">
        <v>3485</v>
      </c>
      <c r="B5215" s="9" t="str">
        <f>_xlfn.XLOOKUP(C5215,'De-Para_Estado_Regiao'!$B$3:$B$29,'De-Para_Estado_Regiao'!$C$3:$C$29)</f>
        <v>Nordeste</v>
      </c>
      <c r="C5215" s="9" t="s">
        <v>24</v>
      </c>
      <c r="D5215" s="9">
        <v>124</v>
      </c>
    </row>
    <row r="5216" spans="1:4" hidden="1" x14ac:dyDescent="0.25">
      <c r="A5216" s="12" t="s">
        <v>4928</v>
      </c>
      <c r="B5216" s="9" t="str">
        <f>_xlfn.XLOOKUP(C5216,'De-Para_Estado_Regiao'!$B$3:$B$29,'De-Para_Estado_Regiao'!$C$3:$C$29)</f>
        <v>Sudeste</v>
      </c>
      <c r="C5216" s="12" t="s">
        <v>16</v>
      </c>
      <c r="D5216" s="12">
        <v>36</v>
      </c>
    </row>
    <row r="5217" spans="1:4" hidden="1" x14ac:dyDescent="0.25">
      <c r="A5217" s="9" t="s">
        <v>4929</v>
      </c>
      <c r="B5217" s="9" t="str">
        <f>_xlfn.XLOOKUP(C5217,'De-Para_Estado_Regiao'!$B$3:$B$29,'De-Para_Estado_Regiao'!$C$3:$C$29)</f>
        <v>Sudeste</v>
      </c>
      <c r="C5217" s="9" t="s">
        <v>16</v>
      </c>
      <c r="D5217" s="9">
        <v>101</v>
      </c>
    </row>
    <row r="5218" spans="1:4" hidden="1" x14ac:dyDescent="0.25">
      <c r="A5218" s="12" t="s">
        <v>4930</v>
      </c>
      <c r="B5218" s="9" t="str">
        <f>_xlfn.XLOOKUP(C5218,'De-Para_Estado_Regiao'!$B$3:$B$29,'De-Para_Estado_Regiao'!$C$3:$C$29)</f>
        <v>Sudeste</v>
      </c>
      <c r="C5218" s="12" t="s">
        <v>16</v>
      </c>
      <c r="D5218" s="12">
        <v>47</v>
      </c>
    </row>
    <row r="5219" spans="1:4" hidden="1" x14ac:dyDescent="0.25">
      <c r="A5219" s="12" t="s">
        <v>4246</v>
      </c>
      <c r="B5219" s="9" t="str">
        <f>_xlfn.XLOOKUP(C5219,'De-Para_Estado_Regiao'!$B$3:$B$29,'De-Para_Estado_Regiao'!$C$3:$C$29)</f>
        <v>Nordeste</v>
      </c>
      <c r="C5219" s="12" t="s">
        <v>24</v>
      </c>
      <c r="D5219" s="12">
        <v>124</v>
      </c>
    </row>
    <row r="5220" spans="1:4" hidden="1" x14ac:dyDescent="0.25">
      <c r="A5220" s="12" t="s">
        <v>4607</v>
      </c>
      <c r="B5220" s="9" t="str">
        <f>_xlfn.XLOOKUP(C5220,'De-Para_Estado_Regiao'!$B$3:$B$29,'De-Para_Estado_Regiao'!$C$3:$C$29)</f>
        <v>Nordeste</v>
      </c>
      <c r="C5220" s="12" t="s">
        <v>82</v>
      </c>
      <c r="D5220" s="12">
        <v>124</v>
      </c>
    </row>
    <row r="5221" spans="1:4" hidden="1" x14ac:dyDescent="0.25">
      <c r="A5221" s="9" t="s">
        <v>4728</v>
      </c>
      <c r="B5221" s="9" t="str">
        <f>_xlfn.XLOOKUP(C5221,'De-Para_Estado_Regiao'!$B$3:$B$29,'De-Para_Estado_Regiao'!$C$3:$C$29)</f>
        <v>Nordeste</v>
      </c>
      <c r="C5221" s="9" t="s">
        <v>118</v>
      </c>
      <c r="D5221" s="9">
        <v>124</v>
      </c>
    </row>
    <row r="5222" spans="1:4" hidden="1" x14ac:dyDescent="0.25">
      <c r="A5222" s="9" t="s">
        <v>4898</v>
      </c>
      <c r="B5222" s="9" t="str">
        <f>_xlfn.XLOOKUP(C5222,'De-Para_Estado_Regiao'!$B$3:$B$29,'De-Para_Estado_Regiao'!$C$3:$C$29)</f>
        <v>Nordeste</v>
      </c>
      <c r="C5222" s="9" t="s">
        <v>72</v>
      </c>
      <c r="D5222" s="9">
        <v>123</v>
      </c>
    </row>
    <row r="5223" spans="1:4" hidden="1" x14ac:dyDescent="0.25">
      <c r="A5223" s="9" t="s">
        <v>4913</v>
      </c>
      <c r="B5223" s="9" t="str">
        <f>_xlfn.XLOOKUP(C5223,'De-Para_Estado_Regiao'!$B$3:$B$29,'De-Para_Estado_Regiao'!$C$3:$C$29)</f>
        <v>Nordeste</v>
      </c>
      <c r="C5223" s="9" t="s">
        <v>114</v>
      </c>
      <c r="D5223" s="9">
        <v>123</v>
      </c>
    </row>
    <row r="5224" spans="1:4" hidden="1" x14ac:dyDescent="0.25">
      <c r="A5224" s="12" t="s">
        <v>4936</v>
      </c>
      <c r="B5224" s="9" t="str">
        <f>_xlfn.XLOOKUP(C5224,'De-Para_Estado_Regiao'!$B$3:$B$29,'De-Para_Estado_Regiao'!$C$3:$C$29)</f>
        <v>Norte</v>
      </c>
      <c r="C5224" s="12" t="s">
        <v>111</v>
      </c>
      <c r="D5224" s="12">
        <v>124</v>
      </c>
    </row>
    <row r="5225" spans="1:4" hidden="1" x14ac:dyDescent="0.25">
      <c r="A5225" s="9" t="s">
        <v>4264</v>
      </c>
      <c r="B5225" s="9" t="str">
        <f>_xlfn.XLOOKUP(C5225,'De-Para_Estado_Regiao'!$B$3:$B$29,'De-Para_Estado_Regiao'!$C$3:$C$29)</f>
        <v>Nordeste</v>
      </c>
      <c r="C5225" s="9" t="s">
        <v>24</v>
      </c>
      <c r="D5225" s="9">
        <v>122</v>
      </c>
    </row>
    <row r="5226" spans="1:4" hidden="1" x14ac:dyDescent="0.25">
      <c r="A5226" s="12" t="s">
        <v>4744</v>
      </c>
      <c r="B5226" s="9" t="str">
        <f>_xlfn.XLOOKUP(C5226,'De-Para_Estado_Regiao'!$B$3:$B$29,'De-Para_Estado_Regiao'!$C$3:$C$29)</f>
        <v>Nordeste</v>
      </c>
      <c r="C5226" s="12" t="s">
        <v>118</v>
      </c>
      <c r="D5226" s="12">
        <v>122</v>
      </c>
    </row>
    <row r="5227" spans="1:4" hidden="1" x14ac:dyDescent="0.25">
      <c r="A5227" s="12" t="s">
        <v>4804</v>
      </c>
      <c r="B5227" s="9" t="str">
        <f>_xlfn.XLOOKUP(C5227,'De-Para_Estado_Regiao'!$B$3:$B$29,'De-Para_Estado_Regiao'!$C$3:$C$29)</f>
        <v>Nordeste</v>
      </c>
      <c r="C5227" s="12" t="s">
        <v>82</v>
      </c>
      <c r="D5227" s="12">
        <v>122</v>
      </c>
    </row>
    <row r="5228" spans="1:4" hidden="1" x14ac:dyDescent="0.25">
      <c r="A5228" s="9" t="s">
        <v>938</v>
      </c>
      <c r="B5228" s="9" t="str">
        <f>_xlfn.XLOOKUP(C5228,'De-Para_Estado_Regiao'!$B$3:$B$29,'De-Para_Estado_Regiao'!$C$3:$C$29)</f>
        <v>Nordeste</v>
      </c>
      <c r="C5228" s="9" t="s">
        <v>82</v>
      </c>
      <c r="D5228" s="9">
        <v>122</v>
      </c>
    </row>
    <row r="5229" spans="1:4" hidden="1" x14ac:dyDescent="0.25">
      <c r="A5229" s="12" t="s">
        <v>5268</v>
      </c>
      <c r="B5229" s="9" t="str">
        <f>_xlfn.XLOOKUP(C5229,'De-Para_Estado_Regiao'!$B$3:$B$29,'De-Para_Estado_Regiao'!$C$3:$C$29)</f>
        <v>Nordeste</v>
      </c>
      <c r="C5229" s="12" t="s">
        <v>118</v>
      </c>
      <c r="D5229" s="12">
        <v>122</v>
      </c>
    </row>
    <row r="5230" spans="1:4" hidden="1" x14ac:dyDescent="0.25">
      <c r="A5230" s="12" t="s">
        <v>3119</v>
      </c>
      <c r="B5230" s="9" t="str">
        <f>_xlfn.XLOOKUP(C5230,'De-Para_Estado_Regiao'!$B$3:$B$29,'De-Para_Estado_Regiao'!$C$3:$C$29)</f>
        <v>Nordeste</v>
      </c>
      <c r="C5230" s="12" t="s">
        <v>114</v>
      </c>
      <c r="D5230" s="12">
        <v>121</v>
      </c>
    </row>
    <row r="5231" spans="1:4" hidden="1" x14ac:dyDescent="0.25">
      <c r="A5231" s="9" t="s">
        <v>4935</v>
      </c>
      <c r="B5231" s="9" t="str">
        <f>_xlfn.XLOOKUP(C5231,'De-Para_Estado_Regiao'!$B$3:$B$29,'De-Para_Estado_Regiao'!$C$3:$C$29)</f>
        <v>Nordeste</v>
      </c>
      <c r="C5231" s="9" t="s">
        <v>72</v>
      </c>
      <c r="D5231" s="9">
        <v>121</v>
      </c>
    </row>
    <row r="5232" spans="1:4" hidden="1" x14ac:dyDescent="0.25">
      <c r="A5232" s="12" t="s">
        <v>4944</v>
      </c>
      <c r="B5232" s="9" t="str">
        <f>_xlfn.XLOOKUP(C5232,'De-Para_Estado_Regiao'!$B$3:$B$29,'De-Para_Estado_Regiao'!$C$3:$C$29)</f>
        <v>Sudeste</v>
      </c>
      <c r="C5232" s="12" t="s">
        <v>7</v>
      </c>
      <c r="D5232" s="12">
        <v>61</v>
      </c>
    </row>
    <row r="5233" spans="1:4" hidden="1" x14ac:dyDescent="0.25">
      <c r="A5233" s="9" t="s">
        <v>4945</v>
      </c>
      <c r="B5233" s="9" t="str">
        <f>_xlfn.XLOOKUP(C5233,'De-Para_Estado_Regiao'!$B$3:$B$29,'De-Para_Estado_Regiao'!$C$3:$C$29)</f>
        <v>Sudeste</v>
      </c>
      <c r="C5233" s="9" t="s">
        <v>16</v>
      </c>
      <c r="D5233" s="9">
        <v>53</v>
      </c>
    </row>
    <row r="5234" spans="1:4" hidden="1" x14ac:dyDescent="0.25">
      <c r="A5234" s="12" t="s">
        <v>2642</v>
      </c>
      <c r="B5234" s="9" t="str">
        <f>_xlfn.XLOOKUP(C5234,'De-Para_Estado_Regiao'!$B$3:$B$29,'De-Para_Estado_Regiao'!$C$3:$C$29)</f>
        <v>Nordeste</v>
      </c>
      <c r="C5234" s="12" t="s">
        <v>82</v>
      </c>
      <c r="D5234" s="12">
        <v>121</v>
      </c>
    </row>
    <row r="5235" spans="1:4" hidden="1" x14ac:dyDescent="0.25">
      <c r="A5235" s="9" t="s">
        <v>3828</v>
      </c>
      <c r="B5235" s="9" t="str">
        <f>_xlfn.XLOOKUP(C5235,'De-Para_Estado_Regiao'!$B$3:$B$29,'De-Para_Estado_Regiao'!$C$3:$C$29)</f>
        <v>Nordeste</v>
      </c>
      <c r="C5235" s="9" t="s">
        <v>24</v>
      </c>
      <c r="D5235" s="9">
        <v>120</v>
      </c>
    </row>
    <row r="5236" spans="1:4" hidden="1" x14ac:dyDescent="0.25">
      <c r="A5236" s="12" t="s">
        <v>4354</v>
      </c>
      <c r="B5236" s="9" t="str">
        <f>_xlfn.XLOOKUP(C5236,'De-Para_Estado_Regiao'!$B$3:$B$29,'De-Para_Estado_Regiao'!$C$3:$C$29)</f>
        <v>Nordeste</v>
      </c>
      <c r="C5236" s="12" t="s">
        <v>72</v>
      </c>
      <c r="D5236" s="12">
        <v>120</v>
      </c>
    </row>
    <row r="5237" spans="1:4" hidden="1" x14ac:dyDescent="0.25">
      <c r="A5237" s="12" t="s">
        <v>4921</v>
      </c>
      <c r="B5237" s="9" t="str">
        <f>_xlfn.XLOOKUP(C5237,'De-Para_Estado_Regiao'!$B$3:$B$29,'De-Para_Estado_Regiao'!$C$3:$C$29)</f>
        <v>Nordeste</v>
      </c>
      <c r="C5237" s="12" t="s">
        <v>118</v>
      </c>
      <c r="D5237" s="12">
        <v>120</v>
      </c>
    </row>
    <row r="5238" spans="1:4" hidden="1" x14ac:dyDescent="0.25">
      <c r="A5238" s="12" t="s">
        <v>5243</v>
      </c>
      <c r="B5238" s="9" t="str">
        <f>_xlfn.XLOOKUP(C5238,'De-Para_Estado_Regiao'!$B$3:$B$29,'De-Para_Estado_Regiao'!$C$3:$C$29)</f>
        <v>Nordeste</v>
      </c>
      <c r="C5238" s="12" t="s">
        <v>82</v>
      </c>
      <c r="D5238" s="12">
        <v>120</v>
      </c>
    </row>
    <row r="5239" spans="1:4" hidden="1" x14ac:dyDescent="0.25">
      <c r="A5239" s="9" t="s">
        <v>4950</v>
      </c>
      <c r="B5239" s="9" t="str">
        <f>_xlfn.XLOOKUP(C5239,'De-Para_Estado_Regiao'!$B$3:$B$29,'De-Para_Estado_Regiao'!$C$3:$C$29)</f>
        <v>Sudeste</v>
      </c>
      <c r="C5239" s="9" t="s">
        <v>16</v>
      </c>
      <c r="D5239" s="9">
        <v>61</v>
      </c>
    </row>
    <row r="5240" spans="1:4" hidden="1" x14ac:dyDescent="0.25">
      <c r="A5240" s="12" t="s">
        <v>4951</v>
      </c>
      <c r="B5240" s="9" t="str">
        <f>_xlfn.XLOOKUP(C5240,'De-Para_Estado_Regiao'!$B$3:$B$29,'De-Para_Estado_Regiao'!$C$3:$C$29)</f>
        <v>Norte</v>
      </c>
      <c r="C5240" s="12" t="s">
        <v>111</v>
      </c>
      <c r="D5240" s="12">
        <v>89</v>
      </c>
    </row>
    <row r="5241" spans="1:4" hidden="1" x14ac:dyDescent="0.25">
      <c r="A5241" s="9" t="s">
        <v>3826</v>
      </c>
      <c r="B5241" s="9" t="str">
        <f>_xlfn.XLOOKUP(C5241,'De-Para_Estado_Regiao'!$B$3:$B$29,'De-Para_Estado_Regiao'!$C$3:$C$29)</f>
        <v>Nordeste</v>
      </c>
      <c r="C5241" s="9" t="s">
        <v>31</v>
      </c>
      <c r="D5241" s="9">
        <v>119</v>
      </c>
    </row>
    <row r="5242" spans="1:4" hidden="1" x14ac:dyDescent="0.25">
      <c r="A5242" s="12" t="s">
        <v>4952</v>
      </c>
      <c r="B5242" s="9" t="str">
        <f>_xlfn.XLOOKUP(C5242,'De-Para_Estado_Regiao'!$B$3:$B$29,'De-Para_Estado_Regiao'!$C$3:$C$29)</f>
        <v>Norte</v>
      </c>
      <c r="C5242" s="12" t="s">
        <v>111</v>
      </c>
      <c r="D5242" s="12">
        <v>48</v>
      </c>
    </row>
    <row r="5243" spans="1:4" hidden="1" x14ac:dyDescent="0.25">
      <c r="A5243" s="9" t="s">
        <v>4953</v>
      </c>
      <c r="B5243" s="9" t="str">
        <f>_xlfn.XLOOKUP(C5243,'De-Para_Estado_Regiao'!$B$3:$B$29,'De-Para_Estado_Regiao'!$C$3:$C$29)</f>
        <v>Sudeste</v>
      </c>
      <c r="C5243" s="9" t="s">
        <v>16</v>
      </c>
      <c r="D5243" s="9">
        <v>40</v>
      </c>
    </row>
    <row r="5244" spans="1:4" hidden="1" x14ac:dyDescent="0.25">
      <c r="A5244" s="12" t="s">
        <v>4531</v>
      </c>
      <c r="B5244" s="9" t="str">
        <f>_xlfn.XLOOKUP(C5244,'De-Para_Estado_Regiao'!$B$3:$B$29,'De-Para_Estado_Regiao'!$C$3:$C$29)</f>
        <v>Nordeste</v>
      </c>
      <c r="C5244" s="12" t="s">
        <v>118</v>
      </c>
      <c r="D5244" s="12">
        <v>119</v>
      </c>
    </row>
    <row r="5245" spans="1:4" hidden="1" x14ac:dyDescent="0.25">
      <c r="A5245" s="9" t="s">
        <v>4774</v>
      </c>
      <c r="B5245" s="9" t="str">
        <f>_xlfn.XLOOKUP(C5245,'De-Para_Estado_Regiao'!$B$3:$B$29,'De-Para_Estado_Regiao'!$C$3:$C$29)</f>
        <v>Nordeste</v>
      </c>
      <c r="C5245" s="9" t="s">
        <v>82</v>
      </c>
      <c r="D5245" s="9">
        <v>119</v>
      </c>
    </row>
    <row r="5246" spans="1:4" hidden="1" x14ac:dyDescent="0.25">
      <c r="A5246" s="9" t="s">
        <v>4844</v>
      </c>
      <c r="B5246" s="9" t="str">
        <f>_xlfn.XLOOKUP(C5246,'De-Para_Estado_Regiao'!$B$3:$B$29,'De-Para_Estado_Regiao'!$C$3:$C$29)</f>
        <v>Nordeste</v>
      </c>
      <c r="C5246" s="9" t="s">
        <v>82</v>
      </c>
      <c r="D5246" s="9">
        <v>119</v>
      </c>
    </row>
    <row r="5247" spans="1:4" hidden="1" x14ac:dyDescent="0.25">
      <c r="A5247" s="9" t="s">
        <v>4889</v>
      </c>
      <c r="B5247" s="9" t="str">
        <f>_xlfn.XLOOKUP(C5247,'De-Para_Estado_Regiao'!$B$3:$B$29,'De-Para_Estado_Regiao'!$C$3:$C$29)</f>
        <v>Nordeste</v>
      </c>
      <c r="C5247" s="9" t="s">
        <v>82</v>
      </c>
      <c r="D5247" s="9">
        <v>119</v>
      </c>
    </row>
    <row r="5248" spans="1:4" hidden="1" x14ac:dyDescent="0.25">
      <c r="A5248" s="12" t="s">
        <v>4958</v>
      </c>
      <c r="B5248" s="9" t="str">
        <f>_xlfn.XLOOKUP(C5248,'De-Para_Estado_Regiao'!$B$3:$B$29,'De-Para_Estado_Regiao'!$C$3:$C$29)</f>
        <v>Sudeste</v>
      </c>
      <c r="C5248" s="12" t="s">
        <v>16</v>
      </c>
      <c r="D5248" s="12">
        <v>38</v>
      </c>
    </row>
    <row r="5249" spans="1:4" hidden="1" x14ac:dyDescent="0.25">
      <c r="A5249" s="12" t="s">
        <v>5284</v>
      </c>
      <c r="B5249" s="9" t="str">
        <f>_xlfn.XLOOKUP(C5249,'De-Para_Estado_Regiao'!$B$3:$B$29,'De-Para_Estado_Regiao'!$C$3:$C$29)</f>
        <v>Nordeste</v>
      </c>
      <c r="C5249" s="12" t="s">
        <v>72</v>
      </c>
      <c r="D5249" s="12">
        <v>119</v>
      </c>
    </row>
    <row r="5250" spans="1:4" hidden="1" x14ac:dyDescent="0.25">
      <c r="A5250" s="12" t="s">
        <v>4960</v>
      </c>
      <c r="B5250" s="9" t="str">
        <f>_xlfn.XLOOKUP(C5250,'De-Para_Estado_Regiao'!$B$3:$B$29,'De-Para_Estado_Regiao'!$C$3:$C$29)</f>
        <v>Sudeste</v>
      </c>
      <c r="C5250" s="12" t="s">
        <v>16</v>
      </c>
      <c r="D5250" s="12">
        <v>43</v>
      </c>
    </row>
    <row r="5251" spans="1:4" hidden="1" x14ac:dyDescent="0.25">
      <c r="A5251" s="12" t="s">
        <v>4265</v>
      </c>
      <c r="B5251" s="9" t="str">
        <f>_xlfn.XLOOKUP(C5251,'De-Para_Estado_Regiao'!$B$3:$B$29,'De-Para_Estado_Regiao'!$C$3:$C$29)</f>
        <v>Nordeste</v>
      </c>
      <c r="C5251" s="12" t="s">
        <v>19</v>
      </c>
      <c r="D5251" s="12">
        <v>118</v>
      </c>
    </row>
    <row r="5252" spans="1:4" hidden="1" x14ac:dyDescent="0.25">
      <c r="A5252" s="9" t="s">
        <v>1799</v>
      </c>
      <c r="B5252" s="9" t="str">
        <f>_xlfn.XLOOKUP(C5252,'De-Para_Estado_Regiao'!$B$3:$B$29,'De-Para_Estado_Regiao'!$C$3:$C$29)</f>
        <v>Nordeste</v>
      </c>
      <c r="C5252" s="9" t="s">
        <v>82</v>
      </c>
      <c r="D5252" s="9">
        <v>118</v>
      </c>
    </row>
    <row r="5253" spans="1:4" hidden="1" x14ac:dyDescent="0.25">
      <c r="A5253" s="9" t="s">
        <v>4963</v>
      </c>
      <c r="B5253" s="9" t="str">
        <f>_xlfn.XLOOKUP(C5253,'De-Para_Estado_Regiao'!$B$3:$B$29,'De-Para_Estado_Regiao'!$C$3:$C$29)</f>
        <v>Sudeste</v>
      </c>
      <c r="C5253" s="9" t="s">
        <v>16</v>
      </c>
      <c r="D5253" s="9">
        <v>39</v>
      </c>
    </row>
    <row r="5254" spans="1:4" hidden="1" x14ac:dyDescent="0.25">
      <c r="A5254" s="12" t="s">
        <v>4899</v>
      </c>
      <c r="B5254" s="9" t="str">
        <f>_xlfn.XLOOKUP(C5254,'De-Para_Estado_Regiao'!$B$3:$B$29,'De-Para_Estado_Regiao'!$C$3:$C$29)</f>
        <v>Nordeste</v>
      </c>
      <c r="C5254" s="12" t="s">
        <v>118</v>
      </c>
      <c r="D5254" s="12">
        <v>118</v>
      </c>
    </row>
    <row r="5255" spans="1:4" hidden="1" x14ac:dyDescent="0.25">
      <c r="A5255" s="12" t="s">
        <v>5241</v>
      </c>
      <c r="B5255" s="9" t="str">
        <f>_xlfn.XLOOKUP(C5255,'De-Para_Estado_Regiao'!$B$3:$B$29,'De-Para_Estado_Regiao'!$C$3:$C$29)</f>
        <v>Nordeste</v>
      </c>
      <c r="C5255" s="12" t="s">
        <v>118</v>
      </c>
      <c r="D5255" s="12">
        <v>118</v>
      </c>
    </row>
    <row r="5256" spans="1:4" hidden="1" x14ac:dyDescent="0.25">
      <c r="A5256" s="12" t="s">
        <v>4457</v>
      </c>
      <c r="B5256" s="9" t="str">
        <f>_xlfn.XLOOKUP(C5256,'De-Para_Estado_Regiao'!$B$3:$B$29,'De-Para_Estado_Regiao'!$C$3:$C$29)</f>
        <v>Nordeste</v>
      </c>
      <c r="C5256" s="12" t="s">
        <v>19</v>
      </c>
      <c r="D5256" s="12">
        <v>117</v>
      </c>
    </row>
    <row r="5257" spans="1:4" hidden="1" x14ac:dyDescent="0.25">
      <c r="A5257" s="9" t="s">
        <v>4857</v>
      </c>
      <c r="B5257" s="9" t="str">
        <f>_xlfn.XLOOKUP(C5257,'De-Para_Estado_Regiao'!$B$3:$B$29,'De-Para_Estado_Regiao'!$C$3:$C$29)</f>
        <v>Nordeste</v>
      </c>
      <c r="C5257" s="9" t="s">
        <v>72</v>
      </c>
      <c r="D5257" s="9">
        <v>117</v>
      </c>
    </row>
    <row r="5258" spans="1:4" hidden="1" x14ac:dyDescent="0.25">
      <c r="A5258" s="12" t="s">
        <v>4392</v>
      </c>
      <c r="B5258" s="9" t="str">
        <f>_xlfn.XLOOKUP(C5258,'De-Para_Estado_Regiao'!$B$3:$B$29,'De-Para_Estado_Regiao'!$C$3:$C$29)</f>
        <v>Nordeste</v>
      </c>
      <c r="C5258" s="12" t="s">
        <v>118</v>
      </c>
      <c r="D5258" s="12">
        <v>116</v>
      </c>
    </row>
    <row r="5259" spans="1:4" hidden="1" x14ac:dyDescent="0.25">
      <c r="A5259" s="9" t="s">
        <v>4968</v>
      </c>
      <c r="B5259" s="9" t="str">
        <f>_xlfn.XLOOKUP(C5259,'De-Para_Estado_Regiao'!$B$3:$B$29,'De-Para_Estado_Regiao'!$C$3:$C$29)</f>
        <v>Sudeste</v>
      </c>
      <c r="C5259" s="9" t="s">
        <v>16</v>
      </c>
      <c r="D5259" s="9">
        <v>45</v>
      </c>
    </row>
    <row r="5260" spans="1:4" hidden="1" x14ac:dyDescent="0.25">
      <c r="A5260" s="12" t="s">
        <v>4539</v>
      </c>
      <c r="B5260" s="9" t="str">
        <f>_xlfn.XLOOKUP(C5260,'De-Para_Estado_Regiao'!$B$3:$B$29,'De-Para_Estado_Regiao'!$C$3:$C$29)</f>
        <v>Nordeste</v>
      </c>
      <c r="C5260" s="12" t="s">
        <v>118</v>
      </c>
      <c r="D5260" s="12">
        <v>116</v>
      </c>
    </row>
    <row r="5261" spans="1:4" hidden="1" x14ac:dyDescent="0.25">
      <c r="A5261" s="9" t="s">
        <v>4970</v>
      </c>
      <c r="B5261" s="9" t="str">
        <f>_xlfn.XLOOKUP(C5261,'De-Para_Estado_Regiao'!$B$3:$B$29,'De-Para_Estado_Regiao'!$C$3:$C$29)</f>
        <v>Norte</v>
      </c>
      <c r="C5261" s="9" t="s">
        <v>111</v>
      </c>
      <c r="D5261" s="9">
        <v>68</v>
      </c>
    </row>
    <row r="5262" spans="1:4" hidden="1" x14ac:dyDescent="0.25">
      <c r="A5262" s="9" t="s">
        <v>3969</v>
      </c>
      <c r="B5262" s="9" t="str">
        <f>_xlfn.XLOOKUP(C5262,'De-Para_Estado_Regiao'!$B$3:$B$29,'De-Para_Estado_Regiao'!$C$3:$C$29)</f>
        <v>Nordeste</v>
      </c>
      <c r="C5262" s="9" t="s">
        <v>19</v>
      </c>
      <c r="D5262" s="9">
        <v>115</v>
      </c>
    </row>
    <row r="5263" spans="1:4" hidden="1" x14ac:dyDescent="0.25">
      <c r="A5263" s="9" t="s">
        <v>4972</v>
      </c>
      <c r="B5263" s="9" t="str">
        <f>_xlfn.XLOOKUP(C5263,'De-Para_Estado_Regiao'!$B$3:$B$29,'De-Para_Estado_Regiao'!$C$3:$C$29)</f>
        <v>Sudeste</v>
      </c>
      <c r="C5263" s="9" t="s">
        <v>16</v>
      </c>
      <c r="D5263" s="9">
        <v>57</v>
      </c>
    </row>
    <row r="5264" spans="1:4" hidden="1" x14ac:dyDescent="0.25">
      <c r="A5264" s="12" t="s">
        <v>4973</v>
      </c>
      <c r="B5264" s="9" t="str">
        <f>_xlfn.XLOOKUP(C5264,'De-Para_Estado_Regiao'!$B$3:$B$29,'De-Para_Estado_Regiao'!$C$3:$C$29)</f>
        <v>Norte</v>
      </c>
      <c r="C5264" s="12" t="s">
        <v>111</v>
      </c>
      <c r="D5264" s="12">
        <v>114</v>
      </c>
    </row>
    <row r="5265" spans="1:4" hidden="1" x14ac:dyDescent="0.25">
      <c r="A5265" s="9" t="s">
        <v>4974</v>
      </c>
      <c r="B5265" s="9" t="str">
        <f>_xlfn.XLOOKUP(C5265,'De-Para_Estado_Regiao'!$B$3:$B$29,'De-Para_Estado_Regiao'!$C$3:$C$29)</f>
        <v>Norte</v>
      </c>
      <c r="C5265" s="9" t="s">
        <v>111</v>
      </c>
      <c r="D5265" s="9">
        <v>83</v>
      </c>
    </row>
    <row r="5266" spans="1:4" hidden="1" x14ac:dyDescent="0.25">
      <c r="A5266" s="12" t="s">
        <v>4975</v>
      </c>
      <c r="B5266" s="9" t="str">
        <f>_xlfn.XLOOKUP(C5266,'De-Para_Estado_Regiao'!$B$3:$B$29,'De-Para_Estado_Regiao'!$C$3:$C$29)</f>
        <v>Sudeste</v>
      </c>
      <c r="C5266" s="12" t="s">
        <v>16</v>
      </c>
      <c r="D5266" s="12">
        <v>21</v>
      </c>
    </row>
    <row r="5267" spans="1:4" hidden="1" x14ac:dyDescent="0.25">
      <c r="A5267" s="12" t="s">
        <v>623</v>
      </c>
      <c r="B5267" s="9" t="str">
        <f>_xlfn.XLOOKUP(C5267,'De-Para_Estado_Regiao'!$B$3:$B$29,'De-Para_Estado_Regiao'!$C$3:$C$29)</f>
        <v>Nordeste</v>
      </c>
      <c r="C5267" s="12" t="s">
        <v>72</v>
      </c>
      <c r="D5267" s="12">
        <v>115</v>
      </c>
    </row>
    <row r="5268" spans="1:4" hidden="1" x14ac:dyDescent="0.25">
      <c r="A5268" s="12" t="s">
        <v>4872</v>
      </c>
      <c r="B5268" s="9" t="str">
        <f>_xlfn.XLOOKUP(C5268,'De-Para_Estado_Regiao'!$B$3:$B$29,'De-Para_Estado_Regiao'!$C$3:$C$29)</f>
        <v>Nordeste</v>
      </c>
      <c r="C5268" s="12" t="s">
        <v>82</v>
      </c>
      <c r="D5268" s="12">
        <v>115</v>
      </c>
    </row>
    <row r="5269" spans="1:4" hidden="1" x14ac:dyDescent="0.25">
      <c r="A5269" s="12" t="s">
        <v>4384</v>
      </c>
      <c r="B5269" s="9" t="str">
        <f>_xlfn.XLOOKUP(C5269,'De-Para_Estado_Regiao'!$B$3:$B$29,'De-Para_Estado_Regiao'!$C$3:$C$29)</f>
        <v>Nordeste</v>
      </c>
      <c r="C5269" s="12" t="s">
        <v>82</v>
      </c>
      <c r="D5269" s="12">
        <v>114</v>
      </c>
    </row>
    <row r="5270" spans="1:4" hidden="1" x14ac:dyDescent="0.25">
      <c r="A5270" s="9" t="s">
        <v>2278</v>
      </c>
      <c r="B5270" s="9" t="str">
        <f>_xlfn.XLOOKUP(C5270,'De-Para_Estado_Regiao'!$B$3:$B$29,'De-Para_Estado_Regiao'!$C$3:$C$29)</f>
        <v>Nordeste</v>
      </c>
      <c r="C5270" s="9" t="s">
        <v>82</v>
      </c>
      <c r="D5270" s="9">
        <v>114</v>
      </c>
    </row>
    <row r="5271" spans="1:4" hidden="1" x14ac:dyDescent="0.25">
      <c r="A5271" s="12" t="s">
        <v>4653</v>
      </c>
      <c r="B5271" s="9" t="str">
        <f>_xlfn.XLOOKUP(C5271,'De-Para_Estado_Regiao'!$B$3:$B$29,'De-Para_Estado_Regiao'!$C$3:$C$29)</f>
        <v>Nordeste</v>
      </c>
      <c r="C5271" s="12" t="s">
        <v>118</v>
      </c>
      <c r="D5271" s="12">
        <v>114</v>
      </c>
    </row>
    <row r="5272" spans="1:4" hidden="1" x14ac:dyDescent="0.25">
      <c r="A5272" s="12" t="s">
        <v>4981</v>
      </c>
      <c r="B5272" s="9" t="str">
        <f>_xlfn.XLOOKUP(C5272,'De-Para_Estado_Regiao'!$B$3:$B$29,'De-Para_Estado_Regiao'!$C$3:$C$29)</f>
        <v>Centro-Oeste</v>
      </c>
      <c r="C5272" s="12" t="s">
        <v>33</v>
      </c>
      <c r="D5272" s="12">
        <v>41</v>
      </c>
    </row>
    <row r="5273" spans="1:4" hidden="1" x14ac:dyDescent="0.25">
      <c r="A5273" s="12" t="s">
        <v>4820</v>
      </c>
      <c r="B5273" s="9" t="str">
        <f>_xlfn.XLOOKUP(C5273,'De-Para_Estado_Regiao'!$B$3:$B$29,'De-Para_Estado_Regiao'!$C$3:$C$29)</f>
        <v>Nordeste</v>
      </c>
      <c r="C5273" s="12" t="s">
        <v>118</v>
      </c>
      <c r="D5273" s="12">
        <v>114</v>
      </c>
    </row>
    <row r="5274" spans="1:4" hidden="1" x14ac:dyDescent="0.25">
      <c r="A5274" s="9" t="s">
        <v>4931</v>
      </c>
      <c r="B5274" s="9" t="str">
        <f>_xlfn.XLOOKUP(C5274,'De-Para_Estado_Regiao'!$B$3:$B$29,'De-Para_Estado_Regiao'!$C$3:$C$29)</f>
        <v>Nordeste</v>
      </c>
      <c r="C5274" s="9" t="s">
        <v>118</v>
      </c>
      <c r="D5274" s="9">
        <v>114</v>
      </c>
    </row>
    <row r="5275" spans="1:4" hidden="1" x14ac:dyDescent="0.25">
      <c r="A5275" s="9" t="s">
        <v>4984</v>
      </c>
      <c r="B5275" s="9" t="str">
        <f>_xlfn.XLOOKUP(C5275,'De-Para_Estado_Regiao'!$B$3:$B$29,'De-Para_Estado_Regiao'!$C$3:$C$29)</f>
        <v>Sudeste</v>
      </c>
      <c r="C5275" s="9" t="s">
        <v>16</v>
      </c>
      <c r="D5275" s="9">
        <v>258</v>
      </c>
    </row>
    <row r="5276" spans="1:4" hidden="1" x14ac:dyDescent="0.25">
      <c r="A5276" s="12" t="s">
        <v>4571</v>
      </c>
      <c r="B5276" s="9" t="str">
        <f>_xlfn.XLOOKUP(C5276,'De-Para_Estado_Regiao'!$B$3:$B$29,'De-Para_Estado_Regiao'!$C$3:$C$29)</f>
        <v>Nordeste</v>
      </c>
      <c r="C5276" s="12" t="s">
        <v>82</v>
      </c>
      <c r="D5276" s="12">
        <v>113</v>
      </c>
    </row>
    <row r="5277" spans="1:4" hidden="1" x14ac:dyDescent="0.25">
      <c r="A5277" s="9" t="s">
        <v>2355</v>
      </c>
      <c r="B5277" s="9" t="str">
        <f>_xlfn.XLOOKUP(C5277,'De-Para_Estado_Regiao'!$B$3:$B$29,'De-Para_Estado_Regiao'!$C$3:$C$29)</f>
        <v>Sul</v>
      </c>
      <c r="C5277" s="9" t="s">
        <v>22</v>
      </c>
      <c r="D5277" s="9">
        <v>141</v>
      </c>
    </row>
    <row r="5278" spans="1:4" hidden="1" x14ac:dyDescent="0.25">
      <c r="A5278" s="12" t="s">
        <v>4985</v>
      </c>
      <c r="B5278" s="9" t="str">
        <f>_xlfn.XLOOKUP(C5278,'De-Para_Estado_Regiao'!$B$3:$B$29,'De-Para_Estado_Regiao'!$C$3:$C$29)</f>
        <v>Centro-Oeste</v>
      </c>
      <c r="C5278" s="12" t="s">
        <v>29</v>
      </c>
      <c r="D5278" s="12">
        <v>867</v>
      </c>
    </row>
    <row r="5279" spans="1:4" hidden="1" x14ac:dyDescent="0.25">
      <c r="A5279" s="9" t="s">
        <v>4986</v>
      </c>
      <c r="B5279" s="9" t="str">
        <f>_xlfn.XLOOKUP(C5279,'De-Para_Estado_Regiao'!$B$3:$B$29,'De-Para_Estado_Regiao'!$C$3:$C$29)</f>
        <v>Sudeste</v>
      </c>
      <c r="C5279" s="9" t="s">
        <v>7</v>
      </c>
      <c r="D5279" s="9">
        <v>300</v>
      </c>
    </row>
    <row r="5280" spans="1:4" hidden="1" x14ac:dyDescent="0.25">
      <c r="A5280" s="12" t="s">
        <v>4987</v>
      </c>
      <c r="B5280" s="9" t="str">
        <f>_xlfn.XLOOKUP(C5280,'De-Para_Estado_Regiao'!$B$3:$B$29,'De-Para_Estado_Regiao'!$C$3:$C$29)</f>
        <v>Centro-Oeste</v>
      </c>
      <c r="C5280" s="12" t="s">
        <v>53</v>
      </c>
      <c r="D5280" s="12">
        <v>207</v>
      </c>
    </row>
    <row r="5281" spans="1:4" hidden="1" x14ac:dyDescent="0.25">
      <c r="A5281" s="9" t="s">
        <v>4988</v>
      </c>
      <c r="B5281" s="9" t="str">
        <f>_xlfn.XLOOKUP(C5281,'De-Para_Estado_Regiao'!$B$3:$B$29,'De-Para_Estado_Regiao'!$C$3:$C$29)</f>
        <v>Centro-Oeste</v>
      </c>
      <c r="C5281" s="9" t="s">
        <v>29</v>
      </c>
      <c r="D5281" s="9">
        <v>65</v>
      </c>
    </row>
    <row r="5282" spans="1:4" hidden="1" x14ac:dyDescent="0.25">
      <c r="A5282" s="9" t="s">
        <v>4939</v>
      </c>
      <c r="B5282" s="9" t="str">
        <f>_xlfn.XLOOKUP(C5282,'De-Para_Estado_Regiao'!$B$3:$B$29,'De-Para_Estado_Regiao'!$C$3:$C$29)</f>
        <v>Nordeste</v>
      </c>
      <c r="C5282" s="9" t="s">
        <v>82</v>
      </c>
      <c r="D5282" s="9">
        <v>113</v>
      </c>
    </row>
    <row r="5283" spans="1:4" hidden="1" x14ac:dyDescent="0.25">
      <c r="A5283" s="9" t="s">
        <v>4990</v>
      </c>
      <c r="B5283" s="9" t="str">
        <f>_xlfn.XLOOKUP(C5283,'De-Para_Estado_Regiao'!$B$3:$B$29,'De-Para_Estado_Regiao'!$C$3:$C$29)</f>
        <v>Sudeste</v>
      </c>
      <c r="C5283" s="9" t="s">
        <v>16</v>
      </c>
      <c r="D5283" s="9">
        <v>581</v>
      </c>
    </row>
    <row r="5284" spans="1:4" hidden="1" x14ac:dyDescent="0.25">
      <c r="A5284" s="9" t="s">
        <v>4652</v>
      </c>
      <c r="B5284" s="9" t="str">
        <f>_xlfn.XLOOKUP(C5284,'De-Para_Estado_Regiao'!$B$3:$B$29,'De-Para_Estado_Regiao'!$C$3:$C$29)</f>
        <v>Nordeste</v>
      </c>
      <c r="C5284" s="9" t="s">
        <v>118</v>
      </c>
      <c r="D5284" s="9">
        <v>112</v>
      </c>
    </row>
    <row r="5285" spans="1:4" hidden="1" x14ac:dyDescent="0.25">
      <c r="A5285" s="9" t="s">
        <v>1632</v>
      </c>
      <c r="B5285" s="9" t="str">
        <f>_xlfn.XLOOKUP(C5285,'De-Para_Estado_Regiao'!$B$3:$B$29,'De-Para_Estado_Regiao'!$C$3:$C$29)</f>
        <v>Norte</v>
      </c>
      <c r="C5285" s="9" t="s">
        <v>270</v>
      </c>
      <c r="D5285" s="9">
        <v>392</v>
      </c>
    </row>
    <row r="5286" spans="1:4" hidden="1" x14ac:dyDescent="0.25">
      <c r="A5286" s="12" t="s">
        <v>4992</v>
      </c>
      <c r="B5286" s="9" t="str">
        <f>_xlfn.XLOOKUP(C5286,'De-Para_Estado_Regiao'!$B$3:$B$29,'De-Para_Estado_Regiao'!$C$3:$C$29)</f>
        <v>Sul</v>
      </c>
      <c r="C5286" s="12" t="s">
        <v>22</v>
      </c>
      <c r="D5286" s="12">
        <v>265</v>
      </c>
    </row>
    <row r="5287" spans="1:4" hidden="1" x14ac:dyDescent="0.25">
      <c r="A5287" s="9" t="s">
        <v>4993</v>
      </c>
      <c r="B5287" s="9" t="str">
        <f>_xlfn.XLOOKUP(C5287,'De-Para_Estado_Regiao'!$B$3:$B$29,'De-Para_Estado_Regiao'!$C$3:$C$29)</f>
        <v>Norte</v>
      </c>
      <c r="C5287" s="9" t="s">
        <v>148</v>
      </c>
      <c r="D5287" s="9">
        <v>159</v>
      </c>
    </row>
    <row r="5288" spans="1:4" hidden="1" x14ac:dyDescent="0.25">
      <c r="A5288" s="12" t="s">
        <v>4994</v>
      </c>
      <c r="B5288" s="9" t="str">
        <f>_xlfn.XLOOKUP(C5288,'De-Para_Estado_Regiao'!$B$3:$B$29,'De-Para_Estado_Regiao'!$C$3:$C$29)</f>
        <v>Sul</v>
      </c>
      <c r="C5288" s="12" t="s">
        <v>14</v>
      </c>
      <c r="D5288" s="12">
        <v>20</v>
      </c>
    </row>
    <row r="5289" spans="1:4" hidden="1" x14ac:dyDescent="0.25">
      <c r="A5289" s="9" t="s">
        <v>4737</v>
      </c>
      <c r="B5289" s="9" t="str">
        <f>_xlfn.XLOOKUP(C5289,'De-Para_Estado_Regiao'!$B$3:$B$29,'De-Para_Estado_Regiao'!$C$3:$C$29)</f>
        <v>Nordeste</v>
      </c>
      <c r="C5289" s="9" t="s">
        <v>118</v>
      </c>
      <c r="D5289" s="9">
        <v>112</v>
      </c>
    </row>
    <row r="5290" spans="1:4" hidden="1" x14ac:dyDescent="0.25">
      <c r="A5290" s="12" t="s">
        <v>4996</v>
      </c>
      <c r="B5290" s="9" t="str">
        <f>_xlfn.XLOOKUP(C5290,'De-Para_Estado_Regiao'!$B$3:$B$29,'De-Para_Estado_Regiao'!$C$3:$C$29)</f>
        <v>Sul</v>
      </c>
      <c r="C5290" s="12" t="s">
        <v>22</v>
      </c>
      <c r="D5290" s="12">
        <v>621</v>
      </c>
    </row>
    <row r="5291" spans="1:4" hidden="1" x14ac:dyDescent="0.25">
      <c r="A5291" s="9" t="s">
        <v>4997</v>
      </c>
      <c r="B5291" s="9" t="str">
        <f>_xlfn.XLOOKUP(C5291,'De-Para_Estado_Regiao'!$B$3:$B$29,'De-Para_Estado_Regiao'!$C$3:$C$29)</f>
        <v>Sul</v>
      </c>
      <c r="C5291" s="9" t="s">
        <v>22</v>
      </c>
      <c r="D5291" s="9">
        <v>85</v>
      </c>
    </row>
    <row r="5292" spans="1:4" hidden="1" x14ac:dyDescent="0.25">
      <c r="A5292" s="9" t="s">
        <v>4965</v>
      </c>
      <c r="B5292" s="9" t="str">
        <f>_xlfn.XLOOKUP(C5292,'De-Para_Estado_Regiao'!$B$3:$B$29,'De-Para_Estado_Regiao'!$C$3:$C$29)</f>
        <v>Nordeste</v>
      </c>
      <c r="C5292" s="9" t="s">
        <v>82</v>
      </c>
      <c r="D5292" s="9">
        <v>110</v>
      </c>
    </row>
    <row r="5293" spans="1:4" hidden="1" x14ac:dyDescent="0.25">
      <c r="A5293" s="9" t="s">
        <v>4999</v>
      </c>
      <c r="B5293" s="9" t="str">
        <f>_xlfn.XLOOKUP(C5293,'De-Para_Estado_Regiao'!$B$3:$B$29,'De-Para_Estado_Regiao'!$C$3:$C$29)</f>
        <v>Sul</v>
      </c>
      <c r="C5293" s="9" t="s">
        <v>22</v>
      </c>
      <c r="D5293" s="9">
        <v>112</v>
      </c>
    </row>
    <row r="5294" spans="1:4" hidden="1" x14ac:dyDescent="0.25">
      <c r="A5294" s="12" t="s">
        <v>5000</v>
      </c>
      <c r="B5294" s="9" t="str">
        <f>_xlfn.XLOOKUP(C5294,'De-Para_Estado_Regiao'!$B$3:$B$29,'De-Para_Estado_Regiao'!$C$3:$C$29)</f>
        <v>Centro-Oeste</v>
      </c>
      <c r="C5294" s="12" t="s">
        <v>29</v>
      </c>
      <c r="D5294" s="12">
        <v>249</v>
      </c>
    </row>
    <row r="5295" spans="1:4" hidden="1" x14ac:dyDescent="0.25">
      <c r="A5295" s="9" t="s">
        <v>5001</v>
      </c>
      <c r="B5295" s="9" t="str">
        <f>_xlfn.XLOOKUP(C5295,'De-Para_Estado_Regiao'!$B$3:$B$29,'De-Para_Estado_Regiao'!$C$3:$C$29)</f>
        <v>Norte</v>
      </c>
      <c r="C5295" s="9" t="s">
        <v>210</v>
      </c>
      <c r="D5295" s="9">
        <v>685</v>
      </c>
    </row>
    <row r="5296" spans="1:4" hidden="1" x14ac:dyDescent="0.25">
      <c r="A5296" s="12" t="s">
        <v>5002</v>
      </c>
      <c r="B5296" s="9" t="str">
        <f>_xlfn.XLOOKUP(C5296,'De-Para_Estado_Regiao'!$B$3:$B$29,'De-Para_Estado_Regiao'!$C$3:$C$29)</f>
        <v>Sudeste</v>
      </c>
      <c r="C5296" s="12" t="s">
        <v>16</v>
      </c>
      <c r="D5296" s="12">
        <v>207</v>
      </c>
    </row>
    <row r="5297" spans="1:4" hidden="1" x14ac:dyDescent="0.25">
      <c r="A5297" s="9" t="s">
        <v>2103</v>
      </c>
      <c r="B5297" s="9" t="str">
        <f>_xlfn.XLOOKUP(C5297,'De-Para_Estado_Regiao'!$B$3:$B$29,'De-Para_Estado_Regiao'!$C$3:$C$29)</f>
        <v>Sudeste</v>
      </c>
      <c r="C5297" s="9" t="s">
        <v>16</v>
      </c>
      <c r="D5297" s="9">
        <v>351</v>
      </c>
    </row>
    <row r="5298" spans="1:4" hidden="1" x14ac:dyDescent="0.25">
      <c r="A5298" s="12" t="s">
        <v>5003</v>
      </c>
      <c r="B5298" s="9" t="str">
        <f>_xlfn.XLOOKUP(C5298,'De-Para_Estado_Regiao'!$B$3:$B$29,'De-Para_Estado_Regiao'!$C$3:$C$29)</f>
        <v>Sul</v>
      </c>
      <c r="C5298" s="12" t="s">
        <v>22</v>
      </c>
      <c r="D5298" s="12">
        <v>116</v>
      </c>
    </row>
    <row r="5299" spans="1:4" hidden="1" x14ac:dyDescent="0.25">
      <c r="A5299" s="9" t="s">
        <v>5004</v>
      </c>
      <c r="B5299" s="9" t="str">
        <f>_xlfn.XLOOKUP(C5299,'De-Para_Estado_Regiao'!$B$3:$B$29,'De-Para_Estado_Regiao'!$C$3:$C$29)</f>
        <v>Norte</v>
      </c>
      <c r="C5299" s="9" t="s">
        <v>49</v>
      </c>
      <c r="D5299" s="9">
        <v>1132</v>
      </c>
    </row>
    <row r="5300" spans="1:4" hidden="1" x14ac:dyDescent="0.25">
      <c r="A5300" s="12" t="s">
        <v>5005</v>
      </c>
      <c r="B5300" s="9" t="str">
        <f>_xlfn.XLOOKUP(C5300,'De-Para_Estado_Regiao'!$B$3:$B$29,'De-Para_Estado_Regiao'!$C$3:$C$29)</f>
        <v>Sudeste</v>
      </c>
      <c r="C5300" s="12" t="s">
        <v>16</v>
      </c>
      <c r="D5300" s="12">
        <v>140</v>
      </c>
    </row>
    <row r="5301" spans="1:4" hidden="1" x14ac:dyDescent="0.25">
      <c r="A5301" s="9" t="s">
        <v>5006</v>
      </c>
      <c r="B5301" s="9" t="str">
        <f>_xlfn.XLOOKUP(C5301,'De-Para_Estado_Regiao'!$B$3:$B$29,'De-Para_Estado_Regiao'!$C$3:$C$29)</f>
        <v>Centro-Oeste</v>
      </c>
      <c r="C5301" s="9" t="s">
        <v>33</v>
      </c>
      <c r="D5301" s="9">
        <v>318</v>
      </c>
    </row>
    <row r="5302" spans="1:4" hidden="1" x14ac:dyDescent="0.25">
      <c r="A5302" s="12" t="s">
        <v>4314</v>
      </c>
      <c r="B5302" s="9" t="str">
        <f>_xlfn.XLOOKUP(C5302,'De-Para_Estado_Regiao'!$B$3:$B$29,'De-Para_Estado_Regiao'!$C$3:$C$29)</f>
        <v>Nordeste</v>
      </c>
      <c r="C5302" s="12" t="s">
        <v>24</v>
      </c>
      <c r="D5302" s="12">
        <v>109</v>
      </c>
    </row>
    <row r="5303" spans="1:4" hidden="1" x14ac:dyDescent="0.25">
      <c r="A5303" s="9" t="s">
        <v>4337</v>
      </c>
      <c r="B5303" s="9" t="str">
        <f>_xlfn.XLOOKUP(C5303,'De-Para_Estado_Regiao'!$B$3:$B$29,'De-Para_Estado_Regiao'!$C$3:$C$29)</f>
        <v>Nordeste</v>
      </c>
      <c r="C5303" s="9" t="s">
        <v>24</v>
      </c>
      <c r="D5303" s="9">
        <v>109</v>
      </c>
    </row>
    <row r="5304" spans="1:4" hidden="1" x14ac:dyDescent="0.25">
      <c r="A5304" s="12" t="s">
        <v>4651</v>
      </c>
      <c r="B5304" s="9" t="str">
        <f>_xlfn.XLOOKUP(C5304,'De-Para_Estado_Regiao'!$B$3:$B$29,'De-Para_Estado_Regiao'!$C$3:$C$29)</f>
        <v>Nordeste</v>
      </c>
      <c r="C5304" s="12" t="s">
        <v>118</v>
      </c>
      <c r="D5304" s="12">
        <v>109</v>
      </c>
    </row>
    <row r="5305" spans="1:4" hidden="1" x14ac:dyDescent="0.25">
      <c r="A5305" s="9" t="s">
        <v>5010</v>
      </c>
      <c r="B5305" s="9" t="str">
        <f>_xlfn.XLOOKUP(C5305,'De-Para_Estado_Regiao'!$B$3:$B$29,'De-Para_Estado_Regiao'!$C$3:$C$29)</f>
        <v>Sul</v>
      </c>
      <c r="C5305" s="9" t="s">
        <v>22</v>
      </c>
      <c r="D5305" s="9">
        <v>234</v>
      </c>
    </row>
    <row r="5306" spans="1:4" hidden="1" x14ac:dyDescent="0.25">
      <c r="A5306" s="9" t="s">
        <v>4856</v>
      </c>
      <c r="B5306" s="9" t="str">
        <f>_xlfn.XLOOKUP(C5306,'De-Para_Estado_Regiao'!$B$3:$B$29,'De-Para_Estado_Regiao'!$C$3:$C$29)</f>
        <v>Nordeste</v>
      </c>
      <c r="C5306" s="9" t="s">
        <v>82</v>
      </c>
      <c r="D5306" s="9">
        <v>109</v>
      </c>
    </row>
    <row r="5307" spans="1:4" hidden="1" x14ac:dyDescent="0.25">
      <c r="A5307" s="9" t="s">
        <v>5012</v>
      </c>
      <c r="B5307" s="9" t="str">
        <f>_xlfn.XLOOKUP(C5307,'De-Para_Estado_Regiao'!$B$3:$B$29,'De-Para_Estado_Regiao'!$C$3:$C$29)</f>
        <v>Sul</v>
      </c>
      <c r="C5307" s="9" t="s">
        <v>59</v>
      </c>
      <c r="D5307" s="9">
        <v>42</v>
      </c>
    </row>
    <row r="5308" spans="1:4" hidden="1" x14ac:dyDescent="0.25">
      <c r="A5308" s="12" t="s">
        <v>5013</v>
      </c>
      <c r="B5308" s="9" t="str">
        <f>_xlfn.XLOOKUP(C5308,'De-Para_Estado_Regiao'!$B$3:$B$29,'De-Para_Estado_Regiao'!$C$3:$C$29)</f>
        <v>Sudeste</v>
      </c>
      <c r="C5308" s="12" t="s">
        <v>7</v>
      </c>
      <c r="D5308" s="12">
        <v>112</v>
      </c>
    </row>
    <row r="5309" spans="1:4" hidden="1" x14ac:dyDescent="0.25">
      <c r="A5309" s="12" t="s">
        <v>4866</v>
      </c>
      <c r="B5309" s="9" t="str">
        <f>_xlfn.XLOOKUP(C5309,'De-Para_Estado_Regiao'!$B$3:$B$29,'De-Para_Estado_Regiao'!$C$3:$C$29)</f>
        <v>Nordeste</v>
      </c>
      <c r="C5309" s="12" t="s">
        <v>94</v>
      </c>
      <c r="D5309" s="12">
        <v>109</v>
      </c>
    </row>
    <row r="5310" spans="1:4" hidden="1" x14ac:dyDescent="0.25">
      <c r="A5310" s="12" t="s">
        <v>5015</v>
      </c>
      <c r="B5310" s="9" t="str">
        <f>_xlfn.XLOOKUP(C5310,'De-Para_Estado_Regiao'!$B$3:$B$29,'De-Para_Estado_Regiao'!$C$3:$C$29)</f>
        <v>Sul</v>
      </c>
      <c r="C5310" s="12" t="s">
        <v>59</v>
      </c>
      <c r="D5310" s="12">
        <v>101</v>
      </c>
    </row>
    <row r="5311" spans="1:4" hidden="1" x14ac:dyDescent="0.25">
      <c r="A5311" s="9" t="s">
        <v>4959</v>
      </c>
      <c r="B5311" s="9" t="str">
        <f>_xlfn.XLOOKUP(C5311,'De-Para_Estado_Regiao'!$B$3:$B$29,'De-Para_Estado_Regiao'!$C$3:$C$29)</f>
        <v>Nordeste</v>
      </c>
      <c r="C5311" s="9" t="s">
        <v>118</v>
      </c>
      <c r="D5311" s="9">
        <v>109</v>
      </c>
    </row>
    <row r="5312" spans="1:4" hidden="1" x14ac:dyDescent="0.25">
      <c r="A5312" s="12" t="s">
        <v>5017</v>
      </c>
      <c r="B5312" s="9" t="str">
        <f>_xlfn.XLOOKUP(C5312,'De-Para_Estado_Regiao'!$B$3:$B$29,'De-Para_Estado_Regiao'!$C$3:$C$29)</f>
        <v>Sul</v>
      </c>
      <c r="C5312" s="12" t="s">
        <v>14</v>
      </c>
      <c r="D5312" s="12">
        <v>75</v>
      </c>
    </row>
    <row r="5313" spans="1:4" hidden="1" x14ac:dyDescent="0.25">
      <c r="A5313" s="9" t="s">
        <v>5258</v>
      </c>
      <c r="B5313" s="9" t="str">
        <f>_xlfn.XLOOKUP(C5313,'De-Para_Estado_Regiao'!$B$3:$B$29,'De-Para_Estado_Regiao'!$C$3:$C$29)</f>
        <v>Nordeste</v>
      </c>
      <c r="C5313" s="9" t="s">
        <v>82</v>
      </c>
      <c r="D5313" s="9">
        <v>109</v>
      </c>
    </row>
    <row r="5314" spans="1:4" hidden="1" x14ac:dyDescent="0.25">
      <c r="A5314" s="12" t="s">
        <v>5019</v>
      </c>
      <c r="B5314" s="9" t="str">
        <f>_xlfn.XLOOKUP(C5314,'De-Para_Estado_Regiao'!$B$3:$B$29,'De-Para_Estado_Regiao'!$C$3:$C$29)</f>
        <v>Centro-Oeste</v>
      </c>
      <c r="C5314" s="12" t="s">
        <v>29</v>
      </c>
      <c r="D5314" s="12">
        <v>142</v>
      </c>
    </row>
    <row r="5315" spans="1:4" hidden="1" x14ac:dyDescent="0.25">
      <c r="A5315" s="9" t="s">
        <v>4600</v>
      </c>
      <c r="B5315" s="9" t="str">
        <f>_xlfn.XLOOKUP(C5315,'De-Para_Estado_Regiao'!$B$3:$B$29,'De-Para_Estado_Regiao'!$C$3:$C$29)</f>
        <v>Nordeste</v>
      </c>
      <c r="C5315" s="9" t="s">
        <v>118</v>
      </c>
      <c r="D5315" s="9">
        <v>108</v>
      </c>
    </row>
    <row r="5316" spans="1:4" hidden="1" x14ac:dyDescent="0.25">
      <c r="A5316" s="12" t="s">
        <v>5021</v>
      </c>
      <c r="B5316" s="9" t="str">
        <f>_xlfn.XLOOKUP(C5316,'De-Para_Estado_Regiao'!$B$3:$B$29,'De-Para_Estado_Regiao'!$C$3:$C$29)</f>
        <v>Sudeste</v>
      </c>
      <c r="C5316" s="12" t="s">
        <v>16</v>
      </c>
      <c r="D5316" s="12">
        <v>53</v>
      </c>
    </row>
    <row r="5317" spans="1:4" hidden="1" x14ac:dyDescent="0.25">
      <c r="A5317" s="9" t="s">
        <v>5022</v>
      </c>
      <c r="B5317" s="9" t="str">
        <f>_xlfn.XLOOKUP(C5317,'De-Para_Estado_Regiao'!$B$3:$B$29,'De-Para_Estado_Regiao'!$C$3:$C$29)</f>
        <v>Centro-Oeste</v>
      </c>
      <c r="C5317" s="9" t="s">
        <v>29</v>
      </c>
      <c r="D5317" s="9">
        <v>317</v>
      </c>
    </row>
    <row r="5318" spans="1:4" hidden="1" x14ac:dyDescent="0.25">
      <c r="A5318" s="12" t="s">
        <v>4678</v>
      </c>
      <c r="B5318" s="9" t="str">
        <f>_xlfn.XLOOKUP(C5318,'De-Para_Estado_Regiao'!$B$3:$B$29,'De-Para_Estado_Regiao'!$C$3:$C$29)</f>
        <v>Nordeste</v>
      </c>
      <c r="C5318" s="12" t="s">
        <v>72</v>
      </c>
      <c r="D5318" s="12">
        <v>108</v>
      </c>
    </row>
    <row r="5319" spans="1:4" hidden="1" x14ac:dyDescent="0.25">
      <c r="A5319" s="9" t="s">
        <v>4909</v>
      </c>
      <c r="B5319" s="9" t="str">
        <f>_xlfn.XLOOKUP(C5319,'De-Para_Estado_Regiao'!$B$3:$B$29,'De-Para_Estado_Regiao'!$C$3:$C$29)</f>
        <v>Nordeste</v>
      </c>
      <c r="C5319" s="9" t="s">
        <v>118</v>
      </c>
      <c r="D5319" s="9">
        <v>108</v>
      </c>
    </row>
    <row r="5320" spans="1:4" hidden="1" x14ac:dyDescent="0.25">
      <c r="A5320" s="9" t="s">
        <v>2378</v>
      </c>
      <c r="B5320" s="9" t="str">
        <f>_xlfn.XLOOKUP(C5320,'De-Para_Estado_Regiao'!$B$3:$B$29,'De-Para_Estado_Regiao'!$C$3:$C$29)</f>
        <v>Nordeste</v>
      </c>
      <c r="C5320" s="9" t="s">
        <v>94</v>
      </c>
      <c r="D5320" s="9">
        <v>107</v>
      </c>
    </row>
    <row r="5321" spans="1:4" hidden="1" x14ac:dyDescent="0.25">
      <c r="A5321" s="9" t="s">
        <v>5025</v>
      </c>
      <c r="B5321" s="9" t="str">
        <f>_xlfn.XLOOKUP(C5321,'De-Para_Estado_Regiao'!$B$3:$B$29,'De-Para_Estado_Regiao'!$C$3:$C$29)</f>
        <v>Sudeste</v>
      </c>
      <c r="C5321" s="9" t="s">
        <v>16</v>
      </c>
      <c r="D5321" s="9">
        <v>435</v>
      </c>
    </row>
    <row r="5322" spans="1:4" hidden="1" x14ac:dyDescent="0.25">
      <c r="A5322" s="12" t="s">
        <v>5026</v>
      </c>
      <c r="B5322" s="9" t="str">
        <f>_xlfn.XLOOKUP(C5322,'De-Para_Estado_Regiao'!$B$3:$B$29,'De-Para_Estado_Regiao'!$C$3:$C$29)</f>
        <v>Sul</v>
      </c>
      <c r="C5322" s="12" t="s">
        <v>14</v>
      </c>
      <c r="D5322" s="12">
        <v>17</v>
      </c>
    </row>
    <row r="5323" spans="1:4" hidden="1" x14ac:dyDescent="0.25">
      <c r="A5323" s="9" t="s">
        <v>4817</v>
      </c>
      <c r="B5323" s="9" t="str">
        <f>_xlfn.XLOOKUP(C5323,'De-Para_Estado_Regiao'!$B$3:$B$29,'De-Para_Estado_Regiao'!$C$3:$C$29)</f>
        <v>Nordeste</v>
      </c>
      <c r="C5323" s="9" t="s">
        <v>114</v>
      </c>
      <c r="D5323" s="9">
        <v>107</v>
      </c>
    </row>
    <row r="5324" spans="1:4" hidden="1" x14ac:dyDescent="0.25">
      <c r="A5324" s="12" t="s">
        <v>5028</v>
      </c>
      <c r="B5324" s="9" t="str">
        <f>_xlfn.XLOOKUP(C5324,'De-Para_Estado_Regiao'!$B$3:$B$29,'De-Para_Estado_Regiao'!$C$3:$C$29)</f>
        <v>Sul</v>
      </c>
      <c r="C5324" s="12" t="s">
        <v>22</v>
      </c>
      <c r="D5324" s="12">
        <v>98</v>
      </c>
    </row>
    <row r="5325" spans="1:4" hidden="1" x14ac:dyDescent="0.25">
      <c r="A5325" s="12" t="s">
        <v>4934</v>
      </c>
      <c r="B5325" s="9" t="str">
        <f>_xlfn.XLOOKUP(C5325,'De-Para_Estado_Regiao'!$B$3:$B$29,'De-Para_Estado_Regiao'!$C$3:$C$29)</f>
        <v>Nordeste</v>
      </c>
      <c r="C5325" s="12" t="s">
        <v>82</v>
      </c>
      <c r="D5325" s="12">
        <v>107</v>
      </c>
    </row>
    <row r="5326" spans="1:4" hidden="1" x14ac:dyDescent="0.25">
      <c r="A5326" s="9" t="s">
        <v>4630</v>
      </c>
      <c r="B5326" s="9" t="str">
        <f>_xlfn.XLOOKUP(C5326,'De-Para_Estado_Regiao'!$B$3:$B$29,'De-Para_Estado_Regiao'!$C$3:$C$29)</f>
        <v>Nordeste</v>
      </c>
      <c r="C5326" s="9" t="s">
        <v>72</v>
      </c>
      <c r="D5326" s="9">
        <v>106</v>
      </c>
    </row>
    <row r="5327" spans="1:4" hidden="1" x14ac:dyDescent="0.25">
      <c r="A5327" s="9" t="s">
        <v>4081</v>
      </c>
      <c r="B5327" s="9" t="str">
        <f>_xlfn.XLOOKUP(C5327,'De-Para_Estado_Regiao'!$B$3:$B$29,'De-Para_Estado_Regiao'!$C$3:$C$29)</f>
        <v>Centro-Oeste</v>
      </c>
      <c r="C5327" s="9" t="s">
        <v>53</v>
      </c>
      <c r="D5327" s="9">
        <v>220</v>
      </c>
    </row>
    <row r="5328" spans="1:4" hidden="1" x14ac:dyDescent="0.25">
      <c r="A5328" s="12" t="s">
        <v>5031</v>
      </c>
      <c r="B5328" s="9" t="str">
        <f>_xlfn.XLOOKUP(C5328,'De-Para_Estado_Regiao'!$B$3:$B$29,'De-Para_Estado_Regiao'!$C$3:$C$29)</f>
        <v>Sul</v>
      </c>
      <c r="C5328" s="12" t="s">
        <v>14</v>
      </c>
      <c r="D5328" s="12">
        <v>51</v>
      </c>
    </row>
    <row r="5329" spans="1:4" hidden="1" x14ac:dyDescent="0.25">
      <c r="A5329" s="12" t="s">
        <v>3620</v>
      </c>
      <c r="B5329" s="9" t="str">
        <f>_xlfn.XLOOKUP(C5329,'De-Para_Estado_Regiao'!$B$3:$B$29,'De-Para_Estado_Regiao'!$C$3:$C$29)</f>
        <v>Nordeste</v>
      </c>
      <c r="C5329" s="12" t="s">
        <v>24</v>
      </c>
      <c r="D5329" s="12">
        <v>105</v>
      </c>
    </row>
    <row r="5330" spans="1:4" hidden="1" x14ac:dyDescent="0.25">
      <c r="A5330" s="12" t="s">
        <v>5033</v>
      </c>
      <c r="B5330" s="9" t="str">
        <f>_xlfn.XLOOKUP(C5330,'De-Para_Estado_Regiao'!$B$3:$B$29,'De-Para_Estado_Regiao'!$C$3:$C$29)</f>
        <v>Centro-Oeste</v>
      </c>
      <c r="C5330" s="12" t="s">
        <v>33</v>
      </c>
      <c r="D5330" s="12">
        <v>91</v>
      </c>
    </row>
    <row r="5331" spans="1:4" hidden="1" x14ac:dyDescent="0.25">
      <c r="A5331" s="9" t="s">
        <v>5034</v>
      </c>
      <c r="B5331" s="9" t="str">
        <f>_xlfn.XLOOKUP(C5331,'De-Para_Estado_Regiao'!$B$3:$B$29,'De-Para_Estado_Regiao'!$C$3:$C$29)</f>
        <v>Sudeste</v>
      </c>
      <c r="C5331" s="9" t="s">
        <v>16</v>
      </c>
      <c r="D5331" s="9">
        <v>390</v>
      </c>
    </row>
    <row r="5332" spans="1:4" hidden="1" x14ac:dyDescent="0.25">
      <c r="A5332" s="12" t="s">
        <v>907</v>
      </c>
      <c r="B5332" s="9" t="str">
        <f>_xlfn.XLOOKUP(C5332,'De-Para_Estado_Regiao'!$B$3:$B$29,'De-Para_Estado_Regiao'!$C$3:$C$29)</f>
        <v>Sul</v>
      </c>
      <c r="C5332" s="12" t="s">
        <v>22</v>
      </c>
      <c r="D5332" s="12">
        <v>143</v>
      </c>
    </row>
    <row r="5333" spans="1:4" hidden="1" x14ac:dyDescent="0.25">
      <c r="A5333" s="12" t="s">
        <v>4365</v>
      </c>
      <c r="B5333" s="9" t="str">
        <f>_xlfn.XLOOKUP(C5333,'De-Para_Estado_Regiao'!$B$3:$B$29,'De-Para_Estado_Regiao'!$C$3:$C$29)</f>
        <v>Nordeste</v>
      </c>
      <c r="C5333" s="12" t="s">
        <v>118</v>
      </c>
      <c r="D5333" s="12">
        <v>105</v>
      </c>
    </row>
    <row r="5334" spans="1:4" hidden="1" x14ac:dyDescent="0.25">
      <c r="A5334" s="12" t="s">
        <v>4424</v>
      </c>
      <c r="B5334" s="9" t="str">
        <f>_xlfn.XLOOKUP(C5334,'De-Para_Estado_Regiao'!$B$3:$B$29,'De-Para_Estado_Regiao'!$C$3:$C$29)</f>
        <v>Nordeste</v>
      </c>
      <c r="C5334" s="12" t="s">
        <v>87</v>
      </c>
      <c r="D5334" s="12">
        <v>105</v>
      </c>
    </row>
    <row r="5335" spans="1:4" hidden="1" x14ac:dyDescent="0.25">
      <c r="A5335" s="12" t="s">
        <v>4713</v>
      </c>
      <c r="B5335" s="9" t="str">
        <f>_xlfn.XLOOKUP(C5335,'De-Para_Estado_Regiao'!$B$3:$B$29,'De-Para_Estado_Regiao'!$C$3:$C$29)</f>
        <v>Nordeste</v>
      </c>
      <c r="C5335" s="12" t="s">
        <v>24</v>
      </c>
      <c r="D5335" s="12">
        <v>105</v>
      </c>
    </row>
    <row r="5336" spans="1:4" hidden="1" x14ac:dyDescent="0.25">
      <c r="A5336" s="9" t="s">
        <v>4917</v>
      </c>
      <c r="B5336" s="9" t="str">
        <f>_xlfn.XLOOKUP(C5336,'De-Para_Estado_Regiao'!$B$3:$B$29,'De-Para_Estado_Regiao'!$C$3:$C$29)</f>
        <v>Nordeste</v>
      </c>
      <c r="C5336" s="9" t="s">
        <v>82</v>
      </c>
      <c r="D5336" s="9">
        <v>105</v>
      </c>
    </row>
    <row r="5337" spans="1:4" hidden="1" x14ac:dyDescent="0.25">
      <c r="A5337" s="12" t="s">
        <v>4680</v>
      </c>
      <c r="B5337" s="9" t="str">
        <f>_xlfn.XLOOKUP(C5337,'De-Para_Estado_Regiao'!$B$3:$B$29,'De-Para_Estado_Regiao'!$C$3:$C$29)</f>
        <v>Nordeste</v>
      </c>
      <c r="C5337" s="12" t="s">
        <v>118</v>
      </c>
      <c r="D5337" s="12">
        <v>104</v>
      </c>
    </row>
    <row r="5338" spans="1:4" hidden="1" x14ac:dyDescent="0.25">
      <c r="A5338" s="9" t="s">
        <v>4791</v>
      </c>
      <c r="B5338" s="9" t="str">
        <f>_xlfn.XLOOKUP(C5338,'De-Para_Estado_Regiao'!$B$3:$B$29,'De-Para_Estado_Regiao'!$C$3:$C$29)</f>
        <v>Nordeste</v>
      </c>
      <c r="C5338" s="9" t="s">
        <v>118</v>
      </c>
      <c r="D5338" s="9">
        <v>104</v>
      </c>
    </row>
    <row r="5339" spans="1:4" hidden="1" x14ac:dyDescent="0.25">
      <c r="A5339" s="12" t="s">
        <v>4862</v>
      </c>
      <c r="B5339" s="9" t="str">
        <f>_xlfn.XLOOKUP(C5339,'De-Para_Estado_Regiao'!$B$3:$B$29,'De-Para_Estado_Regiao'!$C$3:$C$29)</f>
        <v>Nordeste</v>
      </c>
      <c r="C5339" s="12" t="s">
        <v>118</v>
      </c>
      <c r="D5339" s="12">
        <v>104</v>
      </c>
    </row>
    <row r="5340" spans="1:4" hidden="1" x14ac:dyDescent="0.25">
      <c r="A5340" s="12" t="s">
        <v>5040</v>
      </c>
      <c r="B5340" s="9" t="str">
        <f>_xlfn.XLOOKUP(C5340,'De-Para_Estado_Regiao'!$B$3:$B$29,'De-Para_Estado_Regiao'!$C$3:$C$29)</f>
        <v>Sul</v>
      </c>
      <c r="C5340" s="12" t="s">
        <v>14</v>
      </c>
      <c r="D5340" s="12">
        <v>14</v>
      </c>
    </row>
    <row r="5341" spans="1:4" hidden="1" x14ac:dyDescent="0.25">
      <c r="A5341" s="12" t="s">
        <v>4927</v>
      </c>
      <c r="B5341" s="9" t="str">
        <f>_xlfn.XLOOKUP(C5341,'De-Para_Estado_Regiao'!$B$3:$B$29,'De-Para_Estado_Regiao'!$C$3:$C$29)</f>
        <v>Nordeste</v>
      </c>
      <c r="C5341" s="12" t="s">
        <v>118</v>
      </c>
      <c r="D5341" s="12">
        <v>104</v>
      </c>
    </row>
    <row r="5342" spans="1:4" hidden="1" x14ac:dyDescent="0.25">
      <c r="A5342" s="12" t="s">
        <v>5042</v>
      </c>
      <c r="B5342" s="9" t="str">
        <f>_xlfn.XLOOKUP(C5342,'De-Para_Estado_Regiao'!$B$3:$B$29,'De-Para_Estado_Regiao'!$C$3:$C$29)</f>
        <v>Sul</v>
      </c>
      <c r="C5342" s="12" t="s">
        <v>14</v>
      </c>
      <c r="D5342" s="12">
        <v>31</v>
      </c>
    </row>
    <row r="5343" spans="1:4" hidden="1" x14ac:dyDescent="0.25">
      <c r="A5343" s="9" t="s">
        <v>5043</v>
      </c>
      <c r="B5343" s="9" t="str">
        <f>_xlfn.XLOOKUP(C5343,'De-Para_Estado_Regiao'!$B$3:$B$29,'De-Para_Estado_Regiao'!$C$3:$C$29)</f>
        <v>Sudeste</v>
      </c>
      <c r="C5343" s="9" t="s">
        <v>16</v>
      </c>
      <c r="D5343" s="9">
        <v>148</v>
      </c>
    </row>
    <row r="5344" spans="1:4" hidden="1" x14ac:dyDescent="0.25">
      <c r="A5344" s="12" t="s">
        <v>5044</v>
      </c>
      <c r="B5344" s="9" t="str">
        <f>_xlfn.XLOOKUP(C5344,'De-Para_Estado_Regiao'!$B$3:$B$29,'De-Para_Estado_Regiao'!$C$3:$C$29)</f>
        <v>Sudeste</v>
      </c>
      <c r="C5344" s="12" t="s">
        <v>7</v>
      </c>
      <c r="D5344" s="12">
        <v>170</v>
      </c>
    </row>
    <row r="5345" spans="1:4" hidden="1" x14ac:dyDescent="0.25">
      <c r="A5345" s="9" t="s">
        <v>5045</v>
      </c>
      <c r="B5345" s="9" t="str">
        <f>_xlfn.XLOOKUP(C5345,'De-Para_Estado_Regiao'!$B$3:$B$29,'De-Para_Estado_Regiao'!$C$3:$C$29)</f>
        <v>Sudeste</v>
      </c>
      <c r="C5345" s="9" t="s">
        <v>16</v>
      </c>
      <c r="D5345" s="9">
        <v>94</v>
      </c>
    </row>
    <row r="5346" spans="1:4" hidden="1" x14ac:dyDescent="0.25">
      <c r="A5346" s="9" t="s">
        <v>5310</v>
      </c>
      <c r="B5346" s="9" t="str">
        <f>_xlfn.XLOOKUP(C5346,'De-Para_Estado_Regiao'!$B$3:$B$29,'De-Para_Estado_Regiao'!$C$3:$C$29)</f>
        <v>Nordeste</v>
      </c>
      <c r="C5346" s="9" t="s">
        <v>94</v>
      </c>
      <c r="D5346" s="9">
        <v>103</v>
      </c>
    </row>
    <row r="5347" spans="1:4" hidden="1" x14ac:dyDescent="0.25">
      <c r="A5347" s="9" t="s">
        <v>4219</v>
      </c>
      <c r="B5347" s="9" t="str">
        <f>_xlfn.XLOOKUP(C5347,'De-Para_Estado_Regiao'!$B$3:$B$29,'De-Para_Estado_Regiao'!$C$3:$C$29)</f>
        <v>Nordeste</v>
      </c>
      <c r="C5347" s="9" t="s">
        <v>82</v>
      </c>
      <c r="D5347" s="9">
        <v>102</v>
      </c>
    </row>
    <row r="5348" spans="1:4" hidden="1" x14ac:dyDescent="0.25">
      <c r="A5348" s="12" t="s">
        <v>5048</v>
      </c>
      <c r="B5348" s="9" t="str">
        <f>_xlfn.XLOOKUP(C5348,'De-Para_Estado_Regiao'!$B$3:$B$29,'De-Para_Estado_Regiao'!$C$3:$C$29)</f>
        <v>Norte</v>
      </c>
      <c r="C5348" s="12" t="s">
        <v>111</v>
      </c>
      <c r="D5348" s="12">
        <v>187</v>
      </c>
    </row>
    <row r="5349" spans="1:4" hidden="1" x14ac:dyDescent="0.25">
      <c r="A5349" s="9" t="s">
        <v>1327</v>
      </c>
      <c r="B5349" s="9" t="str">
        <f>_xlfn.XLOOKUP(C5349,'De-Para_Estado_Regiao'!$B$3:$B$29,'De-Para_Estado_Regiao'!$C$3:$C$29)</f>
        <v>Sul</v>
      </c>
      <c r="C5349" s="9" t="s">
        <v>59</v>
      </c>
      <c r="D5349" s="9">
        <v>82</v>
      </c>
    </row>
    <row r="5350" spans="1:4" hidden="1" x14ac:dyDescent="0.25">
      <c r="A5350" s="12" t="s">
        <v>4388</v>
      </c>
      <c r="B5350" s="9" t="str">
        <f>_xlfn.XLOOKUP(C5350,'De-Para_Estado_Regiao'!$B$3:$B$29,'De-Para_Estado_Regiao'!$C$3:$C$29)</f>
        <v>Nordeste</v>
      </c>
      <c r="C5350" s="12" t="s">
        <v>87</v>
      </c>
      <c r="D5350" s="12">
        <v>102</v>
      </c>
    </row>
    <row r="5351" spans="1:4" hidden="1" x14ac:dyDescent="0.25">
      <c r="A5351" s="9" t="s">
        <v>5199</v>
      </c>
      <c r="B5351" s="9" t="str">
        <f>_xlfn.XLOOKUP(C5351,'De-Para_Estado_Regiao'!$B$3:$B$29,'De-Para_Estado_Regiao'!$C$3:$C$29)</f>
        <v>Nordeste</v>
      </c>
      <c r="C5351" s="9" t="s">
        <v>118</v>
      </c>
      <c r="D5351" s="9">
        <v>102</v>
      </c>
    </row>
    <row r="5352" spans="1:4" hidden="1" x14ac:dyDescent="0.25">
      <c r="A5352" s="12" t="s">
        <v>5051</v>
      </c>
      <c r="B5352" s="9" t="str">
        <f>_xlfn.XLOOKUP(C5352,'De-Para_Estado_Regiao'!$B$3:$B$29,'De-Para_Estado_Regiao'!$C$3:$C$29)</f>
        <v>Centro-Oeste</v>
      </c>
      <c r="C5352" s="12" t="s">
        <v>29</v>
      </c>
      <c r="D5352" s="12">
        <v>169</v>
      </c>
    </row>
    <row r="5353" spans="1:4" hidden="1" x14ac:dyDescent="0.25">
      <c r="A5353" s="9" t="s">
        <v>5052</v>
      </c>
      <c r="B5353" s="9" t="str">
        <f>_xlfn.XLOOKUP(C5353,'De-Para_Estado_Regiao'!$B$3:$B$29,'De-Para_Estado_Regiao'!$C$3:$C$29)</f>
        <v>Centro-Oeste</v>
      </c>
      <c r="C5353" s="9" t="s">
        <v>33</v>
      </c>
      <c r="D5353" s="9">
        <v>67</v>
      </c>
    </row>
    <row r="5354" spans="1:4" hidden="1" x14ac:dyDescent="0.25">
      <c r="A5354" s="12" t="s">
        <v>5053</v>
      </c>
      <c r="B5354" s="9" t="str">
        <f>_xlfn.XLOOKUP(C5354,'De-Para_Estado_Regiao'!$B$3:$B$29,'De-Para_Estado_Regiao'!$C$3:$C$29)</f>
        <v>Centro-Oeste</v>
      </c>
      <c r="C5354" s="12" t="s">
        <v>33</v>
      </c>
      <c r="D5354" s="12">
        <v>254</v>
      </c>
    </row>
    <row r="5355" spans="1:4" hidden="1" x14ac:dyDescent="0.25">
      <c r="A5355" s="9" t="s">
        <v>5054</v>
      </c>
      <c r="B5355" s="9" t="str">
        <f>_xlfn.XLOOKUP(C5355,'De-Para_Estado_Regiao'!$B$3:$B$29,'De-Para_Estado_Regiao'!$C$3:$C$29)</f>
        <v>Sudeste</v>
      </c>
      <c r="C5355" s="9" t="s">
        <v>7</v>
      </c>
      <c r="D5355" s="9">
        <v>40</v>
      </c>
    </row>
    <row r="5356" spans="1:4" hidden="1" x14ac:dyDescent="0.25">
      <c r="A5356" s="9" t="s">
        <v>4650</v>
      </c>
      <c r="B5356" s="9" t="str">
        <f>_xlfn.XLOOKUP(C5356,'De-Para_Estado_Regiao'!$B$3:$B$29,'De-Para_Estado_Regiao'!$C$3:$C$29)</f>
        <v>Nordeste</v>
      </c>
      <c r="C5356" s="9" t="s">
        <v>118</v>
      </c>
      <c r="D5356" s="9">
        <v>101</v>
      </c>
    </row>
    <row r="5357" spans="1:4" hidden="1" x14ac:dyDescent="0.25">
      <c r="A5357" s="9" t="s">
        <v>4848</v>
      </c>
      <c r="B5357" s="9" t="str">
        <f>_xlfn.XLOOKUP(C5357,'De-Para_Estado_Regiao'!$B$3:$B$29,'De-Para_Estado_Regiao'!$C$3:$C$29)</f>
        <v>Nordeste</v>
      </c>
      <c r="C5357" s="9" t="s">
        <v>82</v>
      </c>
      <c r="D5357" s="9">
        <v>101</v>
      </c>
    </row>
    <row r="5358" spans="1:4" hidden="1" x14ac:dyDescent="0.25">
      <c r="A5358" s="9" t="s">
        <v>4854</v>
      </c>
      <c r="B5358" s="9" t="str">
        <f>_xlfn.XLOOKUP(C5358,'De-Para_Estado_Regiao'!$B$3:$B$29,'De-Para_Estado_Regiao'!$C$3:$C$29)</f>
        <v>Nordeste</v>
      </c>
      <c r="C5358" s="9" t="s">
        <v>82</v>
      </c>
      <c r="D5358" s="9">
        <v>101</v>
      </c>
    </row>
    <row r="5359" spans="1:4" hidden="1" x14ac:dyDescent="0.25">
      <c r="A5359" s="9" t="s">
        <v>5296</v>
      </c>
      <c r="B5359" s="9" t="str">
        <f>_xlfn.XLOOKUP(C5359,'De-Para_Estado_Regiao'!$B$3:$B$29,'De-Para_Estado_Regiao'!$C$3:$C$29)</f>
        <v>Nordeste</v>
      </c>
      <c r="C5359" s="9" t="s">
        <v>72</v>
      </c>
      <c r="D5359" s="9">
        <v>101</v>
      </c>
    </row>
    <row r="5360" spans="1:4" hidden="1" x14ac:dyDescent="0.25">
      <c r="A5360" s="9" t="s">
        <v>4634</v>
      </c>
      <c r="B5360" s="9" t="str">
        <f>_xlfn.XLOOKUP(C5360,'De-Para_Estado_Regiao'!$B$3:$B$29,'De-Para_Estado_Regiao'!$C$3:$C$29)</f>
        <v>Nordeste</v>
      </c>
      <c r="C5360" s="9" t="s">
        <v>72</v>
      </c>
      <c r="D5360" s="9">
        <v>100</v>
      </c>
    </row>
    <row r="5361" spans="1:4" hidden="1" x14ac:dyDescent="0.25">
      <c r="A5361" s="9" t="s">
        <v>5060</v>
      </c>
      <c r="B5361" s="9" t="str">
        <f>_xlfn.XLOOKUP(C5361,'De-Para_Estado_Regiao'!$B$3:$B$29,'De-Para_Estado_Regiao'!$C$3:$C$29)</f>
        <v>Sudeste</v>
      </c>
      <c r="C5361" s="9" t="s">
        <v>16</v>
      </c>
      <c r="D5361" s="9">
        <v>276</v>
      </c>
    </row>
    <row r="5362" spans="1:4" hidden="1" x14ac:dyDescent="0.25">
      <c r="A5362" s="12" t="s">
        <v>5061</v>
      </c>
      <c r="B5362" s="9" t="str">
        <f>_xlfn.XLOOKUP(C5362,'De-Para_Estado_Regiao'!$B$3:$B$29,'De-Para_Estado_Regiao'!$C$3:$C$29)</f>
        <v>Norte</v>
      </c>
      <c r="C5362" s="12" t="s">
        <v>39</v>
      </c>
      <c r="D5362" s="12">
        <v>583</v>
      </c>
    </row>
    <row r="5363" spans="1:4" hidden="1" x14ac:dyDescent="0.25">
      <c r="A5363" s="12" t="s">
        <v>4827</v>
      </c>
      <c r="B5363" s="9" t="str">
        <f>_xlfn.XLOOKUP(C5363,'De-Para_Estado_Regiao'!$B$3:$B$29,'De-Para_Estado_Regiao'!$C$3:$C$29)</f>
        <v>Nordeste</v>
      </c>
      <c r="C5363" s="12" t="s">
        <v>82</v>
      </c>
      <c r="D5363" s="12">
        <v>100</v>
      </c>
    </row>
    <row r="5364" spans="1:4" hidden="1" x14ac:dyDescent="0.25">
      <c r="A5364" s="12" t="s">
        <v>4280</v>
      </c>
      <c r="B5364" s="9" t="str">
        <f>_xlfn.XLOOKUP(C5364,'De-Para_Estado_Regiao'!$B$3:$B$29,'De-Para_Estado_Regiao'!$C$3:$C$29)</f>
        <v>Nordeste</v>
      </c>
      <c r="C5364" s="12" t="s">
        <v>82</v>
      </c>
      <c r="D5364" s="12">
        <v>100</v>
      </c>
    </row>
    <row r="5365" spans="1:4" hidden="1" x14ac:dyDescent="0.25">
      <c r="A5365" s="12" t="s">
        <v>5330</v>
      </c>
      <c r="B5365" s="9" t="str">
        <f>_xlfn.XLOOKUP(C5365,'De-Para_Estado_Regiao'!$B$3:$B$29,'De-Para_Estado_Regiao'!$C$3:$C$29)</f>
        <v>Nordeste</v>
      </c>
      <c r="C5365" s="12" t="s">
        <v>118</v>
      </c>
      <c r="D5365" s="12">
        <v>100</v>
      </c>
    </row>
    <row r="5366" spans="1:4" hidden="1" x14ac:dyDescent="0.25">
      <c r="A5366" s="12" t="s">
        <v>4515</v>
      </c>
      <c r="B5366" s="9" t="str">
        <f>_xlfn.XLOOKUP(C5366,'De-Para_Estado_Regiao'!$B$3:$B$29,'De-Para_Estado_Regiao'!$C$3:$C$29)</f>
        <v>Nordeste</v>
      </c>
      <c r="C5366" s="12" t="s">
        <v>94</v>
      </c>
      <c r="D5366" s="12">
        <v>99</v>
      </c>
    </row>
    <row r="5367" spans="1:4" hidden="1" x14ac:dyDescent="0.25">
      <c r="A5367" s="9" t="s">
        <v>5066</v>
      </c>
      <c r="B5367" s="9" t="str">
        <f>_xlfn.XLOOKUP(C5367,'De-Para_Estado_Regiao'!$B$3:$B$29,'De-Para_Estado_Regiao'!$C$3:$C$29)</f>
        <v>Sul</v>
      </c>
      <c r="C5367" s="9" t="s">
        <v>22</v>
      </c>
      <c r="D5367" s="9">
        <v>116</v>
      </c>
    </row>
    <row r="5368" spans="1:4" hidden="1" x14ac:dyDescent="0.25">
      <c r="A5368" s="12" t="s">
        <v>5067</v>
      </c>
      <c r="B5368" s="9" t="str">
        <f>_xlfn.XLOOKUP(C5368,'De-Para_Estado_Regiao'!$B$3:$B$29,'De-Para_Estado_Regiao'!$C$3:$C$29)</f>
        <v>Sul</v>
      </c>
      <c r="C5368" s="12" t="s">
        <v>59</v>
      </c>
      <c r="D5368" s="12">
        <v>55</v>
      </c>
    </row>
    <row r="5369" spans="1:4" hidden="1" x14ac:dyDescent="0.25">
      <c r="A5369" s="9" t="s">
        <v>5068</v>
      </c>
      <c r="B5369" s="9" t="str">
        <f>_xlfn.XLOOKUP(C5369,'De-Para_Estado_Regiao'!$B$3:$B$29,'De-Para_Estado_Regiao'!$C$3:$C$29)</f>
        <v>Sudeste</v>
      </c>
      <c r="C5369" s="9" t="s">
        <v>7</v>
      </c>
      <c r="D5369" s="9">
        <v>102</v>
      </c>
    </row>
    <row r="5370" spans="1:4" hidden="1" x14ac:dyDescent="0.25">
      <c r="A5370" s="12" t="s">
        <v>5069</v>
      </c>
      <c r="B5370" s="9" t="str">
        <f>_xlfn.XLOOKUP(C5370,'De-Para_Estado_Regiao'!$B$3:$B$29,'De-Para_Estado_Regiao'!$C$3:$C$29)</f>
        <v>Sudeste</v>
      </c>
      <c r="C5370" s="12" t="s">
        <v>16</v>
      </c>
      <c r="D5370" s="12">
        <v>414</v>
      </c>
    </row>
    <row r="5371" spans="1:4" hidden="1" x14ac:dyDescent="0.25">
      <c r="A5371" s="9" t="s">
        <v>5070</v>
      </c>
      <c r="B5371" s="9" t="str">
        <f>_xlfn.XLOOKUP(C5371,'De-Para_Estado_Regiao'!$B$3:$B$29,'De-Para_Estado_Regiao'!$C$3:$C$29)</f>
        <v>Sul</v>
      </c>
      <c r="C5371" s="9" t="s">
        <v>22</v>
      </c>
      <c r="D5371" s="9">
        <v>37</v>
      </c>
    </row>
    <row r="5372" spans="1:4" hidden="1" x14ac:dyDescent="0.25">
      <c r="A5372" s="9" t="s">
        <v>766</v>
      </c>
      <c r="B5372" s="9" t="str">
        <f>_xlfn.XLOOKUP(C5372,'De-Para_Estado_Regiao'!$B$3:$B$29,'De-Para_Estado_Regiao'!$C$3:$C$29)</f>
        <v>Nordeste</v>
      </c>
      <c r="C5372" s="9" t="s">
        <v>82</v>
      </c>
      <c r="D5372" s="9">
        <v>99</v>
      </c>
    </row>
    <row r="5373" spans="1:4" hidden="1" x14ac:dyDescent="0.25">
      <c r="A5373" s="9" t="s">
        <v>4900</v>
      </c>
      <c r="B5373" s="9" t="str">
        <f>_xlfn.XLOOKUP(C5373,'De-Para_Estado_Regiao'!$B$3:$B$29,'De-Para_Estado_Regiao'!$C$3:$C$29)</f>
        <v>Nordeste</v>
      </c>
      <c r="C5373" s="9" t="s">
        <v>118</v>
      </c>
      <c r="D5373" s="9">
        <v>99</v>
      </c>
    </row>
    <row r="5374" spans="1:4" hidden="1" x14ac:dyDescent="0.25">
      <c r="A5374" s="12" t="s">
        <v>5073</v>
      </c>
      <c r="B5374" s="9" t="str">
        <f>_xlfn.XLOOKUP(C5374,'De-Para_Estado_Regiao'!$B$3:$B$29,'De-Para_Estado_Regiao'!$C$3:$C$29)</f>
        <v>Centro-Oeste</v>
      </c>
      <c r="C5374" s="12" t="s">
        <v>29</v>
      </c>
      <c r="D5374" s="12">
        <v>212</v>
      </c>
    </row>
    <row r="5375" spans="1:4" hidden="1" x14ac:dyDescent="0.25">
      <c r="A5375" s="9" t="s">
        <v>5074</v>
      </c>
      <c r="B5375" s="9" t="str">
        <f>_xlfn.XLOOKUP(C5375,'De-Para_Estado_Regiao'!$B$3:$B$29,'De-Para_Estado_Regiao'!$C$3:$C$29)</f>
        <v>Norte</v>
      </c>
      <c r="C5375" s="9" t="s">
        <v>111</v>
      </c>
      <c r="D5375" s="9">
        <v>354</v>
      </c>
    </row>
    <row r="5376" spans="1:4" hidden="1" x14ac:dyDescent="0.25">
      <c r="A5376" s="12" t="s">
        <v>5075</v>
      </c>
      <c r="B5376" s="9" t="str">
        <f>_xlfn.XLOOKUP(C5376,'De-Para_Estado_Regiao'!$B$3:$B$29,'De-Para_Estado_Regiao'!$C$3:$C$29)</f>
        <v>Sul</v>
      </c>
      <c r="C5376" s="12" t="s">
        <v>14</v>
      </c>
      <c r="D5376" s="12">
        <v>208</v>
      </c>
    </row>
    <row r="5377" spans="1:4" hidden="1" x14ac:dyDescent="0.25">
      <c r="A5377" s="9" t="s">
        <v>5076</v>
      </c>
      <c r="B5377" s="9" t="str">
        <f>_xlfn.XLOOKUP(C5377,'De-Para_Estado_Regiao'!$B$3:$B$29,'De-Para_Estado_Regiao'!$C$3:$C$29)</f>
        <v>Sudeste</v>
      </c>
      <c r="C5377" s="9" t="s">
        <v>16</v>
      </c>
      <c r="D5377" s="9">
        <v>196</v>
      </c>
    </row>
    <row r="5378" spans="1:4" hidden="1" x14ac:dyDescent="0.25">
      <c r="A5378" s="12" t="s">
        <v>4923</v>
      </c>
      <c r="B5378" s="9" t="str">
        <f>_xlfn.XLOOKUP(C5378,'De-Para_Estado_Regiao'!$B$3:$B$29,'De-Para_Estado_Regiao'!$C$3:$C$29)</f>
        <v>Nordeste</v>
      </c>
      <c r="C5378" s="12" t="s">
        <v>72</v>
      </c>
      <c r="D5378" s="12">
        <v>99</v>
      </c>
    </row>
    <row r="5379" spans="1:4" hidden="1" x14ac:dyDescent="0.25">
      <c r="A5379" s="9" t="s">
        <v>5078</v>
      </c>
      <c r="B5379" s="9" t="str">
        <f>_xlfn.XLOOKUP(C5379,'De-Para_Estado_Regiao'!$B$3:$B$29,'De-Para_Estado_Regiao'!$C$3:$C$29)</f>
        <v>Sudeste</v>
      </c>
      <c r="C5379" s="9" t="s">
        <v>16</v>
      </c>
      <c r="D5379" s="9">
        <v>112</v>
      </c>
    </row>
    <row r="5380" spans="1:4" hidden="1" x14ac:dyDescent="0.25">
      <c r="A5380" s="12" t="s">
        <v>5079</v>
      </c>
      <c r="B5380" s="9" t="str">
        <f>_xlfn.XLOOKUP(C5380,'De-Para_Estado_Regiao'!$B$3:$B$29,'De-Para_Estado_Regiao'!$C$3:$C$29)</f>
        <v>Sul</v>
      </c>
      <c r="C5380" s="12" t="s">
        <v>22</v>
      </c>
      <c r="D5380" s="12">
        <v>135</v>
      </c>
    </row>
    <row r="5381" spans="1:4" hidden="1" x14ac:dyDescent="0.25">
      <c r="A5381" s="9" t="s">
        <v>5080</v>
      </c>
      <c r="B5381" s="9" t="str">
        <f>_xlfn.XLOOKUP(C5381,'De-Para_Estado_Regiao'!$B$3:$B$29,'De-Para_Estado_Regiao'!$C$3:$C$29)</f>
        <v>Sul</v>
      </c>
      <c r="C5381" s="9" t="s">
        <v>14</v>
      </c>
      <c r="D5381" s="9">
        <v>23</v>
      </c>
    </row>
    <row r="5382" spans="1:4" hidden="1" x14ac:dyDescent="0.25">
      <c r="A5382" s="9" t="s">
        <v>226</v>
      </c>
      <c r="B5382" s="9" t="str">
        <f>_xlfn.XLOOKUP(C5382,'De-Para_Estado_Regiao'!$B$3:$B$29,'De-Para_Estado_Regiao'!$C$3:$C$29)</f>
        <v>Nordeste</v>
      </c>
      <c r="C5382" s="9" t="s">
        <v>82</v>
      </c>
      <c r="D5382" s="9">
        <v>99</v>
      </c>
    </row>
    <row r="5383" spans="1:4" hidden="1" x14ac:dyDescent="0.25">
      <c r="A5383" s="9" t="s">
        <v>5081</v>
      </c>
      <c r="B5383" s="9" t="str">
        <f>_xlfn.XLOOKUP(C5383,'De-Para_Estado_Regiao'!$B$3:$B$29,'De-Para_Estado_Regiao'!$C$3:$C$29)</f>
        <v>Sul</v>
      </c>
      <c r="C5383" s="9" t="s">
        <v>14</v>
      </c>
      <c r="D5383" s="9">
        <v>68</v>
      </c>
    </row>
    <row r="5384" spans="1:4" hidden="1" x14ac:dyDescent="0.25">
      <c r="A5384" s="12" t="s">
        <v>5082</v>
      </c>
      <c r="B5384" s="9" t="str">
        <f>_xlfn.XLOOKUP(C5384,'De-Para_Estado_Regiao'!$B$3:$B$29,'De-Para_Estado_Regiao'!$C$3:$C$29)</f>
        <v>Sudeste</v>
      </c>
      <c r="C5384" s="12" t="s">
        <v>16</v>
      </c>
      <c r="D5384" s="12">
        <v>216</v>
      </c>
    </row>
    <row r="5385" spans="1:4" hidden="1" x14ac:dyDescent="0.25">
      <c r="A5385" s="9" t="s">
        <v>5083</v>
      </c>
      <c r="B5385" s="9" t="str">
        <f>_xlfn.XLOOKUP(C5385,'De-Para_Estado_Regiao'!$B$3:$B$29,'De-Para_Estado_Regiao'!$C$3:$C$29)</f>
        <v>Sudeste</v>
      </c>
      <c r="C5385" s="9" t="s">
        <v>7</v>
      </c>
      <c r="D5385" s="9">
        <v>127</v>
      </c>
    </row>
    <row r="5386" spans="1:4" hidden="1" x14ac:dyDescent="0.25">
      <c r="A5386" s="12" t="s">
        <v>5084</v>
      </c>
      <c r="B5386" s="9" t="str">
        <f>_xlfn.XLOOKUP(C5386,'De-Para_Estado_Regiao'!$B$3:$B$29,'De-Para_Estado_Regiao'!$C$3:$C$29)</f>
        <v>Sul</v>
      </c>
      <c r="C5386" s="12" t="s">
        <v>22</v>
      </c>
      <c r="D5386" s="12">
        <v>156</v>
      </c>
    </row>
    <row r="5387" spans="1:4" hidden="1" x14ac:dyDescent="0.25">
      <c r="A5387" s="9" t="s">
        <v>5085</v>
      </c>
      <c r="B5387" s="9" t="str">
        <f>_xlfn.XLOOKUP(C5387,'De-Para_Estado_Regiao'!$B$3:$B$29,'De-Para_Estado_Regiao'!$C$3:$C$29)</f>
        <v>Sudeste</v>
      </c>
      <c r="C5387" s="9" t="s">
        <v>16</v>
      </c>
      <c r="D5387" s="9">
        <v>241</v>
      </c>
    </row>
    <row r="5388" spans="1:4" hidden="1" x14ac:dyDescent="0.25">
      <c r="A5388" s="12" t="s">
        <v>5086</v>
      </c>
      <c r="B5388" s="9" t="str">
        <f>_xlfn.XLOOKUP(C5388,'De-Para_Estado_Regiao'!$B$3:$B$29,'De-Para_Estado_Regiao'!$C$3:$C$29)</f>
        <v>Sul</v>
      </c>
      <c r="C5388" s="12" t="s">
        <v>14</v>
      </c>
      <c r="D5388" s="12">
        <v>38</v>
      </c>
    </row>
    <row r="5389" spans="1:4" hidden="1" x14ac:dyDescent="0.25">
      <c r="A5389" s="9" t="s">
        <v>5087</v>
      </c>
      <c r="B5389" s="9" t="str">
        <f>_xlfn.XLOOKUP(C5389,'De-Para_Estado_Regiao'!$B$3:$B$29,'De-Para_Estado_Regiao'!$C$3:$C$29)</f>
        <v>Sul</v>
      </c>
      <c r="C5389" s="9" t="s">
        <v>22</v>
      </c>
      <c r="D5389" s="9">
        <v>66</v>
      </c>
    </row>
    <row r="5390" spans="1:4" hidden="1" x14ac:dyDescent="0.25">
      <c r="A5390" s="12" t="s">
        <v>5088</v>
      </c>
      <c r="B5390" s="9" t="str">
        <f>_xlfn.XLOOKUP(C5390,'De-Para_Estado_Regiao'!$B$3:$B$29,'De-Para_Estado_Regiao'!$C$3:$C$29)</f>
        <v>Sul</v>
      </c>
      <c r="C5390" s="12" t="s">
        <v>14</v>
      </c>
      <c r="D5390" s="12">
        <v>21</v>
      </c>
    </row>
    <row r="5391" spans="1:4" hidden="1" x14ac:dyDescent="0.25">
      <c r="A5391" s="9" t="s">
        <v>5204</v>
      </c>
      <c r="B5391" s="9" t="str">
        <f>_xlfn.XLOOKUP(C5391,'De-Para_Estado_Regiao'!$B$3:$B$29,'De-Para_Estado_Regiao'!$C$3:$C$29)</f>
        <v>Nordeste</v>
      </c>
      <c r="C5391" s="9" t="s">
        <v>24</v>
      </c>
      <c r="D5391" s="9">
        <v>98</v>
      </c>
    </row>
    <row r="5392" spans="1:4" hidden="1" x14ac:dyDescent="0.25">
      <c r="A5392" s="12" t="s">
        <v>5090</v>
      </c>
      <c r="B5392" s="9" t="str">
        <f>_xlfn.XLOOKUP(C5392,'De-Para_Estado_Regiao'!$B$3:$B$29,'De-Para_Estado_Regiao'!$C$3:$C$29)</f>
        <v>Sul</v>
      </c>
      <c r="C5392" s="12" t="s">
        <v>59</v>
      </c>
      <c r="D5392" s="12">
        <v>40</v>
      </c>
    </row>
    <row r="5393" spans="1:4" hidden="1" x14ac:dyDescent="0.25">
      <c r="A5393" s="9" t="s">
        <v>5091</v>
      </c>
      <c r="B5393" s="9" t="str">
        <f>_xlfn.XLOOKUP(C5393,'De-Para_Estado_Regiao'!$B$3:$B$29,'De-Para_Estado_Regiao'!$C$3:$C$29)</f>
        <v>Sul</v>
      </c>
      <c r="C5393" s="9" t="s">
        <v>22</v>
      </c>
      <c r="D5393" s="9">
        <v>134</v>
      </c>
    </row>
    <row r="5394" spans="1:4" hidden="1" x14ac:dyDescent="0.25">
      <c r="A5394" s="12" t="s">
        <v>4422</v>
      </c>
      <c r="B5394" s="9" t="str">
        <f>_xlfn.XLOOKUP(C5394,'De-Para_Estado_Regiao'!$B$3:$B$29,'De-Para_Estado_Regiao'!$C$3:$C$29)</f>
        <v>Nordeste</v>
      </c>
      <c r="C5394" s="12" t="s">
        <v>118</v>
      </c>
      <c r="D5394" s="12">
        <v>97</v>
      </c>
    </row>
    <row r="5395" spans="1:4" hidden="1" x14ac:dyDescent="0.25">
      <c r="A5395" s="9" t="s">
        <v>5093</v>
      </c>
      <c r="B5395" s="9" t="str">
        <f>_xlfn.XLOOKUP(C5395,'De-Para_Estado_Regiao'!$B$3:$B$29,'De-Para_Estado_Regiao'!$C$3:$C$29)</f>
        <v>Norte</v>
      </c>
      <c r="C5395" s="9" t="s">
        <v>148</v>
      </c>
      <c r="D5395" s="9">
        <v>80</v>
      </c>
    </row>
    <row r="5396" spans="1:4" hidden="1" x14ac:dyDescent="0.25">
      <c r="A5396" s="12" t="s">
        <v>5094</v>
      </c>
      <c r="B5396" s="9" t="str">
        <f>_xlfn.XLOOKUP(C5396,'De-Para_Estado_Regiao'!$B$3:$B$29,'De-Para_Estado_Regiao'!$C$3:$C$29)</f>
        <v>Sudeste</v>
      </c>
      <c r="C5396" s="12" t="s">
        <v>16</v>
      </c>
      <c r="D5396" s="12">
        <v>226</v>
      </c>
    </row>
    <row r="5397" spans="1:4" hidden="1" x14ac:dyDescent="0.25">
      <c r="A5397" s="9" t="s">
        <v>4612</v>
      </c>
      <c r="B5397" s="9" t="str">
        <f>_xlfn.XLOOKUP(C5397,'De-Para_Estado_Regiao'!$B$3:$B$29,'De-Para_Estado_Regiao'!$C$3:$C$29)</f>
        <v>Nordeste</v>
      </c>
      <c r="C5397" s="9" t="s">
        <v>118</v>
      </c>
      <c r="D5397" s="9">
        <v>96</v>
      </c>
    </row>
    <row r="5398" spans="1:4" hidden="1" x14ac:dyDescent="0.25">
      <c r="A5398" s="12" t="s">
        <v>4814</v>
      </c>
      <c r="B5398" s="9" t="str">
        <f>_xlfn.XLOOKUP(C5398,'De-Para_Estado_Regiao'!$B$3:$B$29,'De-Para_Estado_Regiao'!$C$3:$C$29)</f>
        <v>Nordeste</v>
      </c>
      <c r="C5398" s="12" t="s">
        <v>24</v>
      </c>
      <c r="D5398" s="12">
        <v>96</v>
      </c>
    </row>
    <row r="5399" spans="1:4" hidden="1" x14ac:dyDescent="0.25">
      <c r="A5399" s="9" t="s">
        <v>5097</v>
      </c>
      <c r="B5399" s="9" t="str">
        <f>_xlfn.XLOOKUP(C5399,'De-Para_Estado_Regiao'!$B$3:$B$29,'De-Para_Estado_Regiao'!$C$3:$C$29)</f>
        <v>Sul</v>
      </c>
      <c r="C5399" s="9" t="s">
        <v>22</v>
      </c>
      <c r="D5399" s="9">
        <v>55</v>
      </c>
    </row>
    <row r="5400" spans="1:4" hidden="1" x14ac:dyDescent="0.25">
      <c r="A5400" s="12" t="s">
        <v>5098</v>
      </c>
      <c r="B5400" s="9" t="str">
        <f>_xlfn.XLOOKUP(C5400,'De-Para_Estado_Regiao'!$B$3:$B$29,'De-Para_Estado_Regiao'!$C$3:$C$29)</f>
        <v>Sul</v>
      </c>
      <c r="C5400" s="12" t="s">
        <v>22</v>
      </c>
      <c r="D5400" s="12">
        <v>58</v>
      </c>
    </row>
    <row r="5401" spans="1:4" hidden="1" x14ac:dyDescent="0.25">
      <c r="A5401" s="9" t="s">
        <v>5099</v>
      </c>
      <c r="B5401" s="9" t="str">
        <f>_xlfn.XLOOKUP(C5401,'De-Para_Estado_Regiao'!$B$3:$B$29,'De-Para_Estado_Regiao'!$C$3:$C$29)</f>
        <v>Centro-Oeste</v>
      </c>
      <c r="C5401" s="9" t="s">
        <v>29</v>
      </c>
      <c r="D5401" s="9">
        <v>130</v>
      </c>
    </row>
    <row r="5402" spans="1:4" hidden="1" x14ac:dyDescent="0.25">
      <c r="A5402" s="12" t="s">
        <v>5100</v>
      </c>
      <c r="B5402" s="9" t="str">
        <f>_xlfn.XLOOKUP(C5402,'De-Para_Estado_Regiao'!$B$3:$B$29,'De-Para_Estado_Regiao'!$C$3:$C$29)</f>
        <v>Sudeste</v>
      </c>
      <c r="C5402" s="12" t="s">
        <v>16</v>
      </c>
      <c r="D5402" s="12">
        <v>69</v>
      </c>
    </row>
    <row r="5403" spans="1:4" hidden="1" x14ac:dyDescent="0.25">
      <c r="A5403" s="9" t="s">
        <v>5101</v>
      </c>
      <c r="B5403" s="9" t="str">
        <f>_xlfn.XLOOKUP(C5403,'De-Para_Estado_Regiao'!$B$3:$B$29,'De-Para_Estado_Regiao'!$C$3:$C$29)</f>
        <v>Centro-Oeste</v>
      </c>
      <c r="C5403" s="9" t="s">
        <v>33</v>
      </c>
      <c r="D5403" s="9">
        <v>150</v>
      </c>
    </row>
    <row r="5404" spans="1:4" hidden="1" x14ac:dyDescent="0.25">
      <c r="A5404" s="12" t="s">
        <v>5102</v>
      </c>
      <c r="B5404" s="9" t="str">
        <f>_xlfn.XLOOKUP(C5404,'De-Para_Estado_Regiao'!$B$3:$B$29,'De-Para_Estado_Regiao'!$C$3:$C$29)</f>
        <v>Centro-Oeste</v>
      </c>
      <c r="C5404" s="12" t="s">
        <v>33</v>
      </c>
      <c r="D5404" s="12">
        <v>86</v>
      </c>
    </row>
    <row r="5405" spans="1:4" hidden="1" x14ac:dyDescent="0.25">
      <c r="A5405" s="9" t="s">
        <v>5103</v>
      </c>
      <c r="B5405" s="9" t="str">
        <f>_xlfn.XLOOKUP(C5405,'De-Para_Estado_Regiao'!$B$3:$B$29,'De-Para_Estado_Regiao'!$C$3:$C$29)</f>
        <v>Centro-Oeste</v>
      </c>
      <c r="C5405" s="9" t="s">
        <v>33</v>
      </c>
      <c r="D5405" s="9">
        <v>69</v>
      </c>
    </row>
    <row r="5406" spans="1:4" hidden="1" x14ac:dyDescent="0.25">
      <c r="A5406" s="12" t="s">
        <v>4853</v>
      </c>
      <c r="B5406" s="9" t="str">
        <f>_xlfn.XLOOKUP(C5406,'De-Para_Estado_Regiao'!$B$3:$B$29,'De-Para_Estado_Regiao'!$C$3:$C$29)</f>
        <v>Nordeste</v>
      </c>
      <c r="C5406" s="12" t="s">
        <v>118</v>
      </c>
      <c r="D5406" s="12">
        <v>96</v>
      </c>
    </row>
    <row r="5407" spans="1:4" hidden="1" x14ac:dyDescent="0.25">
      <c r="A5407" s="9" t="s">
        <v>2243</v>
      </c>
      <c r="B5407" s="9" t="str">
        <f>_xlfn.XLOOKUP(C5407,'De-Para_Estado_Regiao'!$B$3:$B$29,'De-Para_Estado_Regiao'!$C$3:$C$29)</f>
        <v>Sul</v>
      </c>
      <c r="C5407" s="9" t="s">
        <v>22</v>
      </c>
      <c r="D5407" s="9">
        <v>106</v>
      </c>
    </row>
    <row r="5408" spans="1:4" hidden="1" x14ac:dyDescent="0.25">
      <c r="A5408" s="12" t="s">
        <v>5105</v>
      </c>
      <c r="B5408" s="9" t="str">
        <f>_xlfn.XLOOKUP(C5408,'De-Para_Estado_Regiao'!$B$3:$B$29,'De-Para_Estado_Regiao'!$C$3:$C$29)</f>
        <v>Sudeste</v>
      </c>
      <c r="C5408" s="12" t="s">
        <v>16</v>
      </c>
      <c r="D5408" s="12">
        <v>174</v>
      </c>
    </row>
    <row r="5409" spans="1:4" hidden="1" x14ac:dyDescent="0.25">
      <c r="A5409" s="9" t="s">
        <v>5106</v>
      </c>
      <c r="B5409" s="9" t="str">
        <f>_xlfn.XLOOKUP(C5409,'De-Para_Estado_Regiao'!$B$3:$B$29,'De-Para_Estado_Regiao'!$C$3:$C$29)</f>
        <v>Sul</v>
      </c>
      <c r="C5409" s="9" t="s">
        <v>22</v>
      </c>
      <c r="D5409" s="9">
        <v>96</v>
      </c>
    </row>
    <row r="5410" spans="1:4" hidden="1" x14ac:dyDescent="0.25">
      <c r="A5410" s="9" t="s">
        <v>4924</v>
      </c>
      <c r="B5410" s="9" t="str">
        <f>_xlfn.XLOOKUP(C5410,'De-Para_Estado_Regiao'!$B$3:$B$29,'De-Para_Estado_Regiao'!$C$3:$C$29)</f>
        <v>Nordeste</v>
      </c>
      <c r="C5410" s="9" t="s">
        <v>118</v>
      </c>
      <c r="D5410" s="9">
        <v>96</v>
      </c>
    </row>
    <row r="5411" spans="1:4" hidden="1" x14ac:dyDescent="0.25">
      <c r="A5411" s="9" t="s">
        <v>5108</v>
      </c>
      <c r="B5411" s="9" t="str">
        <f>_xlfn.XLOOKUP(C5411,'De-Para_Estado_Regiao'!$B$3:$B$29,'De-Para_Estado_Regiao'!$C$3:$C$29)</f>
        <v>Sul</v>
      </c>
      <c r="C5411" s="9" t="s">
        <v>59</v>
      </c>
      <c r="D5411" s="9">
        <v>39</v>
      </c>
    </row>
    <row r="5412" spans="1:4" hidden="1" x14ac:dyDescent="0.25">
      <c r="A5412" s="12" t="s">
        <v>5109</v>
      </c>
      <c r="B5412" s="9" t="str">
        <f>_xlfn.XLOOKUP(C5412,'De-Para_Estado_Regiao'!$B$3:$B$29,'De-Para_Estado_Regiao'!$C$3:$C$29)</f>
        <v>Sudeste</v>
      </c>
      <c r="C5412" s="12" t="s">
        <v>7</v>
      </c>
      <c r="D5412" s="12">
        <v>164</v>
      </c>
    </row>
    <row r="5413" spans="1:4" hidden="1" x14ac:dyDescent="0.25">
      <c r="A5413" s="12" t="s">
        <v>4940</v>
      </c>
      <c r="B5413" s="9" t="str">
        <f>_xlfn.XLOOKUP(C5413,'De-Para_Estado_Regiao'!$B$3:$B$29,'De-Para_Estado_Regiao'!$C$3:$C$29)</f>
        <v>Nordeste</v>
      </c>
      <c r="C5413" s="12" t="s">
        <v>72</v>
      </c>
      <c r="D5413" s="12">
        <v>96</v>
      </c>
    </row>
    <row r="5414" spans="1:4" hidden="1" x14ac:dyDescent="0.25">
      <c r="A5414" s="12" t="s">
        <v>5111</v>
      </c>
      <c r="B5414" s="9" t="str">
        <f>_xlfn.XLOOKUP(C5414,'De-Para_Estado_Regiao'!$B$3:$B$29,'De-Para_Estado_Regiao'!$C$3:$C$29)</f>
        <v>Sudeste</v>
      </c>
      <c r="C5414" s="12" t="s">
        <v>16</v>
      </c>
      <c r="D5414" s="12">
        <v>252</v>
      </c>
    </row>
    <row r="5415" spans="1:4" hidden="1" x14ac:dyDescent="0.25">
      <c r="A5415" s="9" t="s">
        <v>4819</v>
      </c>
      <c r="B5415" s="9" t="str">
        <f>_xlfn.XLOOKUP(C5415,'De-Para_Estado_Regiao'!$B$3:$B$29,'De-Para_Estado_Regiao'!$C$3:$C$29)</f>
        <v>Nordeste</v>
      </c>
      <c r="C5415" s="9" t="s">
        <v>114</v>
      </c>
      <c r="D5415" s="9">
        <v>95</v>
      </c>
    </row>
    <row r="5416" spans="1:4" hidden="1" x14ac:dyDescent="0.25">
      <c r="A5416" s="9" t="s">
        <v>4861</v>
      </c>
      <c r="B5416" s="9" t="str">
        <f>_xlfn.XLOOKUP(C5416,'De-Para_Estado_Regiao'!$B$3:$B$29,'De-Para_Estado_Regiao'!$C$3:$C$29)</f>
        <v>Nordeste</v>
      </c>
      <c r="C5416" s="9" t="s">
        <v>118</v>
      </c>
      <c r="D5416" s="9">
        <v>95</v>
      </c>
    </row>
    <row r="5417" spans="1:4" hidden="1" x14ac:dyDescent="0.25">
      <c r="A5417" s="9" t="s">
        <v>5114</v>
      </c>
      <c r="B5417" s="9" t="str">
        <f>_xlfn.XLOOKUP(C5417,'De-Para_Estado_Regiao'!$B$3:$B$29,'De-Para_Estado_Regiao'!$C$3:$C$29)</f>
        <v>Sudeste</v>
      </c>
      <c r="C5417" s="9" t="s">
        <v>16</v>
      </c>
      <c r="D5417" s="9">
        <v>435</v>
      </c>
    </row>
    <row r="5418" spans="1:4" hidden="1" x14ac:dyDescent="0.25">
      <c r="A5418" s="9" t="s">
        <v>4957</v>
      </c>
      <c r="B5418" s="9" t="str">
        <f>_xlfn.XLOOKUP(C5418,'De-Para_Estado_Regiao'!$B$3:$B$29,'De-Para_Estado_Regiao'!$C$3:$C$29)</f>
        <v>Nordeste</v>
      </c>
      <c r="C5418" s="9" t="s">
        <v>82</v>
      </c>
      <c r="D5418" s="9">
        <v>95</v>
      </c>
    </row>
    <row r="5419" spans="1:4" hidden="1" x14ac:dyDescent="0.25">
      <c r="A5419" s="9" t="s">
        <v>5116</v>
      </c>
      <c r="B5419" s="9" t="str">
        <f>_xlfn.XLOOKUP(C5419,'De-Para_Estado_Regiao'!$B$3:$B$29,'De-Para_Estado_Regiao'!$C$3:$C$29)</f>
        <v>Norte</v>
      </c>
      <c r="C5419" s="9" t="s">
        <v>49</v>
      </c>
      <c r="D5419" s="9">
        <v>94</v>
      </c>
    </row>
    <row r="5420" spans="1:4" hidden="1" x14ac:dyDescent="0.25">
      <c r="A5420" s="12" t="s">
        <v>4962</v>
      </c>
      <c r="B5420" s="9" t="str">
        <f>_xlfn.XLOOKUP(C5420,'De-Para_Estado_Regiao'!$B$3:$B$29,'De-Para_Estado_Regiao'!$C$3:$C$29)</f>
        <v>Nordeste</v>
      </c>
      <c r="C5420" s="12" t="s">
        <v>82</v>
      </c>
      <c r="D5420" s="12">
        <v>95</v>
      </c>
    </row>
    <row r="5421" spans="1:4" hidden="1" x14ac:dyDescent="0.25">
      <c r="A5421" s="9" t="s">
        <v>5283</v>
      </c>
      <c r="B5421" s="9" t="str">
        <f>_xlfn.XLOOKUP(C5421,'De-Para_Estado_Regiao'!$B$3:$B$29,'De-Para_Estado_Regiao'!$C$3:$C$29)</f>
        <v>Nordeste</v>
      </c>
      <c r="C5421" s="9" t="s">
        <v>24</v>
      </c>
      <c r="D5421" s="9">
        <v>94</v>
      </c>
    </row>
    <row r="5422" spans="1:4" hidden="1" x14ac:dyDescent="0.25">
      <c r="A5422" s="12" t="s">
        <v>5119</v>
      </c>
      <c r="B5422" s="9" t="str">
        <f>_xlfn.XLOOKUP(C5422,'De-Para_Estado_Regiao'!$B$3:$B$29,'De-Para_Estado_Regiao'!$C$3:$C$29)</f>
        <v>Sudeste</v>
      </c>
      <c r="C5422" s="12" t="s">
        <v>16</v>
      </c>
      <c r="D5422" s="12">
        <v>239</v>
      </c>
    </row>
    <row r="5423" spans="1:4" hidden="1" x14ac:dyDescent="0.25">
      <c r="A5423" s="9" t="s">
        <v>4933</v>
      </c>
      <c r="B5423" s="9" t="str">
        <f>_xlfn.XLOOKUP(C5423,'De-Para_Estado_Regiao'!$B$3:$B$29,'De-Para_Estado_Regiao'!$C$3:$C$29)</f>
        <v>Nordeste</v>
      </c>
      <c r="C5423" s="9" t="s">
        <v>118</v>
      </c>
      <c r="D5423" s="9">
        <v>93</v>
      </c>
    </row>
    <row r="5424" spans="1:4" hidden="1" x14ac:dyDescent="0.25">
      <c r="A5424" s="9" t="s">
        <v>1183</v>
      </c>
      <c r="B5424" s="9" t="str">
        <f>_xlfn.XLOOKUP(C5424,'De-Para_Estado_Regiao'!$B$3:$B$29,'De-Para_Estado_Regiao'!$C$3:$C$29)</f>
        <v>Nordeste</v>
      </c>
      <c r="C5424" s="9" t="s">
        <v>72</v>
      </c>
      <c r="D5424" s="9">
        <v>92</v>
      </c>
    </row>
    <row r="5425" spans="1:4" hidden="1" x14ac:dyDescent="0.25">
      <c r="A5425" s="12" t="s">
        <v>4925</v>
      </c>
      <c r="B5425" s="9" t="str">
        <f>_xlfn.XLOOKUP(C5425,'De-Para_Estado_Regiao'!$B$3:$B$29,'De-Para_Estado_Regiao'!$C$3:$C$29)</f>
        <v>Nordeste</v>
      </c>
      <c r="C5425" s="12" t="s">
        <v>82</v>
      </c>
      <c r="D5425" s="12">
        <v>92</v>
      </c>
    </row>
    <row r="5426" spans="1:4" hidden="1" x14ac:dyDescent="0.25">
      <c r="A5426" s="12" t="s">
        <v>5316</v>
      </c>
      <c r="B5426" s="9" t="str">
        <f>_xlfn.XLOOKUP(C5426,'De-Para_Estado_Regiao'!$B$3:$B$29,'De-Para_Estado_Regiao'!$C$3:$C$29)</f>
        <v>Nordeste</v>
      </c>
      <c r="C5426" s="12" t="s">
        <v>82</v>
      </c>
      <c r="D5426" s="12">
        <v>92</v>
      </c>
    </row>
    <row r="5427" spans="1:4" hidden="1" x14ac:dyDescent="0.25">
      <c r="A5427" s="9" t="s">
        <v>5124</v>
      </c>
      <c r="B5427" s="9" t="str">
        <f>_xlfn.XLOOKUP(C5427,'De-Para_Estado_Regiao'!$B$3:$B$29,'De-Para_Estado_Regiao'!$C$3:$C$29)</f>
        <v>Centro-Oeste</v>
      </c>
      <c r="C5427" s="9" t="s">
        <v>33</v>
      </c>
      <c r="D5427" s="9">
        <v>378</v>
      </c>
    </row>
    <row r="5428" spans="1:4" hidden="1" x14ac:dyDescent="0.25">
      <c r="A5428" s="12" t="s">
        <v>5125</v>
      </c>
      <c r="B5428" s="9" t="str">
        <f>_xlfn.XLOOKUP(C5428,'De-Para_Estado_Regiao'!$B$3:$B$29,'De-Para_Estado_Regiao'!$C$3:$C$29)</f>
        <v>Norte</v>
      </c>
      <c r="C5428" s="12" t="s">
        <v>111</v>
      </c>
      <c r="D5428" s="12">
        <v>361</v>
      </c>
    </row>
    <row r="5429" spans="1:4" hidden="1" x14ac:dyDescent="0.25">
      <c r="A5429" s="12" t="s">
        <v>4833</v>
      </c>
      <c r="B5429" s="9" t="str">
        <f>_xlfn.XLOOKUP(C5429,'De-Para_Estado_Regiao'!$B$3:$B$29,'De-Para_Estado_Regiao'!$C$3:$C$29)</f>
        <v>Nordeste</v>
      </c>
      <c r="C5429" s="12" t="s">
        <v>118</v>
      </c>
      <c r="D5429" s="12">
        <v>91</v>
      </c>
    </row>
    <row r="5430" spans="1:4" hidden="1" x14ac:dyDescent="0.25">
      <c r="A5430" s="12" t="s">
        <v>5127</v>
      </c>
      <c r="B5430" s="9" t="str">
        <f>_xlfn.XLOOKUP(C5430,'De-Para_Estado_Regiao'!$B$3:$B$29,'De-Para_Estado_Regiao'!$C$3:$C$29)</f>
        <v>Norte</v>
      </c>
      <c r="C5430" s="12" t="s">
        <v>111</v>
      </c>
      <c r="D5430" s="12">
        <v>175</v>
      </c>
    </row>
    <row r="5431" spans="1:4" hidden="1" x14ac:dyDescent="0.25">
      <c r="A5431" s="9" t="s">
        <v>3831</v>
      </c>
      <c r="B5431" s="9" t="str">
        <f>_xlfn.XLOOKUP(C5431,'De-Para_Estado_Regiao'!$B$3:$B$29,'De-Para_Estado_Regiao'!$C$3:$C$29)</f>
        <v>Nordeste</v>
      </c>
      <c r="C5431" s="9" t="s">
        <v>72</v>
      </c>
      <c r="D5431" s="9">
        <v>89</v>
      </c>
    </row>
    <row r="5432" spans="1:4" hidden="1" x14ac:dyDescent="0.25">
      <c r="A5432" s="9" t="s">
        <v>4811</v>
      </c>
      <c r="B5432" s="9" t="str">
        <f>_xlfn.XLOOKUP(C5432,'De-Para_Estado_Regiao'!$B$3:$B$29,'De-Para_Estado_Regiao'!$C$3:$C$29)</f>
        <v>Nordeste</v>
      </c>
      <c r="C5432" s="9" t="s">
        <v>118</v>
      </c>
      <c r="D5432" s="9">
        <v>89</v>
      </c>
    </row>
    <row r="5433" spans="1:4" hidden="1" x14ac:dyDescent="0.25">
      <c r="A5433" s="9" t="s">
        <v>5130</v>
      </c>
      <c r="B5433" s="9" t="str">
        <f>_xlfn.XLOOKUP(C5433,'De-Para_Estado_Regiao'!$B$3:$B$29,'De-Para_Estado_Regiao'!$C$3:$C$29)</f>
        <v>Sudeste</v>
      </c>
      <c r="C5433" s="9" t="s">
        <v>16</v>
      </c>
      <c r="D5433" s="9">
        <v>196</v>
      </c>
    </row>
    <row r="5434" spans="1:4" hidden="1" x14ac:dyDescent="0.25">
      <c r="A5434" s="12" t="s">
        <v>5131</v>
      </c>
      <c r="B5434" s="9" t="str">
        <f>_xlfn.XLOOKUP(C5434,'De-Para_Estado_Regiao'!$B$3:$B$29,'De-Para_Estado_Regiao'!$C$3:$C$29)</f>
        <v>Sudeste</v>
      </c>
      <c r="C5434" s="12" t="s">
        <v>16</v>
      </c>
      <c r="D5434" s="12">
        <v>398</v>
      </c>
    </row>
    <row r="5435" spans="1:4" hidden="1" x14ac:dyDescent="0.25">
      <c r="A5435" s="9" t="s">
        <v>5132</v>
      </c>
      <c r="B5435" s="9" t="str">
        <f>_xlfn.XLOOKUP(C5435,'De-Para_Estado_Regiao'!$B$3:$B$29,'De-Para_Estado_Regiao'!$C$3:$C$29)</f>
        <v>Sudeste</v>
      </c>
      <c r="C5435" s="9" t="s">
        <v>16</v>
      </c>
      <c r="D5435" s="9">
        <v>212</v>
      </c>
    </row>
    <row r="5436" spans="1:4" hidden="1" x14ac:dyDescent="0.25">
      <c r="A5436" s="12" t="s">
        <v>5133</v>
      </c>
      <c r="B5436" s="9" t="str">
        <f>_xlfn.XLOOKUP(C5436,'De-Para_Estado_Regiao'!$B$3:$B$29,'De-Para_Estado_Regiao'!$C$3:$C$29)</f>
        <v>Norte</v>
      </c>
      <c r="C5436" s="12" t="s">
        <v>275</v>
      </c>
      <c r="D5436" s="12">
        <v>261</v>
      </c>
    </row>
    <row r="5437" spans="1:4" hidden="1" x14ac:dyDescent="0.25">
      <c r="A5437" s="9" t="s">
        <v>5134</v>
      </c>
      <c r="B5437" s="9" t="str">
        <f>_xlfn.XLOOKUP(C5437,'De-Para_Estado_Regiao'!$B$3:$B$29,'De-Para_Estado_Regiao'!$C$3:$C$29)</f>
        <v>Sudeste</v>
      </c>
      <c r="C5437" s="9" t="s">
        <v>7</v>
      </c>
      <c r="D5437" s="9">
        <v>169</v>
      </c>
    </row>
    <row r="5438" spans="1:4" hidden="1" x14ac:dyDescent="0.25">
      <c r="A5438" s="12" t="s">
        <v>4895</v>
      </c>
      <c r="B5438" s="9" t="str">
        <f>_xlfn.XLOOKUP(C5438,'De-Para_Estado_Regiao'!$B$3:$B$29,'De-Para_Estado_Regiao'!$C$3:$C$29)</f>
        <v>Nordeste</v>
      </c>
      <c r="C5438" s="12" t="s">
        <v>118</v>
      </c>
      <c r="D5438" s="12">
        <v>89</v>
      </c>
    </row>
    <row r="5439" spans="1:4" hidden="1" x14ac:dyDescent="0.25">
      <c r="A5439" s="9" t="s">
        <v>3124</v>
      </c>
      <c r="B5439" s="9" t="str">
        <f>_xlfn.XLOOKUP(C5439,'De-Para_Estado_Regiao'!$B$3:$B$29,'De-Para_Estado_Regiao'!$C$3:$C$29)</f>
        <v>Nordeste</v>
      </c>
      <c r="C5439" s="9" t="s">
        <v>114</v>
      </c>
      <c r="D5439" s="9">
        <v>88</v>
      </c>
    </row>
    <row r="5440" spans="1:4" hidden="1" x14ac:dyDescent="0.25">
      <c r="A5440" s="12" t="s">
        <v>5137</v>
      </c>
      <c r="B5440" s="9" t="str">
        <f>_xlfn.XLOOKUP(C5440,'De-Para_Estado_Regiao'!$B$3:$B$29,'De-Para_Estado_Regiao'!$C$3:$C$29)</f>
        <v>Sudeste</v>
      </c>
      <c r="C5440" s="12" t="s">
        <v>16</v>
      </c>
      <c r="D5440" s="12">
        <v>142</v>
      </c>
    </row>
    <row r="5441" spans="1:4" hidden="1" x14ac:dyDescent="0.25">
      <c r="A5441" s="9" t="s">
        <v>5138</v>
      </c>
      <c r="B5441" s="9" t="str">
        <f>_xlfn.XLOOKUP(C5441,'De-Para_Estado_Regiao'!$B$3:$B$29,'De-Para_Estado_Regiao'!$C$3:$C$29)</f>
        <v>Norte</v>
      </c>
      <c r="C5441" s="9" t="s">
        <v>111</v>
      </c>
      <c r="D5441" s="9">
        <v>263</v>
      </c>
    </row>
    <row r="5442" spans="1:4" hidden="1" x14ac:dyDescent="0.25">
      <c r="A5442" s="9" t="s">
        <v>4291</v>
      </c>
      <c r="B5442" s="9" t="str">
        <f>_xlfn.XLOOKUP(C5442,'De-Para_Estado_Regiao'!$B$3:$B$29,'De-Para_Estado_Regiao'!$C$3:$C$29)</f>
        <v>Nordeste</v>
      </c>
      <c r="C5442" s="9" t="s">
        <v>72</v>
      </c>
      <c r="D5442" s="9">
        <v>88</v>
      </c>
    </row>
    <row r="5443" spans="1:4" hidden="1" x14ac:dyDescent="0.25">
      <c r="A5443" s="12" t="s">
        <v>4486</v>
      </c>
      <c r="B5443" s="9" t="str">
        <f>_xlfn.XLOOKUP(C5443,'De-Para_Estado_Regiao'!$B$3:$B$29,'De-Para_Estado_Regiao'!$C$3:$C$29)</f>
        <v>Nordeste</v>
      </c>
      <c r="C5443" s="12" t="s">
        <v>118</v>
      </c>
      <c r="D5443" s="12">
        <v>88</v>
      </c>
    </row>
    <row r="5444" spans="1:4" hidden="1" x14ac:dyDescent="0.25">
      <c r="A5444" s="12" t="s">
        <v>5140</v>
      </c>
      <c r="B5444" s="9" t="str">
        <f>_xlfn.XLOOKUP(C5444,'De-Para_Estado_Regiao'!$B$3:$B$29,'De-Para_Estado_Regiao'!$C$3:$C$29)</f>
        <v>Sudeste</v>
      </c>
      <c r="C5444" s="12" t="s">
        <v>16</v>
      </c>
      <c r="D5444" s="12">
        <v>119</v>
      </c>
    </row>
    <row r="5445" spans="1:4" hidden="1" x14ac:dyDescent="0.25">
      <c r="A5445" s="9" t="s">
        <v>5141</v>
      </c>
      <c r="B5445" s="9" t="str">
        <f>_xlfn.XLOOKUP(C5445,'De-Para_Estado_Regiao'!$B$3:$B$29,'De-Para_Estado_Regiao'!$C$3:$C$29)</f>
        <v>Sul</v>
      </c>
      <c r="C5445" s="9" t="s">
        <v>22</v>
      </c>
      <c r="D5445" s="9">
        <v>134</v>
      </c>
    </row>
    <row r="5446" spans="1:4" hidden="1" x14ac:dyDescent="0.25">
      <c r="A5446" s="12" t="s">
        <v>5142</v>
      </c>
      <c r="B5446" s="9" t="str">
        <f>_xlfn.XLOOKUP(C5446,'De-Para_Estado_Regiao'!$B$3:$B$29,'De-Para_Estado_Regiao'!$C$3:$C$29)</f>
        <v>Sudeste</v>
      </c>
      <c r="C5446" s="12" t="s">
        <v>7</v>
      </c>
      <c r="D5446" s="12">
        <v>120</v>
      </c>
    </row>
    <row r="5447" spans="1:4" hidden="1" x14ac:dyDescent="0.25">
      <c r="A5447" s="12" t="s">
        <v>4794</v>
      </c>
      <c r="B5447" s="9" t="str">
        <f>_xlfn.XLOOKUP(C5447,'De-Para_Estado_Regiao'!$B$3:$B$29,'De-Para_Estado_Regiao'!$C$3:$C$29)</f>
        <v>Nordeste</v>
      </c>
      <c r="C5447" s="12" t="s">
        <v>72</v>
      </c>
      <c r="D5447" s="12">
        <v>88</v>
      </c>
    </row>
    <row r="5448" spans="1:4" hidden="1" x14ac:dyDescent="0.25">
      <c r="A5448" s="12" t="s">
        <v>2036</v>
      </c>
      <c r="B5448" s="9" t="str">
        <f>_xlfn.XLOOKUP(C5448,'De-Para_Estado_Regiao'!$B$3:$B$29,'De-Para_Estado_Regiao'!$C$3:$C$29)</f>
        <v>Nordeste</v>
      </c>
      <c r="C5448" s="12" t="s">
        <v>82</v>
      </c>
      <c r="D5448" s="12">
        <v>88</v>
      </c>
    </row>
    <row r="5449" spans="1:4" hidden="1" x14ac:dyDescent="0.25">
      <c r="A5449" s="9" t="s">
        <v>4840</v>
      </c>
      <c r="B5449" s="9" t="str">
        <f>_xlfn.XLOOKUP(C5449,'De-Para_Estado_Regiao'!$B$3:$B$29,'De-Para_Estado_Regiao'!$C$3:$C$29)</f>
        <v>Nordeste</v>
      </c>
      <c r="C5449" s="9" t="s">
        <v>118</v>
      </c>
      <c r="D5449" s="9">
        <v>88</v>
      </c>
    </row>
    <row r="5450" spans="1:4" hidden="1" x14ac:dyDescent="0.25">
      <c r="A5450" s="12" t="s">
        <v>4781</v>
      </c>
      <c r="B5450" s="9" t="str">
        <f>_xlfn.XLOOKUP(C5450,'De-Para_Estado_Regiao'!$B$3:$B$29,'De-Para_Estado_Regiao'!$C$3:$C$29)</f>
        <v>Nordeste</v>
      </c>
      <c r="C5450" s="12" t="s">
        <v>87</v>
      </c>
      <c r="D5450" s="12">
        <v>87</v>
      </c>
    </row>
    <row r="5451" spans="1:4" hidden="1" x14ac:dyDescent="0.25">
      <c r="A5451" s="9" t="s">
        <v>5147</v>
      </c>
      <c r="B5451" s="9" t="str">
        <f>_xlfn.XLOOKUP(C5451,'De-Para_Estado_Regiao'!$B$3:$B$29,'De-Para_Estado_Regiao'!$C$3:$C$29)</f>
        <v>Sul</v>
      </c>
      <c r="C5451" s="9" t="s">
        <v>59</v>
      </c>
      <c r="D5451" s="9">
        <v>26</v>
      </c>
    </row>
    <row r="5452" spans="1:4" hidden="1" x14ac:dyDescent="0.25">
      <c r="A5452" s="12" t="s">
        <v>5148</v>
      </c>
      <c r="B5452" s="9" t="str">
        <f>_xlfn.XLOOKUP(C5452,'De-Para_Estado_Regiao'!$B$3:$B$29,'De-Para_Estado_Regiao'!$C$3:$C$29)</f>
        <v>Sul</v>
      </c>
      <c r="C5452" s="12" t="s">
        <v>59</v>
      </c>
      <c r="D5452" s="12">
        <v>56</v>
      </c>
    </row>
    <row r="5453" spans="1:4" hidden="1" x14ac:dyDescent="0.25">
      <c r="A5453" s="9" t="s">
        <v>4883</v>
      </c>
      <c r="B5453" s="9" t="str">
        <f>_xlfn.XLOOKUP(C5453,'De-Para_Estado_Regiao'!$B$3:$B$29,'De-Para_Estado_Regiao'!$C$3:$C$29)</f>
        <v>Nordeste</v>
      </c>
      <c r="C5453" s="9" t="s">
        <v>118</v>
      </c>
      <c r="D5453" s="9">
        <v>87</v>
      </c>
    </row>
    <row r="5454" spans="1:4" hidden="1" x14ac:dyDescent="0.25">
      <c r="A5454" s="12" t="s">
        <v>4942</v>
      </c>
      <c r="B5454" s="9" t="str">
        <f>_xlfn.XLOOKUP(C5454,'De-Para_Estado_Regiao'!$B$3:$B$29,'De-Para_Estado_Regiao'!$C$3:$C$29)</f>
        <v>Nordeste</v>
      </c>
      <c r="C5454" s="12" t="s">
        <v>118</v>
      </c>
      <c r="D5454" s="12">
        <v>86</v>
      </c>
    </row>
    <row r="5455" spans="1:4" hidden="1" x14ac:dyDescent="0.25">
      <c r="A5455" s="9" t="s">
        <v>2098</v>
      </c>
      <c r="B5455" s="9" t="str">
        <f>_xlfn.XLOOKUP(C5455,'De-Para_Estado_Regiao'!$B$3:$B$29,'De-Para_Estado_Regiao'!$C$3:$C$29)</f>
        <v>Nordeste</v>
      </c>
      <c r="C5455" s="9" t="s">
        <v>72</v>
      </c>
      <c r="D5455" s="9">
        <v>85</v>
      </c>
    </row>
    <row r="5456" spans="1:4" hidden="1" x14ac:dyDescent="0.25">
      <c r="A5456" s="9" t="s">
        <v>471</v>
      </c>
      <c r="B5456" s="9" t="str">
        <f>_xlfn.XLOOKUP(C5456,'De-Para_Estado_Regiao'!$B$3:$B$29,'De-Para_Estado_Regiao'!$C$3:$C$29)</f>
        <v>Nordeste</v>
      </c>
      <c r="C5456" s="9" t="s">
        <v>72</v>
      </c>
      <c r="D5456" s="9">
        <v>85</v>
      </c>
    </row>
    <row r="5457" spans="1:4" hidden="1" x14ac:dyDescent="0.25">
      <c r="A5457" s="9" t="s">
        <v>5153</v>
      </c>
      <c r="B5457" s="9" t="str">
        <f>_xlfn.XLOOKUP(C5457,'De-Para_Estado_Regiao'!$B$3:$B$29,'De-Para_Estado_Regiao'!$C$3:$C$29)</f>
        <v>Sul</v>
      </c>
      <c r="C5457" s="9" t="s">
        <v>14</v>
      </c>
      <c r="D5457" s="9">
        <v>21</v>
      </c>
    </row>
    <row r="5458" spans="1:4" hidden="1" x14ac:dyDescent="0.25">
      <c r="A5458" s="9" t="s">
        <v>1233</v>
      </c>
      <c r="B5458" s="9" t="str">
        <f>_xlfn.XLOOKUP(C5458,'De-Para_Estado_Regiao'!$B$3:$B$29,'De-Para_Estado_Regiao'!$C$3:$C$29)</f>
        <v>Nordeste</v>
      </c>
      <c r="C5458" s="9" t="s">
        <v>82</v>
      </c>
      <c r="D5458" s="9">
        <v>84</v>
      </c>
    </row>
    <row r="5459" spans="1:4" hidden="1" x14ac:dyDescent="0.25">
      <c r="A5459" s="9" t="s">
        <v>5155</v>
      </c>
      <c r="B5459" s="9" t="str">
        <f>_xlfn.XLOOKUP(C5459,'De-Para_Estado_Regiao'!$B$3:$B$29,'De-Para_Estado_Regiao'!$C$3:$C$29)</f>
        <v>Sul</v>
      </c>
      <c r="C5459" s="9" t="s">
        <v>14</v>
      </c>
      <c r="D5459" s="9">
        <v>19</v>
      </c>
    </row>
    <row r="5460" spans="1:4" hidden="1" x14ac:dyDescent="0.25">
      <c r="A5460" s="12" t="s">
        <v>5156</v>
      </c>
      <c r="B5460" s="9" t="str">
        <f>_xlfn.XLOOKUP(C5460,'De-Para_Estado_Regiao'!$B$3:$B$29,'De-Para_Estado_Regiao'!$C$3:$C$29)</f>
        <v>Sudeste</v>
      </c>
      <c r="C5460" s="12" t="s">
        <v>16</v>
      </c>
      <c r="D5460" s="12">
        <v>180</v>
      </c>
    </row>
    <row r="5461" spans="1:4" hidden="1" x14ac:dyDescent="0.25">
      <c r="A5461" s="12" t="s">
        <v>4860</v>
      </c>
      <c r="B5461" s="9" t="str">
        <f>_xlfn.XLOOKUP(C5461,'De-Para_Estado_Regiao'!$B$3:$B$29,'De-Para_Estado_Regiao'!$C$3:$C$29)</f>
        <v>Nordeste</v>
      </c>
      <c r="C5461" s="12" t="s">
        <v>118</v>
      </c>
      <c r="D5461" s="12">
        <v>84</v>
      </c>
    </row>
    <row r="5462" spans="1:4" hidden="1" x14ac:dyDescent="0.25">
      <c r="A5462" s="12" t="s">
        <v>4874</v>
      </c>
      <c r="B5462" s="9" t="str">
        <f>_xlfn.XLOOKUP(C5462,'De-Para_Estado_Regiao'!$B$3:$B$29,'De-Para_Estado_Regiao'!$C$3:$C$29)</f>
        <v>Nordeste</v>
      </c>
      <c r="C5462" s="12" t="s">
        <v>118</v>
      </c>
      <c r="D5462" s="12">
        <v>84</v>
      </c>
    </row>
    <row r="5463" spans="1:4" hidden="1" x14ac:dyDescent="0.25">
      <c r="A5463" s="9" t="s">
        <v>5159</v>
      </c>
      <c r="B5463" s="9" t="str">
        <f>_xlfn.XLOOKUP(C5463,'De-Para_Estado_Regiao'!$B$3:$B$29,'De-Para_Estado_Regiao'!$C$3:$C$29)</f>
        <v>Sudeste</v>
      </c>
      <c r="C5463" s="9" t="s">
        <v>16</v>
      </c>
      <c r="D5463" s="9">
        <v>195</v>
      </c>
    </row>
    <row r="5464" spans="1:4" hidden="1" x14ac:dyDescent="0.25">
      <c r="A5464" s="12" t="s">
        <v>4894</v>
      </c>
      <c r="B5464" s="9" t="str">
        <f>_xlfn.XLOOKUP(C5464,'De-Para_Estado_Regiao'!$B$3:$B$29,'De-Para_Estado_Regiao'!$C$3:$C$29)</f>
        <v>Nordeste</v>
      </c>
      <c r="C5464" s="12" t="s">
        <v>82</v>
      </c>
      <c r="D5464" s="12">
        <v>84</v>
      </c>
    </row>
    <row r="5465" spans="1:4" hidden="1" x14ac:dyDescent="0.25">
      <c r="A5465" s="12" t="s">
        <v>4964</v>
      </c>
      <c r="B5465" s="9" t="str">
        <f>_xlfn.XLOOKUP(C5465,'De-Para_Estado_Regiao'!$B$3:$B$29,'De-Para_Estado_Regiao'!$C$3:$C$29)</f>
        <v>Nordeste</v>
      </c>
      <c r="C5465" s="12" t="s">
        <v>118</v>
      </c>
      <c r="D5465" s="12">
        <v>84</v>
      </c>
    </row>
    <row r="5466" spans="1:4" hidden="1" x14ac:dyDescent="0.25">
      <c r="A5466" s="12" t="s">
        <v>5313</v>
      </c>
      <c r="B5466" s="9" t="str">
        <f>_xlfn.XLOOKUP(C5466,'De-Para_Estado_Regiao'!$B$3:$B$29,'De-Para_Estado_Regiao'!$C$3:$C$29)</f>
        <v>Nordeste</v>
      </c>
      <c r="C5466" s="12" t="s">
        <v>118</v>
      </c>
      <c r="D5466" s="12">
        <v>84</v>
      </c>
    </row>
    <row r="5467" spans="1:4" hidden="1" x14ac:dyDescent="0.25">
      <c r="A5467" s="9" t="s">
        <v>3393</v>
      </c>
      <c r="B5467" s="9" t="str">
        <f>_xlfn.XLOOKUP(C5467,'De-Para_Estado_Regiao'!$B$3:$B$29,'De-Para_Estado_Regiao'!$C$3:$C$29)</f>
        <v>Sul</v>
      </c>
      <c r="C5467" s="9" t="s">
        <v>59</v>
      </c>
      <c r="D5467" s="9">
        <v>79</v>
      </c>
    </row>
    <row r="5468" spans="1:4" hidden="1" x14ac:dyDescent="0.25">
      <c r="A5468" s="9" t="s">
        <v>5322</v>
      </c>
      <c r="B5468" s="9" t="str">
        <f>_xlfn.XLOOKUP(C5468,'De-Para_Estado_Regiao'!$B$3:$B$29,'De-Para_Estado_Regiao'!$C$3:$C$29)</f>
        <v>Nordeste</v>
      </c>
      <c r="C5468" s="9" t="s">
        <v>118</v>
      </c>
      <c r="D5468" s="9">
        <v>84</v>
      </c>
    </row>
    <row r="5469" spans="1:4" hidden="1" x14ac:dyDescent="0.25">
      <c r="A5469" s="9" t="s">
        <v>4009</v>
      </c>
      <c r="B5469" s="9" t="str">
        <f>_xlfn.XLOOKUP(C5469,'De-Para_Estado_Regiao'!$B$3:$B$29,'De-Para_Estado_Regiao'!$C$3:$C$29)</f>
        <v>Norte</v>
      </c>
      <c r="C5469" s="9" t="s">
        <v>111</v>
      </c>
      <c r="D5469" s="9">
        <v>259</v>
      </c>
    </row>
    <row r="5470" spans="1:4" hidden="1" x14ac:dyDescent="0.25">
      <c r="A5470" s="12" t="s">
        <v>4700</v>
      </c>
      <c r="B5470" s="9" t="str">
        <f>_xlfn.XLOOKUP(C5470,'De-Para_Estado_Regiao'!$B$3:$B$29,'De-Para_Estado_Regiao'!$C$3:$C$29)</f>
        <v>Nordeste</v>
      </c>
      <c r="C5470" s="12" t="s">
        <v>82</v>
      </c>
      <c r="D5470" s="12">
        <v>83</v>
      </c>
    </row>
    <row r="5471" spans="1:4" hidden="1" x14ac:dyDescent="0.25">
      <c r="A5471" s="9" t="s">
        <v>5165</v>
      </c>
      <c r="B5471" s="9" t="str">
        <f>_xlfn.XLOOKUP(C5471,'De-Para_Estado_Regiao'!$B$3:$B$29,'De-Para_Estado_Regiao'!$C$3:$C$29)</f>
        <v>Sudeste</v>
      </c>
      <c r="C5471" s="9" t="s">
        <v>16</v>
      </c>
      <c r="D5471" s="9">
        <v>117</v>
      </c>
    </row>
    <row r="5472" spans="1:4" hidden="1" x14ac:dyDescent="0.25">
      <c r="A5472" s="12" t="s">
        <v>5166</v>
      </c>
      <c r="B5472" s="9" t="str">
        <f>_xlfn.XLOOKUP(C5472,'De-Para_Estado_Regiao'!$B$3:$B$29,'De-Para_Estado_Regiao'!$C$3:$C$29)</f>
        <v>Sul</v>
      </c>
      <c r="C5472" s="12" t="s">
        <v>14</v>
      </c>
      <c r="D5472" s="12">
        <v>21</v>
      </c>
    </row>
    <row r="5473" spans="1:4" hidden="1" x14ac:dyDescent="0.25">
      <c r="A5473" s="9" t="s">
        <v>5167</v>
      </c>
      <c r="B5473" s="9" t="str">
        <f>_xlfn.XLOOKUP(C5473,'De-Para_Estado_Regiao'!$B$3:$B$29,'De-Para_Estado_Regiao'!$C$3:$C$29)</f>
        <v>Sul</v>
      </c>
      <c r="C5473" s="9" t="s">
        <v>59</v>
      </c>
      <c r="D5473" s="9">
        <v>72</v>
      </c>
    </row>
    <row r="5474" spans="1:4" hidden="1" x14ac:dyDescent="0.25">
      <c r="A5474" s="12" t="s">
        <v>1804</v>
      </c>
      <c r="B5474" s="9" t="str">
        <f>_xlfn.XLOOKUP(C5474,'De-Para_Estado_Regiao'!$B$3:$B$29,'De-Para_Estado_Regiao'!$C$3:$C$29)</f>
        <v>Sul</v>
      </c>
      <c r="C5474" s="12" t="s">
        <v>59</v>
      </c>
      <c r="D5474" s="12">
        <v>36</v>
      </c>
    </row>
    <row r="5475" spans="1:4" hidden="1" x14ac:dyDescent="0.25">
      <c r="A5475" s="9" t="s">
        <v>5168</v>
      </c>
      <c r="B5475" s="9" t="str">
        <f>_xlfn.XLOOKUP(C5475,'De-Para_Estado_Regiao'!$B$3:$B$29,'De-Para_Estado_Regiao'!$C$3:$C$29)</f>
        <v>Norte</v>
      </c>
      <c r="C5475" s="9" t="s">
        <v>111</v>
      </c>
      <c r="D5475" s="9">
        <v>167</v>
      </c>
    </row>
    <row r="5476" spans="1:4" hidden="1" x14ac:dyDescent="0.25">
      <c r="A5476" s="12" t="s">
        <v>4932</v>
      </c>
      <c r="B5476" s="9" t="str">
        <f>_xlfn.XLOOKUP(C5476,'De-Para_Estado_Regiao'!$B$3:$B$29,'De-Para_Estado_Regiao'!$C$3:$C$29)</f>
        <v>Nordeste</v>
      </c>
      <c r="C5476" s="12" t="s">
        <v>82</v>
      </c>
      <c r="D5476" s="12">
        <v>83</v>
      </c>
    </row>
    <row r="5477" spans="1:4" hidden="1" x14ac:dyDescent="0.25">
      <c r="A5477" s="9" t="s">
        <v>697</v>
      </c>
      <c r="B5477" s="9" t="str">
        <f>_xlfn.XLOOKUP(C5477,'De-Para_Estado_Regiao'!$B$3:$B$29,'De-Para_Estado_Regiao'!$C$3:$C$29)</f>
        <v>Nordeste</v>
      </c>
      <c r="C5477" s="9" t="s">
        <v>118</v>
      </c>
      <c r="D5477" s="9">
        <v>82</v>
      </c>
    </row>
    <row r="5478" spans="1:4" hidden="1" x14ac:dyDescent="0.25">
      <c r="A5478" s="9" t="s">
        <v>4280</v>
      </c>
      <c r="B5478" s="9" t="str">
        <f>_xlfn.XLOOKUP(C5478,'De-Para_Estado_Regiao'!$B$3:$B$29,'De-Para_Estado_Regiao'!$C$3:$C$29)</f>
        <v>Nordeste</v>
      </c>
      <c r="C5478" s="9" t="s">
        <v>19</v>
      </c>
      <c r="D5478" s="9">
        <v>81</v>
      </c>
    </row>
    <row r="5479" spans="1:4" hidden="1" x14ac:dyDescent="0.25">
      <c r="A5479" s="9" t="s">
        <v>4672</v>
      </c>
      <c r="B5479" s="9" t="str">
        <f>_xlfn.XLOOKUP(C5479,'De-Para_Estado_Regiao'!$B$3:$B$29,'De-Para_Estado_Regiao'!$C$3:$C$29)</f>
        <v>Nordeste</v>
      </c>
      <c r="C5479" s="9" t="s">
        <v>72</v>
      </c>
      <c r="D5479" s="9">
        <v>81</v>
      </c>
    </row>
    <row r="5480" spans="1:4" hidden="1" x14ac:dyDescent="0.25">
      <c r="A5480" s="12" t="s">
        <v>5171</v>
      </c>
      <c r="B5480" s="9" t="str">
        <f>_xlfn.XLOOKUP(C5480,'De-Para_Estado_Regiao'!$B$3:$B$29,'De-Para_Estado_Regiao'!$C$3:$C$29)</f>
        <v>Norte</v>
      </c>
      <c r="C5480" s="12" t="s">
        <v>210</v>
      </c>
      <c r="D5480" s="12">
        <v>144</v>
      </c>
    </row>
    <row r="5481" spans="1:4" hidden="1" x14ac:dyDescent="0.25">
      <c r="A5481" s="9" t="s">
        <v>198</v>
      </c>
      <c r="B5481" s="9" t="str">
        <f>_xlfn.XLOOKUP(C5481,'De-Para_Estado_Regiao'!$B$3:$B$29,'De-Para_Estado_Regiao'!$C$3:$C$29)</f>
        <v>Sudeste</v>
      </c>
      <c r="C5481" s="9" t="s">
        <v>16</v>
      </c>
      <c r="D5481" s="9">
        <v>132</v>
      </c>
    </row>
    <row r="5482" spans="1:4" hidden="1" x14ac:dyDescent="0.25">
      <c r="A5482" s="12" t="s">
        <v>5172</v>
      </c>
      <c r="B5482" s="9" t="str">
        <f>_xlfn.XLOOKUP(C5482,'De-Para_Estado_Regiao'!$B$3:$B$29,'De-Para_Estado_Regiao'!$C$3:$C$29)</f>
        <v>Sul</v>
      </c>
      <c r="C5482" s="12" t="s">
        <v>14</v>
      </c>
      <c r="D5482" s="12">
        <v>56</v>
      </c>
    </row>
    <row r="5483" spans="1:4" hidden="1" x14ac:dyDescent="0.25">
      <c r="A5483" s="12" t="s">
        <v>4675</v>
      </c>
      <c r="B5483" s="9" t="str">
        <f>_xlfn.XLOOKUP(C5483,'De-Para_Estado_Regiao'!$B$3:$B$29,'De-Para_Estado_Regiao'!$C$3:$C$29)</f>
        <v>Nordeste</v>
      </c>
      <c r="C5483" s="12" t="s">
        <v>114</v>
      </c>
      <c r="D5483" s="12">
        <v>81</v>
      </c>
    </row>
    <row r="5484" spans="1:4" hidden="1" x14ac:dyDescent="0.25">
      <c r="A5484" s="9" t="s">
        <v>4937</v>
      </c>
      <c r="B5484" s="9" t="str">
        <f>_xlfn.XLOOKUP(C5484,'De-Para_Estado_Regiao'!$B$3:$B$29,'De-Para_Estado_Regiao'!$C$3:$C$29)</f>
        <v>Nordeste</v>
      </c>
      <c r="C5484" s="9" t="s">
        <v>72</v>
      </c>
      <c r="D5484" s="9">
        <v>81</v>
      </c>
    </row>
    <row r="5485" spans="1:4" hidden="1" x14ac:dyDescent="0.25">
      <c r="A5485" s="9" t="s">
        <v>5174</v>
      </c>
      <c r="B5485" s="9" t="str">
        <f>_xlfn.XLOOKUP(C5485,'De-Para_Estado_Regiao'!$B$3:$B$29,'De-Para_Estado_Regiao'!$C$3:$C$29)</f>
        <v>Sul</v>
      </c>
      <c r="C5485" s="9" t="s">
        <v>14</v>
      </c>
      <c r="D5485" s="9">
        <v>27</v>
      </c>
    </row>
    <row r="5486" spans="1:4" hidden="1" x14ac:dyDescent="0.25">
      <c r="A5486" s="12" t="s">
        <v>5175</v>
      </c>
      <c r="B5486" s="9" t="str">
        <f>_xlfn.XLOOKUP(C5486,'De-Para_Estado_Regiao'!$B$3:$B$29,'De-Para_Estado_Regiao'!$C$3:$C$29)</f>
        <v>Sudeste</v>
      </c>
      <c r="C5486" s="12" t="s">
        <v>7</v>
      </c>
      <c r="D5486" s="12">
        <v>167</v>
      </c>
    </row>
    <row r="5487" spans="1:4" hidden="1" x14ac:dyDescent="0.25">
      <c r="A5487" s="9" t="s">
        <v>5176</v>
      </c>
      <c r="B5487" s="9" t="str">
        <f>_xlfn.XLOOKUP(C5487,'De-Para_Estado_Regiao'!$B$3:$B$29,'De-Para_Estado_Regiao'!$C$3:$C$29)</f>
        <v>Sudeste</v>
      </c>
      <c r="C5487" s="9" t="s">
        <v>16</v>
      </c>
      <c r="D5487" s="9">
        <v>300</v>
      </c>
    </row>
    <row r="5488" spans="1:4" hidden="1" x14ac:dyDescent="0.25">
      <c r="A5488" s="12" t="s">
        <v>5177</v>
      </c>
      <c r="B5488" s="9" t="str">
        <f>_xlfn.XLOOKUP(C5488,'De-Para_Estado_Regiao'!$B$3:$B$29,'De-Para_Estado_Regiao'!$C$3:$C$29)</f>
        <v>Centro-Oeste</v>
      </c>
      <c r="C5488" s="12" t="s">
        <v>29</v>
      </c>
      <c r="D5488" s="12">
        <v>127</v>
      </c>
    </row>
    <row r="5489" spans="1:4" hidden="1" x14ac:dyDescent="0.25">
      <c r="A5489" s="9" t="s">
        <v>5178</v>
      </c>
      <c r="B5489" s="9" t="str">
        <f>_xlfn.XLOOKUP(C5489,'De-Para_Estado_Regiao'!$B$3:$B$29,'De-Para_Estado_Regiao'!$C$3:$C$29)</f>
        <v>Sudeste</v>
      </c>
      <c r="C5489" s="9" t="s">
        <v>7</v>
      </c>
      <c r="D5489" s="9">
        <v>145</v>
      </c>
    </row>
    <row r="5490" spans="1:4" hidden="1" x14ac:dyDescent="0.25">
      <c r="A5490" s="9" t="s">
        <v>4978</v>
      </c>
      <c r="B5490" s="9" t="str">
        <f>_xlfn.XLOOKUP(C5490,'De-Para_Estado_Regiao'!$B$3:$B$29,'De-Para_Estado_Regiao'!$C$3:$C$29)</f>
        <v>Nordeste</v>
      </c>
      <c r="C5490" s="9" t="s">
        <v>118</v>
      </c>
      <c r="D5490" s="9">
        <v>81</v>
      </c>
    </row>
    <row r="5491" spans="1:4" hidden="1" x14ac:dyDescent="0.25">
      <c r="A5491" s="9" t="s">
        <v>5180</v>
      </c>
      <c r="B5491" s="9" t="str">
        <f>_xlfn.XLOOKUP(C5491,'De-Para_Estado_Regiao'!$B$3:$B$29,'De-Para_Estado_Regiao'!$C$3:$C$29)</f>
        <v>Sul</v>
      </c>
      <c r="C5491" s="9" t="s">
        <v>14</v>
      </c>
      <c r="D5491" s="9">
        <v>22</v>
      </c>
    </row>
    <row r="5492" spans="1:4" hidden="1" x14ac:dyDescent="0.25">
      <c r="A5492" s="12" t="s">
        <v>2829</v>
      </c>
      <c r="B5492" s="9" t="str">
        <f>_xlfn.XLOOKUP(C5492,'De-Para_Estado_Regiao'!$B$3:$B$29,'De-Para_Estado_Regiao'!$C$3:$C$29)</f>
        <v>Norte</v>
      </c>
      <c r="C5492" s="12" t="s">
        <v>111</v>
      </c>
      <c r="D5492" s="12">
        <v>260</v>
      </c>
    </row>
    <row r="5493" spans="1:4" hidden="1" x14ac:dyDescent="0.25">
      <c r="A5493" s="9" t="s">
        <v>5181</v>
      </c>
      <c r="B5493" s="9" t="str">
        <f>_xlfn.XLOOKUP(C5493,'De-Para_Estado_Regiao'!$B$3:$B$29,'De-Para_Estado_Regiao'!$C$3:$C$29)</f>
        <v>Norte</v>
      </c>
      <c r="C5493" s="9" t="s">
        <v>210</v>
      </c>
      <c r="D5493" s="9">
        <v>215</v>
      </c>
    </row>
    <row r="5494" spans="1:4" hidden="1" x14ac:dyDescent="0.25">
      <c r="A5494" s="12" t="s">
        <v>5182</v>
      </c>
      <c r="B5494" s="9" t="str">
        <f>_xlfn.XLOOKUP(C5494,'De-Para_Estado_Regiao'!$B$3:$B$29,'De-Para_Estado_Regiao'!$C$3:$C$29)</f>
        <v>Norte</v>
      </c>
      <c r="C5494" s="12" t="s">
        <v>111</v>
      </c>
      <c r="D5494" s="12">
        <v>144</v>
      </c>
    </row>
    <row r="5495" spans="1:4" hidden="1" x14ac:dyDescent="0.25">
      <c r="A5495" s="12" t="s">
        <v>5325</v>
      </c>
      <c r="B5495" s="9" t="str">
        <f>_xlfn.XLOOKUP(C5495,'De-Para_Estado_Regiao'!$B$3:$B$29,'De-Para_Estado_Regiao'!$C$3:$C$29)</f>
        <v>Nordeste</v>
      </c>
      <c r="C5495" s="12" t="s">
        <v>118</v>
      </c>
      <c r="D5495" s="12">
        <v>81</v>
      </c>
    </row>
    <row r="5496" spans="1:4" hidden="1" x14ac:dyDescent="0.25">
      <c r="A5496" s="12" t="s">
        <v>3370</v>
      </c>
      <c r="B5496" s="9" t="str">
        <f>_xlfn.XLOOKUP(C5496,'De-Para_Estado_Regiao'!$B$3:$B$29,'De-Para_Estado_Regiao'!$C$3:$C$29)</f>
        <v>Nordeste</v>
      </c>
      <c r="C5496" s="12" t="s">
        <v>72</v>
      </c>
      <c r="D5496" s="12">
        <v>80</v>
      </c>
    </row>
    <row r="5497" spans="1:4" hidden="1" x14ac:dyDescent="0.25">
      <c r="A5497" s="9" t="s">
        <v>5184</v>
      </c>
      <c r="B5497" s="9" t="str">
        <f>_xlfn.XLOOKUP(C5497,'De-Para_Estado_Regiao'!$B$3:$B$29,'De-Para_Estado_Regiao'!$C$3:$C$29)</f>
        <v>Norte</v>
      </c>
      <c r="C5497" s="9" t="s">
        <v>275</v>
      </c>
      <c r="D5497" s="9">
        <v>223</v>
      </c>
    </row>
    <row r="5498" spans="1:4" hidden="1" x14ac:dyDescent="0.25">
      <c r="A5498" s="12" t="s">
        <v>5185</v>
      </c>
      <c r="B5498" s="9" t="str">
        <f>_xlfn.XLOOKUP(C5498,'De-Para_Estado_Regiao'!$B$3:$B$29,'De-Para_Estado_Regiao'!$C$3:$C$29)</f>
        <v>Sudeste</v>
      </c>
      <c r="C5498" s="12" t="s">
        <v>16</v>
      </c>
      <c r="D5498" s="12">
        <v>230</v>
      </c>
    </row>
    <row r="5499" spans="1:4" hidden="1" x14ac:dyDescent="0.25">
      <c r="A5499" s="9" t="s">
        <v>5186</v>
      </c>
      <c r="B5499" s="9" t="str">
        <f>_xlfn.XLOOKUP(C5499,'De-Para_Estado_Regiao'!$B$3:$B$29,'De-Para_Estado_Regiao'!$C$3:$C$29)</f>
        <v>Centro-Oeste</v>
      </c>
      <c r="C5499" s="9" t="s">
        <v>29</v>
      </c>
      <c r="D5499" s="9">
        <v>74</v>
      </c>
    </row>
    <row r="5500" spans="1:4" hidden="1" x14ac:dyDescent="0.25">
      <c r="A5500" s="9" t="s">
        <v>4491</v>
      </c>
      <c r="B5500" s="9" t="str">
        <f>_xlfn.XLOOKUP(C5500,'De-Para_Estado_Regiao'!$B$3:$B$29,'De-Para_Estado_Regiao'!$C$3:$C$29)</f>
        <v>Nordeste</v>
      </c>
      <c r="C5500" s="9" t="s">
        <v>118</v>
      </c>
      <c r="D5500" s="9">
        <v>79</v>
      </c>
    </row>
    <row r="5501" spans="1:4" hidden="1" x14ac:dyDescent="0.25">
      <c r="A5501" s="12" t="s">
        <v>4810</v>
      </c>
      <c r="B5501" s="9" t="str">
        <f>_xlfn.XLOOKUP(C5501,'De-Para_Estado_Regiao'!$B$3:$B$29,'De-Para_Estado_Regiao'!$C$3:$C$29)</f>
        <v>Nordeste</v>
      </c>
      <c r="C5501" s="12" t="s">
        <v>31</v>
      </c>
      <c r="D5501" s="12">
        <v>79</v>
      </c>
    </row>
    <row r="5502" spans="1:4" hidden="1" x14ac:dyDescent="0.25">
      <c r="A5502" s="9" t="s">
        <v>4823</v>
      </c>
      <c r="B5502" s="9" t="str">
        <f>_xlfn.XLOOKUP(C5502,'De-Para_Estado_Regiao'!$B$3:$B$29,'De-Para_Estado_Regiao'!$C$3:$C$29)</f>
        <v>Nordeste</v>
      </c>
      <c r="C5502" s="9" t="s">
        <v>72</v>
      </c>
      <c r="D5502" s="9">
        <v>79</v>
      </c>
    </row>
    <row r="5503" spans="1:4" hidden="1" x14ac:dyDescent="0.25">
      <c r="A5503" s="9" t="s">
        <v>5189</v>
      </c>
      <c r="B5503" s="9" t="str">
        <f>_xlfn.XLOOKUP(C5503,'De-Para_Estado_Regiao'!$B$3:$B$29,'De-Para_Estado_Regiao'!$C$3:$C$29)</f>
        <v>Centro-Oeste</v>
      </c>
      <c r="C5503" s="9" t="s">
        <v>29</v>
      </c>
      <c r="D5503" s="9">
        <v>44</v>
      </c>
    </row>
    <row r="5504" spans="1:4" hidden="1" x14ac:dyDescent="0.25">
      <c r="A5504" s="9" t="s">
        <v>4948</v>
      </c>
      <c r="B5504" s="9" t="str">
        <f>_xlfn.XLOOKUP(C5504,'De-Para_Estado_Regiao'!$B$3:$B$29,'De-Para_Estado_Regiao'!$C$3:$C$29)</f>
        <v>Nordeste</v>
      </c>
      <c r="C5504" s="9" t="s">
        <v>82</v>
      </c>
      <c r="D5504" s="9">
        <v>79</v>
      </c>
    </row>
    <row r="5505" spans="1:4" hidden="1" x14ac:dyDescent="0.25">
      <c r="A5505" s="9" t="s">
        <v>5192</v>
      </c>
      <c r="B5505" s="9" t="str">
        <f>_xlfn.XLOOKUP(C5505,'De-Para_Estado_Regiao'!$B$3:$B$29,'De-Para_Estado_Regiao'!$C$3:$C$29)</f>
        <v>Nordeste</v>
      </c>
      <c r="C5505" s="9" t="s">
        <v>118</v>
      </c>
      <c r="D5505" s="9">
        <v>79</v>
      </c>
    </row>
    <row r="5506" spans="1:4" hidden="1" x14ac:dyDescent="0.25">
      <c r="A5506" s="12" t="s">
        <v>5191</v>
      </c>
      <c r="B5506" s="9" t="str">
        <f>_xlfn.XLOOKUP(C5506,'De-Para_Estado_Regiao'!$B$3:$B$29,'De-Para_Estado_Regiao'!$C$3:$C$29)</f>
        <v>Sul</v>
      </c>
      <c r="C5506" s="12" t="s">
        <v>14</v>
      </c>
      <c r="D5506" s="12">
        <v>12</v>
      </c>
    </row>
    <row r="5507" spans="1:4" hidden="1" x14ac:dyDescent="0.25">
      <c r="A5507" s="9" t="s">
        <v>4587</v>
      </c>
      <c r="B5507" s="9" t="str">
        <f>_xlfn.XLOOKUP(C5507,'De-Para_Estado_Regiao'!$B$3:$B$29,'De-Para_Estado_Regiao'!$C$3:$C$29)</f>
        <v>Nordeste</v>
      </c>
      <c r="C5507" s="9" t="s">
        <v>118</v>
      </c>
      <c r="D5507" s="9">
        <v>78</v>
      </c>
    </row>
    <row r="5508" spans="1:4" hidden="1" x14ac:dyDescent="0.25">
      <c r="A5508" s="12" t="s">
        <v>2668</v>
      </c>
      <c r="B5508" s="9" t="str">
        <f>_xlfn.XLOOKUP(C5508,'De-Para_Estado_Regiao'!$B$3:$B$29,'De-Para_Estado_Regiao'!$C$3:$C$29)</f>
        <v>Norte</v>
      </c>
      <c r="C5508" s="12" t="s">
        <v>39</v>
      </c>
      <c r="D5508" s="12">
        <v>369</v>
      </c>
    </row>
    <row r="5509" spans="1:4" hidden="1" x14ac:dyDescent="0.25">
      <c r="A5509" s="9" t="s">
        <v>5193</v>
      </c>
      <c r="B5509" s="9" t="str">
        <f>_xlfn.XLOOKUP(C5509,'De-Para_Estado_Regiao'!$B$3:$B$29,'De-Para_Estado_Regiao'!$C$3:$C$29)</f>
        <v>Norte</v>
      </c>
      <c r="C5509" s="9" t="s">
        <v>111</v>
      </c>
      <c r="D5509" s="9">
        <v>144</v>
      </c>
    </row>
    <row r="5510" spans="1:4" hidden="1" x14ac:dyDescent="0.25">
      <c r="A5510" s="12" t="s">
        <v>5194</v>
      </c>
      <c r="B5510" s="9" t="str">
        <f>_xlfn.XLOOKUP(C5510,'De-Para_Estado_Regiao'!$B$3:$B$29,'De-Para_Estado_Regiao'!$C$3:$C$29)</f>
        <v>Sul</v>
      </c>
      <c r="C5510" s="12" t="s">
        <v>22</v>
      </c>
      <c r="D5510" s="12">
        <v>144</v>
      </c>
    </row>
    <row r="5511" spans="1:4" hidden="1" x14ac:dyDescent="0.25">
      <c r="A5511" s="9" t="s">
        <v>5195</v>
      </c>
      <c r="B5511" s="9" t="str">
        <f>_xlfn.XLOOKUP(C5511,'De-Para_Estado_Regiao'!$B$3:$B$29,'De-Para_Estado_Regiao'!$C$3:$C$29)</f>
        <v>Sul</v>
      </c>
      <c r="C5511" s="9" t="s">
        <v>22</v>
      </c>
      <c r="D5511" s="9">
        <v>108</v>
      </c>
    </row>
    <row r="5512" spans="1:4" hidden="1" x14ac:dyDescent="0.25">
      <c r="A5512" s="12" t="s">
        <v>5196</v>
      </c>
      <c r="B5512" s="9" t="str">
        <f>_xlfn.XLOOKUP(C5512,'De-Para_Estado_Regiao'!$B$3:$B$29,'De-Para_Estado_Regiao'!$C$3:$C$29)</f>
        <v>Sul</v>
      </c>
      <c r="C5512" s="12" t="s">
        <v>14</v>
      </c>
      <c r="D5512" s="12">
        <v>81</v>
      </c>
    </row>
    <row r="5513" spans="1:4" hidden="1" x14ac:dyDescent="0.25">
      <c r="A5513" s="12" t="s">
        <v>4878</v>
      </c>
      <c r="B5513" s="9" t="str">
        <f>_xlfn.XLOOKUP(C5513,'De-Para_Estado_Regiao'!$B$3:$B$29,'De-Para_Estado_Regiao'!$C$3:$C$29)</f>
        <v>Nordeste</v>
      </c>
      <c r="C5513" s="12" t="s">
        <v>72</v>
      </c>
      <c r="D5513" s="12">
        <v>77</v>
      </c>
    </row>
    <row r="5514" spans="1:4" hidden="1" x14ac:dyDescent="0.25">
      <c r="A5514" s="12" t="s">
        <v>5197</v>
      </c>
      <c r="B5514" s="9" t="str">
        <f>_xlfn.XLOOKUP(C5514,'De-Para_Estado_Regiao'!$B$3:$B$29,'De-Para_Estado_Regiao'!$C$3:$C$29)</f>
        <v>Sul</v>
      </c>
      <c r="C5514" s="12" t="s">
        <v>22</v>
      </c>
      <c r="D5514" s="12">
        <v>137</v>
      </c>
    </row>
    <row r="5515" spans="1:4" hidden="1" x14ac:dyDescent="0.25">
      <c r="A5515" s="9" t="s">
        <v>5198</v>
      </c>
      <c r="B5515" s="9" t="str">
        <f>_xlfn.XLOOKUP(C5515,'De-Para_Estado_Regiao'!$B$3:$B$29,'De-Para_Estado_Regiao'!$C$3:$C$29)</f>
        <v>Sul</v>
      </c>
      <c r="C5515" s="9" t="s">
        <v>14</v>
      </c>
      <c r="D5515" s="9">
        <v>33</v>
      </c>
    </row>
    <row r="5516" spans="1:4" hidden="1" x14ac:dyDescent="0.25">
      <c r="A5516" s="12" t="s">
        <v>4864</v>
      </c>
      <c r="B5516" s="9" t="str">
        <f>_xlfn.XLOOKUP(C5516,'De-Para_Estado_Regiao'!$B$3:$B$29,'De-Para_Estado_Regiao'!$C$3:$C$29)</f>
        <v>Nordeste</v>
      </c>
      <c r="C5516" s="12" t="s">
        <v>118</v>
      </c>
      <c r="D5516" s="12">
        <v>76</v>
      </c>
    </row>
    <row r="5517" spans="1:4" hidden="1" x14ac:dyDescent="0.25">
      <c r="A5517" s="12" t="s">
        <v>4947</v>
      </c>
      <c r="B5517" s="9" t="str">
        <f>_xlfn.XLOOKUP(C5517,'De-Para_Estado_Regiao'!$B$3:$B$29,'De-Para_Estado_Regiao'!$C$3:$C$29)</f>
        <v>Nordeste</v>
      </c>
      <c r="C5517" s="12" t="s">
        <v>118</v>
      </c>
      <c r="D5517" s="12">
        <v>76</v>
      </c>
    </row>
    <row r="5518" spans="1:4" hidden="1" x14ac:dyDescent="0.25">
      <c r="A5518" s="12" t="s">
        <v>5007</v>
      </c>
      <c r="B5518" s="9" t="str">
        <f>_xlfn.XLOOKUP(C5518,'De-Para_Estado_Regiao'!$B$3:$B$29,'De-Para_Estado_Regiao'!$C$3:$C$29)</f>
        <v>Nordeste</v>
      </c>
      <c r="C5518" s="12" t="s">
        <v>72</v>
      </c>
      <c r="D5518" s="12">
        <v>76</v>
      </c>
    </row>
    <row r="5519" spans="1:4" hidden="1" x14ac:dyDescent="0.25">
      <c r="A5519" s="9" t="s">
        <v>5201</v>
      </c>
      <c r="B5519" s="9" t="str">
        <f>_xlfn.XLOOKUP(C5519,'De-Para_Estado_Regiao'!$B$3:$B$29,'De-Para_Estado_Regiao'!$C$3:$C$29)</f>
        <v>Sudeste</v>
      </c>
      <c r="C5519" s="9" t="s">
        <v>16</v>
      </c>
      <c r="D5519" s="9">
        <v>57</v>
      </c>
    </row>
    <row r="5520" spans="1:4" hidden="1" x14ac:dyDescent="0.25">
      <c r="A5520" s="12" t="s">
        <v>5202</v>
      </c>
      <c r="B5520" s="9" t="str">
        <f>_xlfn.XLOOKUP(C5520,'De-Para_Estado_Regiao'!$B$3:$B$29,'De-Para_Estado_Regiao'!$C$3:$C$29)</f>
        <v>Sudeste</v>
      </c>
      <c r="C5520" s="12" t="s">
        <v>7</v>
      </c>
      <c r="D5520" s="12">
        <v>132</v>
      </c>
    </row>
    <row r="5521" spans="1:4" hidden="1" x14ac:dyDescent="0.25">
      <c r="A5521" s="12" t="s">
        <v>4621</v>
      </c>
      <c r="B5521" s="9" t="str">
        <f>_xlfn.XLOOKUP(C5521,'De-Para_Estado_Regiao'!$B$3:$B$29,'De-Para_Estado_Regiao'!$C$3:$C$29)</f>
        <v>Nordeste</v>
      </c>
      <c r="C5521" s="12" t="s">
        <v>82</v>
      </c>
      <c r="D5521" s="12">
        <v>75</v>
      </c>
    </row>
    <row r="5522" spans="1:4" hidden="1" x14ac:dyDescent="0.25">
      <c r="A5522" s="12" t="s">
        <v>5203</v>
      </c>
      <c r="B5522" s="9" t="str">
        <f>_xlfn.XLOOKUP(C5522,'De-Para_Estado_Regiao'!$B$3:$B$29,'De-Para_Estado_Regiao'!$C$3:$C$29)</f>
        <v>Sul</v>
      </c>
      <c r="C5522" s="12" t="s">
        <v>14</v>
      </c>
      <c r="D5522" s="12">
        <v>12</v>
      </c>
    </row>
    <row r="5523" spans="1:4" hidden="1" x14ac:dyDescent="0.25">
      <c r="A5523" s="12" t="s">
        <v>4831</v>
      </c>
      <c r="B5523" s="9" t="str">
        <f>_xlfn.XLOOKUP(C5523,'De-Para_Estado_Regiao'!$B$3:$B$29,'De-Para_Estado_Regiao'!$C$3:$C$29)</f>
        <v>Nordeste</v>
      </c>
      <c r="C5523" s="12" t="s">
        <v>114</v>
      </c>
      <c r="D5523" s="12">
        <v>75</v>
      </c>
    </row>
    <row r="5524" spans="1:4" hidden="1" x14ac:dyDescent="0.25">
      <c r="A5524" s="9" t="s">
        <v>4859</v>
      </c>
      <c r="B5524" s="9" t="str">
        <f>_xlfn.XLOOKUP(C5524,'De-Para_Estado_Regiao'!$B$3:$B$29,'De-Para_Estado_Regiao'!$C$3:$C$29)</f>
        <v>Nordeste</v>
      </c>
      <c r="C5524" s="9" t="s">
        <v>82</v>
      </c>
      <c r="D5524" s="9">
        <v>75</v>
      </c>
    </row>
    <row r="5525" spans="1:4" hidden="1" x14ac:dyDescent="0.25">
      <c r="A5525" s="9" t="s">
        <v>5206</v>
      </c>
      <c r="B5525" s="9" t="str">
        <f>_xlfn.XLOOKUP(C5525,'De-Para_Estado_Regiao'!$B$3:$B$29,'De-Para_Estado_Regiao'!$C$3:$C$29)</f>
        <v>Sudeste</v>
      </c>
      <c r="C5525" s="9" t="s">
        <v>16</v>
      </c>
      <c r="D5525" s="9">
        <v>211</v>
      </c>
    </row>
    <row r="5526" spans="1:4" hidden="1" x14ac:dyDescent="0.25">
      <c r="A5526" s="12" t="s">
        <v>5207</v>
      </c>
      <c r="B5526" s="9" t="str">
        <f>_xlfn.XLOOKUP(C5526,'De-Para_Estado_Regiao'!$B$3:$B$29,'De-Para_Estado_Regiao'!$C$3:$C$29)</f>
        <v>Centro-Oeste</v>
      </c>
      <c r="C5526" s="12" t="s">
        <v>33</v>
      </c>
      <c r="D5526" s="12">
        <v>176</v>
      </c>
    </row>
    <row r="5527" spans="1:4" hidden="1" x14ac:dyDescent="0.25">
      <c r="A5527" s="9" t="s">
        <v>5208</v>
      </c>
      <c r="B5527" s="9" t="str">
        <f>_xlfn.XLOOKUP(C5527,'De-Para_Estado_Regiao'!$B$3:$B$29,'De-Para_Estado_Regiao'!$C$3:$C$29)</f>
        <v>Sudeste</v>
      </c>
      <c r="C5527" s="9" t="s">
        <v>16</v>
      </c>
      <c r="D5527" s="9">
        <v>118</v>
      </c>
    </row>
    <row r="5528" spans="1:4" hidden="1" x14ac:dyDescent="0.25">
      <c r="A5528" s="12" t="s">
        <v>5209</v>
      </c>
      <c r="B5528" s="9" t="str">
        <f>_xlfn.XLOOKUP(C5528,'De-Para_Estado_Regiao'!$B$3:$B$29,'De-Para_Estado_Regiao'!$C$3:$C$29)</f>
        <v>Sudeste</v>
      </c>
      <c r="C5528" s="12" t="s">
        <v>7</v>
      </c>
      <c r="D5528" s="12">
        <v>71</v>
      </c>
    </row>
    <row r="5529" spans="1:4" hidden="1" x14ac:dyDescent="0.25">
      <c r="A5529" s="9" t="s">
        <v>5210</v>
      </c>
      <c r="B5529" s="9" t="str">
        <f>_xlfn.XLOOKUP(C5529,'De-Para_Estado_Regiao'!$B$3:$B$29,'De-Para_Estado_Regiao'!$C$3:$C$29)</f>
        <v>Sudeste</v>
      </c>
      <c r="C5529" s="9" t="s">
        <v>16</v>
      </c>
      <c r="D5529" s="9">
        <v>112</v>
      </c>
    </row>
    <row r="5530" spans="1:4" hidden="1" x14ac:dyDescent="0.25">
      <c r="A5530" s="12" t="s">
        <v>5211</v>
      </c>
      <c r="B5530" s="9" t="str">
        <f>_xlfn.XLOOKUP(C5530,'De-Para_Estado_Regiao'!$B$3:$B$29,'De-Para_Estado_Regiao'!$C$3:$C$29)</f>
        <v>Sudeste</v>
      </c>
      <c r="C5530" s="12" t="s">
        <v>7</v>
      </c>
      <c r="D5530" s="12">
        <v>60</v>
      </c>
    </row>
    <row r="5531" spans="1:4" hidden="1" x14ac:dyDescent="0.25">
      <c r="A5531" s="12" t="s">
        <v>4977</v>
      </c>
      <c r="B5531" s="9" t="str">
        <f>_xlfn.XLOOKUP(C5531,'De-Para_Estado_Regiao'!$B$3:$B$29,'De-Para_Estado_Regiao'!$C$3:$C$29)</f>
        <v>Nordeste</v>
      </c>
      <c r="C5531" s="12" t="s">
        <v>82</v>
      </c>
      <c r="D5531" s="12">
        <v>75</v>
      </c>
    </row>
    <row r="5532" spans="1:4" hidden="1" x14ac:dyDescent="0.25">
      <c r="A5532" s="12" t="s">
        <v>5213</v>
      </c>
      <c r="B5532" s="9" t="str">
        <f>_xlfn.XLOOKUP(C5532,'De-Para_Estado_Regiao'!$B$3:$B$29,'De-Para_Estado_Regiao'!$C$3:$C$29)</f>
        <v>Sul</v>
      </c>
      <c r="C5532" s="12" t="s">
        <v>22</v>
      </c>
      <c r="D5532" s="12">
        <v>27</v>
      </c>
    </row>
    <row r="5533" spans="1:4" hidden="1" x14ac:dyDescent="0.25">
      <c r="A5533" s="9" t="s">
        <v>5214</v>
      </c>
      <c r="B5533" s="9" t="str">
        <f>_xlfn.XLOOKUP(C5533,'De-Para_Estado_Regiao'!$B$3:$B$29,'De-Para_Estado_Regiao'!$C$3:$C$29)</f>
        <v>Sudeste</v>
      </c>
      <c r="C5533" s="9" t="s">
        <v>16</v>
      </c>
      <c r="D5533" s="9">
        <v>107</v>
      </c>
    </row>
    <row r="5534" spans="1:4" hidden="1" x14ac:dyDescent="0.25">
      <c r="A5534" s="12" t="s">
        <v>3499</v>
      </c>
      <c r="B5534" s="9" t="str">
        <f>_xlfn.XLOOKUP(C5534,'De-Para_Estado_Regiao'!$B$3:$B$29,'De-Para_Estado_Regiao'!$C$3:$C$29)</f>
        <v>Sul</v>
      </c>
      <c r="C5534" s="12" t="s">
        <v>22</v>
      </c>
      <c r="D5534" s="12">
        <v>137</v>
      </c>
    </row>
    <row r="5535" spans="1:4" hidden="1" x14ac:dyDescent="0.25">
      <c r="A5535" s="9" t="s">
        <v>1211</v>
      </c>
      <c r="B5535" s="9" t="str">
        <f>_xlfn.XLOOKUP(C5535,'De-Para_Estado_Regiao'!$B$3:$B$29,'De-Para_Estado_Regiao'!$C$3:$C$29)</f>
        <v>Sudeste</v>
      </c>
      <c r="C5535" s="9" t="s">
        <v>7</v>
      </c>
      <c r="D5535" s="9">
        <v>48</v>
      </c>
    </row>
    <row r="5536" spans="1:4" hidden="1" x14ac:dyDescent="0.25">
      <c r="A5536" s="9" t="s">
        <v>4588</v>
      </c>
      <c r="B5536" s="9" t="str">
        <f>_xlfn.XLOOKUP(C5536,'De-Para_Estado_Regiao'!$B$3:$B$29,'De-Para_Estado_Regiao'!$C$3:$C$29)</f>
        <v>Nordeste</v>
      </c>
      <c r="C5536" s="9" t="s">
        <v>118</v>
      </c>
      <c r="D5536" s="9">
        <v>74</v>
      </c>
    </row>
    <row r="5537" spans="1:4" hidden="1" x14ac:dyDescent="0.25">
      <c r="A5537" s="9" t="s">
        <v>5216</v>
      </c>
      <c r="B5537" s="9" t="str">
        <f>_xlfn.XLOOKUP(C5537,'De-Para_Estado_Regiao'!$B$3:$B$29,'De-Para_Estado_Regiao'!$C$3:$C$29)</f>
        <v>Sudeste</v>
      </c>
      <c r="C5537" s="9" t="s">
        <v>16</v>
      </c>
      <c r="D5537" s="9">
        <v>159</v>
      </c>
    </row>
    <row r="5538" spans="1:4" hidden="1" x14ac:dyDescent="0.25">
      <c r="A5538" s="12" t="s">
        <v>5217</v>
      </c>
      <c r="B5538" s="9" t="str">
        <f>_xlfn.XLOOKUP(C5538,'De-Para_Estado_Regiao'!$B$3:$B$29,'De-Para_Estado_Regiao'!$C$3:$C$29)</f>
        <v>Sudeste</v>
      </c>
      <c r="C5538" s="12" t="s">
        <v>16</v>
      </c>
      <c r="D5538" s="12">
        <v>338</v>
      </c>
    </row>
    <row r="5539" spans="1:4" hidden="1" x14ac:dyDescent="0.25">
      <c r="A5539" s="9" t="s">
        <v>5218</v>
      </c>
      <c r="B5539" s="9" t="str">
        <f>_xlfn.XLOOKUP(C5539,'De-Para_Estado_Regiao'!$B$3:$B$29,'De-Para_Estado_Regiao'!$C$3:$C$29)</f>
        <v>Sul</v>
      </c>
      <c r="C5539" s="9" t="s">
        <v>14</v>
      </c>
      <c r="D5539" s="9">
        <v>15</v>
      </c>
    </row>
    <row r="5540" spans="1:4" hidden="1" x14ac:dyDescent="0.25">
      <c r="A5540" s="12" t="s">
        <v>4954</v>
      </c>
      <c r="B5540" s="9" t="str">
        <f>_xlfn.XLOOKUP(C5540,'De-Para_Estado_Regiao'!$B$3:$B$29,'De-Para_Estado_Regiao'!$C$3:$C$29)</f>
        <v>Nordeste</v>
      </c>
      <c r="C5540" s="12" t="s">
        <v>118</v>
      </c>
      <c r="D5540" s="12">
        <v>74</v>
      </c>
    </row>
    <row r="5541" spans="1:4" hidden="1" x14ac:dyDescent="0.25">
      <c r="A5541" s="9" t="s">
        <v>5220</v>
      </c>
      <c r="B5541" s="9" t="str">
        <f>_xlfn.XLOOKUP(C5541,'De-Para_Estado_Regiao'!$B$3:$B$29,'De-Para_Estado_Regiao'!$C$3:$C$29)</f>
        <v>Sudeste</v>
      </c>
      <c r="C5541" s="9" t="s">
        <v>7</v>
      </c>
      <c r="D5541" s="9">
        <v>57</v>
      </c>
    </row>
    <row r="5542" spans="1:4" hidden="1" x14ac:dyDescent="0.25">
      <c r="A5542" s="12" t="s">
        <v>5221</v>
      </c>
      <c r="B5542" s="9" t="str">
        <f>_xlfn.XLOOKUP(C5542,'De-Para_Estado_Regiao'!$B$3:$B$29,'De-Para_Estado_Regiao'!$C$3:$C$29)</f>
        <v>Sudeste</v>
      </c>
      <c r="C5542" s="12" t="s">
        <v>16</v>
      </c>
      <c r="D5542" s="12">
        <v>92</v>
      </c>
    </row>
    <row r="5543" spans="1:4" hidden="1" x14ac:dyDescent="0.25">
      <c r="A5543" s="9" t="s">
        <v>4159</v>
      </c>
      <c r="B5543" s="9" t="str">
        <f>_xlfn.XLOOKUP(C5543,'De-Para_Estado_Regiao'!$B$3:$B$29,'De-Para_Estado_Regiao'!$C$3:$C$29)</f>
        <v>Nordeste</v>
      </c>
      <c r="C5543" s="9" t="s">
        <v>94</v>
      </c>
      <c r="D5543" s="9">
        <v>73</v>
      </c>
    </row>
    <row r="5544" spans="1:4" hidden="1" x14ac:dyDescent="0.25">
      <c r="A5544" s="12" t="s">
        <v>5223</v>
      </c>
      <c r="B5544" s="9" t="str">
        <f>_xlfn.XLOOKUP(C5544,'De-Para_Estado_Regiao'!$B$3:$B$29,'De-Para_Estado_Regiao'!$C$3:$C$29)</f>
        <v>Sul</v>
      </c>
      <c r="C5544" s="12" t="s">
        <v>14</v>
      </c>
      <c r="D5544" s="12">
        <v>21</v>
      </c>
    </row>
    <row r="5545" spans="1:4" hidden="1" x14ac:dyDescent="0.25">
      <c r="A5545" s="9" t="s">
        <v>5224</v>
      </c>
      <c r="B5545" s="9" t="str">
        <f>_xlfn.XLOOKUP(C5545,'De-Para_Estado_Regiao'!$B$3:$B$29,'De-Para_Estado_Regiao'!$C$3:$C$29)</f>
        <v>Sul</v>
      </c>
      <c r="C5545" s="9" t="s">
        <v>14</v>
      </c>
      <c r="D5545" s="9">
        <v>39</v>
      </c>
    </row>
    <row r="5546" spans="1:4" hidden="1" x14ac:dyDescent="0.25">
      <c r="A5546" s="12" t="s">
        <v>4361</v>
      </c>
      <c r="B5546" s="9" t="str">
        <f>_xlfn.XLOOKUP(C5546,'De-Para_Estado_Regiao'!$B$3:$B$29,'De-Para_Estado_Regiao'!$C$3:$C$29)</f>
        <v>Nordeste</v>
      </c>
      <c r="C5546" s="12" t="s">
        <v>24</v>
      </c>
      <c r="D5546" s="12">
        <v>73</v>
      </c>
    </row>
    <row r="5547" spans="1:4" hidden="1" x14ac:dyDescent="0.25">
      <c r="A5547" s="9" t="s">
        <v>5226</v>
      </c>
      <c r="B5547" s="9" t="str">
        <f>_xlfn.XLOOKUP(C5547,'De-Para_Estado_Regiao'!$B$3:$B$29,'De-Para_Estado_Regiao'!$C$3:$C$29)</f>
        <v>Sul</v>
      </c>
      <c r="C5547" s="9" t="s">
        <v>59</v>
      </c>
      <c r="D5547" s="9">
        <v>45</v>
      </c>
    </row>
    <row r="5548" spans="1:4" hidden="1" x14ac:dyDescent="0.25">
      <c r="A5548" s="12" t="s">
        <v>4967</v>
      </c>
      <c r="B5548" s="9" t="str">
        <f>_xlfn.XLOOKUP(C5548,'De-Para_Estado_Regiao'!$B$3:$B$29,'De-Para_Estado_Regiao'!$C$3:$C$29)</f>
        <v>Nordeste</v>
      </c>
      <c r="C5548" s="12" t="s">
        <v>118</v>
      </c>
      <c r="D5548" s="12">
        <v>72</v>
      </c>
    </row>
    <row r="5549" spans="1:4" hidden="1" x14ac:dyDescent="0.25">
      <c r="A5549" s="9" t="s">
        <v>4982</v>
      </c>
      <c r="B5549" s="9" t="str">
        <f>_xlfn.XLOOKUP(C5549,'De-Para_Estado_Regiao'!$B$3:$B$29,'De-Para_Estado_Regiao'!$C$3:$C$29)</f>
        <v>Nordeste</v>
      </c>
      <c r="C5549" s="9" t="s">
        <v>118</v>
      </c>
      <c r="D5549" s="9">
        <v>72</v>
      </c>
    </row>
    <row r="5550" spans="1:4" hidden="1" x14ac:dyDescent="0.25">
      <c r="A5550" s="12" t="s">
        <v>4906</v>
      </c>
      <c r="B5550" s="9" t="str">
        <f>_xlfn.XLOOKUP(C5550,'De-Para_Estado_Regiao'!$B$3:$B$29,'De-Para_Estado_Regiao'!$C$3:$C$29)</f>
        <v>Nordeste</v>
      </c>
      <c r="C5550" s="12" t="s">
        <v>118</v>
      </c>
      <c r="D5550" s="12">
        <v>71</v>
      </c>
    </row>
    <row r="5551" spans="1:4" hidden="1" x14ac:dyDescent="0.25">
      <c r="A5551" s="9" t="s">
        <v>348</v>
      </c>
      <c r="B5551" s="9" t="str">
        <f>_xlfn.XLOOKUP(C5551,'De-Para_Estado_Regiao'!$B$3:$B$29,'De-Para_Estado_Regiao'!$C$3:$C$29)</f>
        <v>Sul</v>
      </c>
      <c r="C5551" s="9" t="s">
        <v>59</v>
      </c>
      <c r="D5551" s="9">
        <v>55</v>
      </c>
    </row>
    <row r="5552" spans="1:4" hidden="1" x14ac:dyDescent="0.25">
      <c r="A5552" s="12" t="s">
        <v>4949</v>
      </c>
      <c r="B5552" s="9" t="str">
        <f>_xlfn.XLOOKUP(C5552,'De-Para_Estado_Regiao'!$B$3:$B$29,'De-Para_Estado_Regiao'!$C$3:$C$29)</f>
        <v>Nordeste</v>
      </c>
      <c r="C5552" s="12" t="s">
        <v>118</v>
      </c>
      <c r="D5552" s="12">
        <v>71</v>
      </c>
    </row>
    <row r="5553" spans="1:4" hidden="1" x14ac:dyDescent="0.25">
      <c r="A5553" s="9" t="s">
        <v>5231</v>
      </c>
      <c r="B5553" s="9" t="str">
        <f>_xlfn.XLOOKUP(C5553,'De-Para_Estado_Regiao'!$B$3:$B$29,'De-Para_Estado_Regiao'!$C$3:$C$29)</f>
        <v>Sudeste</v>
      </c>
      <c r="C5553" s="9" t="s">
        <v>16</v>
      </c>
      <c r="D5553" s="9">
        <v>99</v>
      </c>
    </row>
    <row r="5554" spans="1:4" hidden="1" x14ac:dyDescent="0.25">
      <c r="A5554" s="12" t="s">
        <v>5232</v>
      </c>
      <c r="B5554" s="9" t="str">
        <f>_xlfn.XLOOKUP(C5554,'De-Para_Estado_Regiao'!$B$3:$B$29,'De-Para_Estado_Regiao'!$C$3:$C$29)</f>
        <v>Sudeste</v>
      </c>
      <c r="C5554" s="12" t="s">
        <v>16</v>
      </c>
      <c r="D5554" s="12">
        <v>219</v>
      </c>
    </row>
    <row r="5555" spans="1:4" hidden="1" x14ac:dyDescent="0.25">
      <c r="A5555" s="12" t="s">
        <v>4938</v>
      </c>
      <c r="B5555" s="9" t="str">
        <f>_xlfn.XLOOKUP(C5555,'De-Para_Estado_Regiao'!$B$3:$B$29,'De-Para_Estado_Regiao'!$C$3:$C$29)</f>
        <v>Nordeste</v>
      </c>
      <c r="C5555" s="12" t="s">
        <v>118</v>
      </c>
      <c r="D5555" s="12">
        <v>70</v>
      </c>
    </row>
    <row r="5556" spans="1:4" hidden="1" x14ac:dyDescent="0.25">
      <c r="A5556" s="12" t="s">
        <v>5234</v>
      </c>
      <c r="B5556" s="9" t="str">
        <f>_xlfn.XLOOKUP(C5556,'De-Para_Estado_Regiao'!$B$3:$B$29,'De-Para_Estado_Regiao'!$C$3:$C$29)</f>
        <v>Sudeste</v>
      </c>
      <c r="C5556" s="12" t="s">
        <v>16</v>
      </c>
      <c r="D5556" s="12">
        <v>96</v>
      </c>
    </row>
    <row r="5557" spans="1:4" hidden="1" x14ac:dyDescent="0.25">
      <c r="A5557" s="12" t="s">
        <v>4983</v>
      </c>
      <c r="B5557" s="9" t="str">
        <f>_xlfn.XLOOKUP(C5557,'De-Para_Estado_Regiao'!$B$3:$B$29,'De-Para_Estado_Regiao'!$C$3:$C$29)</f>
        <v>Nordeste</v>
      </c>
      <c r="C5557" s="12" t="s">
        <v>118</v>
      </c>
      <c r="D5557" s="12">
        <v>70</v>
      </c>
    </row>
    <row r="5558" spans="1:4" hidden="1" x14ac:dyDescent="0.25">
      <c r="A5558" s="12" t="s">
        <v>5236</v>
      </c>
      <c r="B5558" s="9" t="str">
        <f>_xlfn.XLOOKUP(C5558,'De-Para_Estado_Regiao'!$B$3:$B$29,'De-Para_Estado_Regiao'!$C$3:$C$29)</f>
        <v>Norte</v>
      </c>
      <c r="C5558" s="12" t="s">
        <v>111</v>
      </c>
      <c r="D5558" s="12">
        <v>229</v>
      </c>
    </row>
    <row r="5559" spans="1:4" hidden="1" x14ac:dyDescent="0.25">
      <c r="A5559" s="9" t="s">
        <v>5237</v>
      </c>
      <c r="B5559" s="9" t="str">
        <f>_xlfn.XLOOKUP(C5559,'De-Para_Estado_Regiao'!$B$3:$B$29,'De-Para_Estado_Regiao'!$C$3:$C$29)</f>
        <v>Sudeste</v>
      </c>
      <c r="C5559" s="9" t="s">
        <v>7</v>
      </c>
      <c r="D5559" s="9">
        <v>82</v>
      </c>
    </row>
    <row r="5560" spans="1:4" hidden="1" x14ac:dyDescent="0.25">
      <c r="A5560" s="12" t="s">
        <v>5318</v>
      </c>
      <c r="B5560" s="9" t="str">
        <f>_xlfn.XLOOKUP(C5560,'De-Para_Estado_Regiao'!$B$3:$B$29,'De-Para_Estado_Regiao'!$C$3:$C$29)</f>
        <v>Nordeste</v>
      </c>
      <c r="C5560" s="12" t="s">
        <v>82</v>
      </c>
      <c r="D5560" s="12">
        <v>70</v>
      </c>
    </row>
    <row r="5561" spans="1:4" hidden="1" x14ac:dyDescent="0.25">
      <c r="A5561" s="9" t="s">
        <v>4195</v>
      </c>
      <c r="B5561" s="9" t="str">
        <f>_xlfn.XLOOKUP(C5561,'De-Para_Estado_Regiao'!$B$3:$B$29,'De-Para_Estado_Regiao'!$C$3:$C$29)</f>
        <v>Nordeste</v>
      </c>
      <c r="C5561" s="9" t="s">
        <v>118</v>
      </c>
      <c r="D5561" s="9">
        <v>69</v>
      </c>
    </row>
    <row r="5562" spans="1:4" hidden="1" x14ac:dyDescent="0.25">
      <c r="A5562" s="12" t="s">
        <v>4738</v>
      </c>
      <c r="B5562" s="9" t="str">
        <f>_xlfn.XLOOKUP(C5562,'De-Para_Estado_Regiao'!$B$3:$B$29,'De-Para_Estado_Regiao'!$C$3:$C$29)</f>
        <v>Nordeste</v>
      </c>
      <c r="C5562" s="12" t="s">
        <v>118</v>
      </c>
      <c r="D5562" s="12">
        <v>69</v>
      </c>
    </row>
    <row r="5563" spans="1:4" hidden="1" x14ac:dyDescent="0.25">
      <c r="A5563" s="9" t="s">
        <v>2515</v>
      </c>
      <c r="B5563" s="9" t="str">
        <f>_xlfn.XLOOKUP(C5563,'De-Para_Estado_Regiao'!$B$3:$B$29,'De-Para_Estado_Regiao'!$C$3:$C$29)</f>
        <v>Sul</v>
      </c>
      <c r="C5563" s="9" t="s">
        <v>59</v>
      </c>
      <c r="D5563" s="9">
        <v>84</v>
      </c>
    </row>
    <row r="5564" spans="1:4" hidden="1" x14ac:dyDescent="0.25">
      <c r="A5564" s="12" t="s">
        <v>3025</v>
      </c>
      <c r="B5564" s="9" t="str">
        <f>_xlfn.XLOOKUP(C5564,'De-Para_Estado_Regiao'!$B$3:$B$29,'De-Para_Estado_Regiao'!$C$3:$C$29)</f>
        <v>Nordeste</v>
      </c>
      <c r="C5564" s="12" t="s">
        <v>118</v>
      </c>
      <c r="D5564" s="12">
        <v>69</v>
      </c>
    </row>
    <row r="5565" spans="1:4" hidden="1" x14ac:dyDescent="0.25">
      <c r="A5565" s="9" t="s">
        <v>5242</v>
      </c>
      <c r="B5565" s="9" t="str">
        <f>_xlfn.XLOOKUP(C5565,'De-Para_Estado_Regiao'!$B$3:$B$29,'De-Para_Estado_Regiao'!$C$3:$C$29)</f>
        <v>Sudeste</v>
      </c>
      <c r="C5565" s="9" t="s">
        <v>7</v>
      </c>
      <c r="D5565" s="9">
        <v>169</v>
      </c>
    </row>
    <row r="5566" spans="1:4" hidden="1" x14ac:dyDescent="0.25">
      <c r="A5566" s="12" t="s">
        <v>4969</v>
      </c>
      <c r="B5566" s="9" t="str">
        <f>_xlfn.XLOOKUP(C5566,'De-Para_Estado_Regiao'!$B$3:$B$29,'De-Para_Estado_Regiao'!$C$3:$C$29)</f>
        <v>Nordeste</v>
      </c>
      <c r="C5566" s="12" t="s">
        <v>72</v>
      </c>
      <c r="D5566" s="12">
        <v>69</v>
      </c>
    </row>
    <row r="5567" spans="1:4" hidden="1" x14ac:dyDescent="0.25">
      <c r="A5567" s="9" t="s">
        <v>5244</v>
      </c>
      <c r="B5567" s="9" t="str">
        <f>_xlfn.XLOOKUP(C5567,'De-Para_Estado_Regiao'!$B$3:$B$29,'De-Para_Estado_Regiao'!$C$3:$C$29)</f>
        <v>Sul</v>
      </c>
      <c r="C5567" s="9" t="s">
        <v>14</v>
      </c>
      <c r="D5567" s="9">
        <v>5</v>
      </c>
    </row>
    <row r="5568" spans="1:4" hidden="1" x14ac:dyDescent="0.25">
      <c r="A5568" s="12" t="s">
        <v>5245</v>
      </c>
      <c r="B5568" s="9" t="str">
        <f>_xlfn.XLOOKUP(C5568,'De-Para_Estado_Regiao'!$B$3:$B$29,'De-Para_Estado_Regiao'!$C$3:$C$29)</f>
        <v>Sul</v>
      </c>
      <c r="C5568" s="12" t="s">
        <v>59</v>
      </c>
      <c r="D5568" s="12">
        <v>30</v>
      </c>
    </row>
    <row r="5569" spans="1:4" hidden="1" x14ac:dyDescent="0.25">
      <c r="A5569" s="9" t="s">
        <v>5246</v>
      </c>
      <c r="B5569" s="9" t="str">
        <f>_xlfn.XLOOKUP(C5569,'De-Para_Estado_Regiao'!$B$3:$B$29,'De-Para_Estado_Regiao'!$C$3:$C$29)</f>
        <v>Sul</v>
      </c>
      <c r="C5569" s="9" t="s">
        <v>59</v>
      </c>
      <c r="D5569" s="9">
        <v>28</v>
      </c>
    </row>
    <row r="5570" spans="1:4" hidden="1" x14ac:dyDescent="0.25">
      <c r="A5570" s="12" t="s">
        <v>5247</v>
      </c>
      <c r="B5570" s="9" t="str">
        <f>_xlfn.XLOOKUP(C5570,'De-Para_Estado_Regiao'!$B$3:$B$29,'De-Para_Estado_Regiao'!$C$3:$C$29)</f>
        <v>Sudeste</v>
      </c>
      <c r="C5570" s="12" t="s">
        <v>16</v>
      </c>
      <c r="D5570" s="12">
        <v>115</v>
      </c>
    </row>
    <row r="5571" spans="1:4" hidden="1" x14ac:dyDescent="0.25">
      <c r="A5571" s="12" t="s">
        <v>4406</v>
      </c>
      <c r="B5571" s="9" t="str">
        <f>_xlfn.XLOOKUP(C5571,'De-Para_Estado_Regiao'!$B$3:$B$29,'De-Para_Estado_Regiao'!$C$3:$C$29)</f>
        <v>Nordeste</v>
      </c>
      <c r="C5571" s="12" t="s">
        <v>82</v>
      </c>
      <c r="D5571" s="12">
        <v>68</v>
      </c>
    </row>
    <row r="5572" spans="1:4" hidden="1" x14ac:dyDescent="0.25">
      <c r="A5572" s="12" t="s">
        <v>5249</v>
      </c>
      <c r="B5572" s="9" t="str">
        <f>_xlfn.XLOOKUP(C5572,'De-Para_Estado_Regiao'!$B$3:$B$29,'De-Para_Estado_Regiao'!$C$3:$C$29)</f>
        <v>Norte</v>
      </c>
      <c r="C5572" s="12" t="s">
        <v>111</v>
      </c>
      <c r="D5572" s="12">
        <v>191</v>
      </c>
    </row>
    <row r="5573" spans="1:4" hidden="1" x14ac:dyDescent="0.25">
      <c r="A5573" s="12" t="s">
        <v>4851</v>
      </c>
      <c r="B5573" s="9" t="str">
        <f>_xlfn.XLOOKUP(C5573,'De-Para_Estado_Regiao'!$B$3:$B$29,'De-Para_Estado_Regiao'!$C$3:$C$29)</f>
        <v>Nordeste</v>
      </c>
      <c r="C5573" s="12" t="s">
        <v>118</v>
      </c>
      <c r="D5573" s="12">
        <v>68</v>
      </c>
    </row>
    <row r="5574" spans="1:4" hidden="1" x14ac:dyDescent="0.25">
      <c r="A5574" s="12" t="s">
        <v>5251</v>
      </c>
      <c r="B5574" s="9" t="str">
        <f>_xlfn.XLOOKUP(C5574,'De-Para_Estado_Regiao'!$B$3:$B$29,'De-Para_Estado_Regiao'!$C$3:$C$29)</f>
        <v>Sudeste</v>
      </c>
      <c r="C5574" s="12" t="s">
        <v>16</v>
      </c>
      <c r="D5574" s="12">
        <v>182</v>
      </c>
    </row>
    <row r="5575" spans="1:4" hidden="1" x14ac:dyDescent="0.25">
      <c r="A5575" s="9" t="s">
        <v>4527</v>
      </c>
      <c r="B5575" s="9" t="str">
        <f>_xlfn.XLOOKUP(C5575,'De-Para_Estado_Regiao'!$B$3:$B$29,'De-Para_Estado_Regiao'!$C$3:$C$29)</f>
        <v>Sul</v>
      </c>
      <c r="C5575" s="9" t="s">
        <v>59</v>
      </c>
      <c r="D5575" s="9">
        <v>16</v>
      </c>
    </row>
    <row r="5576" spans="1:4" hidden="1" x14ac:dyDescent="0.25">
      <c r="A5576" s="12" t="s">
        <v>1638</v>
      </c>
      <c r="B5576" s="9" t="str">
        <f>_xlfn.XLOOKUP(C5576,'De-Para_Estado_Regiao'!$B$3:$B$29,'De-Para_Estado_Regiao'!$C$3:$C$29)</f>
        <v>Sudeste</v>
      </c>
      <c r="C5576" s="12" t="s">
        <v>16</v>
      </c>
      <c r="D5576" s="12">
        <v>51</v>
      </c>
    </row>
    <row r="5577" spans="1:4" hidden="1" x14ac:dyDescent="0.25">
      <c r="A5577" s="9" t="s">
        <v>4955</v>
      </c>
      <c r="B5577" s="9" t="str">
        <f>_xlfn.XLOOKUP(C5577,'De-Para_Estado_Regiao'!$B$3:$B$29,'De-Para_Estado_Regiao'!$C$3:$C$29)</f>
        <v>Nordeste</v>
      </c>
      <c r="C5577" s="9" t="s">
        <v>118</v>
      </c>
      <c r="D5577" s="9">
        <v>68</v>
      </c>
    </row>
    <row r="5578" spans="1:4" hidden="1" x14ac:dyDescent="0.25">
      <c r="A5578" s="12" t="s">
        <v>4845</v>
      </c>
      <c r="B5578" s="9" t="str">
        <f>_xlfn.XLOOKUP(C5578,'De-Para_Estado_Regiao'!$B$3:$B$29,'De-Para_Estado_Regiao'!$C$3:$C$29)</f>
        <v>Nordeste</v>
      </c>
      <c r="C5578" s="12" t="s">
        <v>118</v>
      </c>
      <c r="D5578" s="12">
        <v>67</v>
      </c>
    </row>
    <row r="5579" spans="1:4" hidden="1" x14ac:dyDescent="0.25">
      <c r="A5579" s="12" t="s">
        <v>3968</v>
      </c>
      <c r="B5579" s="9" t="str">
        <f>_xlfn.XLOOKUP(C5579,'De-Para_Estado_Regiao'!$B$3:$B$29,'De-Para_Estado_Regiao'!$C$3:$C$29)</f>
        <v>Nordeste</v>
      </c>
      <c r="C5579" s="12" t="s">
        <v>24</v>
      </c>
      <c r="D5579" s="12">
        <v>66</v>
      </c>
    </row>
    <row r="5580" spans="1:4" hidden="1" x14ac:dyDescent="0.25">
      <c r="A5580" s="12" t="s">
        <v>5255</v>
      </c>
      <c r="B5580" s="9" t="str">
        <f>_xlfn.XLOOKUP(C5580,'De-Para_Estado_Regiao'!$B$3:$B$29,'De-Para_Estado_Regiao'!$C$3:$C$29)</f>
        <v>Sul</v>
      </c>
      <c r="C5580" s="12" t="s">
        <v>59</v>
      </c>
      <c r="D5580" s="12">
        <v>70</v>
      </c>
    </row>
    <row r="5581" spans="1:4" hidden="1" x14ac:dyDescent="0.25">
      <c r="A5581" s="9" t="s">
        <v>5256</v>
      </c>
      <c r="B5581" s="9" t="str">
        <f>_xlfn.XLOOKUP(C5581,'De-Para_Estado_Regiao'!$B$3:$B$29,'De-Para_Estado_Regiao'!$C$3:$C$29)</f>
        <v>Sudeste</v>
      </c>
      <c r="C5581" s="9" t="s">
        <v>16</v>
      </c>
      <c r="D5581" s="9">
        <v>244</v>
      </c>
    </row>
    <row r="5582" spans="1:4" hidden="1" x14ac:dyDescent="0.25">
      <c r="A5582" s="9" t="s">
        <v>4859</v>
      </c>
      <c r="B5582" s="9" t="str">
        <f>_xlfn.XLOOKUP(C5582,'De-Para_Estado_Regiao'!$B$3:$B$29,'De-Para_Estado_Regiao'!$C$3:$C$29)</f>
        <v>Nordeste</v>
      </c>
      <c r="C5582" s="9" t="s">
        <v>72</v>
      </c>
      <c r="D5582" s="9">
        <v>66</v>
      </c>
    </row>
    <row r="5583" spans="1:4" hidden="1" x14ac:dyDescent="0.25">
      <c r="A5583" s="12" t="s">
        <v>4890</v>
      </c>
      <c r="B5583" s="9" t="str">
        <f>_xlfn.XLOOKUP(C5583,'De-Para_Estado_Regiao'!$B$3:$B$29,'De-Para_Estado_Regiao'!$C$3:$C$29)</f>
        <v>Nordeste</v>
      </c>
      <c r="C5583" s="12" t="s">
        <v>82</v>
      </c>
      <c r="D5583" s="12">
        <v>66</v>
      </c>
    </row>
    <row r="5584" spans="1:4" hidden="1" x14ac:dyDescent="0.25">
      <c r="A5584" s="9" t="s">
        <v>5326</v>
      </c>
      <c r="B5584" s="9" t="str">
        <f>_xlfn.XLOOKUP(C5584,'De-Para_Estado_Regiao'!$B$3:$B$29,'De-Para_Estado_Regiao'!$C$3:$C$29)</f>
        <v>Nordeste</v>
      </c>
      <c r="C5584" s="9" t="s">
        <v>82</v>
      </c>
      <c r="D5584" s="9">
        <v>66</v>
      </c>
    </row>
    <row r="5585" spans="1:4" hidden="1" x14ac:dyDescent="0.25">
      <c r="A5585" s="9" t="s">
        <v>5260</v>
      </c>
      <c r="B5585" s="9" t="str">
        <f>_xlfn.XLOOKUP(C5585,'De-Para_Estado_Regiao'!$B$3:$B$29,'De-Para_Estado_Regiao'!$C$3:$C$29)</f>
        <v>Sudeste</v>
      </c>
      <c r="C5585" s="9" t="s">
        <v>16</v>
      </c>
      <c r="D5585" s="9">
        <v>243</v>
      </c>
    </row>
    <row r="5586" spans="1:4" hidden="1" x14ac:dyDescent="0.25">
      <c r="A5586" s="12" t="s">
        <v>513</v>
      </c>
      <c r="B5586" s="9" t="str">
        <f>_xlfn.XLOOKUP(C5586,'De-Para_Estado_Regiao'!$B$3:$B$29,'De-Para_Estado_Regiao'!$C$3:$C$29)</f>
        <v>Sul</v>
      </c>
      <c r="C5586" s="12" t="s">
        <v>59</v>
      </c>
      <c r="D5586" s="12">
        <v>37</v>
      </c>
    </row>
    <row r="5587" spans="1:4" hidden="1" x14ac:dyDescent="0.25">
      <c r="A5587" s="9" t="s">
        <v>5261</v>
      </c>
      <c r="B5587" s="9" t="str">
        <f>_xlfn.XLOOKUP(C5587,'De-Para_Estado_Regiao'!$B$3:$B$29,'De-Para_Estado_Regiao'!$C$3:$C$29)</f>
        <v>Centro-Oeste</v>
      </c>
      <c r="C5587" s="9" t="s">
        <v>33</v>
      </c>
      <c r="D5587" s="9">
        <v>120</v>
      </c>
    </row>
    <row r="5588" spans="1:4" hidden="1" x14ac:dyDescent="0.25">
      <c r="A5588" s="12" t="s">
        <v>5262</v>
      </c>
      <c r="B5588" s="9" t="str">
        <f>_xlfn.XLOOKUP(C5588,'De-Para_Estado_Regiao'!$B$3:$B$29,'De-Para_Estado_Regiao'!$C$3:$C$29)</f>
        <v>Sudeste</v>
      </c>
      <c r="C5588" s="12" t="s">
        <v>16</v>
      </c>
      <c r="D5588" s="12">
        <v>76</v>
      </c>
    </row>
    <row r="5589" spans="1:4" hidden="1" x14ac:dyDescent="0.25">
      <c r="A5589" s="9" t="s">
        <v>5263</v>
      </c>
      <c r="B5589" s="9" t="str">
        <f>_xlfn.XLOOKUP(C5589,'De-Para_Estado_Regiao'!$B$3:$B$29,'De-Para_Estado_Regiao'!$C$3:$C$29)</f>
        <v>Sudeste</v>
      </c>
      <c r="C5589" s="9" t="s">
        <v>16</v>
      </c>
      <c r="D5589" s="9">
        <v>115</v>
      </c>
    </row>
    <row r="5590" spans="1:4" hidden="1" x14ac:dyDescent="0.25">
      <c r="A5590" s="12" t="s">
        <v>5264</v>
      </c>
      <c r="B5590" s="9" t="str">
        <f>_xlfn.XLOOKUP(C5590,'De-Para_Estado_Regiao'!$B$3:$B$29,'De-Para_Estado_Regiao'!$C$3:$C$29)</f>
        <v>Sul</v>
      </c>
      <c r="C5590" s="12" t="s">
        <v>14</v>
      </c>
      <c r="D5590" s="12">
        <v>27</v>
      </c>
    </row>
    <row r="5591" spans="1:4" hidden="1" x14ac:dyDescent="0.25">
      <c r="A5591" s="9" t="s">
        <v>4681</v>
      </c>
      <c r="B5591" s="9" t="str">
        <f>_xlfn.XLOOKUP(C5591,'De-Para_Estado_Regiao'!$B$3:$B$29,'De-Para_Estado_Regiao'!$C$3:$C$29)</f>
        <v>Nordeste</v>
      </c>
      <c r="C5591" s="9" t="s">
        <v>82</v>
      </c>
      <c r="D5591" s="9">
        <v>65</v>
      </c>
    </row>
    <row r="5592" spans="1:4" hidden="1" x14ac:dyDescent="0.25">
      <c r="A5592" s="9" t="s">
        <v>4966</v>
      </c>
      <c r="B5592" s="9" t="str">
        <f>_xlfn.XLOOKUP(C5592,'De-Para_Estado_Regiao'!$B$3:$B$29,'De-Para_Estado_Regiao'!$C$3:$C$29)</f>
        <v>Nordeste</v>
      </c>
      <c r="C5592" s="9" t="s">
        <v>82</v>
      </c>
      <c r="D5592" s="9">
        <v>65</v>
      </c>
    </row>
    <row r="5593" spans="1:4" hidden="1" x14ac:dyDescent="0.25">
      <c r="A5593" s="12" t="s">
        <v>4075</v>
      </c>
      <c r="B5593" s="9" t="str">
        <f>_xlfn.XLOOKUP(C5593,'De-Para_Estado_Regiao'!$B$3:$B$29,'De-Para_Estado_Regiao'!$C$3:$C$29)</f>
        <v>Nordeste</v>
      </c>
      <c r="C5593" s="12" t="s">
        <v>24</v>
      </c>
      <c r="D5593" s="12">
        <v>63</v>
      </c>
    </row>
    <row r="5594" spans="1:4" hidden="1" x14ac:dyDescent="0.25">
      <c r="A5594" s="9" t="s">
        <v>4129</v>
      </c>
      <c r="B5594" s="9" t="str">
        <f>_xlfn.XLOOKUP(C5594,'De-Para_Estado_Regiao'!$B$3:$B$29,'De-Para_Estado_Regiao'!$C$3:$C$29)</f>
        <v>Nordeste</v>
      </c>
      <c r="C5594" s="9" t="s">
        <v>72</v>
      </c>
      <c r="D5594" s="9">
        <v>63</v>
      </c>
    </row>
    <row r="5595" spans="1:4" hidden="1" x14ac:dyDescent="0.25">
      <c r="A5595" s="9" t="s">
        <v>5267</v>
      </c>
      <c r="B5595" s="9" t="str">
        <f>_xlfn.XLOOKUP(C5595,'De-Para_Estado_Regiao'!$B$3:$B$29,'De-Para_Estado_Regiao'!$C$3:$C$29)</f>
        <v>Sudeste</v>
      </c>
      <c r="C5595" s="9" t="s">
        <v>16</v>
      </c>
      <c r="D5595" s="9">
        <v>246</v>
      </c>
    </row>
    <row r="5596" spans="1:4" hidden="1" x14ac:dyDescent="0.25">
      <c r="A5596" s="12" t="s">
        <v>4892</v>
      </c>
      <c r="B5596" s="9" t="str">
        <f>_xlfn.XLOOKUP(C5596,'De-Para_Estado_Regiao'!$B$3:$B$29,'De-Para_Estado_Regiao'!$C$3:$C$29)</f>
        <v>Nordeste</v>
      </c>
      <c r="C5596" s="12" t="s">
        <v>118</v>
      </c>
      <c r="D5596" s="12">
        <v>62</v>
      </c>
    </row>
    <row r="5597" spans="1:4" hidden="1" x14ac:dyDescent="0.25">
      <c r="A5597" s="9" t="s">
        <v>5269</v>
      </c>
      <c r="B5597" s="9" t="str">
        <f>_xlfn.XLOOKUP(C5597,'De-Para_Estado_Regiao'!$B$3:$B$29,'De-Para_Estado_Regiao'!$C$3:$C$29)</f>
        <v>Sudeste</v>
      </c>
      <c r="C5597" s="9" t="s">
        <v>16</v>
      </c>
      <c r="D5597" s="9">
        <v>146</v>
      </c>
    </row>
    <row r="5598" spans="1:4" hidden="1" x14ac:dyDescent="0.25">
      <c r="A5598" s="12" t="s">
        <v>5270</v>
      </c>
      <c r="B5598" s="9" t="str">
        <f>_xlfn.XLOOKUP(C5598,'De-Para_Estado_Regiao'!$B$3:$B$29,'De-Para_Estado_Regiao'!$C$3:$C$29)</f>
        <v>Sul</v>
      </c>
      <c r="C5598" s="12" t="s">
        <v>59</v>
      </c>
      <c r="D5598" s="12">
        <v>34</v>
      </c>
    </row>
    <row r="5599" spans="1:4" hidden="1" x14ac:dyDescent="0.25">
      <c r="A5599" s="9" t="s">
        <v>5271</v>
      </c>
      <c r="B5599" s="9" t="str">
        <f>_xlfn.XLOOKUP(C5599,'De-Para_Estado_Regiao'!$B$3:$B$29,'De-Para_Estado_Regiao'!$C$3:$C$29)</f>
        <v>Sudeste</v>
      </c>
      <c r="C5599" s="9" t="s">
        <v>16</v>
      </c>
      <c r="D5599" s="9">
        <v>88</v>
      </c>
    </row>
    <row r="5600" spans="1:4" hidden="1" x14ac:dyDescent="0.25">
      <c r="A5600" s="12" t="s">
        <v>4979</v>
      </c>
      <c r="B5600" s="9" t="str">
        <f>_xlfn.XLOOKUP(C5600,'De-Para_Estado_Regiao'!$B$3:$B$29,'De-Para_Estado_Regiao'!$C$3:$C$29)</f>
        <v>Nordeste</v>
      </c>
      <c r="C5600" s="12" t="s">
        <v>118</v>
      </c>
      <c r="D5600" s="12">
        <v>62</v>
      </c>
    </row>
    <row r="5601" spans="1:4" hidden="1" x14ac:dyDescent="0.25">
      <c r="A5601" s="9" t="s">
        <v>1327</v>
      </c>
      <c r="B5601" s="9" t="str">
        <f>_xlfn.XLOOKUP(C5601,'De-Para_Estado_Regiao'!$B$3:$B$29,'De-Para_Estado_Regiao'!$C$3:$C$29)</f>
        <v>Nordeste</v>
      </c>
      <c r="C5601" s="9" t="s">
        <v>82</v>
      </c>
      <c r="D5601" s="9">
        <v>60</v>
      </c>
    </row>
    <row r="5602" spans="1:4" hidden="1" x14ac:dyDescent="0.25">
      <c r="A5602" s="12" t="s">
        <v>5274</v>
      </c>
      <c r="B5602" s="9" t="str">
        <f>_xlfn.XLOOKUP(C5602,'De-Para_Estado_Regiao'!$B$3:$B$29,'De-Para_Estado_Regiao'!$C$3:$C$29)</f>
        <v>Sudeste</v>
      </c>
      <c r="C5602" s="12" t="s">
        <v>16</v>
      </c>
      <c r="D5602" s="12">
        <v>144</v>
      </c>
    </row>
    <row r="5603" spans="1:4" hidden="1" x14ac:dyDescent="0.25">
      <c r="A5603" s="9" t="s">
        <v>5275</v>
      </c>
      <c r="B5603" s="9" t="str">
        <f>_xlfn.XLOOKUP(C5603,'De-Para_Estado_Regiao'!$B$3:$B$29,'De-Para_Estado_Regiao'!$C$3:$C$29)</f>
        <v>Sudeste</v>
      </c>
      <c r="C5603" s="9" t="s">
        <v>16</v>
      </c>
      <c r="D5603" s="9">
        <v>134</v>
      </c>
    </row>
    <row r="5604" spans="1:4" hidden="1" x14ac:dyDescent="0.25">
      <c r="A5604" s="12" t="s">
        <v>5328</v>
      </c>
      <c r="B5604" s="9" t="str">
        <f>_xlfn.XLOOKUP(C5604,'De-Para_Estado_Regiao'!$B$3:$B$29,'De-Para_Estado_Regiao'!$C$3:$C$29)</f>
        <v>Nordeste</v>
      </c>
      <c r="C5604" s="12" t="s">
        <v>72</v>
      </c>
      <c r="D5604" s="12">
        <v>58</v>
      </c>
    </row>
    <row r="5605" spans="1:4" hidden="1" x14ac:dyDescent="0.25">
      <c r="A5605" s="9" t="s">
        <v>4598</v>
      </c>
      <c r="B5605" s="9" t="str">
        <f>_xlfn.XLOOKUP(C5605,'De-Para_Estado_Regiao'!$B$3:$B$29,'De-Para_Estado_Regiao'!$C$3:$C$29)</f>
        <v>Nordeste</v>
      </c>
      <c r="C5605" s="9" t="s">
        <v>118</v>
      </c>
      <c r="D5605" s="9">
        <v>57</v>
      </c>
    </row>
    <row r="5606" spans="1:4" hidden="1" x14ac:dyDescent="0.25">
      <c r="A5606" s="12" t="s">
        <v>5278</v>
      </c>
      <c r="B5606" s="9" t="str">
        <f>_xlfn.XLOOKUP(C5606,'De-Para_Estado_Regiao'!$B$3:$B$29,'De-Para_Estado_Regiao'!$C$3:$C$29)</f>
        <v>Sudeste</v>
      </c>
      <c r="C5606" s="12" t="s">
        <v>7</v>
      </c>
      <c r="D5606" s="12">
        <v>39</v>
      </c>
    </row>
    <row r="5607" spans="1:4" hidden="1" x14ac:dyDescent="0.25">
      <c r="A5607" s="12" t="s">
        <v>37</v>
      </c>
      <c r="B5607" s="9" t="str">
        <f>_xlfn.XLOOKUP(C5607,'De-Para_Estado_Regiao'!$B$3:$B$29,'De-Para_Estado_Regiao'!$C$3:$C$29)</f>
        <v>Nordeste</v>
      </c>
      <c r="C5607" s="12" t="s">
        <v>82</v>
      </c>
      <c r="D5607" s="12">
        <v>57</v>
      </c>
    </row>
    <row r="5608" spans="1:4" hidden="1" x14ac:dyDescent="0.25">
      <c r="A5608" s="12" t="s">
        <v>5280</v>
      </c>
      <c r="B5608" s="9" t="str">
        <f>_xlfn.XLOOKUP(C5608,'De-Para_Estado_Regiao'!$B$3:$B$29,'De-Para_Estado_Regiao'!$C$3:$C$29)</f>
        <v>Sudeste</v>
      </c>
      <c r="C5608" s="12" t="s">
        <v>16</v>
      </c>
      <c r="D5608" s="12">
        <v>137</v>
      </c>
    </row>
    <row r="5609" spans="1:4" hidden="1" x14ac:dyDescent="0.25">
      <c r="A5609" s="9" t="s">
        <v>5281</v>
      </c>
      <c r="B5609" s="9" t="str">
        <f>_xlfn.XLOOKUP(C5609,'De-Para_Estado_Regiao'!$B$3:$B$29,'De-Para_Estado_Regiao'!$C$3:$C$29)</f>
        <v>Sudeste</v>
      </c>
      <c r="C5609" s="9" t="s">
        <v>16</v>
      </c>
      <c r="D5609" s="9">
        <v>79</v>
      </c>
    </row>
    <row r="5610" spans="1:4" hidden="1" x14ac:dyDescent="0.25">
      <c r="A5610" s="12" t="s">
        <v>5282</v>
      </c>
      <c r="B5610" s="9" t="str">
        <f>_xlfn.XLOOKUP(C5610,'De-Para_Estado_Regiao'!$B$3:$B$29,'De-Para_Estado_Regiao'!$C$3:$C$29)</f>
        <v>Sudeste</v>
      </c>
      <c r="C5610" s="12" t="s">
        <v>7</v>
      </c>
      <c r="D5610" s="12">
        <v>83</v>
      </c>
    </row>
    <row r="5611" spans="1:4" hidden="1" x14ac:dyDescent="0.25">
      <c r="A5611" s="9" t="s">
        <v>4926</v>
      </c>
      <c r="B5611" s="9" t="str">
        <f>_xlfn.XLOOKUP(C5611,'De-Para_Estado_Regiao'!$B$3:$B$29,'De-Para_Estado_Regiao'!$C$3:$C$29)</f>
        <v>Nordeste</v>
      </c>
      <c r="C5611" s="9" t="s">
        <v>82</v>
      </c>
      <c r="D5611" s="9">
        <v>56</v>
      </c>
    </row>
    <row r="5612" spans="1:4" hidden="1" x14ac:dyDescent="0.25">
      <c r="A5612" s="9" t="s">
        <v>4976</v>
      </c>
      <c r="B5612" s="9" t="str">
        <f>_xlfn.XLOOKUP(C5612,'De-Para_Estado_Regiao'!$B$3:$B$29,'De-Para_Estado_Regiao'!$C$3:$C$29)</f>
        <v>Nordeste</v>
      </c>
      <c r="C5612" s="9" t="s">
        <v>82</v>
      </c>
      <c r="D5612" s="9">
        <v>56</v>
      </c>
    </row>
    <row r="5613" spans="1:4" hidden="1" x14ac:dyDescent="0.25">
      <c r="A5613" s="9" t="s">
        <v>5285</v>
      </c>
      <c r="B5613" s="9" t="str">
        <f>_xlfn.XLOOKUP(C5613,'De-Para_Estado_Regiao'!$B$3:$B$29,'De-Para_Estado_Regiao'!$C$3:$C$29)</f>
        <v>Norte</v>
      </c>
      <c r="C5613" s="9" t="s">
        <v>111</v>
      </c>
      <c r="D5613" s="9">
        <v>85</v>
      </c>
    </row>
    <row r="5614" spans="1:4" hidden="1" x14ac:dyDescent="0.25">
      <c r="A5614" s="12" t="s">
        <v>5286</v>
      </c>
      <c r="B5614" s="9" t="str">
        <f>_xlfn.XLOOKUP(C5614,'De-Para_Estado_Regiao'!$B$3:$B$29,'De-Para_Estado_Regiao'!$C$3:$C$29)</f>
        <v>Sul</v>
      </c>
      <c r="C5614" s="12" t="s">
        <v>14</v>
      </c>
      <c r="D5614" s="12">
        <v>12</v>
      </c>
    </row>
    <row r="5615" spans="1:4" hidden="1" x14ac:dyDescent="0.25">
      <c r="A5615" s="12" t="s">
        <v>5200</v>
      </c>
      <c r="B5615" s="9" t="str">
        <f>_xlfn.XLOOKUP(C5615,'De-Para_Estado_Regiao'!$B$3:$B$29,'De-Para_Estado_Regiao'!$C$3:$C$29)</f>
        <v>Nordeste</v>
      </c>
      <c r="C5615" s="12" t="s">
        <v>82</v>
      </c>
      <c r="D5615" s="12">
        <v>56</v>
      </c>
    </row>
    <row r="5616" spans="1:4" hidden="1" x14ac:dyDescent="0.25">
      <c r="A5616" s="9" t="s">
        <v>4632</v>
      </c>
      <c r="B5616" s="9" t="str">
        <f>_xlfn.XLOOKUP(C5616,'De-Para_Estado_Regiao'!$B$3:$B$29,'De-Para_Estado_Regiao'!$C$3:$C$29)</f>
        <v>Nordeste</v>
      </c>
      <c r="C5616" s="9" t="s">
        <v>118</v>
      </c>
      <c r="D5616" s="9">
        <v>55</v>
      </c>
    </row>
    <row r="5617" spans="1:4" hidden="1" x14ac:dyDescent="0.25">
      <c r="A5617" s="9" t="s">
        <v>5289</v>
      </c>
      <c r="B5617" s="9" t="str">
        <f>_xlfn.XLOOKUP(C5617,'De-Para_Estado_Regiao'!$B$3:$B$29,'De-Para_Estado_Regiao'!$C$3:$C$29)</f>
        <v>Sudeste</v>
      </c>
      <c r="C5617" s="9" t="s">
        <v>16</v>
      </c>
      <c r="D5617" s="9">
        <v>119</v>
      </c>
    </row>
    <row r="5618" spans="1:4" hidden="1" x14ac:dyDescent="0.25">
      <c r="A5618" s="12" t="s">
        <v>5290</v>
      </c>
      <c r="B5618" s="9" t="str">
        <f>_xlfn.XLOOKUP(C5618,'De-Para_Estado_Regiao'!$B$3:$B$29,'De-Para_Estado_Regiao'!$C$3:$C$29)</f>
        <v>Sudeste</v>
      </c>
      <c r="C5618" s="12" t="s">
        <v>16</v>
      </c>
      <c r="D5618" s="12">
        <v>153</v>
      </c>
    </row>
    <row r="5619" spans="1:4" hidden="1" x14ac:dyDescent="0.25">
      <c r="A5619" s="12" t="s">
        <v>4834</v>
      </c>
      <c r="B5619" s="9" t="str">
        <f>_xlfn.XLOOKUP(C5619,'De-Para_Estado_Regiao'!$B$3:$B$29,'De-Para_Estado_Regiao'!$C$3:$C$29)</f>
        <v>Nordeste</v>
      </c>
      <c r="C5619" s="12" t="s">
        <v>118</v>
      </c>
      <c r="D5619" s="12">
        <v>54</v>
      </c>
    </row>
    <row r="5620" spans="1:4" hidden="1" x14ac:dyDescent="0.25">
      <c r="A5620" s="12" t="s">
        <v>2249</v>
      </c>
      <c r="B5620" s="9" t="str">
        <f>_xlfn.XLOOKUP(C5620,'De-Para_Estado_Regiao'!$B$3:$B$29,'De-Para_Estado_Regiao'!$C$3:$C$29)</f>
        <v>Nordeste</v>
      </c>
      <c r="C5620" s="12" t="s">
        <v>82</v>
      </c>
      <c r="D5620" s="12">
        <v>54</v>
      </c>
    </row>
    <row r="5621" spans="1:4" hidden="1" x14ac:dyDescent="0.25">
      <c r="A5621" s="12" t="s">
        <v>4868</v>
      </c>
      <c r="B5621" s="9" t="str">
        <f>_xlfn.XLOOKUP(C5621,'De-Para_Estado_Regiao'!$B$3:$B$29,'De-Para_Estado_Regiao'!$C$3:$C$29)</f>
        <v>Nordeste</v>
      </c>
      <c r="C5621" s="12" t="s">
        <v>72</v>
      </c>
      <c r="D5621" s="12">
        <v>53</v>
      </c>
    </row>
    <row r="5622" spans="1:4" hidden="1" x14ac:dyDescent="0.25">
      <c r="A5622" s="9" t="s">
        <v>5300</v>
      </c>
      <c r="B5622" s="9" t="str">
        <f>_xlfn.XLOOKUP(C5622,'De-Para_Estado_Regiao'!$B$3:$B$29,'De-Para_Estado_Regiao'!$C$3:$C$29)</f>
        <v>Nordeste</v>
      </c>
      <c r="C5622" s="9" t="s">
        <v>118</v>
      </c>
      <c r="D5622" s="9">
        <v>53</v>
      </c>
    </row>
    <row r="5623" spans="1:4" hidden="1" x14ac:dyDescent="0.25">
      <c r="A5623" s="9" t="s">
        <v>5294</v>
      </c>
      <c r="B5623" s="9" t="str">
        <f>_xlfn.XLOOKUP(C5623,'De-Para_Estado_Regiao'!$B$3:$B$29,'De-Para_Estado_Regiao'!$C$3:$C$29)</f>
        <v>Sudeste</v>
      </c>
      <c r="C5623" s="9" t="s">
        <v>16</v>
      </c>
      <c r="D5623" s="9">
        <v>65</v>
      </c>
    </row>
    <row r="5624" spans="1:4" hidden="1" x14ac:dyDescent="0.25">
      <c r="A5624" s="12" t="s">
        <v>5295</v>
      </c>
      <c r="B5624" s="9" t="str">
        <f>_xlfn.XLOOKUP(C5624,'De-Para_Estado_Regiao'!$B$3:$B$29,'De-Para_Estado_Regiao'!$C$3:$C$29)</f>
        <v>Sudeste</v>
      </c>
      <c r="C5624" s="12" t="s">
        <v>16</v>
      </c>
      <c r="D5624" s="12">
        <v>65</v>
      </c>
    </row>
    <row r="5625" spans="1:4" hidden="1" x14ac:dyDescent="0.25">
      <c r="A5625" s="9" t="s">
        <v>4685</v>
      </c>
      <c r="B5625" s="9" t="str">
        <f>_xlfn.XLOOKUP(C5625,'De-Para_Estado_Regiao'!$B$3:$B$29,'De-Para_Estado_Regiao'!$C$3:$C$29)</f>
        <v>Nordeste</v>
      </c>
      <c r="C5625" s="9" t="s">
        <v>118</v>
      </c>
      <c r="D5625" s="9">
        <v>52</v>
      </c>
    </row>
    <row r="5626" spans="1:4" hidden="1" x14ac:dyDescent="0.25">
      <c r="A5626" s="9" t="s">
        <v>4879</v>
      </c>
      <c r="B5626" s="9" t="str">
        <f>_xlfn.XLOOKUP(C5626,'De-Para_Estado_Regiao'!$B$3:$B$29,'De-Para_Estado_Regiao'!$C$3:$C$29)</f>
        <v>Nordeste</v>
      </c>
      <c r="C5626" s="9" t="s">
        <v>72</v>
      </c>
      <c r="D5626" s="9">
        <v>52</v>
      </c>
    </row>
    <row r="5627" spans="1:4" hidden="1" x14ac:dyDescent="0.25">
      <c r="A5627" s="9" t="s">
        <v>5298</v>
      </c>
      <c r="B5627" s="9" t="str">
        <f>_xlfn.XLOOKUP(C5627,'De-Para_Estado_Regiao'!$B$3:$B$29,'De-Para_Estado_Regiao'!$C$3:$C$29)</f>
        <v>Centro-Oeste</v>
      </c>
      <c r="C5627" s="9" t="s">
        <v>33</v>
      </c>
      <c r="D5627" s="9">
        <v>69</v>
      </c>
    </row>
    <row r="5628" spans="1:4" hidden="1" x14ac:dyDescent="0.25">
      <c r="A5628" s="9" t="s">
        <v>2335</v>
      </c>
      <c r="B5628" s="9" t="str">
        <f>_xlfn.XLOOKUP(C5628,'De-Para_Estado_Regiao'!$B$3:$B$29,'De-Para_Estado_Regiao'!$C$3:$C$29)</f>
        <v>Nordeste</v>
      </c>
      <c r="C5628" s="9" t="s">
        <v>72</v>
      </c>
      <c r="D5628" s="9">
        <v>52</v>
      </c>
    </row>
    <row r="5629" spans="1:4" hidden="1" x14ac:dyDescent="0.25">
      <c r="A5629" s="12" t="s">
        <v>1471</v>
      </c>
      <c r="B5629" s="9" t="str">
        <f>_xlfn.XLOOKUP(C5629,'De-Para_Estado_Regiao'!$B$3:$B$29,'De-Para_Estado_Regiao'!$C$3:$C$29)</f>
        <v>Nordeste</v>
      </c>
      <c r="C5629" s="12" t="s">
        <v>118</v>
      </c>
      <c r="D5629" s="12">
        <v>52</v>
      </c>
    </row>
    <row r="5630" spans="1:4" hidden="1" x14ac:dyDescent="0.25">
      <c r="A5630" s="12" t="s">
        <v>5301</v>
      </c>
      <c r="B5630" s="9" t="str">
        <f>_xlfn.XLOOKUP(C5630,'De-Para_Estado_Regiao'!$B$3:$B$29,'De-Para_Estado_Regiao'!$C$3:$C$29)</f>
        <v>Norte</v>
      </c>
      <c r="C5630" s="12" t="s">
        <v>111</v>
      </c>
      <c r="D5630" s="12">
        <v>190</v>
      </c>
    </row>
    <row r="5631" spans="1:4" hidden="1" x14ac:dyDescent="0.25">
      <c r="A5631" s="9" t="s">
        <v>4568</v>
      </c>
      <c r="B5631" s="9" t="str">
        <f>_xlfn.XLOOKUP(C5631,'De-Para_Estado_Regiao'!$B$3:$B$29,'De-Para_Estado_Regiao'!$C$3:$C$29)</f>
        <v>Nordeste</v>
      </c>
      <c r="C5631" s="9" t="s">
        <v>82</v>
      </c>
      <c r="D5631" s="9">
        <v>50</v>
      </c>
    </row>
    <row r="5632" spans="1:4" hidden="1" x14ac:dyDescent="0.25">
      <c r="A5632" s="12" t="s">
        <v>5303</v>
      </c>
      <c r="B5632" s="9" t="str">
        <f>_xlfn.XLOOKUP(C5632,'De-Para_Estado_Regiao'!$B$3:$B$29,'De-Para_Estado_Regiao'!$C$3:$C$29)</f>
        <v>Sudeste</v>
      </c>
      <c r="C5632" s="12" t="s">
        <v>16</v>
      </c>
      <c r="D5632" s="12">
        <v>65</v>
      </c>
    </row>
    <row r="5633" spans="1:4" hidden="1" x14ac:dyDescent="0.25">
      <c r="A5633" s="9" t="s">
        <v>5190</v>
      </c>
      <c r="B5633" s="9" t="str">
        <f>_xlfn.XLOOKUP(C5633,'De-Para_Estado_Regiao'!$B$3:$B$29,'De-Para_Estado_Regiao'!$C$3:$C$29)</f>
        <v>Nordeste</v>
      </c>
      <c r="C5633" s="9" t="s">
        <v>82</v>
      </c>
      <c r="D5633" s="9">
        <v>50</v>
      </c>
    </row>
    <row r="5634" spans="1:4" hidden="1" x14ac:dyDescent="0.25">
      <c r="A5634" s="12" t="s">
        <v>5305</v>
      </c>
      <c r="B5634" s="9" t="str">
        <f>_xlfn.XLOOKUP(C5634,'De-Para_Estado_Regiao'!$B$3:$B$29,'De-Para_Estado_Regiao'!$C$3:$C$29)</f>
        <v>Norte</v>
      </c>
      <c r="C5634" s="12" t="s">
        <v>111</v>
      </c>
      <c r="D5634" s="12">
        <v>141</v>
      </c>
    </row>
    <row r="5635" spans="1:4" hidden="1" x14ac:dyDescent="0.25">
      <c r="A5635" s="9" t="s">
        <v>5306</v>
      </c>
      <c r="B5635" s="9" t="str">
        <f>_xlfn.XLOOKUP(C5635,'De-Para_Estado_Regiao'!$B$3:$B$29,'De-Para_Estado_Regiao'!$C$3:$C$29)</f>
        <v>Sudeste</v>
      </c>
      <c r="C5635" s="9" t="s">
        <v>16</v>
      </c>
      <c r="D5635" s="9">
        <v>62</v>
      </c>
    </row>
    <row r="5636" spans="1:4" hidden="1" x14ac:dyDescent="0.25">
      <c r="A5636" s="12" t="s">
        <v>5307</v>
      </c>
      <c r="B5636" s="9" t="str">
        <f>_xlfn.XLOOKUP(C5636,'De-Para_Estado_Regiao'!$B$3:$B$29,'De-Para_Estado_Regiao'!$C$3:$C$29)</f>
        <v>Sudeste</v>
      </c>
      <c r="C5636" s="12" t="s">
        <v>16</v>
      </c>
      <c r="D5636" s="12">
        <v>107</v>
      </c>
    </row>
    <row r="5637" spans="1:4" hidden="1" x14ac:dyDescent="0.25">
      <c r="A5637" s="9" t="s">
        <v>5308</v>
      </c>
      <c r="B5637" s="9" t="str">
        <f>_xlfn.XLOOKUP(C5637,'De-Para_Estado_Regiao'!$B$3:$B$29,'De-Para_Estado_Regiao'!$C$3:$C$29)</f>
        <v>Sudeste</v>
      </c>
      <c r="C5637" s="9" t="s">
        <v>16</v>
      </c>
      <c r="D5637" s="9">
        <v>40</v>
      </c>
    </row>
    <row r="5638" spans="1:4" hidden="1" x14ac:dyDescent="0.25">
      <c r="A5638" s="12" t="s">
        <v>5309</v>
      </c>
      <c r="B5638" s="9" t="str">
        <f>_xlfn.XLOOKUP(C5638,'De-Para_Estado_Regiao'!$B$3:$B$29,'De-Para_Estado_Regiao'!$C$3:$C$29)</f>
        <v>Sudeste</v>
      </c>
      <c r="C5638" s="12" t="s">
        <v>16</v>
      </c>
      <c r="D5638" s="12">
        <v>58</v>
      </c>
    </row>
    <row r="5639" spans="1:4" hidden="1" x14ac:dyDescent="0.25">
      <c r="A5639" s="9" t="s">
        <v>4001</v>
      </c>
      <c r="B5639" s="9" t="str">
        <f>_xlfn.XLOOKUP(C5639,'De-Para_Estado_Regiao'!$B$3:$B$29,'De-Para_Estado_Regiao'!$C$3:$C$29)</f>
        <v>Nordeste</v>
      </c>
      <c r="C5639" s="9" t="s">
        <v>82</v>
      </c>
      <c r="D5639" s="9">
        <v>49</v>
      </c>
    </row>
    <row r="5640" spans="1:4" hidden="1" x14ac:dyDescent="0.25">
      <c r="A5640" s="12" t="s">
        <v>5311</v>
      </c>
      <c r="B5640" s="9" t="str">
        <f>_xlfn.XLOOKUP(C5640,'De-Para_Estado_Regiao'!$B$3:$B$29,'De-Para_Estado_Regiao'!$C$3:$C$29)</f>
        <v>Sul</v>
      </c>
      <c r="C5640" s="12" t="s">
        <v>14</v>
      </c>
      <c r="D5640" s="12">
        <v>18</v>
      </c>
    </row>
    <row r="5641" spans="1:4" hidden="1" x14ac:dyDescent="0.25">
      <c r="A5641" s="9" t="s">
        <v>5312</v>
      </c>
      <c r="B5641" s="9" t="str">
        <f>_xlfn.XLOOKUP(C5641,'De-Para_Estado_Regiao'!$B$3:$B$29,'De-Para_Estado_Regiao'!$C$3:$C$29)</f>
        <v>Sudeste</v>
      </c>
      <c r="C5641" s="9" t="s">
        <v>7</v>
      </c>
      <c r="D5641" s="9">
        <v>50</v>
      </c>
    </row>
    <row r="5642" spans="1:4" hidden="1" x14ac:dyDescent="0.25">
      <c r="A5642" s="9" t="s">
        <v>4941</v>
      </c>
      <c r="B5642" s="9" t="str">
        <f>_xlfn.XLOOKUP(C5642,'De-Para_Estado_Regiao'!$B$3:$B$29,'De-Para_Estado_Regiao'!$C$3:$C$29)</f>
        <v>Nordeste</v>
      </c>
      <c r="C5642" s="9" t="s">
        <v>118</v>
      </c>
      <c r="D5642" s="9">
        <v>49</v>
      </c>
    </row>
    <row r="5643" spans="1:4" hidden="1" x14ac:dyDescent="0.25">
      <c r="A5643" s="9" t="s">
        <v>5314</v>
      </c>
      <c r="B5643" s="9" t="str">
        <f>_xlfn.XLOOKUP(C5643,'De-Para_Estado_Regiao'!$B$3:$B$29,'De-Para_Estado_Regiao'!$C$3:$C$29)</f>
        <v>Sudeste</v>
      </c>
      <c r="C5643" s="9" t="s">
        <v>7</v>
      </c>
      <c r="D5643" s="9">
        <v>92</v>
      </c>
    </row>
    <row r="5644" spans="1:4" hidden="1" x14ac:dyDescent="0.25">
      <c r="A5644" s="12" t="s">
        <v>4870</v>
      </c>
      <c r="B5644" s="9" t="str">
        <f>_xlfn.XLOOKUP(C5644,'De-Para_Estado_Regiao'!$B$3:$B$29,'De-Para_Estado_Regiao'!$C$3:$C$29)</f>
        <v>Nordeste</v>
      </c>
      <c r="C5644" s="12" t="s">
        <v>118</v>
      </c>
      <c r="D5644" s="12">
        <v>48</v>
      </c>
    </row>
    <row r="5645" spans="1:4" hidden="1" x14ac:dyDescent="0.25">
      <c r="A5645" s="9" t="s">
        <v>5315</v>
      </c>
      <c r="B5645" s="9" t="str">
        <f>_xlfn.XLOOKUP(C5645,'De-Para_Estado_Regiao'!$B$3:$B$29,'De-Para_Estado_Regiao'!$C$3:$C$29)</f>
        <v>Centro-Oeste</v>
      </c>
      <c r="C5645" s="9" t="s">
        <v>33</v>
      </c>
      <c r="D5645" s="9">
        <v>162</v>
      </c>
    </row>
    <row r="5646" spans="1:4" hidden="1" x14ac:dyDescent="0.25">
      <c r="A5646" s="9" t="s">
        <v>5327</v>
      </c>
      <c r="B5646" s="9" t="str">
        <f>_xlfn.XLOOKUP(C5646,'De-Para_Estado_Regiao'!$B$3:$B$29,'De-Para_Estado_Regiao'!$C$3:$C$29)</f>
        <v>Nordeste</v>
      </c>
      <c r="C5646" s="9" t="s">
        <v>118</v>
      </c>
      <c r="D5646" s="9">
        <v>48</v>
      </c>
    </row>
    <row r="5647" spans="1:4" hidden="1" x14ac:dyDescent="0.25">
      <c r="A5647" s="9" t="s">
        <v>5317</v>
      </c>
      <c r="B5647" s="9" t="str">
        <f>_xlfn.XLOOKUP(C5647,'De-Para_Estado_Regiao'!$B$3:$B$29,'De-Para_Estado_Regiao'!$C$3:$C$29)</f>
        <v>Sudeste</v>
      </c>
      <c r="C5647" s="9" t="s">
        <v>7</v>
      </c>
      <c r="D5647" s="9">
        <v>85</v>
      </c>
    </row>
    <row r="5648" spans="1:4" hidden="1" x14ac:dyDescent="0.25">
      <c r="A5648" s="12" t="s">
        <v>4839</v>
      </c>
      <c r="B5648" s="9" t="str">
        <f>_xlfn.XLOOKUP(C5648,'De-Para_Estado_Regiao'!$B$3:$B$29,'De-Para_Estado_Regiao'!$C$3:$C$29)</f>
        <v>Nordeste</v>
      </c>
      <c r="C5648" s="12" t="s">
        <v>118</v>
      </c>
      <c r="D5648" s="12">
        <v>47</v>
      </c>
    </row>
    <row r="5649" spans="1:4" hidden="1" x14ac:dyDescent="0.25">
      <c r="A5649" s="9" t="s">
        <v>5319</v>
      </c>
      <c r="B5649" s="9" t="str">
        <f>_xlfn.XLOOKUP(C5649,'De-Para_Estado_Regiao'!$B$3:$B$29,'De-Para_Estado_Regiao'!$C$3:$C$29)</f>
        <v>Sudeste</v>
      </c>
      <c r="C5649" s="9" t="s">
        <v>16</v>
      </c>
      <c r="D5649" s="9">
        <v>63</v>
      </c>
    </row>
    <row r="5650" spans="1:4" hidden="1" x14ac:dyDescent="0.25">
      <c r="A5650" s="9" t="s">
        <v>4907</v>
      </c>
      <c r="B5650" s="9" t="str">
        <f>_xlfn.XLOOKUP(C5650,'De-Para_Estado_Regiao'!$B$3:$B$29,'De-Para_Estado_Regiao'!$C$3:$C$29)</f>
        <v>Nordeste</v>
      </c>
      <c r="C5650" s="9" t="s">
        <v>118</v>
      </c>
      <c r="D5650" s="9">
        <v>46</v>
      </c>
    </row>
    <row r="5651" spans="1:4" hidden="1" x14ac:dyDescent="0.25">
      <c r="A5651" s="9" t="s">
        <v>5320</v>
      </c>
      <c r="B5651" s="9" t="str">
        <f>_xlfn.XLOOKUP(C5651,'De-Para_Estado_Regiao'!$B$3:$B$29,'De-Para_Estado_Regiao'!$C$3:$C$29)</f>
        <v>Sudeste</v>
      </c>
      <c r="C5651" s="9" t="s">
        <v>16</v>
      </c>
      <c r="D5651" s="9">
        <v>63</v>
      </c>
    </row>
    <row r="5652" spans="1:4" hidden="1" x14ac:dyDescent="0.25">
      <c r="A5652" s="12" t="s">
        <v>5321</v>
      </c>
      <c r="B5652" s="9" t="str">
        <f>_xlfn.XLOOKUP(C5652,'De-Para_Estado_Regiao'!$B$3:$B$29,'De-Para_Estado_Regiao'!$C$3:$C$29)</f>
        <v>Sudeste</v>
      </c>
      <c r="C5652" s="12" t="s">
        <v>16</v>
      </c>
      <c r="D5652" s="12">
        <v>70</v>
      </c>
    </row>
    <row r="5653" spans="1:4" hidden="1" x14ac:dyDescent="0.25">
      <c r="A5653" s="9" t="s">
        <v>4946</v>
      </c>
      <c r="B5653" s="9" t="str">
        <f>_xlfn.XLOOKUP(C5653,'De-Para_Estado_Regiao'!$B$3:$B$29,'De-Para_Estado_Regiao'!$C$3:$C$29)</f>
        <v>Nordeste</v>
      </c>
      <c r="C5653" s="9" t="s">
        <v>118</v>
      </c>
      <c r="D5653" s="9">
        <v>46</v>
      </c>
    </row>
    <row r="5654" spans="1:4" hidden="1" x14ac:dyDescent="0.25">
      <c r="A5654" s="9" t="s">
        <v>4788</v>
      </c>
      <c r="B5654" s="9" t="str">
        <f>_xlfn.XLOOKUP(C5654,'De-Para_Estado_Regiao'!$B$3:$B$29,'De-Para_Estado_Regiao'!$C$3:$C$29)</f>
        <v>Nordeste</v>
      </c>
      <c r="C5654" s="9" t="s">
        <v>19</v>
      </c>
      <c r="D5654" s="9">
        <v>44</v>
      </c>
    </row>
    <row r="5655" spans="1:4" hidden="1" x14ac:dyDescent="0.25">
      <c r="A5655" s="9" t="s">
        <v>5324</v>
      </c>
      <c r="B5655" s="9" t="str">
        <f>_xlfn.XLOOKUP(C5655,'De-Para_Estado_Regiao'!$B$3:$B$29,'De-Para_Estado_Regiao'!$C$3:$C$29)</f>
        <v>Sudeste</v>
      </c>
      <c r="C5655" s="9" t="s">
        <v>16</v>
      </c>
      <c r="D5655" s="9">
        <v>76</v>
      </c>
    </row>
    <row r="5656" spans="1:4" hidden="1" x14ac:dyDescent="0.25">
      <c r="A5656" s="12" t="s">
        <v>4749</v>
      </c>
      <c r="B5656" s="9" t="str">
        <f>_xlfn.XLOOKUP(C5656,'De-Para_Estado_Regiao'!$B$3:$B$29,'De-Para_Estado_Regiao'!$C$3:$C$29)</f>
        <v>Nordeste</v>
      </c>
      <c r="C5656" s="12" t="s">
        <v>118</v>
      </c>
      <c r="D5656" s="12">
        <v>43</v>
      </c>
    </row>
    <row r="5657" spans="1:4" hidden="1" x14ac:dyDescent="0.25">
      <c r="A5657" s="9" t="s">
        <v>4891</v>
      </c>
      <c r="B5657" s="9" t="str">
        <f>_xlfn.XLOOKUP(C5657,'De-Para_Estado_Regiao'!$B$3:$B$29,'De-Para_Estado_Regiao'!$C$3:$C$29)</f>
        <v>Nordeste</v>
      </c>
      <c r="C5657" s="9" t="s">
        <v>82</v>
      </c>
      <c r="D5657" s="9">
        <v>42</v>
      </c>
    </row>
    <row r="5658" spans="1:4" hidden="1" x14ac:dyDescent="0.25">
      <c r="A5658" s="12" t="s">
        <v>4971</v>
      </c>
      <c r="B5658" s="9" t="str">
        <f>_xlfn.XLOOKUP(C5658,'De-Para_Estado_Regiao'!$B$3:$B$29,'De-Para_Estado_Regiao'!$C$3:$C$29)</f>
        <v>Nordeste</v>
      </c>
      <c r="C5658" s="12" t="s">
        <v>82</v>
      </c>
      <c r="D5658" s="12">
        <v>41</v>
      </c>
    </row>
    <row r="5659" spans="1:4" hidden="1" x14ac:dyDescent="0.25">
      <c r="A5659" s="12" t="s">
        <v>4457</v>
      </c>
      <c r="B5659" s="9" t="str">
        <f>_xlfn.XLOOKUP(C5659,'De-Para_Estado_Regiao'!$B$3:$B$29,'De-Para_Estado_Regiao'!$C$3:$C$29)</f>
        <v>Nordeste</v>
      </c>
      <c r="C5659" s="12" t="s">
        <v>82</v>
      </c>
      <c r="D5659" s="12">
        <v>40</v>
      </c>
    </row>
    <row r="5660" spans="1:4" hidden="1" x14ac:dyDescent="0.25">
      <c r="A5660" s="9" t="s">
        <v>4626</v>
      </c>
      <c r="B5660" s="9" t="str">
        <f>_xlfn.XLOOKUP(C5660,'De-Para_Estado_Regiao'!$B$3:$B$29,'De-Para_Estado_Regiao'!$C$3:$C$29)</f>
        <v>Nordeste</v>
      </c>
      <c r="C5660" s="9" t="s">
        <v>82</v>
      </c>
      <c r="D5660" s="9">
        <v>29</v>
      </c>
    </row>
    <row r="5661" spans="1:4" hidden="1" x14ac:dyDescent="0.25">
      <c r="A5661" s="9" t="s">
        <v>5329</v>
      </c>
      <c r="B5661" s="9" t="str">
        <f>_xlfn.XLOOKUP(C5661,'De-Para_Estado_Regiao'!$B$3:$B$29,'De-Para_Estado_Regiao'!$C$3:$C$29)</f>
        <v>Centro-Oeste</v>
      </c>
      <c r="C5661" s="9" t="s">
        <v>29</v>
      </c>
      <c r="D5661" s="9">
        <v>55</v>
      </c>
    </row>
    <row r="5662" spans="1:4" hidden="1" x14ac:dyDescent="0.25">
      <c r="A5662" s="9" t="s">
        <v>4943</v>
      </c>
      <c r="B5662" s="9" t="str">
        <f>_xlfn.XLOOKUP(C5662,'De-Para_Estado_Regiao'!$B$3:$B$29,'De-Para_Estado_Regiao'!$C$3:$C$29)</f>
        <v>Nordeste</v>
      </c>
      <c r="C5662" s="9" t="s">
        <v>72</v>
      </c>
      <c r="D5662" s="9">
        <v>23</v>
      </c>
    </row>
    <row r="5663" spans="1:4" hidden="1" x14ac:dyDescent="0.25">
      <c r="A5663" s="9" t="s">
        <v>4980</v>
      </c>
      <c r="B5663" s="9" t="str">
        <f>_xlfn.XLOOKUP(C5663,'De-Para_Estado_Regiao'!$B$3:$B$29,'De-Para_Estado_Regiao'!$C$3:$C$29)</f>
        <v>Nordeste</v>
      </c>
      <c r="C5663" s="9" t="s">
        <v>118</v>
      </c>
      <c r="D5663" s="9">
        <v>18</v>
      </c>
    </row>
    <row r="5664" spans="1:4" hidden="1" x14ac:dyDescent="0.25">
      <c r="A5664" s="12" t="s">
        <v>4578</v>
      </c>
      <c r="B5664" s="9" t="str">
        <f>_xlfn.XLOOKUP(C5664,'De-Para_Estado_Regiao'!$B$3:$B$29,'De-Para_Estado_Regiao'!$C$3:$C$29)</f>
        <v>Sul</v>
      </c>
      <c r="C5664" s="12" t="s">
        <v>14</v>
      </c>
      <c r="D5664" s="12"/>
    </row>
    <row r="5665" spans="1:4" hidden="1" x14ac:dyDescent="0.25">
      <c r="A5665" s="9" t="s">
        <v>5258</v>
      </c>
      <c r="B5665" s="9" t="str">
        <f>_xlfn.XLOOKUP(C5665,'De-Para_Estado_Regiao'!$B$3:$B$29,'De-Para_Estado_Regiao'!$C$3:$C$29)</f>
        <v>Nordeste</v>
      </c>
      <c r="C5665" s="9" t="s">
        <v>24</v>
      </c>
      <c r="D5665" s="9"/>
    </row>
    <row r="5666" spans="1:4" hidden="1" x14ac:dyDescent="0.25">
      <c r="A5666" s="12" t="s">
        <v>5331</v>
      </c>
      <c r="B5666" s="9" t="str">
        <f>_xlfn.XLOOKUP(C5666,'De-Para_Estado_Regiao'!$B$3:$B$29,'De-Para_Estado_Regiao'!$C$3:$C$29)</f>
        <v>Nordeste</v>
      </c>
      <c r="C5666" s="12" t="s">
        <v>19</v>
      </c>
      <c r="D5666" s="12"/>
    </row>
    <row r="5669" spans="1:4" x14ac:dyDescent="0.25">
      <c r="A5669" s="18" t="s">
        <v>5381</v>
      </c>
      <c r="B5669">
        <f>_xlfn.PERCENTILE.INC(Base!J5:J5574,0.25)</f>
        <v>2</v>
      </c>
    </row>
    <row r="5672" spans="1:4" x14ac:dyDescent="0.25">
      <c r="A5672" s="19" t="s">
        <v>5334</v>
      </c>
      <c r="B5672" s="19" t="s">
        <v>5341</v>
      </c>
      <c r="C5672" s="19" t="s">
        <v>5335</v>
      </c>
      <c r="D5672" s="19" t="s">
        <v>5</v>
      </c>
    </row>
    <row r="5673" spans="1:4" hidden="1" x14ac:dyDescent="0.25">
      <c r="A5673" s="9" t="s">
        <v>6</v>
      </c>
      <c r="B5673" s="9" t="s">
        <v>5339</v>
      </c>
      <c r="C5673" s="9" t="s">
        <v>7</v>
      </c>
      <c r="D5673" s="9">
        <v>16030</v>
      </c>
    </row>
    <row r="5674" spans="1:4" hidden="1" x14ac:dyDescent="0.25">
      <c r="A5674" s="12" t="s">
        <v>8</v>
      </c>
      <c r="B5674" s="9" t="s">
        <v>5339</v>
      </c>
      <c r="C5674" s="12" t="s">
        <v>7</v>
      </c>
      <c r="D5674" s="12">
        <v>527</v>
      </c>
    </row>
    <row r="5675" spans="1:4" hidden="1" x14ac:dyDescent="0.25">
      <c r="A5675" s="9" t="s">
        <v>9</v>
      </c>
      <c r="B5675" s="9" t="s">
        <v>5339</v>
      </c>
      <c r="C5675" s="9" t="s">
        <v>10</v>
      </c>
      <c r="D5675" s="9">
        <v>6744</v>
      </c>
    </row>
    <row r="5676" spans="1:4" hidden="1" x14ac:dyDescent="0.25">
      <c r="A5676" s="12" t="s">
        <v>11</v>
      </c>
      <c r="B5676" s="9" t="s">
        <v>5338</v>
      </c>
      <c r="C5676" s="12" t="s">
        <v>12</v>
      </c>
      <c r="D5676" s="12">
        <v>3043</v>
      </c>
    </row>
    <row r="5677" spans="1:4" hidden="1" x14ac:dyDescent="0.25">
      <c r="A5677" s="9" t="s">
        <v>13</v>
      </c>
      <c r="B5677" s="9" t="s">
        <v>5340</v>
      </c>
      <c r="C5677" s="9" t="s">
        <v>14</v>
      </c>
      <c r="D5677" s="9">
        <v>2217</v>
      </c>
    </row>
    <row r="5678" spans="1:4" hidden="1" x14ac:dyDescent="0.25">
      <c r="A5678" s="12" t="s">
        <v>15</v>
      </c>
      <c r="B5678" s="9" t="s">
        <v>5339</v>
      </c>
      <c r="C5678" s="12" t="s">
        <v>16</v>
      </c>
      <c r="D5678" s="12">
        <v>3325</v>
      </c>
    </row>
    <row r="5679" spans="1:4" hidden="1" x14ac:dyDescent="0.25">
      <c r="A5679" s="9" t="s">
        <v>17</v>
      </c>
      <c r="B5679" s="9" t="s">
        <v>5339</v>
      </c>
      <c r="C5679" s="9" t="s">
        <v>7</v>
      </c>
      <c r="D5679" s="9">
        <v>322</v>
      </c>
    </row>
    <row r="5680" spans="1:4" hidden="1" x14ac:dyDescent="0.25">
      <c r="A5680" s="12" t="s">
        <v>18</v>
      </c>
      <c r="B5680" s="9" t="s">
        <v>5337</v>
      </c>
      <c r="C5680" s="12" t="s">
        <v>19</v>
      </c>
      <c r="D5680" s="12">
        <v>1572</v>
      </c>
    </row>
    <row r="5681" spans="1:4" hidden="1" x14ac:dyDescent="0.25">
      <c r="A5681" s="9" t="s">
        <v>20</v>
      </c>
      <c r="B5681" s="9" t="s">
        <v>5339</v>
      </c>
      <c r="C5681" s="9" t="s">
        <v>7</v>
      </c>
      <c r="D5681" s="9">
        <v>569</v>
      </c>
    </row>
    <row r="5682" spans="1:4" hidden="1" x14ac:dyDescent="0.25">
      <c r="A5682" s="12" t="s">
        <v>21</v>
      </c>
      <c r="B5682" s="9" t="s">
        <v>5340</v>
      </c>
      <c r="C5682" s="12" t="s">
        <v>22</v>
      </c>
      <c r="D5682" s="12">
        <v>3030</v>
      </c>
    </row>
    <row r="5683" spans="1:4" hidden="1" x14ac:dyDescent="0.25">
      <c r="A5683" s="9" t="s">
        <v>23</v>
      </c>
      <c r="B5683" s="9" t="s">
        <v>5337</v>
      </c>
      <c r="C5683" s="9" t="s">
        <v>24</v>
      </c>
      <c r="D5683" s="9">
        <v>2409</v>
      </c>
    </row>
    <row r="5684" spans="1:4" hidden="1" x14ac:dyDescent="0.25">
      <c r="A5684" s="12" t="s">
        <v>25</v>
      </c>
      <c r="B5684" s="9" t="s">
        <v>5339</v>
      </c>
      <c r="C5684" s="12" t="s">
        <v>7</v>
      </c>
      <c r="D5684" s="12">
        <v>1508</v>
      </c>
    </row>
    <row r="5685" spans="1:4" hidden="1" x14ac:dyDescent="0.25">
      <c r="A5685" s="9" t="s">
        <v>26</v>
      </c>
      <c r="B5685" s="9" t="s">
        <v>5339</v>
      </c>
      <c r="C5685" s="9" t="s">
        <v>7</v>
      </c>
      <c r="D5685" s="9">
        <v>969</v>
      </c>
    </row>
    <row r="5686" spans="1:4" hidden="1" x14ac:dyDescent="0.25">
      <c r="A5686" s="12" t="s">
        <v>27</v>
      </c>
      <c r="B5686" s="9" t="s">
        <v>5339</v>
      </c>
      <c r="C5686" s="12" t="s">
        <v>16</v>
      </c>
      <c r="D5686" s="12">
        <v>800</v>
      </c>
    </row>
    <row r="5687" spans="1:4" hidden="1" x14ac:dyDescent="0.25">
      <c r="A5687" s="9" t="s">
        <v>28</v>
      </c>
      <c r="B5687" s="9" t="s">
        <v>5338</v>
      </c>
      <c r="C5687" s="9" t="s">
        <v>29</v>
      </c>
      <c r="D5687" s="9">
        <v>204</v>
      </c>
    </row>
    <row r="5688" spans="1:4" hidden="1" x14ac:dyDescent="0.25">
      <c r="A5688" s="12" t="s">
        <v>30</v>
      </c>
      <c r="B5688" s="9" t="s">
        <v>5337</v>
      </c>
      <c r="C5688" s="12" t="s">
        <v>31</v>
      </c>
      <c r="D5688" s="12">
        <v>2379</v>
      </c>
    </row>
    <row r="5689" spans="1:4" hidden="1" x14ac:dyDescent="0.25">
      <c r="A5689" s="9" t="s">
        <v>32</v>
      </c>
      <c r="B5689" s="9" t="s">
        <v>5338</v>
      </c>
      <c r="C5689" s="9" t="s">
        <v>33</v>
      </c>
      <c r="D5689" s="9">
        <v>1712</v>
      </c>
    </row>
    <row r="5690" spans="1:4" hidden="1" x14ac:dyDescent="0.25">
      <c r="A5690" s="12" t="s">
        <v>34</v>
      </c>
      <c r="B5690" s="9" t="s">
        <v>5338</v>
      </c>
      <c r="C5690" s="12" t="s">
        <v>29</v>
      </c>
      <c r="D5690" s="12">
        <v>55</v>
      </c>
    </row>
    <row r="5691" spans="1:4" hidden="1" x14ac:dyDescent="0.25">
      <c r="A5691" s="9" t="s">
        <v>35</v>
      </c>
      <c r="B5691" s="9" t="s">
        <v>5339</v>
      </c>
      <c r="C5691" s="9" t="s">
        <v>7</v>
      </c>
      <c r="D5691" s="9">
        <v>836</v>
      </c>
    </row>
    <row r="5692" spans="1:4" hidden="1" x14ac:dyDescent="0.25">
      <c r="A5692" s="12" t="s">
        <v>36</v>
      </c>
      <c r="B5692" s="9" t="s">
        <v>5339</v>
      </c>
      <c r="C5692" s="12" t="s">
        <v>7</v>
      </c>
      <c r="D5692" s="12">
        <v>992</v>
      </c>
    </row>
    <row r="5693" spans="1:4" hidden="1" x14ac:dyDescent="0.25">
      <c r="A5693" s="9" t="s">
        <v>37</v>
      </c>
      <c r="B5693" s="9" t="s">
        <v>5339</v>
      </c>
      <c r="C5693" s="9" t="s">
        <v>7</v>
      </c>
      <c r="D5693" s="9">
        <v>880</v>
      </c>
    </row>
    <row r="5694" spans="1:4" hidden="1" x14ac:dyDescent="0.25">
      <c r="A5694" s="12" t="s">
        <v>38</v>
      </c>
      <c r="B5694" s="9" t="s">
        <v>5336</v>
      </c>
      <c r="C5694" s="12" t="s">
        <v>39</v>
      </c>
      <c r="D5694" s="12">
        <v>1021</v>
      </c>
    </row>
    <row r="5695" spans="1:4" hidden="1" x14ac:dyDescent="0.25">
      <c r="A5695" s="9" t="s">
        <v>40</v>
      </c>
      <c r="B5695" s="9" t="s">
        <v>5338</v>
      </c>
      <c r="C5695" s="9" t="s">
        <v>29</v>
      </c>
      <c r="D5695" s="9">
        <v>657</v>
      </c>
    </row>
    <row r="5696" spans="1:4" hidden="1" x14ac:dyDescent="0.25">
      <c r="A5696" s="12" t="s">
        <v>41</v>
      </c>
      <c r="B5696" s="9" t="s">
        <v>5339</v>
      </c>
      <c r="C5696" s="12" t="s">
        <v>10</v>
      </c>
      <c r="D5696" s="12">
        <v>695</v>
      </c>
    </row>
    <row r="5697" spans="1:4" hidden="1" x14ac:dyDescent="0.25">
      <c r="A5697" s="9" t="s">
        <v>42</v>
      </c>
      <c r="B5697" s="9" t="s">
        <v>5339</v>
      </c>
      <c r="C5697" s="9" t="s">
        <v>7</v>
      </c>
      <c r="D5697" s="9">
        <v>586</v>
      </c>
    </row>
    <row r="5698" spans="1:4" hidden="1" x14ac:dyDescent="0.25">
      <c r="A5698" s="12" t="s">
        <v>43</v>
      </c>
      <c r="B5698" s="9" t="s">
        <v>5338</v>
      </c>
      <c r="C5698" s="12" t="s">
        <v>29</v>
      </c>
      <c r="D5698" s="12">
        <v>81</v>
      </c>
    </row>
    <row r="5699" spans="1:4" hidden="1" x14ac:dyDescent="0.25">
      <c r="A5699" s="9" t="s">
        <v>44</v>
      </c>
      <c r="B5699" s="9" t="s">
        <v>5340</v>
      </c>
      <c r="C5699" s="9" t="s">
        <v>22</v>
      </c>
      <c r="D5699" s="9">
        <v>730</v>
      </c>
    </row>
    <row r="5700" spans="1:4" hidden="1" x14ac:dyDescent="0.25">
      <c r="A5700" s="12" t="s">
        <v>45</v>
      </c>
      <c r="B5700" s="9" t="s">
        <v>5339</v>
      </c>
      <c r="C5700" s="12" t="s">
        <v>7</v>
      </c>
      <c r="D5700" s="12">
        <v>741</v>
      </c>
    </row>
    <row r="5701" spans="1:4" hidden="1" x14ac:dyDescent="0.25">
      <c r="A5701" s="9" t="s">
        <v>46</v>
      </c>
      <c r="B5701" s="9" t="s">
        <v>5339</v>
      </c>
      <c r="C5701" s="9" t="s">
        <v>7</v>
      </c>
      <c r="D5701" s="9">
        <v>270</v>
      </c>
    </row>
    <row r="5702" spans="1:4" hidden="1" x14ac:dyDescent="0.25">
      <c r="A5702" s="12" t="s">
        <v>47</v>
      </c>
      <c r="B5702" s="9" t="s">
        <v>5339</v>
      </c>
      <c r="C5702" s="12" t="s">
        <v>7</v>
      </c>
      <c r="D5702" s="12">
        <v>816</v>
      </c>
    </row>
    <row r="5703" spans="1:4" hidden="1" x14ac:dyDescent="0.25">
      <c r="A5703" s="9" t="s">
        <v>48</v>
      </c>
      <c r="B5703" s="9" t="s">
        <v>5336</v>
      </c>
      <c r="C5703" s="9" t="s">
        <v>49</v>
      </c>
      <c r="D5703" s="9">
        <v>617</v>
      </c>
    </row>
    <row r="5704" spans="1:4" hidden="1" x14ac:dyDescent="0.25">
      <c r="A5704" s="12" t="s">
        <v>50</v>
      </c>
      <c r="B5704" s="9" t="s">
        <v>5339</v>
      </c>
      <c r="C5704" s="12" t="s">
        <v>7</v>
      </c>
      <c r="D5704" s="12">
        <v>512</v>
      </c>
    </row>
    <row r="5705" spans="1:4" hidden="1" x14ac:dyDescent="0.25">
      <c r="A5705" s="9" t="s">
        <v>51</v>
      </c>
      <c r="B5705" s="9" t="s">
        <v>5339</v>
      </c>
      <c r="C5705" s="9" t="s">
        <v>7</v>
      </c>
      <c r="D5705" s="9">
        <v>224</v>
      </c>
    </row>
    <row r="5706" spans="1:4" hidden="1" x14ac:dyDescent="0.25">
      <c r="A5706" s="12" t="s">
        <v>52</v>
      </c>
      <c r="B5706" s="9" t="s">
        <v>5338</v>
      </c>
      <c r="C5706" s="12" t="s">
        <v>53</v>
      </c>
      <c r="D5706" s="12">
        <v>714</v>
      </c>
    </row>
    <row r="5707" spans="1:4" hidden="1" x14ac:dyDescent="0.25">
      <c r="A5707" s="9" t="s">
        <v>54</v>
      </c>
      <c r="B5707" s="9" t="s">
        <v>5338</v>
      </c>
      <c r="C5707" s="9" t="s">
        <v>33</v>
      </c>
      <c r="D5707" s="9">
        <v>199</v>
      </c>
    </row>
    <row r="5708" spans="1:4" hidden="1" x14ac:dyDescent="0.25">
      <c r="A5708" s="12" t="s">
        <v>55</v>
      </c>
      <c r="B5708" s="9" t="s">
        <v>5339</v>
      </c>
      <c r="C5708" s="12" t="s">
        <v>7</v>
      </c>
      <c r="D5708" s="12">
        <v>409</v>
      </c>
    </row>
    <row r="5709" spans="1:4" hidden="1" x14ac:dyDescent="0.25">
      <c r="A5709" s="9" t="s">
        <v>56</v>
      </c>
      <c r="B5709" s="9" t="s">
        <v>5337</v>
      </c>
      <c r="C5709" s="9" t="s">
        <v>24</v>
      </c>
      <c r="D5709" s="9">
        <v>103</v>
      </c>
    </row>
    <row r="5710" spans="1:4" hidden="1" x14ac:dyDescent="0.25">
      <c r="A5710" s="12" t="s">
        <v>57</v>
      </c>
      <c r="B5710" s="9" t="s">
        <v>5339</v>
      </c>
      <c r="C5710" s="12" t="s">
        <v>16</v>
      </c>
      <c r="D5710" s="12">
        <v>130</v>
      </c>
    </row>
    <row r="5711" spans="1:4" hidden="1" x14ac:dyDescent="0.25">
      <c r="A5711" s="9" t="s">
        <v>58</v>
      </c>
      <c r="B5711" s="9" t="s">
        <v>5340</v>
      </c>
      <c r="C5711" s="9" t="s">
        <v>59</v>
      </c>
      <c r="D5711" s="9">
        <v>848</v>
      </c>
    </row>
    <row r="5712" spans="1:4" hidden="1" x14ac:dyDescent="0.25">
      <c r="A5712" s="12" t="s">
        <v>60</v>
      </c>
      <c r="B5712" s="9" t="s">
        <v>5340</v>
      </c>
      <c r="C5712" s="12" t="s">
        <v>22</v>
      </c>
      <c r="D5712" s="12">
        <v>569</v>
      </c>
    </row>
    <row r="5713" spans="1:4" hidden="1" x14ac:dyDescent="0.25">
      <c r="A5713" s="9" t="s">
        <v>61</v>
      </c>
      <c r="B5713" s="9" t="s">
        <v>5340</v>
      </c>
      <c r="C5713" s="9" t="s">
        <v>59</v>
      </c>
      <c r="D5713" s="9">
        <v>474</v>
      </c>
    </row>
    <row r="5714" spans="1:4" hidden="1" x14ac:dyDescent="0.25">
      <c r="A5714" s="12" t="s">
        <v>62</v>
      </c>
      <c r="B5714" s="9" t="s">
        <v>5340</v>
      </c>
      <c r="C5714" s="12" t="s">
        <v>59</v>
      </c>
      <c r="D5714" s="12">
        <v>643</v>
      </c>
    </row>
    <row r="5715" spans="1:4" hidden="1" x14ac:dyDescent="0.25">
      <c r="A5715" s="9" t="s">
        <v>63</v>
      </c>
      <c r="B5715" s="9" t="s">
        <v>5339</v>
      </c>
      <c r="C5715" s="9" t="s">
        <v>64</v>
      </c>
      <c r="D5715" s="9">
        <v>568</v>
      </c>
    </row>
    <row r="5716" spans="1:4" hidden="1" x14ac:dyDescent="0.25">
      <c r="A5716" s="12" t="s">
        <v>65</v>
      </c>
      <c r="B5716" s="9" t="s">
        <v>5340</v>
      </c>
      <c r="C5716" s="12" t="s">
        <v>14</v>
      </c>
      <c r="D5716" s="12">
        <v>672</v>
      </c>
    </row>
    <row r="5717" spans="1:4" hidden="1" x14ac:dyDescent="0.25">
      <c r="A5717" s="9" t="s">
        <v>66</v>
      </c>
      <c r="B5717" s="9" t="s">
        <v>5338</v>
      </c>
      <c r="C5717" s="9" t="s">
        <v>53</v>
      </c>
      <c r="D5717" s="9">
        <v>20</v>
      </c>
    </row>
    <row r="5718" spans="1:4" hidden="1" x14ac:dyDescent="0.25">
      <c r="A5718" s="12" t="s">
        <v>67</v>
      </c>
      <c r="B5718" s="9" t="s">
        <v>5339</v>
      </c>
      <c r="C5718" s="12" t="s">
        <v>16</v>
      </c>
      <c r="D5718" s="12">
        <v>519</v>
      </c>
    </row>
    <row r="5719" spans="1:4" hidden="1" x14ac:dyDescent="0.25">
      <c r="A5719" s="9" t="s">
        <v>68</v>
      </c>
      <c r="B5719" s="9" t="s">
        <v>5339</v>
      </c>
      <c r="C5719" s="9" t="s">
        <v>16</v>
      </c>
      <c r="D5719" s="9">
        <v>648</v>
      </c>
    </row>
    <row r="5720" spans="1:4" hidden="1" x14ac:dyDescent="0.25">
      <c r="A5720" s="12" t="s">
        <v>69</v>
      </c>
      <c r="B5720" s="9" t="s">
        <v>5339</v>
      </c>
      <c r="C5720" s="12" t="s">
        <v>7</v>
      </c>
      <c r="D5720" s="12">
        <v>406</v>
      </c>
    </row>
    <row r="5721" spans="1:4" hidden="1" x14ac:dyDescent="0.25">
      <c r="A5721" s="9" t="s">
        <v>70</v>
      </c>
      <c r="B5721" s="9" t="s">
        <v>5339</v>
      </c>
      <c r="C5721" s="9" t="s">
        <v>7</v>
      </c>
      <c r="D5721" s="9">
        <v>375</v>
      </c>
    </row>
    <row r="5722" spans="1:4" hidden="1" x14ac:dyDescent="0.25">
      <c r="A5722" s="12" t="s">
        <v>71</v>
      </c>
      <c r="B5722" s="9" t="s">
        <v>5337</v>
      </c>
      <c r="C5722" s="12" t="s">
        <v>72</v>
      </c>
      <c r="D5722" s="12">
        <v>844</v>
      </c>
    </row>
    <row r="5723" spans="1:4" hidden="1" x14ac:dyDescent="0.25">
      <c r="A5723" s="9" t="s">
        <v>73</v>
      </c>
      <c r="B5723" s="9" t="s">
        <v>5339</v>
      </c>
      <c r="C5723" s="9" t="s">
        <v>7</v>
      </c>
      <c r="D5723" s="9">
        <v>33</v>
      </c>
    </row>
    <row r="5724" spans="1:4" hidden="1" x14ac:dyDescent="0.25">
      <c r="A5724" s="12" t="s">
        <v>74</v>
      </c>
      <c r="B5724" s="9" t="s">
        <v>5339</v>
      </c>
      <c r="C5724" s="12" t="s">
        <v>7</v>
      </c>
      <c r="D5724" s="12">
        <v>306</v>
      </c>
    </row>
    <row r="5725" spans="1:4" hidden="1" x14ac:dyDescent="0.25">
      <c r="A5725" s="9" t="s">
        <v>75</v>
      </c>
      <c r="B5725" s="9" t="s">
        <v>5339</v>
      </c>
      <c r="C5725" s="9" t="s">
        <v>7</v>
      </c>
      <c r="D5725" s="9">
        <v>257</v>
      </c>
    </row>
    <row r="5726" spans="1:4" hidden="1" x14ac:dyDescent="0.25">
      <c r="A5726" s="12" t="s">
        <v>76</v>
      </c>
      <c r="B5726" s="9" t="s">
        <v>5340</v>
      </c>
      <c r="C5726" s="12" t="s">
        <v>22</v>
      </c>
      <c r="D5726" s="12">
        <v>368</v>
      </c>
    </row>
    <row r="5727" spans="1:4" hidden="1" x14ac:dyDescent="0.25">
      <c r="A5727" s="9" t="s">
        <v>77</v>
      </c>
      <c r="B5727" s="9" t="s">
        <v>5339</v>
      </c>
      <c r="C5727" s="9" t="s">
        <v>10</v>
      </c>
      <c r="D5727" s="9">
        <v>507</v>
      </c>
    </row>
    <row r="5728" spans="1:4" hidden="1" x14ac:dyDescent="0.25">
      <c r="A5728" s="12" t="s">
        <v>78</v>
      </c>
      <c r="B5728" s="9" t="s">
        <v>5339</v>
      </c>
      <c r="C5728" s="12" t="s">
        <v>7</v>
      </c>
      <c r="D5728" s="12">
        <v>288</v>
      </c>
    </row>
    <row r="5729" spans="1:4" hidden="1" x14ac:dyDescent="0.25">
      <c r="A5729" s="9" t="s">
        <v>79</v>
      </c>
      <c r="B5729" s="9" t="s">
        <v>5339</v>
      </c>
      <c r="C5729" s="9" t="s">
        <v>7</v>
      </c>
      <c r="D5729" s="9">
        <v>235</v>
      </c>
    </row>
    <row r="5730" spans="1:4" hidden="1" x14ac:dyDescent="0.25">
      <c r="A5730" s="12" t="s">
        <v>80</v>
      </c>
      <c r="B5730" s="9" t="s">
        <v>5339</v>
      </c>
      <c r="C5730" s="12" t="s">
        <v>16</v>
      </c>
      <c r="D5730" s="12">
        <v>157</v>
      </c>
    </row>
    <row r="5731" spans="1:4" hidden="1" x14ac:dyDescent="0.25">
      <c r="A5731" s="9" t="s">
        <v>81</v>
      </c>
      <c r="B5731" s="9" t="s">
        <v>5337</v>
      </c>
      <c r="C5731" s="9" t="s">
        <v>82</v>
      </c>
      <c r="D5731" s="9">
        <v>712</v>
      </c>
    </row>
    <row r="5732" spans="1:4" hidden="1" x14ac:dyDescent="0.25">
      <c r="A5732" s="12" t="s">
        <v>83</v>
      </c>
      <c r="B5732" s="9" t="s">
        <v>5339</v>
      </c>
      <c r="C5732" s="12" t="s">
        <v>10</v>
      </c>
      <c r="D5732" s="12">
        <v>582</v>
      </c>
    </row>
    <row r="5733" spans="1:4" hidden="1" x14ac:dyDescent="0.25">
      <c r="A5733" s="9" t="s">
        <v>84</v>
      </c>
      <c r="B5733" s="9" t="s">
        <v>5339</v>
      </c>
      <c r="C5733" s="9" t="s">
        <v>7</v>
      </c>
      <c r="D5733" s="9">
        <v>269</v>
      </c>
    </row>
    <row r="5734" spans="1:4" hidden="1" x14ac:dyDescent="0.25">
      <c r="A5734" s="12" t="s">
        <v>85</v>
      </c>
      <c r="B5734" s="9" t="s">
        <v>5339</v>
      </c>
      <c r="C5734" s="12" t="s">
        <v>10</v>
      </c>
      <c r="D5734" s="12">
        <v>436</v>
      </c>
    </row>
    <row r="5735" spans="1:4" hidden="1" x14ac:dyDescent="0.25">
      <c r="A5735" s="9" t="s">
        <v>86</v>
      </c>
      <c r="B5735" s="9" t="s">
        <v>5337</v>
      </c>
      <c r="C5735" s="9" t="s">
        <v>87</v>
      </c>
      <c r="D5735" s="9">
        <v>582</v>
      </c>
    </row>
    <row r="5736" spans="1:4" hidden="1" x14ac:dyDescent="0.25">
      <c r="A5736" s="12" t="s">
        <v>88</v>
      </c>
      <c r="B5736" s="9" t="s">
        <v>5339</v>
      </c>
      <c r="C5736" s="12" t="s">
        <v>10</v>
      </c>
      <c r="D5736" s="12">
        <v>668</v>
      </c>
    </row>
    <row r="5737" spans="1:4" hidden="1" x14ac:dyDescent="0.25">
      <c r="A5737" s="9" t="s">
        <v>89</v>
      </c>
      <c r="B5737" s="9" t="s">
        <v>5339</v>
      </c>
      <c r="C5737" s="9" t="s">
        <v>7</v>
      </c>
      <c r="D5737" s="9">
        <v>403</v>
      </c>
    </row>
    <row r="5738" spans="1:4" hidden="1" x14ac:dyDescent="0.25">
      <c r="A5738" s="12" t="s">
        <v>90</v>
      </c>
      <c r="B5738" s="9" t="s">
        <v>5339</v>
      </c>
      <c r="C5738" s="12" t="s">
        <v>7</v>
      </c>
      <c r="D5738" s="12">
        <v>274</v>
      </c>
    </row>
    <row r="5739" spans="1:4" hidden="1" x14ac:dyDescent="0.25">
      <c r="A5739" s="9" t="s">
        <v>91</v>
      </c>
      <c r="B5739" s="9" t="s">
        <v>5339</v>
      </c>
      <c r="C5739" s="9" t="s">
        <v>10</v>
      </c>
      <c r="D5739" s="9">
        <v>267</v>
      </c>
    </row>
    <row r="5740" spans="1:4" hidden="1" x14ac:dyDescent="0.25">
      <c r="A5740" s="12" t="s">
        <v>92</v>
      </c>
      <c r="B5740" s="9" t="s">
        <v>5339</v>
      </c>
      <c r="C5740" s="12" t="s">
        <v>7</v>
      </c>
      <c r="D5740" s="12">
        <v>387</v>
      </c>
    </row>
    <row r="5741" spans="1:4" hidden="1" x14ac:dyDescent="0.25">
      <c r="A5741" s="9" t="s">
        <v>93</v>
      </c>
      <c r="B5741" s="9" t="s">
        <v>5337</v>
      </c>
      <c r="C5741" s="9" t="s">
        <v>94</v>
      </c>
      <c r="D5741" s="9">
        <v>709</v>
      </c>
    </row>
    <row r="5742" spans="1:4" hidden="1" x14ac:dyDescent="0.25">
      <c r="A5742" s="12" t="s">
        <v>95</v>
      </c>
      <c r="B5742" s="9" t="s">
        <v>5340</v>
      </c>
      <c r="C5742" s="12" t="s">
        <v>22</v>
      </c>
      <c r="D5742" s="12">
        <v>374</v>
      </c>
    </row>
    <row r="5743" spans="1:4" hidden="1" x14ac:dyDescent="0.25">
      <c r="A5743" s="9" t="s">
        <v>97</v>
      </c>
      <c r="B5743" s="9" t="s">
        <v>5337</v>
      </c>
      <c r="C5743" s="9" t="s">
        <v>87</v>
      </c>
      <c r="D5743" s="9">
        <v>92</v>
      </c>
    </row>
    <row r="5744" spans="1:4" hidden="1" x14ac:dyDescent="0.25">
      <c r="A5744" s="12" t="s">
        <v>98</v>
      </c>
      <c r="B5744" s="9" t="s">
        <v>5339</v>
      </c>
      <c r="C5744" s="12" t="s">
        <v>7</v>
      </c>
      <c r="D5744" s="12">
        <v>390</v>
      </c>
    </row>
    <row r="5745" spans="1:4" hidden="1" x14ac:dyDescent="0.25">
      <c r="A5745" s="9" t="s">
        <v>99</v>
      </c>
      <c r="B5745" s="9" t="s">
        <v>5340</v>
      </c>
      <c r="C5745" s="9" t="s">
        <v>59</v>
      </c>
      <c r="D5745" s="9">
        <v>204</v>
      </c>
    </row>
    <row r="5746" spans="1:4" hidden="1" x14ac:dyDescent="0.25">
      <c r="A5746" s="12" t="s">
        <v>100</v>
      </c>
      <c r="B5746" s="9" t="s">
        <v>5339</v>
      </c>
      <c r="C5746" s="12" t="s">
        <v>10</v>
      </c>
      <c r="D5746" s="12">
        <v>251</v>
      </c>
    </row>
    <row r="5747" spans="1:4" hidden="1" x14ac:dyDescent="0.25">
      <c r="A5747" s="9" t="s">
        <v>101</v>
      </c>
      <c r="B5747" s="9" t="s">
        <v>5339</v>
      </c>
      <c r="C5747" s="9" t="s">
        <v>7</v>
      </c>
      <c r="D5747" s="9">
        <v>239</v>
      </c>
    </row>
    <row r="5748" spans="1:4" hidden="1" x14ac:dyDescent="0.25">
      <c r="A5748" s="12" t="s">
        <v>102</v>
      </c>
      <c r="B5748" s="9" t="s">
        <v>5339</v>
      </c>
      <c r="C5748" s="12" t="s">
        <v>10</v>
      </c>
      <c r="D5748" s="12">
        <v>263</v>
      </c>
    </row>
    <row r="5749" spans="1:4" hidden="1" x14ac:dyDescent="0.25">
      <c r="A5749" s="9" t="s">
        <v>103</v>
      </c>
      <c r="B5749" s="9" t="s">
        <v>5340</v>
      </c>
      <c r="C5749" s="9" t="s">
        <v>59</v>
      </c>
      <c r="D5749" s="9">
        <v>184</v>
      </c>
    </row>
    <row r="5750" spans="1:4" hidden="1" x14ac:dyDescent="0.25">
      <c r="A5750" s="12" t="s">
        <v>104</v>
      </c>
      <c r="B5750" s="9" t="s">
        <v>5337</v>
      </c>
      <c r="C5750" s="12" t="s">
        <v>24</v>
      </c>
      <c r="D5750" s="12">
        <v>565</v>
      </c>
    </row>
    <row r="5751" spans="1:4" hidden="1" x14ac:dyDescent="0.25">
      <c r="A5751" s="9" t="s">
        <v>105</v>
      </c>
      <c r="B5751" s="9" t="s">
        <v>5339</v>
      </c>
      <c r="C5751" s="9" t="s">
        <v>16</v>
      </c>
      <c r="D5751" s="9">
        <v>301</v>
      </c>
    </row>
    <row r="5752" spans="1:4" hidden="1" x14ac:dyDescent="0.25">
      <c r="A5752" s="12" t="s">
        <v>106</v>
      </c>
      <c r="B5752" s="9" t="s">
        <v>5340</v>
      </c>
      <c r="C5752" s="12" t="s">
        <v>14</v>
      </c>
      <c r="D5752" s="12">
        <v>291</v>
      </c>
    </row>
    <row r="5753" spans="1:4" hidden="1" x14ac:dyDescent="0.25">
      <c r="A5753" s="9" t="s">
        <v>107</v>
      </c>
      <c r="B5753" s="9" t="s">
        <v>5340</v>
      </c>
      <c r="C5753" s="9" t="s">
        <v>59</v>
      </c>
      <c r="D5753" s="9">
        <v>236</v>
      </c>
    </row>
    <row r="5754" spans="1:4" hidden="1" x14ac:dyDescent="0.25">
      <c r="A5754" s="12" t="s">
        <v>108</v>
      </c>
      <c r="B5754" s="9" t="s">
        <v>5339</v>
      </c>
      <c r="C5754" s="12" t="s">
        <v>7</v>
      </c>
      <c r="D5754" s="12">
        <v>335</v>
      </c>
    </row>
    <row r="5755" spans="1:4" hidden="1" x14ac:dyDescent="0.25">
      <c r="A5755" s="9" t="s">
        <v>109</v>
      </c>
      <c r="B5755" s="9" t="s">
        <v>5339</v>
      </c>
      <c r="C5755" s="9" t="s">
        <v>7</v>
      </c>
      <c r="D5755" s="9">
        <v>218</v>
      </c>
    </row>
    <row r="5756" spans="1:4" hidden="1" x14ac:dyDescent="0.25">
      <c r="A5756" s="12" t="s">
        <v>110</v>
      </c>
      <c r="B5756" s="9" t="s">
        <v>5336</v>
      </c>
      <c r="C5756" s="12" t="s">
        <v>111</v>
      </c>
      <c r="D5756" s="12">
        <v>261</v>
      </c>
    </row>
    <row r="5757" spans="1:4" hidden="1" x14ac:dyDescent="0.25">
      <c r="A5757" s="9" t="s">
        <v>112</v>
      </c>
      <c r="B5757" s="9" t="s">
        <v>5339</v>
      </c>
      <c r="C5757" s="9" t="s">
        <v>7</v>
      </c>
      <c r="D5757" s="9">
        <v>198</v>
      </c>
    </row>
    <row r="5758" spans="1:4" hidden="1" x14ac:dyDescent="0.25">
      <c r="A5758" s="12" t="s">
        <v>113</v>
      </c>
      <c r="B5758" s="9" t="s">
        <v>5337</v>
      </c>
      <c r="C5758" s="12" t="s">
        <v>114</v>
      </c>
      <c r="D5758" s="12">
        <v>565</v>
      </c>
    </row>
    <row r="5759" spans="1:4" hidden="1" x14ac:dyDescent="0.25">
      <c r="A5759" s="9" t="s">
        <v>115</v>
      </c>
      <c r="B5759" s="9" t="s">
        <v>5339</v>
      </c>
      <c r="C5759" s="9" t="s">
        <v>7</v>
      </c>
      <c r="D5759" s="9">
        <v>289</v>
      </c>
    </row>
    <row r="5760" spans="1:4" hidden="1" x14ac:dyDescent="0.25">
      <c r="A5760" s="12" t="s">
        <v>116</v>
      </c>
      <c r="B5760" s="9" t="s">
        <v>5340</v>
      </c>
      <c r="C5760" s="12" t="s">
        <v>22</v>
      </c>
      <c r="D5760" s="12">
        <v>231</v>
      </c>
    </row>
    <row r="5761" spans="1:4" hidden="1" x14ac:dyDescent="0.25">
      <c r="A5761" s="9" t="s">
        <v>117</v>
      </c>
      <c r="B5761" s="9" t="s">
        <v>5337</v>
      </c>
      <c r="C5761" s="9" t="s">
        <v>118</v>
      </c>
      <c r="D5761" s="9">
        <v>560</v>
      </c>
    </row>
    <row r="5762" spans="1:4" hidden="1" x14ac:dyDescent="0.25">
      <c r="A5762" s="12" t="s">
        <v>119</v>
      </c>
      <c r="B5762" s="9" t="s">
        <v>5340</v>
      </c>
      <c r="C5762" s="12" t="s">
        <v>22</v>
      </c>
      <c r="D5762" s="12">
        <v>130</v>
      </c>
    </row>
    <row r="5763" spans="1:4" hidden="1" x14ac:dyDescent="0.25">
      <c r="A5763" s="9" t="s">
        <v>120</v>
      </c>
      <c r="B5763" s="9" t="s">
        <v>5338</v>
      </c>
      <c r="C5763" s="9" t="s">
        <v>33</v>
      </c>
      <c r="D5763" s="9">
        <v>59</v>
      </c>
    </row>
    <row r="5764" spans="1:4" hidden="1" x14ac:dyDescent="0.25">
      <c r="A5764" s="12" t="s">
        <v>121</v>
      </c>
      <c r="B5764" s="9" t="s">
        <v>5337</v>
      </c>
      <c r="C5764" s="12" t="s">
        <v>87</v>
      </c>
      <c r="D5764" s="12">
        <v>154</v>
      </c>
    </row>
    <row r="5765" spans="1:4" hidden="1" x14ac:dyDescent="0.25">
      <c r="A5765" s="9" t="s">
        <v>122</v>
      </c>
      <c r="B5765" s="9" t="s">
        <v>5339</v>
      </c>
      <c r="C5765" s="9" t="s">
        <v>16</v>
      </c>
      <c r="D5765" s="9">
        <v>248</v>
      </c>
    </row>
    <row r="5766" spans="1:4" hidden="1" x14ac:dyDescent="0.25">
      <c r="A5766" s="12" t="s">
        <v>123</v>
      </c>
      <c r="B5766" s="9" t="s">
        <v>5339</v>
      </c>
      <c r="C5766" s="12" t="s">
        <v>7</v>
      </c>
      <c r="D5766" s="12">
        <v>187</v>
      </c>
    </row>
    <row r="5767" spans="1:4" hidden="1" x14ac:dyDescent="0.25">
      <c r="A5767" s="9" t="s">
        <v>124</v>
      </c>
      <c r="B5767" s="9" t="s">
        <v>5338</v>
      </c>
      <c r="C5767" s="9" t="s">
        <v>29</v>
      </c>
      <c r="D5767" s="9">
        <v>18</v>
      </c>
    </row>
    <row r="5768" spans="1:4" hidden="1" x14ac:dyDescent="0.25">
      <c r="A5768" s="12" t="s">
        <v>125</v>
      </c>
      <c r="B5768" s="9" t="s">
        <v>5339</v>
      </c>
      <c r="C5768" s="12" t="s">
        <v>7</v>
      </c>
      <c r="D5768" s="12">
        <v>183</v>
      </c>
    </row>
    <row r="5769" spans="1:4" hidden="1" x14ac:dyDescent="0.25">
      <c r="A5769" s="9" t="s">
        <v>126</v>
      </c>
      <c r="B5769" s="9" t="s">
        <v>5339</v>
      </c>
      <c r="C5769" s="9" t="s">
        <v>10</v>
      </c>
      <c r="D5769" s="9">
        <v>211</v>
      </c>
    </row>
    <row r="5770" spans="1:4" hidden="1" x14ac:dyDescent="0.25">
      <c r="A5770" s="12" t="s">
        <v>127</v>
      </c>
      <c r="B5770" s="9" t="s">
        <v>5338</v>
      </c>
      <c r="C5770" s="12" t="s">
        <v>33</v>
      </c>
      <c r="D5770" s="12">
        <v>377</v>
      </c>
    </row>
    <row r="5771" spans="1:4" hidden="1" x14ac:dyDescent="0.25">
      <c r="A5771" s="9" t="s">
        <v>128</v>
      </c>
      <c r="B5771" s="9" t="s">
        <v>5339</v>
      </c>
      <c r="C5771" s="9" t="s">
        <v>7</v>
      </c>
      <c r="D5771" s="9">
        <v>198</v>
      </c>
    </row>
    <row r="5772" spans="1:4" hidden="1" x14ac:dyDescent="0.25">
      <c r="A5772" s="12" t="s">
        <v>129</v>
      </c>
      <c r="B5772" s="9" t="s">
        <v>5339</v>
      </c>
      <c r="C5772" s="12" t="s">
        <v>16</v>
      </c>
      <c r="D5772" s="12">
        <v>293</v>
      </c>
    </row>
    <row r="5773" spans="1:4" hidden="1" x14ac:dyDescent="0.25">
      <c r="A5773" s="9" t="s">
        <v>130</v>
      </c>
      <c r="B5773" s="9" t="s">
        <v>5339</v>
      </c>
      <c r="C5773" s="9" t="s">
        <v>7</v>
      </c>
      <c r="D5773" s="9">
        <v>184</v>
      </c>
    </row>
    <row r="5774" spans="1:4" hidden="1" x14ac:dyDescent="0.25">
      <c r="A5774" s="12" t="s">
        <v>131</v>
      </c>
      <c r="B5774" s="9" t="s">
        <v>5339</v>
      </c>
      <c r="C5774" s="12" t="s">
        <v>7</v>
      </c>
      <c r="D5774" s="12">
        <v>211</v>
      </c>
    </row>
    <row r="5775" spans="1:4" hidden="1" x14ac:dyDescent="0.25">
      <c r="A5775" s="9" t="s">
        <v>132</v>
      </c>
      <c r="B5775" s="9" t="s">
        <v>5339</v>
      </c>
      <c r="C5775" s="9" t="s">
        <v>7</v>
      </c>
      <c r="D5775" s="9">
        <v>251</v>
      </c>
    </row>
    <row r="5776" spans="1:4" hidden="1" x14ac:dyDescent="0.25">
      <c r="A5776" s="12" t="s">
        <v>133</v>
      </c>
      <c r="B5776" s="9" t="s">
        <v>5340</v>
      </c>
      <c r="C5776" s="12" t="s">
        <v>14</v>
      </c>
      <c r="D5776" s="12">
        <v>197</v>
      </c>
    </row>
    <row r="5777" spans="1:4" hidden="1" x14ac:dyDescent="0.25">
      <c r="A5777" s="9" t="s">
        <v>134</v>
      </c>
      <c r="B5777" s="9" t="s">
        <v>5339</v>
      </c>
      <c r="C5777" s="9" t="s">
        <v>7</v>
      </c>
      <c r="D5777" s="9">
        <v>128</v>
      </c>
    </row>
    <row r="5778" spans="1:4" hidden="1" x14ac:dyDescent="0.25">
      <c r="A5778" s="12" t="s">
        <v>135</v>
      </c>
      <c r="B5778" s="9" t="s">
        <v>5339</v>
      </c>
      <c r="C5778" s="12" t="s">
        <v>10</v>
      </c>
      <c r="D5778" s="12">
        <v>263</v>
      </c>
    </row>
    <row r="5779" spans="1:4" hidden="1" x14ac:dyDescent="0.25">
      <c r="A5779" s="9" t="s">
        <v>136</v>
      </c>
      <c r="B5779" s="9" t="s">
        <v>5340</v>
      </c>
      <c r="C5779" s="9" t="s">
        <v>59</v>
      </c>
      <c r="D5779" s="9">
        <v>180</v>
      </c>
    </row>
    <row r="5780" spans="1:4" hidden="1" x14ac:dyDescent="0.25">
      <c r="A5780" s="12" t="s">
        <v>137</v>
      </c>
      <c r="B5780" s="9" t="s">
        <v>5339</v>
      </c>
      <c r="C5780" s="12" t="s">
        <v>7</v>
      </c>
      <c r="D5780" s="12">
        <v>236</v>
      </c>
    </row>
    <row r="5781" spans="1:4" hidden="1" x14ac:dyDescent="0.25">
      <c r="A5781" s="9" t="s">
        <v>138</v>
      </c>
      <c r="B5781" s="9" t="s">
        <v>5339</v>
      </c>
      <c r="C5781" s="9" t="s">
        <v>7</v>
      </c>
      <c r="D5781" s="9">
        <v>195</v>
      </c>
    </row>
    <row r="5782" spans="1:4" hidden="1" x14ac:dyDescent="0.25">
      <c r="A5782" s="12" t="s">
        <v>139</v>
      </c>
      <c r="B5782" s="9" t="s">
        <v>5340</v>
      </c>
      <c r="C5782" s="12" t="s">
        <v>14</v>
      </c>
      <c r="D5782" s="12">
        <v>241</v>
      </c>
    </row>
    <row r="5783" spans="1:4" hidden="1" x14ac:dyDescent="0.25">
      <c r="A5783" s="9" t="s">
        <v>140</v>
      </c>
      <c r="B5783" s="9" t="s">
        <v>5338</v>
      </c>
      <c r="C5783" s="9" t="s">
        <v>29</v>
      </c>
      <c r="D5783" s="9">
        <v>79</v>
      </c>
    </row>
    <row r="5784" spans="1:4" hidden="1" x14ac:dyDescent="0.25">
      <c r="A5784" s="12" t="s">
        <v>141</v>
      </c>
      <c r="B5784" s="9" t="s">
        <v>5340</v>
      </c>
      <c r="C5784" s="12" t="s">
        <v>14</v>
      </c>
      <c r="D5784" s="12">
        <v>346</v>
      </c>
    </row>
    <row r="5785" spans="1:4" hidden="1" x14ac:dyDescent="0.25">
      <c r="A5785" s="9" t="s">
        <v>142</v>
      </c>
      <c r="B5785" s="9" t="s">
        <v>5340</v>
      </c>
      <c r="C5785" s="9" t="s">
        <v>14</v>
      </c>
      <c r="D5785" s="9">
        <v>270</v>
      </c>
    </row>
    <row r="5786" spans="1:4" hidden="1" x14ac:dyDescent="0.25">
      <c r="A5786" s="12" t="s">
        <v>143</v>
      </c>
      <c r="B5786" s="9" t="s">
        <v>5339</v>
      </c>
      <c r="C5786" s="12" t="s">
        <v>7</v>
      </c>
      <c r="D5786" s="12">
        <v>112</v>
      </c>
    </row>
    <row r="5787" spans="1:4" hidden="1" x14ac:dyDescent="0.25">
      <c r="A5787" s="9" t="s">
        <v>144</v>
      </c>
      <c r="B5787" s="9" t="s">
        <v>5339</v>
      </c>
      <c r="C5787" s="9" t="s">
        <v>64</v>
      </c>
      <c r="D5787" s="9">
        <v>391</v>
      </c>
    </row>
    <row r="5788" spans="1:4" hidden="1" x14ac:dyDescent="0.25">
      <c r="A5788" s="12" t="s">
        <v>145</v>
      </c>
      <c r="B5788" s="9" t="s">
        <v>5339</v>
      </c>
      <c r="C5788" s="12" t="s">
        <v>16</v>
      </c>
      <c r="D5788" s="12">
        <v>329</v>
      </c>
    </row>
    <row r="5789" spans="1:4" hidden="1" x14ac:dyDescent="0.25">
      <c r="A5789" s="9" t="s">
        <v>146</v>
      </c>
      <c r="B5789" s="9" t="s">
        <v>5339</v>
      </c>
      <c r="C5789" s="9" t="s">
        <v>7</v>
      </c>
      <c r="D5789" s="9">
        <v>164</v>
      </c>
    </row>
    <row r="5790" spans="1:4" hidden="1" x14ac:dyDescent="0.25">
      <c r="A5790" s="12" t="s">
        <v>147</v>
      </c>
      <c r="B5790" s="9" t="s">
        <v>5336</v>
      </c>
      <c r="C5790" s="12" t="s">
        <v>148</v>
      </c>
      <c r="D5790" s="12">
        <v>296</v>
      </c>
    </row>
    <row r="5791" spans="1:4" hidden="1" x14ac:dyDescent="0.25">
      <c r="A5791" s="9" t="s">
        <v>149</v>
      </c>
      <c r="B5791" s="9" t="s">
        <v>5339</v>
      </c>
      <c r="C5791" s="9" t="s">
        <v>10</v>
      </c>
      <c r="D5791" s="9">
        <v>197</v>
      </c>
    </row>
    <row r="5792" spans="1:4" hidden="1" x14ac:dyDescent="0.25">
      <c r="A5792" s="12" t="s">
        <v>150</v>
      </c>
      <c r="B5792" s="9" t="s">
        <v>5340</v>
      </c>
      <c r="C5792" s="12" t="s">
        <v>22</v>
      </c>
      <c r="D5792" s="12">
        <v>290</v>
      </c>
    </row>
    <row r="5793" spans="1:4" hidden="1" x14ac:dyDescent="0.25">
      <c r="A5793" s="9" t="s">
        <v>151</v>
      </c>
      <c r="B5793" s="9" t="s">
        <v>5339</v>
      </c>
      <c r="C5793" s="9" t="s">
        <v>7</v>
      </c>
      <c r="D5793" s="9">
        <v>113</v>
      </c>
    </row>
    <row r="5794" spans="1:4" hidden="1" x14ac:dyDescent="0.25">
      <c r="A5794" s="12" t="s">
        <v>152</v>
      </c>
      <c r="B5794" s="9" t="s">
        <v>5339</v>
      </c>
      <c r="C5794" s="12" t="s">
        <v>7</v>
      </c>
      <c r="D5794" s="12">
        <v>167</v>
      </c>
    </row>
    <row r="5795" spans="1:4" hidden="1" x14ac:dyDescent="0.25">
      <c r="A5795" s="9" t="s">
        <v>153</v>
      </c>
      <c r="B5795" s="9" t="s">
        <v>5337</v>
      </c>
      <c r="C5795" s="9" t="s">
        <v>82</v>
      </c>
      <c r="D5795" s="9">
        <v>404</v>
      </c>
    </row>
    <row r="5796" spans="1:4" hidden="1" x14ac:dyDescent="0.25">
      <c r="A5796" s="12" t="s">
        <v>154</v>
      </c>
      <c r="B5796" s="9" t="s">
        <v>5339</v>
      </c>
      <c r="C5796" s="12" t="s">
        <v>16</v>
      </c>
      <c r="D5796" s="12">
        <v>149</v>
      </c>
    </row>
    <row r="5797" spans="1:4" hidden="1" x14ac:dyDescent="0.25">
      <c r="A5797" s="9" t="s">
        <v>155</v>
      </c>
      <c r="B5797" s="9" t="s">
        <v>5339</v>
      </c>
      <c r="C5797" s="9" t="s">
        <v>7</v>
      </c>
      <c r="D5797" s="9">
        <v>96</v>
      </c>
    </row>
    <row r="5798" spans="1:4" hidden="1" x14ac:dyDescent="0.25">
      <c r="A5798" s="12" t="s">
        <v>156</v>
      </c>
      <c r="B5798" s="9" t="s">
        <v>5339</v>
      </c>
      <c r="C5798" s="12" t="s">
        <v>7</v>
      </c>
      <c r="D5798" s="12">
        <v>141</v>
      </c>
    </row>
    <row r="5799" spans="1:4" hidden="1" x14ac:dyDescent="0.25">
      <c r="A5799" s="9" t="s">
        <v>157</v>
      </c>
      <c r="B5799" s="9" t="s">
        <v>5339</v>
      </c>
      <c r="C5799" s="9" t="s">
        <v>7</v>
      </c>
      <c r="D5799" s="9">
        <v>45</v>
      </c>
    </row>
    <row r="5800" spans="1:4" hidden="1" x14ac:dyDescent="0.25">
      <c r="A5800" s="12" t="s">
        <v>158</v>
      </c>
      <c r="B5800" s="9" t="s">
        <v>5338</v>
      </c>
      <c r="C5800" s="12" t="s">
        <v>53</v>
      </c>
      <c r="D5800" s="12">
        <v>192</v>
      </c>
    </row>
    <row r="5801" spans="1:4" hidden="1" x14ac:dyDescent="0.25">
      <c r="A5801" s="9" t="s">
        <v>159</v>
      </c>
      <c r="B5801" s="9" t="s">
        <v>5336</v>
      </c>
      <c r="C5801" s="9" t="s">
        <v>49</v>
      </c>
      <c r="D5801" s="9">
        <v>204</v>
      </c>
    </row>
    <row r="5802" spans="1:4" hidden="1" x14ac:dyDescent="0.25">
      <c r="A5802" s="12" t="s">
        <v>160</v>
      </c>
      <c r="B5802" s="9" t="s">
        <v>5339</v>
      </c>
      <c r="C5802" s="12" t="s">
        <v>7</v>
      </c>
      <c r="D5802" s="12">
        <v>92</v>
      </c>
    </row>
    <row r="5803" spans="1:4" hidden="1" x14ac:dyDescent="0.25">
      <c r="A5803" s="9" t="s">
        <v>161</v>
      </c>
      <c r="B5803" s="9" t="s">
        <v>5339</v>
      </c>
      <c r="C5803" s="9" t="s">
        <v>7</v>
      </c>
      <c r="D5803" s="9">
        <v>164</v>
      </c>
    </row>
    <row r="5804" spans="1:4" hidden="1" x14ac:dyDescent="0.25">
      <c r="A5804" s="12" t="s">
        <v>162</v>
      </c>
      <c r="B5804" s="9" t="s">
        <v>5339</v>
      </c>
      <c r="C5804" s="12" t="s">
        <v>16</v>
      </c>
      <c r="D5804" s="12">
        <v>60</v>
      </c>
    </row>
    <row r="5805" spans="1:4" hidden="1" x14ac:dyDescent="0.25">
      <c r="A5805" s="9" t="s">
        <v>163</v>
      </c>
      <c r="B5805" s="9" t="s">
        <v>5339</v>
      </c>
      <c r="C5805" s="9" t="s">
        <v>16</v>
      </c>
      <c r="D5805" s="9">
        <v>170</v>
      </c>
    </row>
    <row r="5806" spans="1:4" hidden="1" x14ac:dyDescent="0.25">
      <c r="A5806" s="12" t="s">
        <v>164</v>
      </c>
      <c r="B5806" s="9" t="s">
        <v>5337</v>
      </c>
      <c r="C5806" s="12" t="s">
        <v>24</v>
      </c>
      <c r="D5806" s="12">
        <v>147</v>
      </c>
    </row>
    <row r="5807" spans="1:4" hidden="1" x14ac:dyDescent="0.25">
      <c r="A5807" s="9" t="s">
        <v>165</v>
      </c>
      <c r="B5807" s="9" t="s">
        <v>5340</v>
      </c>
      <c r="C5807" s="9" t="s">
        <v>22</v>
      </c>
      <c r="D5807" s="9">
        <v>93</v>
      </c>
    </row>
    <row r="5808" spans="1:4" hidden="1" x14ac:dyDescent="0.25">
      <c r="A5808" s="12" t="s">
        <v>166</v>
      </c>
      <c r="B5808" s="9" t="s">
        <v>5337</v>
      </c>
      <c r="C5808" s="12" t="s">
        <v>19</v>
      </c>
      <c r="D5808" s="12">
        <v>338</v>
      </c>
    </row>
    <row r="5809" spans="1:4" hidden="1" x14ac:dyDescent="0.25">
      <c r="A5809" s="9" t="s">
        <v>167</v>
      </c>
      <c r="B5809" s="9" t="s">
        <v>5339</v>
      </c>
      <c r="C5809" s="9" t="s">
        <v>7</v>
      </c>
      <c r="D5809" s="9">
        <v>175</v>
      </c>
    </row>
    <row r="5810" spans="1:4" hidden="1" x14ac:dyDescent="0.25">
      <c r="A5810" s="12" t="s">
        <v>168</v>
      </c>
      <c r="B5810" s="9" t="s">
        <v>5337</v>
      </c>
      <c r="C5810" s="12" t="s">
        <v>24</v>
      </c>
      <c r="D5810" s="12">
        <v>193</v>
      </c>
    </row>
    <row r="5811" spans="1:4" hidden="1" x14ac:dyDescent="0.25">
      <c r="A5811" s="9" t="s">
        <v>169</v>
      </c>
      <c r="B5811" s="9" t="s">
        <v>5339</v>
      </c>
      <c r="C5811" s="9" t="s">
        <v>7</v>
      </c>
      <c r="D5811" s="9">
        <v>120</v>
      </c>
    </row>
    <row r="5812" spans="1:4" hidden="1" x14ac:dyDescent="0.25">
      <c r="A5812" s="12" t="s">
        <v>170</v>
      </c>
      <c r="B5812" s="9" t="s">
        <v>5340</v>
      </c>
      <c r="C5812" s="12" t="s">
        <v>59</v>
      </c>
      <c r="D5812" s="12">
        <v>98</v>
      </c>
    </row>
    <row r="5813" spans="1:4" hidden="1" x14ac:dyDescent="0.25">
      <c r="A5813" s="9" t="s">
        <v>171</v>
      </c>
      <c r="B5813" s="9" t="s">
        <v>5338</v>
      </c>
      <c r="C5813" s="9" t="s">
        <v>29</v>
      </c>
      <c r="D5813" s="9">
        <v>107</v>
      </c>
    </row>
    <row r="5814" spans="1:4" hidden="1" x14ac:dyDescent="0.25">
      <c r="A5814" s="12" t="s">
        <v>172</v>
      </c>
      <c r="B5814" s="9" t="s">
        <v>5339</v>
      </c>
      <c r="C5814" s="12" t="s">
        <v>16</v>
      </c>
      <c r="D5814" s="12">
        <v>228</v>
      </c>
    </row>
    <row r="5815" spans="1:4" hidden="1" x14ac:dyDescent="0.25">
      <c r="A5815" s="9" t="s">
        <v>173</v>
      </c>
      <c r="B5815" s="9" t="s">
        <v>5339</v>
      </c>
      <c r="C5815" s="9" t="s">
        <v>7</v>
      </c>
      <c r="D5815" s="9">
        <v>147</v>
      </c>
    </row>
    <row r="5816" spans="1:4" hidden="1" x14ac:dyDescent="0.25">
      <c r="A5816" s="12" t="s">
        <v>174</v>
      </c>
      <c r="B5816" s="9" t="s">
        <v>5340</v>
      </c>
      <c r="C5816" s="12" t="s">
        <v>59</v>
      </c>
      <c r="D5816" s="12">
        <v>220</v>
      </c>
    </row>
    <row r="5817" spans="1:4" hidden="1" x14ac:dyDescent="0.25">
      <c r="A5817" s="9" t="s">
        <v>175</v>
      </c>
      <c r="B5817" s="9" t="s">
        <v>5339</v>
      </c>
      <c r="C5817" s="9" t="s">
        <v>10</v>
      </c>
      <c r="D5817" s="9">
        <v>139</v>
      </c>
    </row>
    <row r="5818" spans="1:4" hidden="1" x14ac:dyDescent="0.25">
      <c r="A5818" s="12" t="s">
        <v>176</v>
      </c>
      <c r="B5818" s="9" t="s">
        <v>5339</v>
      </c>
      <c r="C5818" s="12" t="s">
        <v>16</v>
      </c>
      <c r="D5818" s="12">
        <v>222</v>
      </c>
    </row>
    <row r="5819" spans="1:4" hidden="1" x14ac:dyDescent="0.25">
      <c r="A5819" s="9" t="s">
        <v>177</v>
      </c>
      <c r="B5819" s="9" t="s">
        <v>5337</v>
      </c>
      <c r="C5819" s="9" t="s">
        <v>19</v>
      </c>
      <c r="D5819" s="9">
        <v>201</v>
      </c>
    </row>
    <row r="5820" spans="1:4" hidden="1" x14ac:dyDescent="0.25">
      <c r="A5820" s="12" t="s">
        <v>178</v>
      </c>
      <c r="B5820" s="9" t="s">
        <v>5339</v>
      </c>
      <c r="C5820" s="12" t="s">
        <v>10</v>
      </c>
      <c r="D5820" s="12">
        <v>195</v>
      </c>
    </row>
    <row r="5821" spans="1:4" hidden="1" x14ac:dyDescent="0.25">
      <c r="A5821" s="9" t="s">
        <v>179</v>
      </c>
      <c r="B5821" s="9" t="s">
        <v>5339</v>
      </c>
      <c r="C5821" s="9" t="s">
        <v>7</v>
      </c>
      <c r="D5821" s="9">
        <v>80</v>
      </c>
    </row>
    <row r="5822" spans="1:4" hidden="1" x14ac:dyDescent="0.25">
      <c r="A5822" s="12" t="s">
        <v>180</v>
      </c>
      <c r="B5822" s="9" t="s">
        <v>5338</v>
      </c>
      <c r="C5822" s="12" t="s">
        <v>33</v>
      </c>
      <c r="D5822" s="12">
        <v>92</v>
      </c>
    </row>
    <row r="5823" spans="1:4" hidden="1" x14ac:dyDescent="0.25">
      <c r="A5823" s="9" t="s">
        <v>181</v>
      </c>
      <c r="B5823" s="9" t="s">
        <v>5339</v>
      </c>
      <c r="C5823" s="9" t="s">
        <v>7</v>
      </c>
      <c r="D5823" s="9">
        <v>78</v>
      </c>
    </row>
    <row r="5824" spans="1:4" hidden="1" x14ac:dyDescent="0.25">
      <c r="A5824" s="12" t="s">
        <v>182</v>
      </c>
      <c r="B5824" s="9" t="s">
        <v>5337</v>
      </c>
      <c r="C5824" s="12" t="s">
        <v>24</v>
      </c>
      <c r="D5824" s="12">
        <v>75</v>
      </c>
    </row>
    <row r="5825" spans="1:4" hidden="1" x14ac:dyDescent="0.25">
      <c r="A5825" s="9" t="s">
        <v>183</v>
      </c>
      <c r="B5825" s="9" t="s">
        <v>5339</v>
      </c>
      <c r="C5825" s="9" t="s">
        <v>7</v>
      </c>
      <c r="D5825" s="9">
        <v>96</v>
      </c>
    </row>
    <row r="5826" spans="1:4" hidden="1" x14ac:dyDescent="0.25">
      <c r="A5826" s="9" t="s">
        <v>184</v>
      </c>
      <c r="B5826" s="9" t="s">
        <v>5339</v>
      </c>
      <c r="C5826" s="9" t="s">
        <v>16</v>
      </c>
      <c r="D5826" s="9">
        <v>219</v>
      </c>
    </row>
    <row r="5827" spans="1:4" hidden="1" x14ac:dyDescent="0.25">
      <c r="A5827" s="12" t="s">
        <v>185</v>
      </c>
      <c r="B5827" s="9" t="s">
        <v>5340</v>
      </c>
      <c r="C5827" s="12" t="s">
        <v>14</v>
      </c>
      <c r="D5827" s="12">
        <v>183</v>
      </c>
    </row>
    <row r="5828" spans="1:4" hidden="1" x14ac:dyDescent="0.25">
      <c r="A5828" s="9" t="s">
        <v>186</v>
      </c>
      <c r="B5828" s="9" t="s">
        <v>5339</v>
      </c>
      <c r="C5828" s="9" t="s">
        <v>7</v>
      </c>
      <c r="D5828" s="9">
        <v>101</v>
      </c>
    </row>
    <row r="5829" spans="1:4" hidden="1" x14ac:dyDescent="0.25">
      <c r="A5829" s="12" t="s">
        <v>187</v>
      </c>
      <c r="B5829" s="9" t="s">
        <v>5339</v>
      </c>
      <c r="C5829" s="12" t="s">
        <v>7</v>
      </c>
      <c r="D5829" s="12">
        <v>54</v>
      </c>
    </row>
    <row r="5830" spans="1:4" hidden="1" x14ac:dyDescent="0.25">
      <c r="A5830" s="9" t="s">
        <v>188</v>
      </c>
      <c r="B5830" s="9" t="s">
        <v>5340</v>
      </c>
      <c r="C5830" s="9" t="s">
        <v>59</v>
      </c>
      <c r="D5830" s="9">
        <v>174</v>
      </c>
    </row>
    <row r="5831" spans="1:4" hidden="1" x14ac:dyDescent="0.25">
      <c r="A5831" s="12" t="s">
        <v>189</v>
      </c>
      <c r="B5831" s="9" t="s">
        <v>5339</v>
      </c>
      <c r="C5831" s="12" t="s">
        <v>7</v>
      </c>
      <c r="D5831" s="12">
        <v>45</v>
      </c>
    </row>
    <row r="5832" spans="1:4" hidden="1" x14ac:dyDescent="0.25">
      <c r="A5832" s="9" t="s">
        <v>190</v>
      </c>
      <c r="B5832" s="9" t="s">
        <v>5339</v>
      </c>
      <c r="C5832" s="9" t="s">
        <v>7</v>
      </c>
      <c r="D5832" s="9">
        <v>52</v>
      </c>
    </row>
    <row r="5833" spans="1:4" hidden="1" x14ac:dyDescent="0.25">
      <c r="A5833" s="12" t="s">
        <v>191</v>
      </c>
      <c r="B5833" s="9" t="s">
        <v>5339</v>
      </c>
      <c r="C5833" s="12" t="s">
        <v>10</v>
      </c>
      <c r="D5833" s="12">
        <v>136</v>
      </c>
    </row>
    <row r="5834" spans="1:4" hidden="1" x14ac:dyDescent="0.25">
      <c r="A5834" s="9" t="s">
        <v>192</v>
      </c>
      <c r="B5834" s="9" t="s">
        <v>5339</v>
      </c>
      <c r="C5834" s="9" t="s">
        <v>10</v>
      </c>
      <c r="D5834" s="9">
        <v>104</v>
      </c>
    </row>
    <row r="5835" spans="1:4" hidden="1" x14ac:dyDescent="0.25">
      <c r="A5835" s="12" t="s">
        <v>193</v>
      </c>
      <c r="B5835" s="9" t="s">
        <v>5339</v>
      </c>
      <c r="C5835" s="12" t="s">
        <v>7</v>
      </c>
      <c r="D5835" s="12">
        <v>58</v>
      </c>
    </row>
    <row r="5836" spans="1:4" hidden="1" x14ac:dyDescent="0.25">
      <c r="A5836" s="9" t="s">
        <v>194</v>
      </c>
      <c r="B5836" s="9" t="s">
        <v>5339</v>
      </c>
      <c r="C5836" s="9" t="s">
        <v>16</v>
      </c>
      <c r="D5836" s="9">
        <v>102</v>
      </c>
    </row>
    <row r="5837" spans="1:4" hidden="1" x14ac:dyDescent="0.25">
      <c r="A5837" s="12" t="s">
        <v>195</v>
      </c>
      <c r="B5837" s="9" t="s">
        <v>5339</v>
      </c>
      <c r="C5837" s="12" t="s">
        <v>64</v>
      </c>
      <c r="D5837" s="12">
        <v>365</v>
      </c>
    </row>
    <row r="5838" spans="1:4" hidden="1" x14ac:dyDescent="0.25">
      <c r="A5838" s="9" t="s">
        <v>196</v>
      </c>
      <c r="B5838" s="9" t="s">
        <v>5337</v>
      </c>
      <c r="C5838" s="9" t="s">
        <v>19</v>
      </c>
      <c r="D5838" s="9">
        <v>306</v>
      </c>
    </row>
    <row r="5839" spans="1:4" hidden="1" x14ac:dyDescent="0.25">
      <c r="A5839" s="12" t="s">
        <v>197</v>
      </c>
      <c r="B5839" s="9" t="s">
        <v>5339</v>
      </c>
      <c r="C5839" s="12" t="s">
        <v>7</v>
      </c>
      <c r="D5839" s="12">
        <v>53</v>
      </c>
    </row>
    <row r="5840" spans="1:4" hidden="1" x14ac:dyDescent="0.25">
      <c r="A5840" s="9" t="s">
        <v>198</v>
      </c>
      <c r="B5840" s="9" t="s">
        <v>5340</v>
      </c>
      <c r="C5840" s="9" t="s">
        <v>22</v>
      </c>
      <c r="D5840" s="9">
        <v>181</v>
      </c>
    </row>
    <row r="5841" spans="1:4" hidden="1" x14ac:dyDescent="0.25">
      <c r="A5841" s="12" t="s">
        <v>199</v>
      </c>
      <c r="B5841" s="9" t="s">
        <v>5339</v>
      </c>
      <c r="C5841" s="12" t="s">
        <v>7</v>
      </c>
      <c r="D5841" s="12">
        <v>118</v>
      </c>
    </row>
    <row r="5842" spans="1:4" hidden="1" x14ac:dyDescent="0.25">
      <c r="A5842" s="9" t="s">
        <v>200</v>
      </c>
      <c r="B5842" s="9" t="s">
        <v>5339</v>
      </c>
      <c r="C5842" s="9" t="s">
        <v>7</v>
      </c>
      <c r="D5842" s="9">
        <v>240</v>
      </c>
    </row>
    <row r="5843" spans="1:4" hidden="1" x14ac:dyDescent="0.25">
      <c r="A5843" s="12" t="s">
        <v>201</v>
      </c>
      <c r="B5843" s="9" t="s">
        <v>5339</v>
      </c>
      <c r="C5843" s="12" t="s">
        <v>16</v>
      </c>
      <c r="D5843" s="12">
        <v>81</v>
      </c>
    </row>
    <row r="5844" spans="1:4" hidden="1" x14ac:dyDescent="0.25">
      <c r="A5844" s="9" t="s">
        <v>202</v>
      </c>
      <c r="B5844" s="9" t="s">
        <v>5339</v>
      </c>
      <c r="C5844" s="9" t="s">
        <v>7</v>
      </c>
      <c r="D5844" s="9">
        <v>93</v>
      </c>
    </row>
    <row r="5845" spans="1:4" hidden="1" x14ac:dyDescent="0.25">
      <c r="A5845" s="12" t="s">
        <v>203</v>
      </c>
      <c r="B5845" s="9" t="s">
        <v>5339</v>
      </c>
      <c r="C5845" s="12" t="s">
        <v>7</v>
      </c>
      <c r="D5845" s="12">
        <v>111</v>
      </c>
    </row>
    <row r="5846" spans="1:4" hidden="1" x14ac:dyDescent="0.25">
      <c r="A5846" s="9" t="s">
        <v>204</v>
      </c>
      <c r="B5846" s="9" t="s">
        <v>5339</v>
      </c>
      <c r="C5846" s="9" t="s">
        <v>16</v>
      </c>
      <c r="D5846" s="9">
        <v>133</v>
      </c>
    </row>
    <row r="5847" spans="1:4" hidden="1" x14ac:dyDescent="0.25">
      <c r="A5847" s="12" t="s">
        <v>205</v>
      </c>
      <c r="B5847" s="9" t="s">
        <v>5339</v>
      </c>
      <c r="C5847" s="12" t="s">
        <v>7</v>
      </c>
      <c r="D5847" s="12">
        <v>180</v>
      </c>
    </row>
    <row r="5848" spans="1:4" hidden="1" x14ac:dyDescent="0.25">
      <c r="A5848" s="9" t="s">
        <v>206</v>
      </c>
      <c r="B5848" s="9" t="s">
        <v>5340</v>
      </c>
      <c r="C5848" s="9" t="s">
        <v>14</v>
      </c>
      <c r="D5848" s="9">
        <v>322</v>
      </c>
    </row>
    <row r="5849" spans="1:4" hidden="1" x14ac:dyDescent="0.25">
      <c r="A5849" s="12" t="s">
        <v>208</v>
      </c>
      <c r="B5849" s="9" t="s">
        <v>5340</v>
      </c>
      <c r="C5849" s="12" t="s">
        <v>14</v>
      </c>
      <c r="D5849" s="12">
        <v>199</v>
      </c>
    </row>
    <row r="5850" spans="1:4" hidden="1" x14ac:dyDescent="0.25">
      <c r="A5850" s="9" t="s">
        <v>209</v>
      </c>
      <c r="B5850" s="9" t="s">
        <v>5336</v>
      </c>
      <c r="C5850" s="9" t="s">
        <v>210</v>
      </c>
      <c r="D5850" s="9">
        <v>364</v>
      </c>
    </row>
    <row r="5851" spans="1:4" hidden="1" x14ac:dyDescent="0.25">
      <c r="A5851" s="12" t="s">
        <v>211</v>
      </c>
      <c r="B5851" s="9" t="s">
        <v>5339</v>
      </c>
      <c r="C5851" s="12" t="s">
        <v>16</v>
      </c>
      <c r="D5851" s="12">
        <v>139</v>
      </c>
    </row>
    <row r="5852" spans="1:4" hidden="1" x14ac:dyDescent="0.25">
      <c r="A5852" s="9" t="s">
        <v>213</v>
      </c>
      <c r="B5852" s="9" t="s">
        <v>5339</v>
      </c>
      <c r="C5852" s="9" t="s">
        <v>7</v>
      </c>
      <c r="D5852" s="9">
        <v>87</v>
      </c>
    </row>
    <row r="5853" spans="1:4" hidden="1" x14ac:dyDescent="0.25">
      <c r="A5853" s="12" t="s">
        <v>214</v>
      </c>
      <c r="B5853" s="9" t="s">
        <v>5339</v>
      </c>
      <c r="C5853" s="12" t="s">
        <v>7</v>
      </c>
      <c r="D5853" s="12">
        <v>125</v>
      </c>
    </row>
    <row r="5854" spans="1:4" hidden="1" x14ac:dyDescent="0.25">
      <c r="A5854" s="9" t="s">
        <v>215</v>
      </c>
      <c r="B5854" s="9" t="s">
        <v>5339</v>
      </c>
      <c r="C5854" s="9" t="s">
        <v>16</v>
      </c>
      <c r="D5854" s="9">
        <v>125</v>
      </c>
    </row>
    <row r="5855" spans="1:4" hidden="1" x14ac:dyDescent="0.25">
      <c r="A5855" s="12" t="s">
        <v>216</v>
      </c>
      <c r="B5855" s="9" t="s">
        <v>5339</v>
      </c>
      <c r="C5855" s="12" t="s">
        <v>7</v>
      </c>
      <c r="D5855" s="12">
        <v>174</v>
      </c>
    </row>
    <row r="5856" spans="1:4" hidden="1" x14ac:dyDescent="0.25">
      <c r="A5856" s="9" t="s">
        <v>217</v>
      </c>
      <c r="B5856" s="9" t="s">
        <v>5339</v>
      </c>
      <c r="C5856" s="9" t="s">
        <v>7</v>
      </c>
      <c r="D5856" s="9">
        <v>158</v>
      </c>
    </row>
    <row r="5857" spans="1:4" hidden="1" x14ac:dyDescent="0.25">
      <c r="A5857" s="12" t="s">
        <v>218</v>
      </c>
      <c r="B5857" s="9" t="s">
        <v>5337</v>
      </c>
      <c r="C5857" s="12" t="s">
        <v>24</v>
      </c>
      <c r="D5857" s="12">
        <v>376</v>
      </c>
    </row>
    <row r="5858" spans="1:4" hidden="1" x14ac:dyDescent="0.25">
      <c r="A5858" s="9" t="s">
        <v>219</v>
      </c>
      <c r="B5858" s="9" t="s">
        <v>5339</v>
      </c>
      <c r="C5858" s="9" t="s">
        <v>7</v>
      </c>
      <c r="D5858" s="9">
        <v>73</v>
      </c>
    </row>
    <row r="5859" spans="1:4" hidden="1" x14ac:dyDescent="0.25">
      <c r="A5859" s="12" t="s">
        <v>220</v>
      </c>
      <c r="B5859" s="9" t="s">
        <v>5339</v>
      </c>
      <c r="C5859" s="12" t="s">
        <v>7</v>
      </c>
      <c r="D5859" s="12">
        <v>190</v>
      </c>
    </row>
    <row r="5860" spans="1:4" hidden="1" x14ac:dyDescent="0.25">
      <c r="A5860" s="9" t="s">
        <v>221</v>
      </c>
      <c r="B5860" s="9" t="s">
        <v>5340</v>
      </c>
      <c r="C5860" s="9" t="s">
        <v>14</v>
      </c>
      <c r="D5860" s="9">
        <v>80</v>
      </c>
    </row>
    <row r="5861" spans="1:4" hidden="1" x14ac:dyDescent="0.25">
      <c r="A5861" s="12" t="s">
        <v>223</v>
      </c>
      <c r="B5861" s="9" t="s">
        <v>5340</v>
      </c>
      <c r="C5861" s="12" t="s">
        <v>22</v>
      </c>
      <c r="D5861" s="12">
        <v>134</v>
      </c>
    </row>
    <row r="5862" spans="1:4" hidden="1" x14ac:dyDescent="0.25">
      <c r="A5862" s="9" t="s">
        <v>224</v>
      </c>
      <c r="B5862" s="9" t="s">
        <v>5339</v>
      </c>
      <c r="C5862" s="9" t="s">
        <v>16</v>
      </c>
      <c r="D5862" s="9">
        <v>95</v>
      </c>
    </row>
    <row r="5863" spans="1:4" hidden="1" x14ac:dyDescent="0.25">
      <c r="A5863" s="12" t="s">
        <v>225</v>
      </c>
      <c r="B5863" s="9" t="s">
        <v>5340</v>
      </c>
      <c r="C5863" s="12" t="s">
        <v>14</v>
      </c>
      <c r="D5863" s="12">
        <v>30</v>
      </c>
    </row>
    <row r="5864" spans="1:4" hidden="1" x14ac:dyDescent="0.25">
      <c r="A5864" s="9" t="s">
        <v>226</v>
      </c>
      <c r="B5864" s="9" t="s">
        <v>5339</v>
      </c>
      <c r="C5864" s="9" t="s">
        <v>7</v>
      </c>
      <c r="D5864" s="9">
        <v>57</v>
      </c>
    </row>
    <row r="5865" spans="1:4" hidden="1" x14ac:dyDescent="0.25">
      <c r="A5865" s="12" t="s">
        <v>227</v>
      </c>
      <c r="B5865" s="9" t="s">
        <v>5339</v>
      </c>
      <c r="C5865" s="12" t="s">
        <v>16</v>
      </c>
      <c r="D5865" s="12">
        <v>70</v>
      </c>
    </row>
    <row r="5866" spans="1:4" hidden="1" x14ac:dyDescent="0.25">
      <c r="A5866" s="9" t="s">
        <v>228</v>
      </c>
      <c r="B5866" s="9" t="s">
        <v>5339</v>
      </c>
      <c r="C5866" s="9" t="s">
        <v>7</v>
      </c>
      <c r="D5866" s="9">
        <v>15</v>
      </c>
    </row>
    <row r="5867" spans="1:4" hidden="1" x14ac:dyDescent="0.25">
      <c r="A5867" s="12" t="s">
        <v>229</v>
      </c>
      <c r="B5867" s="9" t="s">
        <v>5339</v>
      </c>
      <c r="C5867" s="12" t="s">
        <v>7</v>
      </c>
      <c r="D5867" s="12">
        <v>54</v>
      </c>
    </row>
    <row r="5868" spans="1:4" hidden="1" x14ac:dyDescent="0.25">
      <c r="A5868" s="9" t="s">
        <v>230</v>
      </c>
      <c r="B5868" s="9" t="s">
        <v>5339</v>
      </c>
      <c r="C5868" s="9" t="s">
        <v>7</v>
      </c>
      <c r="D5868" s="9">
        <v>50</v>
      </c>
    </row>
    <row r="5869" spans="1:4" hidden="1" x14ac:dyDescent="0.25">
      <c r="A5869" s="12" t="s">
        <v>231</v>
      </c>
      <c r="B5869" s="9" t="s">
        <v>5337</v>
      </c>
      <c r="C5869" s="12" t="s">
        <v>19</v>
      </c>
      <c r="D5869" s="12">
        <v>287</v>
      </c>
    </row>
    <row r="5870" spans="1:4" hidden="1" x14ac:dyDescent="0.25">
      <c r="A5870" s="9" t="s">
        <v>232</v>
      </c>
      <c r="B5870" s="9" t="s">
        <v>5340</v>
      </c>
      <c r="C5870" s="9" t="s">
        <v>14</v>
      </c>
      <c r="D5870" s="9">
        <v>168</v>
      </c>
    </row>
    <row r="5871" spans="1:4" hidden="1" x14ac:dyDescent="0.25">
      <c r="A5871" s="12" t="s">
        <v>233</v>
      </c>
      <c r="B5871" s="9" t="s">
        <v>5339</v>
      </c>
      <c r="C5871" s="12" t="s">
        <v>7</v>
      </c>
      <c r="D5871" s="12">
        <v>85</v>
      </c>
    </row>
    <row r="5872" spans="1:4" hidden="1" x14ac:dyDescent="0.25">
      <c r="A5872" s="9" t="s">
        <v>234</v>
      </c>
      <c r="B5872" s="9" t="s">
        <v>5339</v>
      </c>
      <c r="C5872" s="9" t="s">
        <v>7</v>
      </c>
      <c r="D5872" s="9">
        <v>108</v>
      </c>
    </row>
    <row r="5873" spans="1:4" hidden="1" x14ac:dyDescent="0.25">
      <c r="A5873" s="12" t="s">
        <v>235</v>
      </c>
      <c r="B5873" s="9" t="s">
        <v>5340</v>
      </c>
      <c r="C5873" s="12" t="s">
        <v>22</v>
      </c>
      <c r="D5873" s="12">
        <v>133</v>
      </c>
    </row>
    <row r="5874" spans="1:4" hidden="1" x14ac:dyDescent="0.25">
      <c r="A5874" s="9" t="s">
        <v>236</v>
      </c>
      <c r="B5874" s="9" t="s">
        <v>5339</v>
      </c>
      <c r="C5874" s="9" t="s">
        <v>10</v>
      </c>
      <c r="D5874" s="9">
        <v>110</v>
      </c>
    </row>
    <row r="5875" spans="1:4" hidden="1" x14ac:dyDescent="0.25">
      <c r="A5875" s="12" t="s">
        <v>237</v>
      </c>
      <c r="B5875" s="9" t="s">
        <v>5340</v>
      </c>
      <c r="C5875" s="12" t="s">
        <v>59</v>
      </c>
      <c r="D5875" s="12">
        <v>40</v>
      </c>
    </row>
    <row r="5876" spans="1:4" hidden="1" x14ac:dyDescent="0.25">
      <c r="A5876" s="9" t="s">
        <v>238</v>
      </c>
      <c r="B5876" s="9" t="s">
        <v>5339</v>
      </c>
      <c r="C5876" s="9" t="s">
        <v>7</v>
      </c>
      <c r="D5876" s="9">
        <v>84</v>
      </c>
    </row>
    <row r="5877" spans="1:4" hidden="1" x14ac:dyDescent="0.25">
      <c r="A5877" s="12" t="s">
        <v>239</v>
      </c>
      <c r="B5877" s="9" t="s">
        <v>5340</v>
      </c>
      <c r="C5877" s="12" t="s">
        <v>14</v>
      </c>
      <c r="D5877" s="12">
        <v>197</v>
      </c>
    </row>
    <row r="5878" spans="1:4" hidden="1" x14ac:dyDescent="0.25">
      <c r="A5878" s="9" t="s">
        <v>240</v>
      </c>
      <c r="B5878" s="9" t="s">
        <v>5339</v>
      </c>
      <c r="C5878" s="9" t="s">
        <v>7</v>
      </c>
      <c r="D5878" s="9">
        <v>59</v>
      </c>
    </row>
    <row r="5879" spans="1:4" hidden="1" x14ac:dyDescent="0.25">
      <c r="A5879" s="12" t="s">
        <v>241</v>
      </c>
      <c r="B5879" s="9" t="s">
        <v>5340</v>
      </c>
      <c r="C5879" s="12" t="s">
        <v>59</v>
      </c>
      <c r="D5879" s="12">
        <v>129</v>
      </c>
    </row>
    <row r="5880" spans="1:4" hidden="1" x14ac:dyDescent="0.25">
      <c r="A5880" s="9" t="s">
        <v>242</v>
      </c>
      <c r="B5880" s="9" t="s">
        <v>5339</v>
      </c>
      <c r="C5880" s="9" t="s">
        <v>10</v>
      </c>
      <c r="D5880" s="9">
        <v>185</v>
      </c>
    </row>
    <row r="5881" spans="1:4" hidden="1" x14ac:dyDescent="0.25">
      <c r="A5881" s="12" t="s">
        <v>243</v>
      </c>
      <c r="B5881" s="9" t="s">
        <v>5338</v>
      </c>
      <c r="C5881" s="12" t="s">
        <v>29</v>
      </c>
      <c r="D5881" s="12">
        <v>162</v>
      </c>
    </row>
    <row r="5882" spans="1:4" hidden="1" x14ac:dyDescent="0.25">
      <c r="A5882" s="9" t="s">
        <v>244</v>
      </c>
      <c r="B5882" s="9" t="s">
        <v>5339</v>
      </c>
      <c r="C5882" s="9" t="s">
        <v>7</v>
      </c>
      <c r="D5882" s="9">
        <v>53</v>
      </c>
    </row>
    <row r="5883" spans="1:4" hidden="1" x14ac:dyDescent="0.25">
      <c r="A5883" s="12" t="s">
        <v>245</v>
      </c>
      <c r="B5883" s="9" t="s">
        <v>5339</v>
      </c>
      <c r="C5883" s="12" t="s">
        <v>16</v>
      </c>
      <c r="D5883" s="12">
        <v>97</v>
      </c>
    </row>
    <row r="5884" spans="1:4" hidden="1" x14ac:dyDescent="0.25">
      <c r="A5884" s="9" t="s">
        <v>246</v>
      </c>
      <c r="B5884" s="9" t="s">
        <v>5339</v>
      </c>
      <c r="C5884" s="9" t="s">
        <v>7</v>
      </c>
      <c r="D5884" s="9">
        <v>131</v>
      </c>
    </row>
    <row r="5885" spans="1:4" hidden="1" x14ac:dyDescent="0.25">
      <c r="A5885" s="12" t="s">
        <v>247</v>
      </c>
      <c r="B5885" s="9" t="s">
        <v>5340</v>
      </c>
      <c r="C5885" s="12" t="s">
        <v>22</v>
      </c>
      <c r="D5885" s="12">
        <v>76</v>
      </c>
    </row>
    <row r="5886" spans="1:4" hidden="1" x14ac:dyDescent="0.25">
      <c r="A5886" s="9" t="s">
        <v>248</v>
      </c>
      <c r="B5886" s="9" t="s">
        <v>5339</v>
      </c>
      <c r="C5886" s="9" t="s">
        <v>7</v>
      </c>
      <c r="D5886" s="9">
        <v>126</v>
      </c>
    </row>
    <row r="5887" spans="1:4" hidden="1" x14ac:dyDescent="0.25">
      <c r="A5887" s="12" t="s">
        <v>249</v>
      </c>
      <c r="B5887" s="9" t="s">
        <v>5338</v>
      </c>
      <c r="C5887" s="12" t="s">
        <v>33</v>
      </c>
      <c r="D5887" s="12">
        <v>68</v>
      </c>
    </row>
    <row r="5888" spans="1:4" hidden="1" x14ac:dyDescent="0.25">
      <c r="A5888" s="9" t="s">
        <v>250</v>
      </c>
      <c r="B5888" s="9" t="s">
        <v>5340</v>
      </c>
      <c r="C5888" s="9" t="s">
        <v>14</v>
      </c>
      <c r="D5888" s="9">
        <v>67</v>
      </c>
    </row>
    <row r="5889" spans="1:4" hidden="1" x14ac:dyDescent="0.25">
      <c r="A5889" s="12" t="s">
        <v>251</v>
      </c>
      <c r="B5889" s="9" t="s">
        <v>5339</v>
      </c>
      <c r="C5889" s="12" t="s">
        <v>7</v>
      </c>
      <c r="D5889" s="12">
        <v>103</v>
      </c>
    </row>
    <row r="5890" spans="1:4" hidden="1" x14ac:dyDescent="0.25">
      <c r="A5890" s="9" t="s">
        <v>252</v>
      </c>
      <c r="B5890" s="9" t="s">
        <v>5339</v>
      </c>
      <c r="C5890" s="9" t="s">
        <v>7</v>
      </c>
      <c r="D5890" s="9">
        <v>53</v>
      </c>
    </row>
    <row r="5891" spans="1:4" hidden="1" x14ac:dyDescent="0.25">
      <c r="A5891" s="12" t="s">
        <v>253</v>
      </c>
      <c r="B5891" s="9" t="s">
        <v>5340</v>
      </c>
      <c r="C5891" s="12" t="s">
        <v>59</v>
      </c>
      <c r="D5891" s="12">
        <v>89</v>
      </c>
    </row>
    <row r="5892" spans="1:4" hidden="1" x14ac:dyDescent="0.25">
      <c r="A5892" s="9" t="s">
        <v>254</v>
      </c>
      <c r="B5892" s="9" t="s">
        <v>5340</v>
      </c>
      <c r="C5892" s="9" t="s">
        <v>22</v>
      </c>
      <c r="D5892" s="9">
        <v>135</v>
      </c>
    </row>
    <row r="5893" spans="1:4" hidden="1" x14ac:dyDescent="0.25">
      <c r="A5893" s="12" t="s">
        <v>255</v>
      </c>
      <c r="B5893" s="9" t="s">
        <v>5339</v>
      </c>
      <c r="C5893" s="12" t="s">
        <v>7</v>
      </c>
      <c r="D5893" s="12">
        <v>77</v>
      </c>
    </row>
    <row r="5894" spans="1:4" hidden="1" x14ac:dyDescent="0.25">
      <c r="A5894" s="9" t="s">
        <v>256</v>
      </c>
      <c r="B5894" s="9" t="s">
        <v>5339</v>
      </c>
      <c r="C5894" s="9" t="s">
        <v>10</v>
      </c>
      <c r="D5894" s="9">
        <v>127</v>
      </c>
    </row>
    <row r="5895" spans="1:4" hidden="1" x14ac:dyDescent="0.25">
      <c r="A5895" s="12" t="s">
        <v>257</v>
      </c>
      <c r="B5895" s="9" t="s">
        <v>5340</v>
      </c>
      <c r="C5895" s="12" t="s">
        <v>22</v>
      </c>
      <c r="D5895" s="12">
        <v>91</v>
      </c>
    </row>
    <row r="5896" spans="1:4" hidden="1" x14ac:dyDescent="0.25">
      <c r="A5896" s="9" t="s">
        <v>258</v>
      </c>
      <c r="B5896" s="9" t="s">
        <v>5339</v>
      </c>
      <c r="C5896" s="9" t="s">
        <v>7</v>
      </c>
      <c r="D5896" s="9">
        <v>114</v>
      </c>
    </row>
    <row r="5897" spans="1:4" hidden="1" x14ac:dyDescent="0.25">
      <c r="A5897" s="12" t="s">
        <v>259</v>
      </c>
      <c r="B5897" s="9" t="s">
        <v>5339</v>
      </c>
      <c r="C5897" s="12" t="s">
        <v>7</v>
      </c>
      <c r="D5897" s="12">
        <v>117</v>
      </c>
    </row>
    <row r="5898" spans="1:4" hidden="1" x14ac:dyDescent="0.25">
      <c r="A5898" s="9" t="s">
        <v>260</v>
      </c>
      <c r="B5898" s="9" t="s">
        <v>5337</v>
      </c>
      <c r="C5898" s="9" t="s">
        <v>24</v>
      </c>
      <c r="D5898" s="9">
        <v>238</v>
      </c>
    </row>
    <row r="5899" spans="1:4" hidden="1" x14ac:dyDescent="0.25">
      <c r="A5899" s="12" t="s">
        <v>261</v>
      </c>
      <c r="B5899" s="9" t="s">
        <v>5339</v>
      </c>
      <c r="C5899" s="12" t="s">
        <v>7</v>
      </c>
      <c r="D5899" s="12">
        <v>76</v>
      </c>
    </row>
    <row r="5900" spans="1:4" hidden="1" x14ac:dyDescent="0.25">
      <c r="A5900" s="9" t="s">
        <v>262</v>
      </c>
      <c r="B5900" s="9" t="s">
        <v>5340</v>
      </c>
      <c r="C5900" s="9" t="s">
        <v>22</v>
      </c>
      <c r="D5900" s="9">
        <v>138</v>
      </c>
    </row>
    <row r="5901" spans="1:4" hidden="1" x14ac:dyDescent="0.25">
      <c r="A5901" s="12" t="s">
        <v>263</v>
      </c>
      <c r="B5901" s="9" t="s">
        <v>5339</v>
      </c>
      <c r="C5901" s="12" t="s">
        <v>7</v>
      </c>
      <c r="D5901" s="12">
        <v>90</v>
      </c>
    </row>
    <row r="5902" spans="1:4" hidden="1" x14ac:dyDescent="0.25">
      <c r="A5902" s="9" t="s">
        <v>264</v>
      </c>
      <c r="B5902" s="9" t="s">
        <v>5337</v>
      </c>
      <c r="C5902" s="9" t="s">
        <v>24</v>
      </c>
      <c r="D5902" s="9">
        <v>218</v>
      </c>
    </row>
    <row r="5903" spans="1:4" hidden="1" x14ac:dyDescent="0.25">
      <c r="A5903" s="12" t="s">
        <v>265</v>
      </c>
      <c r="B5903" s="9" t="s">
        <v>5339</v>
      </c>
      <c r="C5903" s="12" t="s">
        <v>7</v>
      </c>
      <c r="D5903" s="12">
        <v>75</v>
      </c>
    </row>
    <row r="5904" spans="1:4" hidden="1" x14ac:dyDescent="0.25">
      <c r="A5904" s="9" t="s">
        <v>266</v>
      </c>
      <c r="B5904" s="9" t="s">
        <v>5339</v>
      </c>
      <c r="C5904" s="9" t="s">
        <v>7</v>
      </c>
      <c r="D5904" s="9">
        <v>54</v>
      </c>
    </row>
    <row r="5905" spans="1:4" hidden="1" x14ac:dyDescent="0.25">
      <c r="A5905" s="12" t="s">
        <v>267</v>
      </c>
      <c r="B5905" s="9" t="s">
        <v>5339</v>
      </c>
      <c r="C5905" s="12" t="s">
        <v>10</v>
      </c>
      <c r="D5905" s="12">
        <v>239</v>
      </c>
    </row>
    <row r="5906" spans="1:4" hidden="1" x14ac:dyDescent="0.25">
      <c r="A5906" s="9" t="s">
        <v>268</v>
      </c>
      <c r="B5906" s="9" t="s">
        <v>5339</v>
      </c>
      <c r="C5906" s="9" t="s">
        <v>10</v>
      </c>
      <c r="D5906" s="9">
        <v>115</v>
      </c>
    </row>
    <row r="5907" spans="1:4" hidden="1" x14ac:dyDescent="0.25">
      <c r="A5907" s="12" t="s">
        <v>269</v>
      </c>
      <c r="B5907" s="9" t="s">
        <v>5336</v>
      </c>
      <c r="C5907" s="12" t="s">
        <v>270</v>
      </c>
      <c r="D5907" s="12">
        <v>206</v>
      </c>
    </row>
    <row r="5908" spans="1:4" hidden="1" x14ac:dyDescent="0.25">
      <c r="A5908" s="9" t="s">
        <v>271</v>
      </c>
      <c r="B5908" s="9" t="s">
        <v>5339</v>
      </c>
      <c r="C5908" s="9" t="s">
        <v>7</v>
      </c>
      <c r="D5908" s="9">
        <v>113</v>
      </c>
    </row>
    <row r="5909" spans="1:4" hidden="1" x14ac:dyDescent="0.25">
      <c r="A5909" s="12" t="s">
        <v>272</v>
      </c>
      <c r="B5909" s="9" t="s">
        <v>5339</v>
      </c>
      <c r="C5909" s="12" t="s">
        <v>10</v>
      </c>
      <c r="D5909" s="12">
        <v>110</v>
      </c>
    </row>
    <row r="5910" spans="1:4" hidden="1" x14ac:dyDescent="0.25">
      <c r="A5910" s="9" t="s">
        <v>273</v>
      </c>
      <c r="B5910" s="9" t="s">
        <v>5339</v>
      </c>
      <c r="C5910" s="9" t="s">
        <v>16</v>
      </c>
      <c r="D5910" s="9">
        <v>89</v>
      </c>
    </row>
    <row r="5911" spans="1:4" hidden="1" x14ac:dyDescent="0.25">
      <c r="A5911" s="12" t="s">
        <v>274</v>
      </c>
      <c r="B5911" s="9" t="s">
        <v>5336</v>
      </c>
      <c r="C5911" s="12" t="s">
        <v>275</v>
      </c>
      <c r="D5911" s="12">
        <v>308</v>
      </c>
    </row>
    <row r="5912" spans="1:4" hidden="1" x14ac:dyDescent="0.25">
      <c r="A5912" s="9" t="s">
        <v>276</v>
      </c>
      <c r="B5912" s="9" t="s">
        <v>5339</v>
      </c>
      <c r="C5912" s="9" t="s">
        <v>64</v>
      </c>
      <c r="D5912" s="9">
        <v>251</v>
      </c>
    </row>
    <row r="5913" spans="1:4" hidden="1" x14ac:dyDescent="0.25">
      <c r="A5913" s="12" t="s">
        <v>277</v>
      </c>
      <c r="B5913" s="9" t="s">
        <v>5339</v>
      </c>
      <c r="C5913" s="12" t="s">
        <v>7</v>
      </c>
      <c r="D5913" s="12">
        <v>184</v>
      </c>
    </row>
    <row r="5914" spans="1:4" hidden="1" x14ac:dyDescent="0.25">
      <c r="A5914" s="9" t="s">
        <v>278</v>
      </c>
      <c r="B5914" s="9" t="s">
        <v>5340</v>
      </c>
      <c r="C5914" s="9" t="s">
        <v>14</v>
      </c>
      <c r="D5914" s="9">
        <v>124</v>
      </c>
    </row>
    <row r="5915" spans="1:4" hidden="1" x14ac:dyDescent="0.25">
      <c r="A5915" s="12" t="s">
        <v>279</v>
      </c>
      <c r="B5915" s="9" t="s">
        <v>5339</v>
      </c>
      <c r="C5915" s="12" t="s">
        <v>16</v>
      </c>
      <c r="D5915" s="12">
        <v>105</v>
      </c>
    </row>
    <row r="5916" spans="1:4" hidden="1" x14ac:dyDescent="0.25">
      <c r="A5916" s="9" t="s">
        <v>280</v>
      </c>
      <c r="B5916" s="9" t="s">
        <v>5339</v>
      </c>
      <c r="C5916" s="9" t="s">
        <v>16</v>
      </c>
      <c r="D5916" s="9">
        <v>67</v>
      </c>
    </row>
    <row r="5917" spans="1:4" hidden="1" x14ac:dyDescent="0.25">
      <c r="A5917" s="12" t="s">
        <v>281</v>
      </c>
      <c r="B5917" s="9" t="s">
        <v>5340</v>
      </c>
      <c r="C5917" s="12" t="s">
        <v>14</v>
      </c>
      <c r="D5917" s="12">
        <v>59</v>
      </c>
    </row>
    <row r="5918" spans="1:4" hidden="1" x14ac:dyDescent="0.25">
      <c r="A5918" s="9" t="s">
        <v>282</v>
      </c>
      <c r="B5918" s="9" t="s">
        <v>5340</v>
      </c>
      <c r="C5918" s="9" t="s">
        <v>14</v>
      </c>
      <c r="D5918" s="9">
        <v>38</v>
      </c>
    </row>
    <row r="5919" spans="1:4" hidden="1" x14ac:dyDescent="0.25">
      <c r="A5919" s="12" t="s">
        <v>283</v>
      </c>
      <c r="B5919" s="9" t="s">
        <v>5340</v>
      </c>
      <c r="C5919" s="12" t="s">
        <v>22</v>
      </c>
      <c r="D5919" s="12">
        <v>143</v>
      </c>
    </row>
    <row r="5920" spans="1:4" hidden="1" x14ac:dyDescent="0.25">
      <c r="A5920" s="9" t="s">
        <v>284</v>
      </c>
      <c r="B5920" s="9" t="s">
        <v>5339</v>
      </c>
      <c r="C5920" s="9" t="s">
        <v>16</v>
      </c>
      <c r="D5920" s="9">
        <v>73</v>
      </c>
    </row>
    <row r="5921" spans="1:4" hidden="1" x14ac:dyDescent="0.25">
      <c r="A5921" s="12" t="s">
        <v>285</v>
      </c>
      <c r="B5921" s="9" t="s">
        <v>5340</v>
      </c>
      <c r="C5921" s="12" t="s">
        <v>59</v>
      </c>
      <c r="D5921" s="12">
        <v>72</v>
      </c>
    </row>
    <row r="5922" spans="1:4" hidden="1" x14ac:dyDescent="0.25">
      <c r="A5922" s="9" t="s">
        <v>286</v>
      </c>
      <c r="B5922" s="9" t="s">
        <v>5338</v>
      </c>
      <c r="C5922" s="9" t="s">
        <v>33</v>
      </c>
      <c r="D5922" s="9">
        <v>323</v>
      </c>
    </row>
    <row r="5923" spans="1:4" hidden="1" x14ac:dyDescent="0.25">
      <c r="A5923" s="12" t="s">
        <v>287</v>
      </c>
      <c r="B5923" s="9" t="s">
        <v>5339</v>
      </c>
      <c r="C5923" s="12" t="s">
        <v>7</v>
      </c>
      <c r="D5923" s="12">
        <v>45</v>
      </c>
    </row>
    <row r="5924" spans="1:4" hidden="1" x14ac:dyDescent="0.25">
      <c r="A5924" s="9" t="s">
        <v>288</v>
      </c>
      <c r="B5924" s="9" t="s">
        <v>5340</v>
      </c>
      <c r="C5924" s="9" t="s">
        <v>14</v>
      </c>
      <c r="D5924" s="9">
        <v>86</v>
      </c>
    </row>
    <row r="5925" spans="1:4" hidden="1" x14ac:dyDescent="0.25">
      <c r="A5925" s="12" t="s">
        <v>289</v>
      </c>
      <c r="B5925" s="9" t="s">
        <v>5339</v>
      </c>
      <c r="C5925" s="12" t="s">
        <v>16</v>
      </c>
      <c r="D5925" s="12">
        <v>113</v>
      </c>
    </row>
    <row r="5926" spans="1:4" hidden="1" x14ac:dyDescent="0.25">
      <c r="A5926" s="9" t="s">
        <v>290</v>
      </c>
      <c r="B5926" s="9" t="s">
        <v>5340</v>
      </c>
      <c r="C5926" s="9" t="s">
        <v>14</v>
      </c>
      <c r="D5926" s="9">
        <v>29</v>
      </c>
    </row>
    <row r="5927" spans="1:4" hidden="1" x14ac:dyDescent="0.25">
      <c r="A5927" s="12" t="s">
        <v>291</v>
      </c>
      <c r="B5927" s="9" t="s">
        <v>5339</v>
      </c>
      <c r="C5927" s="12" t="s">
        <v>7</v>
      </c>
      <c r="D5927" s="12">
        <v>103</v>
      </c>
    </row>
    <row r="5928" spans="1:4" hidden="1" x14ac:dyDescent="0.25">
      <c r="A5928" s="9" t="s">
        <v>292</v>
      </c>
      <c r="B5928" s="9" t="s">
        <v>5339</v>
      </c>
      <c r="C5928" s="9" t="s">
        <v>10</v>
      </c>
      <c r="D5928" s="9">
        <v>168</v>
      </c>
    </row>
    <row r="5929" spans="1:4" hidden="1" x14ac:dyDescent="0.25">
      <c r="A5929" s="12" t="s">
        <v>293</v>
      </c>
      <c r="B5929" s="9" t="s">
        <v>5339</v>
      </c>
      <c r="C5929" s="12" t="s">
        <v>16</v>
      </c>
      <c r="D5929" s="12">
        <v>61</v>
      </c>
    </row>
    <row r="5930" spans="1:4" hidden="1" x14ac:dyDescent="0.25">
      <c r="A5930" s="9" t="s">
        <v>294</v>
      </c>
      <c r="B5930" s="9" t="s">
        <v>5340</v>
      </c>
      <c r="C5930" s="9" t="s">
        <v>14</v>
      </c>
      <c r="D5930" s="9">
        <v>117</v>
      </c>
    </row>
    <row r="5931" spans="1:4" hidden="1" x14ac:dyDescent="0.25">
      <c r="A5931" s="12" t="s">
        <v>295</v>
      </c>
      <c r="B5931" s="9" t="s">
        <v>5339</v>
      </c>
      <c r="C5931" s="12" t="s">
        <v>7</v>
      </c>
      <c r="D5931" s="12">
        <v>61</v>
      </c>
    </row>
    <row r="5932" spans="1:4" hidden="1" x14ac:dyDescent="0.25">
      <c r="A5932" s="9" t="s">
        <v>296</v>
      </c>
      <c r="B5932" s="9" t="s">
        <v>5339</v>
      </c>
      <c r="C5932" s="9" t="s">
        <v>7</v>
      </c>
      <c r="D5932" s="9">
        <v>37</v>
      </c>
    </row>
    <row r="5933" spans="1:4" hidden="1" x14ac:dyDescent="0.25">
      <c r="A5933" s="12" t="s">
        <v>297</v>
      </c>
      <c r="B5933" s="9" t="s">
        <v>5339</v>
      </c>
      <c r="C5933" s="12" t="s">
        <v>7</v>
      </c>
      <c r="D5933" s="12">
        <v>34</v>
      </c>
    </row>
    <row r="5934" spans="1:4" hidden="1" x14ac:dyDescent="0.25">
      <c r="A5934" s="9" t="s">
        <v>298</v>
      </c>
      <c r="B5934" s="9" t="s">
        <v>5340</v>
      </c>
      <c r="C5934" s="9" t="s">
        <v>22</v>
      </c>
      <c r="D5934" s="9">
        <v>115</v>
      </c>
    </row>
    <row r="5935" spans="1:4" hidden="1" x14ac:dyDescent="0.25">
      <c r="A5935" s="12" t="s">
        <v>299</v>
      </c>
      <c r="B5935" s="9" t="s">
        <v>5338</v>
      </c>
      <c r="C5935" s="12" t="s">
        <v>53</v>
      </c>
      <c r="D5935" s="12">
        <v>76</v>
      </c>
    </row>
    <row r="5936" spans="1:4" hidden="1" x14ac:dyDescent="0.25">
      <c r="A5936" s="9" t="s">
        <v>300</v>
      </c>
      <c r="B5936" s="9" t="s">
        <v>5339</v>
      </c>
      <c r="C5936" s="9" t="s">
        <v>64</v>
      </c>
      <c r="D5936" s="9">
        <v>188</v>
      </c>
    </row>
    <row r="5937" spans="1:4" hidden="1" x14ac:dyDescent="0.25">
      <c r="A5937" s="12" t="s">
        <v>301</v>
      </c>
      <c r="B5937" s="9" t="s">
        <v>5340</v>
      </c>
      <c r="C5937" s="12" t="s">
        <v>22</v>
      </c>
      <c r="D5937" s="12">
        <v>120</v>
      </c>
    </row>
    <row r="5938" spans="1:4" hidden="1" x14ac:dyDescent="0.25">
      <c r="A5938" s="9" t="s">
        <v>302</v>
      </c>
      <c r="B5938" s="9" t="s">
        <v>5339</v>
      </c>
      <c r="C5938" s="9" t="s">
        <v>7</v>
      </c>
      <c r="D5938" s="9">
        <v>112</v>
      </c>
    </row>
    <row r="5939" spans="1:4" hidden="1" x14ac:dyDescent="0.25">
      <c r="A5939" s="12" t="s">
        <v>303</v>
      </c>
      <c r="B5939" s="9" t="s">
        <v>5340</v>
      </c>
      <c r="C5939" s="12" t="s">
        <v>22</v>
      </c>
      <c r="D5939" s="12">
        <v>104</v>
      </c>
    </row>
    <row r="5940" spans="1:4" hidden="1" x14ac:dyDescent="0.25">
      <c r="A5940" s="9" t="s">
        <v>304</v>
      </c>
      <c r="B5940" s="9" t="s">
        <v>5339</v>
      </c>
      <c r="C5940" s="9" t="s">
        <v>7</v>
      </c>
      <c r="D5940" s="9">
        <v>75</v>
      </c>
    </row>
    <row r="5941" spans="1:4" hidden="1" x14ac:dyDescent="0.25">
      <c r="A5941" s="12" t="s">
        <v>305</v>
      </c>
      <c r="B5941" s="9" t="s">
        <v>5339</v>
      </c>
      <c r="C5941" s="12" t="s">
        <v>7</v>
      </c>
      <c r="D5941" s="12">
        <v>50</v>
      </c>
    </row>
    <row r="5942" spans="1:4" hidden="1" x14ac:dyDescent="0.25">
      <c r="A5942" s="9" t="s">
        <v>306</v>
      </c>
      <c r="B5942" s="9" t="s">
        <v>5340</v>
      </c>
      <c r="C5942" s="9" t="s">
        <v>59</v>
      </c>
      <c r="D5942" s="9">
        <v>153</v>
      </c>
    </row>
    <row r="5943" spans="1:4" hidden="1" x14ac:dyDescent="0.25">
      <c r="A5943" s="12" t="s">
        <v>307</v>
      </c>
      <c r="B5943" s="9" t="s">
        <v>5339</v>
      </c>
      <c r="C5943" s="12" t="s">
        <v>10</v>
      </c>
      <c r="D5943" s="12">
        <v>117</v>
      </c>
    </row>
    <row r="5944" spans="1:4" hidden="1" x14ac:dyDescent="0.25">
      <c r="A5944" s="9" t="s">
        <v>308</v>
      </c>
      <c r="B5944" s="9" t="s">
        <v>5339</v>
      </c>
      <c r="C5944" s="9" t="s">
        <v>7</v>
      </c>
      <c r="D5944" s="9">
        <v>43</v>
      </c>
    </row>
    <row r="5945" spans="1:4" hidden="1" x14ac:dyDescent="0.25">
      <c r="A5945" s="12" t="s">
        <v>309</v>
      </c>
      <c r="B5945" s="9" t="s">
        <v>5337</v>
      </c>
      <c r="C5945" s="12" t="s">
        <v>72</v>
      </c>
      <c r="D5945" s="12">
        <v>185</v>
      </c>
    </row>
    <row r="5946" spans="1:4" hidden="1" x14ac:dyDescent="0.25">
      <c r="A5946" s="9" t="s">
        <v>310</v>
      </c>
      <c r="B5946" s="9" t="s">
        <v>5339</v>
      </c>
      <c r="C5946" s="9" t="s">
        <v>7</v>
      </c>
      <c r="D5946" s="9">
        <v>96</v>
      </c>
    </row>
    <row r="5947" spans="1:4" hidden="1" x14ac:dyDescent="0.25">
      <c r="A5947" s="12" t="s">
        <v>311</v>
      </c>
      <c r="B5947" s="9" t="s">
        <v>5339</v>
      </c>
      <c r="C5947" s="12" t="s">
        <v>7</v>
      </c>
      <c r="D5947" s="12">
        <v>29</v>
      </c>
    </row>
    <row r="5948" spans="1:4" hidden="1" x14ac:dyDescent="0.25">
      <c r="A5948" s="9" t="s">
        <v>312</v>
      </c>
      <c r="B5948" s="9" t="s">
        <v>5340</v>
      </c>
      <c r="C5948" s="9" t="s">
        <v>14</v>
      </c>
      <c r="D5948" s="9">
        <v>112</v>
      </c>
    </row>
    <row r="5949" spans="1:4" hidden="1" x14ac:dyDescent="0.25">
      <c r="A5949" s="12" t="s">
        <v>313</v>
      </c>
      <c r="B5949" s="9" t="s">
        <v>5339</v>
      </c>
      <c r="C5949" s="12" t="s">
        <v>16</v>
      </c>
      <c r="D5949" s="12">
        <v>78</v>
      </c>
    </row>
    <row r="5950" spans="1:4" hidden="1" x14ac:dyDescent="0.25">
      <c r="A5950" s="9" t="s">
        <v>314</v>
      </c>
      <c r="B5950" s="9" t="s">
        <v>5339</v>
      </c>
      <c r="C5950" s="9" t="s">
        <v>7</v>
      </c>
      <c r="D5950" s="9">
        <v>49</v>
      </c>
    </row>
    <row r="5951" spans="1:4" hidden="1" x14ac:dyDescent="0.25">
      <c r="A5951" s="12" t="s">
        <v>315</v>
      </c>
      <c r="B5951" s="9" t="s">
        <v>5339</v>
      </c>
      <c r="C5951" s="12" t="s">
        <v>10</v>
      </c>
      <c r="D5951" s="12">
        <v>129</v>
      </c>
    </row>
    <row r="5952" spans="1:4" hidden="1" x14ac:dyDescent="0.25">
      <c r="A5952" s="9" t="s">
        <v>316</v>
      </c>
      <c r="B5952" s="9" t="s">
        <v>5339</v>
      </c>
      <c r="C5952" s="9" t="s">
        <v>7</v>
      </c>
      <c r="D5952" s="9">
        <v>34</v>
      </c>
    </row>
    <row r="5953" spans="1:4" hidden="1" x14ac:dyDescent="0.25">
      <c r="A5953" s="12" t="s">
        <v>317</v>
      </c>
      <c r="B5953" s="9" t="s">
        <v>5339</v>
      </c>
      <c r="C5953" s="12" t="s">
        <v>16</v>
      </c>
      <c r="D5953" s="12">
        <v>56</v>
      </c>
    </row>
    <row r="5954" spans="1:4" hidden="1" x14ac:dyDescent="0.25">
      <c r="A5954" s="9" t="s">
        <v>318</v>
      </c>
      <c r="B5954" s="9" t="s">
        <v>5340</v>
      </c>
      <c r="C5954" s="9" t="s">
        <v>22</v>
      </c>
      <c r="D5954" s="9">
        <v>156</v>
      </c>
    </row>
    <row r="5955" spans="1:4" hidden="1" x14ac:dyDescent="0.25">
      <c r="A5955" s="12" t="s">
        <v>319</v>
      </c>
      <c r="B5955" s="9" t="s">
        <v>5339</v>
      </c>
      <c r="C5955" s="12" t="s">
        <v>7</v>
      </c>
      <c r="D5955" s="12">
        <v>84</v>
      </c>
    </row>
    <row r="5956" spans="1:4" hidden="1" x14ac:dyDescent="0.25">
      <c r="A5956" s="9" t="s">
        <v>320</v>
      </c>
      <c r="B5956" s="9" t="s">
        <v>5339</v>
      </c>
      <c r="C5956" s="9" t="s">
        <v>7</v>
      </c>
      <c r="D5956" s="9">
        <v>6</v>
      </c>
    </row>
    <row r="5957" spans="1:4" hidden="1" x14ac:dyDescent="0.25">
      <c r="A5957" s="12" t="s">
        <v>321</v>
      </c>
      <c r="B5957" s="9" t="s">
        <v>5339</v>
      </c>
      <c r="C5957" s="12" t="s">
        <v>7</v>
      </c>
      <c r="D5957" s="12">
        <v>26</v>
      </c>
    </row>
    <row r="5958" spans="1:4" hidden="1" x14ac:dyDescent="0.25">
      <c r="A5958" s="9" t="s">
        <v>322</v>
      </c>
      <c r="B5958" s="9" t="s">
        <v>5339</v>
      </c>
      <c r="C5958" s="9" t="s">
        <v>7</v>
      </c>
      <c r="D5958" s="9">
        <v>51</v>
      </c>
    </row>
    <row r="5959" spans="1:4" hidden="1" x14ac:dyDescent="0.25">
      <c r="A5959" s="12" t="s">
        <v>323</v>
      </c>
      <c r="B5959" s="9" t="s">
        <v>5339</v>
      </c>
      <c r="C5959" s="12" t="s">
        <v>16</v>
      </c>
      <c r="D5959" s="12">
        <v>94</v>
      </c>
    </row>
    <row r="5960" spans="1:4" hidden="1" x14ac:dyDescent="0.25">
      <c r="A5960" s="9" t="s">
        <v>324</v>
      </c>
      <c r="B5960" s="9" t="s">
        <v>5336</v>
      </c>
      <c r="C5960" s="9" t="s">
        <v>49</v>
      </c>
      <c r="D5960" s="9">
        <v>410</v>
      </c>
    </row>
    <row r="5961" spans="1:4" hidden="1" x14ac:dyDescent="0.25">
      <c r="A5961" s="12" t="s">
        <v>325</v>
      </c>
      <c r="B5961" s="9" t="s">
        <v>5339</v>
      </c>
      <c r="C5961" s="12" t="s">
        <v>16</v>
      </c>
      <c r="D5961" s="12">
        <v>32</v>
      </c>
    </row>
    <row r="5962" spans="1:4" hidden="1" x14ac:dyDescent="0.25">
      <c r="A5962" s="9" t="s">
        <v>326</v>
      </c>
      <c r="B5962" s="9" t="s">
        <v>5339</v>
      </c>
      <c r="C5962" s="9" t="s">
        <v>10</v>
      </c>
      <c r="D5962" s="9">
        <v>80</v>
      </c>
    </row>
    <row r="5963" spans="1:4" hidden="1" x14ac:dyDescent="0.25">
      <c r="A5963" s="12" t="s">
        <v>327</v>
      </c>
      <c r="B5963" s="9" t="s">
        <v>5339</v>
      </c>
      <c r="C5963" s="12" t="s">
        <v>7</v>
      </c>
      <c r="D5963" s="12">
        <v>58</v>
      </c>
    </row>
    <row r="5964" spans="1:4" hidden="1" x14ac:dyDescent="0.25">
      <c r="A5964" s="9" t="s">
        <v>328</v>
      </c>
      <c r="B5964" s="9" t="s">
        <v>5340</v>
      </c>
      <c r="C5964" s="9" t="s">
        <v>59</v>
      </c>
      <c r="D5964" s="9">
        <v>40</v>
      </c>
    </row>
    <row r="5965" spans="1:4" hidden="1" x14ac:dyDescent="0.25">
      <c r="A5965" s="12" t="s">
        <v>329</v>
      </c>
      <c r="B5965" s="9" t="s">
        <v>5340</v>
      </c>
      <c r="C5965" s="12" t="s">
        <v>59</v>
      </c>
      <c r="D5965" s="12">
        <v>99</v>
      </c>
    </row>
    <row r="5966" spans="1:4" hidden="1" x14ac:dyDescent="0.25">
      <c r="A5966" s="9" t="s">
        <v>330</v>
      </c>
      <c r="B5966" s="9" t="s">
        <v>5339</v>
      </c>
      <c r="C5966" s="9" t="s">
        <v>7</v>
      </c>
      <c r="D5966" s="9">
        <v>63</v>
      </c>
    </row>
    <row r="5967" spans="1:4" hidden="1" x14ac:dyDescent="0.25">
      <c r="A5967" s="12" t="s">
        <v>331</v>
      </c>
      <c r="B5967" s="9" t="s">
        <v>5339</v>
      </c>
      <c r="C5967" s="12" t="s">
        <v>7</v>
      </c>
      <c r="D5967" s="12">
        <v>61</v>
      </c>
    </row>
    <row r="5968" spans="1:4" hidden="1" x14ac:dyDescent="0.25">
      <c r="A5968" s="9" t="s">
        <v>332</v>
      </c>
      <c r="B5968" s="9" t="s">
        <v>5337</v>
      </c>
      <c r="C5968" s="9" t="s">
        <v>24</v>
      </c>
      <c r="D5968" s="9">
        <v>153</v>
      </c>
    </row>
    <row r="5969" spans="1:4" hidden="1" x14ac:dyDescent="0.25">
      <c r="A5969" s="12" t="s">
        <v>333</v>
      </c>
      <c r="B5969" s="9" t="s">
        <v>5339</v>
      </c>
      <c r="C5969" s="12" t="s">
        <v>7</v>
      </c>
      <c r="D5969" s="12">
        <v>58</v>
      </c>
    </row>
    <row r="5970" spans="1:4" hidden="1" x14ac:dyDescent="0.25">
      <c r="A5970" s="9" t="s">
        <v>334</v>
      </c>
      <c r="B5970" s="9" t="s">
        <v>5339</v>
      </c>
      <c r="C5970" s="9" t="s">
        <v>7</v>
      </c>
      <c r="D5970" s="9">
        <v>55</v>
      </c>
    </row>
    <row r="5971" spans="1:4" hidden="1" x14ac:dyDescent="0.25">
      <c r="A5971" s="12" t="s">
        <v>335</v>
      </c>
      <c r="B5971" s="9" t="s">
        <v>5339</v>
      </c>
      <c r="C5971" s="12" t="s">
        <v>7</v>
      </c>
      <c r="D5971" s="12">
        <v>61</v>
      </c>
    </row>
    <row r="5972" spans="1:4" hidden="1" x14ac:dyDescent="0.25">
      <c r="A5972" s="9" t="s">
        <v>336</v>
      </c>
      <c r="B5972" s="9" t="s">
        <v>5339</v>
      </c>
      <c r="C5972" s="9" t="s">
        <v>16</v>
      </c>
      <c r="D5972" s="9">
        <v>119</v>
      </c>
    </row>
    <row r="5973" spans="1:4" hidden="1" x14ac:dyDescent="0.25">
      <c r="A5973" s="12" t="s">
        <v>337</v>
      </c>
      <c r="B5973" s="9" t="s">
        <v>5337</v>
      </c>
      <c r="C5973" s="12" t="s">
        <v>31</v>
      </c>
      <c r="D5973" s="12">
        <v>171</v>
      </c>
    </row>
    <row r="5974" spans="1:4" hidden="1" x14ac:dyDescent="0.25">
      <c r="A5974" s="9" t="s">
        <v>338</v>
      </c>
      <c r="B5974" s="9" t="s">
        <v>5339</v>
      </c>
      <c r="C5974" s="9" t="s">
        <v>10</v>
      </c>
      <c r="D5974" s="9">
        <v>97</v>
      </c>
    </row>
    <row r="5975" spans="1:4" hidden="1" x14ac:dyDescent="0.25">
      <c r="A5975" s="12" t="s">
        <v>339</v>
      </c>
      <c r="B5975" s="9" t="s">
        <v>5339</v>
      </c>
      <c r="C5975" s="12" t="s">
        <v>7</v>
      </c>
      <c r="D5975" s="12">
        <v>81</v>
      </c>
    </row>
    <row r="5976" spans="1:4" hidden="1" x14ac:dyDescent="0.25">
      <c r="A5976" s="9" t="s">
        <v>340</v>
      </c>
      <c r="B5976" s="9" t="s">
        <v>5339</v>
      </c>
      <c r="C5976" s="9" t="s">
        <v>7</v>
      </c>
      <c r="D5976" s="9">
        <v>39</v>
      </c>
    </row>
    <row r="5977" spans="1:4" hidden="1" x14ac:dyDescent="0.25">
      <c r="A5977" s="12" t="s">
        <v>341</v>
      </c>
      <c r="B5977" s="9" t="s">
        <v>5339</v>
      </c>
      <c r="C5977" s="12" t="s">
        <v>7</v>
      </c>
      <c r="D5977" s="12">
        <v>79</v>
      </c>
    </row>
    <row r="5978" spans="1:4" hidden="1" x14ac:dyDescent="0.25">
      <c r="A5978" s="9" t="s">
        <v>342</v>
      </c>
      <c r="B5978" s="9" t="s">
        <v>5337</v>
      </c>
      <c r="C5978" s="9" t="s">
        <v>24</v>
      </c>
      <c r="D5978" s="9">
        <v>169</v>
      </c>
    </row>
    <row r="5979" spans="1:4" hidden="1" x14ac:dyDescent="0.25">
      <c r="A5979" s="12" t="s">
        <v>343</v>
      </c>
      <c r="B5979" s="9" t="s">
        <v>5339</v>
      </c>
      <c r="C5979" s="12" t="s">
        <v>7</v>
      </c>
      <c r="D5979" s="12">
        <v>32</v>
      </c>
    </row>
    <row r="5980" spans="1:4" hidden="1" x14ac:dyDescent="0.25">
      <c r="A5980" s="9" t="s">
        <v>344</v>
      </c>
      <c r="B5980" s="9" t="s">
        <v>5340</v>
      </c>
      <c r="C5980" s="9" t="s">
        <v>22</v>
      </c>
      <c r="D5980" s="9">
        <v>87</v>
      </c>
    </row>
    <row r="5981" spans="1:4" hidden="1" x14ac:dyDescent="0.25">
      <c r="A5981" s="12" t="s">
        <v>345</v>
      </c>
      <c r="B5981" s="9" t="s">
        <v>5337</v>
      </c>
      <c r="C5981" s="12" t="s">
        <v>19</v>
      </c>
      <c r="D5981" s="12">
        <v>193</v>
      </c>
    </row>
    <row r="5982" spans="1:4" hidden="1" x14ac:dyDescent="0.25">
      <c r="A5982" s="9" t="s">
        <v>346</v>
      </c>
      <c r="B5982" s="9" t="s">
        <v>5339</v>
      </c>
      <c r="C5982" s="9" t="s">
        <v>7</v>
      </c>
      <c r="D5982" s="9">
        <v>64</v>
      </c>
    </row>
    <row r="5983" spans="1:4" hidden="1" x14ac:dyDescent="0.25">
      <c r="A5983" s="12" t="s">
        <v>347</v>
      </c>
      <c r="B5983" s="9" t="s">
        <v>5339</v>
      </c>
      <c r="C5983" s="12" t="s">
        <v>7</v>
      </c>
      <c r="D5983" s="12">
        <v>54</v>
      </c>
    </row>
    <row r="5984" spans="1:4" hidden="1" x14ac:dyDescent="0.25">
      <c r="A5984" s="9" t="s">
        <v>349</v>
      </c>
      <c r="B5984" s="9" t="s">
        <v>5339</v>
      </c>
      <c r="C5984" s="9" t="s">
        <v>7</v>
      </c>
      <c r="D5984" s="9">
        <v>67</v>
      </c>
    </row>
    <row r="5985" spans="1:4" hidden="1" x14ac:dyDescent="0.25">
      <c r="A5985" s="12" t="s">
        <v>350</v>
      </c>
      <c r="B5985" s="9" t="s">
        <v>5339</v>
      </c>
      <c r="C5985" s="12" t="s">
        <v>7</v>
      </c>
      <c r="D5985" s="12">
        <v>24</v>
      </c>
    </row>
    <row r="5986" spans="1:4" hidden="1" x14ac:dyDescent="0.25">
      <c r="A5986" s="9" t="s">
        <v>351</v>
      </c>
      <c r="B5986" s="9" t="s">
        <v>5339</v>
      </c>
      <c r="C5986" s="9" t="s">
        <v>7</v>
      </c>
      <c r="D5986" s="9">
        <v>58</v>
      </c>
    </row>
    <row r="5987" spans="1:4" hidden="1" x14ac:dyDescent="0.25">
      <c r="A5987" s="12" t="s">
        <v>352</v>
      </c>
      <c r="B5987" s="9" t="s">
        <v>5339</v>
      </c>
      <c r="C5987" s="12" t="s">
        <v>7</v>
      </c>
      <c r="D5987" s="12">
        <v>70</v>
      </c>
    </row>
    <row r="5988" spans="1:4" hidden="1" x14ac:dyDescent="0.25">
      <c r="A5988" s="9" t="s">
        <v>353</v>
      </c>
      <c r="B5988" s="9" t="s">
        <v>5339</v>
      </c>
      <c r="C5988" s="9" t="s">
        <v>16</v>
      </c>
      <c r="D5988" s="9">
        <v>54</v>
      </c>
    </row>
    <row r="5989" spans="1:4" hidden="1" x14ac:dyDescent="0.25">
      <c r="A5989" s="12" t="s">
        <v>354</v>
      </c>
      <c r="B5989" s="9" t="s">
        <v>5339</v>
      </c>
      <c r="C5989" s="12" t="s">
        <v>16</v>
      </c>
      <c r="D5989" s="12">
        <v>137</v>
      </c>
    </row>
    <row r="5990" spans="1:4" hidden="1" x14ac:dyDescent="0.25">
      <c r="A5990" s="9" t="s">
        <v>355</v>
      </c>
      <c r="B5990" s="9" t="s">
        <v>5339</v>
      </c>
      <c r="C5990" s="9" t="s">
        <v>7</v>
      </c>
      <c r="D5990" s="9">
        <v>53</v>
      </c>
    </row>
    <row r="5991" spans="1:4" hidden="1" x14ac:dyDescent="0.25">
      <c r="A5991" s="12" t="s">
        <v>356</v>
      </c>
      <c r="B5991" s="9" t="s">
        <v>5337</v>
      </c>
      <c r="C5991" s="12" t="s">
        <v>19</v>
      </c>
      <c r="D5991" s="12">
        <v>127</v>
      </c>
    </row>
    <row r="5992" spans="1:4" hidden="1" x14ac:dyDescent="0.25">
      <c r="A5992" s="9" t="s">
        <v>357</v>
      </c>
      <c r="B5992" s="9" t="s">
        <v>5340</v>
      </c>
      <c r="C5992" s="9" t="s">
        <v>14</v>
      </c>
      <c r="D5992" s="9">
        <v>109</v>
      </c>
    </row>
    <row r="5993" spans="1:4" hidden="1" x14ac:dyDescent="0.25">
      <c r="A5993" s="12" t="s">
        <v>358</v>
      </c>
      <c r="B5993" s="9" t="s">
        <v>5339</v>
      </c>
      <c r="C5993" s="12" t="s">
        <v>7</v>
      </c>
      <c r="D5993" s="12">
        <v>32</v>
      </c>
    </row>
    <row r="5994" spans="1:4" hidden="1" x14ac:dyDescent="0.25">
      <c r="A5994" s="9" t="s">
        <v>359</v>
      </c>
      <c r="B5994" s="9" t="s">
        <v>5339</v>
      </c>
      <c r="C5994" s="9" t="s">
        <v>7</v>
      </c>
      <c r="D5994" s="9">
        <v>108</v>
      </c>
    </row>
    <row r="5995" spans="1:4" hidden="1" x14ac:dyDescent="0.25">
      <c r="A5995" s="12" t="s">
        <v>360</v>
      </c>
      <c r="B5995" s="9" t="s">
        <v>5339</v>
      </c>
      <c r="C5995" s="12" t="s">
        <v>16</v>
      </c>
      <c r="D5995" s="12">
        <v>68</v>
      </c>
    </row>
    <row r="5996" spans="1:4" hidden="1" x14ac:dyDescent="0.25">
      <c r="A5996" s="9" t="s">
        <v>361</v>
      </c>
      <c r="B5996" s="9" t="s">
        <v>5339</v>
      </c>
      <c r="C5996" s="9" t="s">
        <v>7</v>
      </c>
      <c r="D5996" s="9">
        <v>48</v>
      </c>
    </row>
    <row r="5997" spans="1:4" hidden="1" x14ac:dyDescent="0.25">
      <c r="A5997" s="12" t="s">
        <v>362</v>
      </c>
      <c r="B5997" s="9" t="s">
        <v>5339</v>
      </c>
      <c r="C5997" s="12" t="s">
        <v>7</v>
      </c>
      <c r="D5997" s="12">
        <v>84</v>
      </c>
    </row>
    <row r="5998" spans="1:4" hidden="1" x14ac:dyDescent="0.25">
      <c r="A5998" s="9" t="s">
        <v>363</v>
      </c>
      <c r="B5998" s="9" t="s">
        <v>5339</v>
      </c>
      <c r="C5998" s="9" t="s">
        <v>16</v>
      </c>
      <c r="D5998" s="9">
        <v>94</v>
      </c>
    </row>
    <row r="5999" spans="1:4" hidden="1" x14ac:dyDescent="0.25">
      <c r="A5999" s="12" t="s">
        <v>364</v>
      </c>
      <c r="B5999" s="9" t="s">
        <v>5339</v>
      </c>
      <c r="C5999" s="12" t="s">
        <v>7</v>
      </c>
      <c r="D5999" s="12">
        <v>86</v>
      </c>
    </row>
    <row r="6000" spans="1:4" hidden="1" x14ac:dyDescent="0.25">
      <c r="A6000" s="9" t="s">
        <v>365</v>
      </c>
      <c r="B6000" s="9" t="s">
        <v>5339</v>
      </c>
      <c r="C6000" s="9" t="s">
        <v>10</v>
      </c>
      <c r="D6000" s="9">
        <v>75</v>
      </c>
    </row>
    <row r="6001" spans="1:4" hidden="1" x14ac:dyDescent="0.25">
      <c r="A6001" s="12" t="s">
        <v>366</v>
      </c>
      <c r="B6001" s="9" t="s">
        <v>5339</v>
      </c>
      <c r="C6001" s="12" t="s">
        <v>16</v>
      </c>
      <c r="D6001" s="12">
        <v>75</v>
      </c>
    </row>
    <row r="6002" spans="1:4" hidden="1" x14ac:dyDescent="0.25">
      <c r="A6002" s="9" t="s">
        <v>367</v>
      </c>
      <c r="B6002" s="9" t="s">
        <v>5339</v>
      </c>
      <c r="C6002" s="9" t="s">
        <v>64</v>
      </c>
      <c r="D6002" s="9">
        <v>102</v>
      </c>
    </row>
    <row r="6003" spans="1:4" hidden="1" x14ac:dyDescent="0.25">
      <c r="A6003" s="12" t="s">
        <v>368</v>
      </c>
      <c r="B6003" s="9" t="s">
        <v>5340</v>
      </c>
      <c r="C6003" s="12" t="s">
        <v>59</v>
      </c>
      <c r="D6003" s="12">
        <v>69</v>
      </c>
    </row>
    <row r="6004" spans="1:4" hidden="1" x14ac:dyDescent="0.25">
      <c r="A6004" s="9" t="s">
        <v>369</v>
      </c>
      <c r="B6004" s="9" t="s">
        <v>5339</v>
      </c>
      <c r="C6004" s="9" t="s">
        <v>7</v>
      </c>
      <c r="D6004" s="9">
        <v>30</v>
      </c>
    </row>
    <row r="6005" spans="1:4" hidden="1" x14ac:dyDescent="0.25">
      <c r="A6005" s="12" t="s">
        <v>370</v>
      </c>
      <c r="B6005" s="9" t="s">
        <v>5340</v>
      </c>
      <c r="C6005" s="12" t="s">
        <v>14</v>
      </c>
      <c r="D6005" s="12">
        <v>93</v>
      </c>
    </row>
    <row r="6006" spans="1:4" hidden="1" x14ac:dyDescent="0.25">
      <c r="A6006" s="9" t="s">
        <v>371</v>
      </c>
      <c r="B6006" s="9" t="s">
        <v>5340</v>
      </c>
      <c r="C6006" s="9" t="s">
        <v>59</v>
      </c>
      <c r="D6006" s="9">
        <v>69</v>
      </c>
    </row>
    <row r="6007" spans="1:4" hidden="1" x14ac:dyDescent="0.25">
      <c r="A6007" s="12" t="s">
        <v>372</v>
      </c>
      <c r="B6007" s="9" t="s">
        <v>5339</v>
      </c>
      <c r="C6007" s="12" t="s">
        <v>7</v>
      </c>
      <c r="D6007" s="12">
        <v>18</v>
      </c>
    </row>
    <row r="6008" spans="1:4" hidden="1" x14ac:dyDescent="0.25">
      <c r="A6008" s="9" t="s">
        <v>373</v>
      </c>
      <c r="B6008" s="9" t="s">
        <v>5339</v>
      </c>
      <c r="C6008" s="9" t="s">
        <v>10</v>
      </c>
      <c r="D6008" s="9">
        <v>82</v>
      </c>
    </row>
    <row r="6009" spans="1:4" hidden="1" x14ac:dyDescent="0.25">
      <c r="A6009" s="12" t="s">
        <v>374</v>
      </c>
      <c r="B6009" s="9" t="s">
        <v>5339</v>
      </c>
      <c r="C6009" s="12" t="s">
        <v>16</v>
      </c>
      <c r="D6009" s="12">
        <v>75</v>
      </c>
    </row>
    <row r="6010" spans="1:4" hidden="1" x14ac:dyDescent="0.25">
      <c r="A6010" s="9" t="s">
        <v>375</v>
      </c>
      <c r="B6010" s="9" t="s">
        <v>5340</v>
      </c>
      <c r="C6010" s="9" t="s">
        <v>14</v>
      </c>
      <c r="D6010" s="9">
        <v>35</v>
      </c>
    </row>
    <row r="6011" spans="1:4" hidden="1" x14ac:dyDescent="0.25">
      <c r="A6011" s="12" t="s">
        <v>376</v>
      </c>
      <c r="B6011" s="9" t="s">
        <v>5340</v>
      </c>
      <c r="C6011" s="12" t="s">
        <v>14</v>
      </c>
      <c r="D6011" s="12">
        <v>109</v>
      </c>
    </row>
    <row r="6012" spans="1:4" hidden="1" x14ac:dyDescent="0.25">
      <c r="A6012" s="9" t="s">
        <v>377</v>
      </c>
      <c r="B6012" s="9" t="s">
        <v>5339</v>
      </c>
      <c r="C6012" s="9" t="s">
        <v>7</v>
      </c>
      <c r="D6012" s="9">
        <v>69</v>
      </c>
    </row>
    <row r="6013" spans="1:4" hidden="1" x14ac:dyDescent="0.25">
      <c r="A6013" s="12" t="s">
        <v>378</v>
      </c>
      <c r="B6013" s="9" t="s">
        <v>5339</v>
      </c>
      <c r="C6013" s="12" t="s">
        <v>16</v>
      </c>
      <c r="D6013" s="12">
        <v>49</v>
      </c>
    </row>
    <row r="6014" spans="1:4" hidden="1" x14ac:dyDescent="0.25">
      <c r="A6014" s="9" t="s">
        <v>379</v>
      </c>
      <c r="B6014" s="9" t="s">
        <v>5339</v>
      </c>
      <c r="C6014" s="9" t="s">
        <v>7</v>
      </c>
      <c r="D6014" s="9">
        <v>91</v>
      </c>
    </row>
    <row r="6015" spans="1:4" hidden="1" x14ac:dyDescent="0.25">
      <c r="A6015" s="12" t="s">
        <v>380</v>
      </c>
      <c r="B6015" s="9" t="s">
        <v>5337</v>
      </c>
      <c r="C6015" s="12" t="s">
        <v>31</v>
      </c>
      <c r="D6015" s="12">
        <v>226</v>
      </c>
    </row>
    <row r="6016" spans="1:4" hidden="1" x14ac:dyDescent="0.25">
      <c r="A6016" s="9" t="s">
        <v>381</v>
      </c>
      <c r="B6016" s="9" t="s">
        <v>5339</v>
      </c>
      <c r="C6016" s="9" t="s">
        <v>16</v>
      </c>
      <c r="D6016" s="9">
        <v>88</v>
      </c>
    </row>
    <row r="6017" spans="1:4" hidden="1" x14ac:dyDescent="0.25">
      <c r="A6017" s="12" t="s">
        <v>382</v>
      </c>
      <c r="B6017" s="9" t="s">
        <v>5339</v>
      </c>
      <c r="C6017" s="12" t="s">
        <v>7</v>
      </c>
      <c r="D6017" s="12">
        <v>46</v>
      </c>
    </row>
    <row r="6018" spans="1:4" hidden="1" x14ac:dyDescent="0.25">
      <c r="A6018" s="9" t="s">
        <v>383</v>
      </c>
      <c r="B6018" s="9" t="s">
        <v>5339</v>
      </c>
      <c r="C6018" s="9" t="s">
        <v>7</v>
      </c>
      <c r="D6018" s="9">
        <v>31</v>
      </c>
    </row>
    <row r="6019" spans="1:4" hidden="1" x14ac:dyDescent="0.25">
      <c r="A6019" s="12" t="s">
        <v>384</v>
      </c>
      <c r="B6019" s="9" t="s">
        <v>5336</v>
      </c>
      <c r="C6019" s="12" t="s">
        <v>49</v>
      </c>
      <c r="D6019" s="12">
        <v>283</v>
      </c>
    </row>
    <row r="6020" spans="1:4" hidden="1" x14ac:dyDescent="0.25">
      <c r="A6020" s="9" t="s">
        <v>385</v>
      </c>
      <c r="B6020" s="9" t="s">
        <v>5339</v>
      </c>
      <c r="C6020" s="9" t="s">
        <v>7</v>
      </c>
      <c r="D6020" s="9">
        <v>48</v>
      </c>
    </row>
    <row r="6021" spans="1:4" hidden="1" x14ac:dyDescent="0.25">
      <c r="A6021" s="12" t="s">
        <v>386</v>
      </c>
      <c r="B6021" s="9" t="s">
        <v>5339</v>
      </c>
      <c r="C6021" s="12" t="s">
        <v>7</v>
      </c>
      <c r="D6021" s="12">
        <v>10</v>
      </c>
    </row>
    <row r="6022" spans="1:4" hidden="1" x14ac:dyDescent="0.25">
      <c r="A6022" s="9" t="s">
        <v>387</v>
      </c>
      <c r="B6022" s="9" t="s">
        <v>5339</v>
      </c>
      <c r="C6022" s="9" t="s">
        <v>7</v>
      </c>
      <c r="D6022" s="9">
        <v>19</v>
      </c>
    </row>
    <row r="6023" spans="1:4" hidden="1" x14ac:dyDescent="0.25">
      <c r="A6023" s="12" t="s">
        <v>388</v>
      </c>
      <c r="B6023" s="9" t="s">
        <v>5336</v>
      </c>
      <c r="C6023" s="12" t="s">
        <v>111</v>
      </c>
      <c r="D6023" s="12">
        <v>115</v>
      </c>
    </row>
    <row r="6024" spans="1:4" hidden="1" x14ac:dyDescent="0.25">
      <c r="A6024" s="9" t="s">
        <v>389</v>
      </c>
      <c r="B6024" s="9" t="s">
        <v>5339</v>
      </c>
      <c r="C6024" s="9" t="s">
        <v>7</v>
      </c>
      <c r="D6024" s="9">
        <v>66</v>
      </c>
    </row>
    <row r="6025" spans="1:4" hidden="1" x14ac:dyDescent="0.25">
      <c r="A6025" s="12" t="s">
        <v>390</v>
      </c>
      <c r="B6025" s="9" t="s">
        <v>5339</v>
      </c>
      <c r="C6025" s="12" t="s">
        <v>10</v>
      </c>
      <c r="D6025" s="12">
        <v>75</v>
      </c>
    </row>
    <row r="6026" spans="1:4" hidden="1" x14ac:dyDescent="0.25">
      <c r="A6026" s="9" t="s">
        <v>391</v>
      </c>
      <c r="B6026" s="9" t="s">
        <v>5340</v>
      </c>
      <c r="C6026" s="9" t="s">
        <v>14</v>
      </c>
      <c r="D6026" s="9">
        <v>62</v>
      </c>
    </row>
    <row r="6027" spans="1:4" hidden="1" x14ac:dyDescent="0.25">
      <c r="A6027" s="12" t="s">
        <v>392</v>
      </c>
      <c r="B6027" s="9" t="s">
        <v>5339</v>
      </c>
      <c r="C6027" s="12" t="s">
        <v>7</v>
      </c>
      <c r="D6027" s="12">
        <v>73</v>
      </c>
    </row>
    <row r="6028" spans="1:4" hidden="1" x14ac:dyDescent="0.25">
      <c r="A6028" s="9" t="s">
        <v>393</v>
      </c>
      <c r="B6028" s="9" t="s">
        <v>5339</v>
      </c>
      <c r="C6028" s="9" t="s">
        <v>7</v>
      </c>
      <c r="D6028" s="9">
        <v>34</v>
      </c>
    </row>
    <row r="6029" spans="1:4" hidden="1" x14ac:dyDescent="0.25">
      <c r="A6029" s="12" t="s">
        <v>394</v>
      </c>
      <c r="B6029" s="9" t="s">
        <v>5339</v>
      </c>
      <c r="C6029" s="12" t="s">
        <v>16</v>
      </c>
      <c r="D6029" s="12">
        <v>48</v>
      </c>
    </row>
    <row r="6030" spans="1:4" hidden="1" x14ac:dyDescent="0.25">
      <c r="A6030" s="9" t="s">
        <v>395</v>
      </c>
      <c r="B6030" s="9" t="s">
        <v>5339</v>
      </c>
      <c r="C6030" s="9" t="s">
        <v>16</v>
      </c>
      <c r="D6030" s="9">
        <v>84</v>
      </c>
    </row>
    <row r="6031" spans="1:4" hidden="1" x14ac:dyDescent="0.25">
      <c r="A6031" s="12" t="s">
        <v>396</v>
      </c>
      <c r="B6031" s="9" t="s">
        <v>5337</v>
      </c>
      <c r="C6031" s="12" t="s">
        <v>31</v>
      </c>
      <c r="D6031" s="12">
        <v>160</v>
      </c>
    </row>
    <row r="6032" spans="1:4" hidden="1" x14ac:dyDescent="0.25">
      <c r="A6032" s="9" t="s">
        <v>397</v>
      </c>
      <c r="B6032" s="9" t="s">
        <v>5339</v>
      </c>
      <c r="C6032" s="9" t="s">
        <v>7</v>
      </c>
      <c r="D6032" s="9">
        <v>44</v>
      </c>
    </row>
    <row r="6033" spans="1:4" hidden="1" x14ac:dyDescent="0.25">
      <c r="A6033" s="12" t="s">
        <v>398</v>
      </c>
      <c r="B6033" s="9" t="s">
        <v>5339</v>
      </c>
      <c r="C6033" s="12" t="s">
        <v>7</v>
      </c>
      <c r="D6033" s="12">
        <v>39</v>
      </c>
    </row>
    <row r="6034" spans="1:4" hidden="1" x14ac:dyDescent="0.25">
      <c r="A6034" s="9" t="s">
        <v>399</v>
      </c>
      <c r="B6034" s="9" t="s">
        <v>5336</v>
      </c>
      <c r="C6034" s="9" t="s">
        <v>49</v>
      </c>
      <c r="D6034" s="9">
        <v>74</v>
      </c>
    </row>
    <row r="6035" spans="1:4" hidden="1" x14ac:dyDescent="0.25">
      <c r="A6035" s="12" t="s">
        <v>400</v>
      </c>
      <c r="B6035" s="9" t="s">
        <v>5340</v>
      </c>
      <c r="C6035" s="12" t="s">
        <v>22</v>
      </c>
      <c r="D6035" s="12">
        <v>53</v>
      </c>
    </row>
    <row r="6036" spans="1:4" hidden="1" x14ac:dyDescent="0.25">
      <c r="A6036" s="9" t="s">
        <v>401</v>
      </c>
      <c r="B6036" s="9" t="s">
        <v>5339</v>
      </c>
      <c r="C6036" s="9" t="s">
        <v>16</v>
      </c>
      <c r="D6036" s="9">
        <v>80</v>
      </c>
    </row>
    <row r="6037" spans="1:4" hidden="1" x14ac:dyDescent="0.25">
      <c r="A6037" s="12" t="s">
        <v>402</v>
      </c>
      <c r="B6037" s="9" t="s">
        <v>5339</v>
      </c>
      <c r="C6037" s="12" t="s">
        <v>16</v>
      </c>
      <c r="D6037" s="12">
        <v>28</v>
      </c>
    </row>
    <row r="6038" spans="1:4" hidden="1" x14ac:dyDescent="0.25">
      <c r="A6038" s="9" t="s">
        <v>403</v>
      </c>
      <c r="B6038" s="9" t="s">
        <v>5339</v>
      </c>
      <c r="C6038" s="9" t="s">
        <v>10</v>
      </c>
      <c r="D6038" s="9">
        <v>49</v>
      </c>
    </row>
    <row r="6039" spans="1:4" hidden="1" x14ac:dyDescent="0.25">
      <c r="A6039" s="12" t="s">
        <v>404</v>
      </c>
      <c r="B6039" s="9" t="s">
        <v>5336</v>
      </c>
      <c r="C6039" s="12" t="s">
        <v>49</v>
      </c>
      <c r="D6039" s="12">
        <v>106</v>
      </c>
    </row>
    <row r="6040" spans="1:4" hidden="1" x14ac:dyDescent="0.25">
      <c r="A6040" s="9" t="s">
        <v>405</v>
      </c>
      <c r="B6040" s="9" t="s">
        <v>5339</v>
      </c>
      <c r="C6040" s="9" t="s">
        <v>16</v>
      </c>
      <c r="D6040" s="9">
        <v>38</v>
      </c>
    </row>
    <row r="6041" spans="1:4" hidden="1" x14ac:dyDescent="0.25">
      <c r="A6041" s="12" t="s">
        <v>406</v>
      </c>
      <c r="B6041" s="9" t="s">
        <v>5340</v>
      </c>
      <c r="C6041" s="12" t="s">
        <v>59</v>
      </c>
      <c r="D6041" s="12">
        <v>50</v>
      </c>
    </row>
    <row r="6042" spans="1:4" hidden="1" x14ac:dyDescent="0.25">
      <c r="A6042" s="9" t="s">
        <v>407</v>
      </c>
      <c r="B6042" s="9" t="s">
        <v>5339</v>
      </c>
      <c r="C6042" s="9" t="s">
        <v>7</v>
      </c>
      <c r="D6042" s="9">
        <v>41</v>
      </c>
    </row>
    <row r="6043" spans="1:4" hidden="1" x14ac:dyDescent="0.25">
      <c r="A6043" s="12" t="s">
        <v>408</v>
      </c>
      <c r="B6043" s="9" t="s">
        <v>5339</v>
      </c>
      <c r="C6043" s="12" t="s">
        <v>7</v>
      </c>
      <c r="D6043" s="12">
        <v>10</v>
      </c>
    </row>
    <row r="6044" spans="1:4" hidden="1" x14ac:dyDescent="0.25">
      <c r="A6044" s="9" t="s">
        <v>409</v>
      </c>
      <c r="B6044" s="9" t="s">
        <v>5337</v>
      </c>
      <c r="C6044" s="9" t="s">
        <v>24</v>
      </c>
      <c r="D6044" s="9">
        <v>66</v>
      </c>
    </row>
    <row r="6045" spans="1:4" hidden="1" x14ac:dyDescent="0.25">
      <c r="A6045" s="12" t="s">
        <v>410</v>
      </c>
      <c r="B6045" s="9" t="s">
        <v>5339</v>
      </c>
      <c r="C6045" s="12" t="s">
        <v>7</v>
      </c>
      <c r="D6045" s="12">
        <v>24</v>
      </c>
    </row>
    <row r="6046" spans="1:4" hidden="1" x14ac:dyDescent="0.25">
      <c r="A6046" s="9" t="s">
        <v>411</v>
      </c>
      <c r="B6046" s="9" t="s">
        <v>5337</v>
      </c>
      <c r="C6046" s="9" t="s">
        <v>19</v>
      </c>
      <c r="D6046" s="9">
        <v>61</v>
      </c>
    </row>
    <row r="6047" spans="1:4" hidden="1" x14ac:dyDescent="0.25">
      <c r="A6047" s="12" t="s">
        <v>412</v>
      </c>
      <c r="B6047" s="9" t="s">
        <v>5339</v>
      </c>
      <c r="C6047" s="12" t="s">
        <v>7</v>
      </c>
      <c r="D6047" s="12">
        <v>53</v>
      </c>
    </row>
    <row r="6048" spans="1:4" hidden="1" x14ac:dyDescent="0.25">
      <c r="A6048" s="9" t="s">
        <v>413</v>
      </c>
      <c r="B6048" s="9" t="s">
        <v>5339</v>
      </c>
      <c r="C6048" s="9" t="s">
        <v>7</v>
      </c>
      <c r="D6048" s="9">
        <v>48</v>
      </c>
    </row>
    <row r="6049" spans="1:4" hidden="1" x14ac:dyDescent="0.25">
      <c r="A6049" s="12" t="s">
        <v>414</v>
      </c>
      <c r="B6049" s="9" t="s">
        <v>5337</v>
      </c>
      <c r="C6049" s="12" t="s">
        <v>19</v>
      </c>
      <c r="D6049" s="12">
        <v>153</v>
      </c>
    </row>
    <row r="6050" spans="1:4" hidden="1" x14ac:dyDescent="0.25">
      <c r="A6050" s="9" t="s">
        <v>415</v>
      </c>
      <c r="B6050" s="9" t="s">
        <v>5337</v>
      </c>
      <c r="C6050" s="9" t="s">
        <v>94</v>
      </c>
      <c r="D6050" s="9">
        <v>187</v>
      </c>
    </row>
    <row r="6051" spans="1:4" hidden="1" x14ac:dyDescent="0.25">
      <c r="A6051" s="12" t="s">
        <v>416</v>
      </c>
      <c r="B6051" s="9" t="s">
        <v>5339</v>
      </c>
      <c r="C6051" s="12" t="s">
        <v>7</v>
      </c>
      <c r="D6051" s="12">
        <v>24</v>
      </c>
    </row>
    <row r="6052" spans="1:4" hidden="1" x14ac:dyDescent="0.25">
      <c r="A6052" s="9" t="s">
        <v>417</v>
      </c>
      <c r="B6052" s="9" t="s">
        <v>5339</v>
      </c>
      <c r="C6052" s="9" t="s">
        <v>7</v>
      </c>
      <c r="D6052" s="9">
        <v>25</v>
      </c>
    </row>
    <row r="6053" spans="1:4" hidden="1" x14ac:dyDescent="0.25">
      <c r="A6053" s="12" t="s">
        <v>418</v>
      </c>
      <c r="B6053" s="9" t="s">
        <v>5337</v>
      </c>
      <c r="C6053" s="12" t="s">
        <v>24</v>
      </c>
      <c r="D6053" s="12">
        <v>141</v>
      </c>
    </row>
    <row r="6054" spans="1:4" hidden="1" x14ac:dyDescent="0.25">
      <c r="A6054" s="9" t="s">
        <v>419</v>
      </c>
      <c r="B6054" s="9" t="s">
        <v>5338</v>
      </c>
      <c r="C6054" s="9" t="s">
        <v>53</v>
      </c>
      <c r="D6054" s="9">
        <v>27</v>
      </c>
    </row>
    <row r="6055" spans="1:4" hidden="1" x14ac:dyDescent="0.25">
      <c r="A6055" s="12" t="s">
        <v>420</v>
      </c>
      <c r="B6055" s="9" t="s">
        <v>5339</v>
      </c>
      <c r="C6055" s="12" t="s">
        <v>7</v>
      </c>
      <c r="D6055" s="12">
        <v>48</v>
      </c>
    </row>
    <row r="6056" spans="1:4" hidden="1" x14ac:dyDescent="0.25">
      <c r="A6056" s="9" t="s">
        <v>421</v>
      </c>
      <c r="B6056" s="9" t="s">
        <v>5340</v>
      </c>
      <c r="C6056" s="9" t="s">
        <v>14</v>
      </c>
      <c r="D6056" s="9">
        <v>61</v>
      </c>
    </row>
    <row r="6057" spans="1:4" hidden="1" x14ac:dyDescent="0.25">
      <c r="A6057" s="12" t="s">
        <v>422</v>
      </c>
      <c r="B6057" s="9" t="s">
        <v>5339</v>
      </c>
      <c r="C6057" s="12" t="s">
        <v>7</v>
      </c>
      <c r="D6057" s="12">
        <v>33</v>
      </c>
    </row>
    <row r="6058" spans="1:4" hidden="1" x14ac:dyDescent="0.25">
      <c r="A6058" s="9" t="s">
        <v>423</v>
      </c>
      <c r="B6058" s="9" t="s">
        <v>5339</v>
      </c>
      <c r="C6058" s="9" t="s">
        <v>16</v>
      </c>
      <c r="D6058" s="9">
        <v>76</v>
      </c>
    </row>
    <row r="6059" spans="1:4" hidden="1" x14ac:dyDescent="0.25">
      <c r="A6059" s="12" t="s">
        <v>424</v>
      </c>
      <c r="B6059" s="9" t="s">
        <v>5339</v>
      </c>
      <c r="C6059" s="12" t="s">
        <v>16</v>
      </c>
      <c r="D6059" s="12">
        <v>35</v>
      </c>
    </row>
    <row r="6060" spans="1:4" hidden="1" x14ac:dyDescent="0.25">
      <c r="A6060" s="9" t="s">
        <v>425</v>
      </c>
      <c r="B6060" s="9" t="s">
        <v>5339</v>
      </c>
      <c r="C6060" s="9" t="s">
        <v>16</v>
      </c>
      <c r="D6060" s="9">
        <v>32</v>
      </c>
    </row>
    <row r="6061" spans="1:4" hidden="1" x14ac:dyDescent="0.25">
      <c r="A6061" s="12" t="s">
        <v>426</v>
      </c>
      <c r="B6061" s="9" t="s">
        <v>5340</v>
      </c>
      <c r="C6061" s="12" t="s">
        <v>22</v>
      </c>
      <c r="D6061" s="12">
        <v>66</v>
      </c>
    </row>
    <row r="6062" spans="1:4" hidden="1" x14ac:dyDescent="0.25">
      <c r="A6062" s="9" t="s">
        <v>427</v>
      </c>
      <c r="B6062" s="9" t="s">
        <v>5338</v>
      </c>
      <c r="C6062" s="9" t="s">
        <v>33</v>
      </c>
      <c r="D6062" s="9">
        <v>14</v>
      </c>
    </row>
    <row r="6063" spans="1:4" hidden="1" x14ac:dyDescent="0.25">
      <c r="A6063" s="12" t="s">
        <v>428</v>
      </c>
      <c r="B6063" s="9" t="s">
        <v>5339</v>
      </c>
      <c r="C6063" s="12" t="s">
        <v>7</v>
      </c>
      <c r="D6063" s="12">
        <v>55</v>
      </c>
    </row>
    <row r="6064" spans="1:4" hidden="1" x14ac:dyDescent="0.25">
      <c r="A6064" s="9" t="s">
        <v>429</v>
      </c>
      <c r="B6064" s="9" t="s">
        <v>5340</v>
      </c>
      <c r="C6064" s="9" t="s">
        <v>22</v>
      </c>
      <c r="D6064" s="9">
        <v>101</v>
      </c>
    </row>
    <row r="6065" spans="1:4" hidden="1" x14ac:dyDescent="0.25">
      <c r="A6065" s="12" t="s">
        <v>430</v>
      </c>
      <c r="B6065" s="9" t="s">
        <v>5340</v>
      </c>
      <c r="C6065" s="12" t="s">
        <v>14</v>
      </c>
      <c r="D6065" s="12">
        <v>41</v>
      </c>
    </row>
    <row r="6066" spans="1:4" hidden="1" x14ac:dyDescent="0.25">
      <c r="A6066" s="9" t="s">
        <v>431</v>
      </c>
      <c r="B6066" s="9" t="s">
        <v>5339</v>
      </c>
      <c r="C6066" s="9" t="s">
        <v>16</v>
      </c>
      <c r="D6066" s="9">
        <v>80</v>
      </c>
    </row>
    <row r="6067" spans="1:4" hidden="1" x14ac:dyDescent="0.25">
      <c r="A6067" s="12" t="s">
        <v>432</v>
      </c>
      <c r="B6067" s="9" t="s">
        <v>5339</v>
      </c>
      <c r="C6067" s="12" t="s">
        <v>7</v>
      </c>
      <c r="D6067" s="12">
        <v>34</v>
      </c>
    </row>
    <row r="6068" spans="1:4" hidden="1" x14ac:dyDescent="0.25">
      <c r="A6068" s="9" t="s">
        <v>433</v>
      </c>
      <c r="B6068" s="9" t="s">
        <v>5339</v>
      </c>
      <c r="C6068" s="9" t="s">
        <v>16</v>
      </c>
      <c r="D6068" s="9">
        <v>82</v>
      </c>
    </row>
    <row r="6069" spans="1:4" hidden="1" x14ac:dyDescent="0.25">
      <c r="A6069" s="12" t="s">
        <v>434</v>
      </c>
      <c r="B6069" s="9" t="s">
        <v>5339</v>
      </c>
      <c r="C6069" s="12" t="s">
        <v>7</v>
      </c>
      <c r="D6069" s="12">
        <v>55</v>
      </c>
    </row>
    <row r="6070" spans="1:4" hidden="1" x14ac:dyDescent="0.25">
      <c r="A6070" s="9" t="s">
        <v>435</v>
      </c>
      <c r="B6070" s="9" t="s">
        <v>5340</v>
      </c>
      <c r="C6070" s="9" t="s">
        <v>14</v>
      </c>
      <c r="D6070" s="9">
        <v>86</v>
      </c>
    </row>
    <row r="6071" spans="1:4" hidden="1" x14ac:dyDescent="0.25">
      <c r="A6071" s="12" t="s">
        <v>436</v>
      </c>
      <c r="B6071" s="9" t="s">
        <v>5337</v>
      </c>
      <c r="C6071" s="12" t="s">
        <v>19</v>
      </c>
      <c r="D6071" s="12">
        <v>41</v>
      </c>
    </row>
    <row r="6072" spans="1:4" hidden="1" x14ac:dyDescent="0.25">
      <c r="A6072" s="9" t="s">
        <v>437</v>
      </c>
      <c r="B6072" s="9" t="s">
        <v>5339</v>
      </c>
      <c r="C6072" s="9" t="s">
        <v>7</v>
      </c>
      <c r="D6072" s="9">
        <v>37</v>
      </c>
    </row>
    <row r="6073" spans="1:4" hidden="1" x14ac:dyDescent="0.25">
      <c r="A6073" s="12" t="s">
        <v>438</v>
      </c>
      <c r="B6073" s="9" t="s">
        <v>5339</v>
      </c>
      <c r="C6073" s="12" t="s">
        <v>7</v>
      </c>
      <c r="D6073" s="12">
        <v>42</v>
      </c>
    </row>
    <row r="6074" spans="1:4" hidden="1" x14ac:dyDescent="0.25">
      <c r="A6074" s="9" t="s">
        <v>439</v>
      </c>
      <c r="B6074" s="9" t="s">
        <v>5339</v>
      </c>
      <c r="C6074" s="9" t="s">
        <v>16</v>
      </c>
      <c r="D6074" s="9">
        <v>44</v>
      </c>
    </row>
    <row r="6075" spans="1:4" hidden="1" x14ac:dyDescent="0.25">
      <c r="A6075" s="12" t="s">
        <v>440</v>
      </c>
      <c r="B6075" s="9" t="s">
        <v>5339</v>
      </c>
      <c r="C6075" s="12" t="s">
        <v>7</v>
      </c>
      <c r="D6075" s="12">
        <v>62</v>
      </c>
    </row>
    <row r="6076" spans="1:4" hidden="1" x14ac:dyDescent="0.25">
      <c r="A6076" s="9" t="s">
        <v>441</v>
      </c>
      <c r="B6076" s="9" t="s">
        <v>5339</v>
      </c>
      <c r="C6076" s="9" t="s">
        <v>64</v>
      </c>
      <c r="D6076" s="9">
        <v>128</v>
      </c>
    </row>
    <row r="6077" spans="1:4" hidden="1" x14ac:dyDescent="0.25">
      <c r="A6077" s="12" t="s">
        <v>442</v>
      </c>
      <c r="B6077" s="9" t="s">
        <v>5340</v>
      </c>
      <c r="C6077" s="12" t="s">
        <v>14</v>
      </c>
      <c r="D6077" s="12">
        <v>88</v>
      </c>
    </row>
    <row r="6078" spans="1:4" hidden="1" x14ac:dyDescent="0.25">
      <c r="A6078" s="9" t="s">
        <v>443</v>
      </c>
      <c r="B6078" s="9" t="s">
        <v>5339</v>
      </c>
      <c r="C6078" s="9" t="s">
        <v>7</v>
      </c>
      <c r="D6078" s="9">
        <v>31</v>
      </c>
    </row>
    <row r="6079" spans="1:4" hidden="1" x14ac:dyDescent="0.25">
      <c r="A6079" s="12" t="s">
        <v>444</v>
      </c>
      <c r="B6079" s="9" t="s">
        <v>5339</v>
      </c>
      <c r="C6079" s="12" t="s">
        <v>10</v>
      </c>
      <c r="D6079" s="12">
        <v>44</v>
      </c>
    </row>
    <row r="6080" spans="1:4" hidden="1" x14ac:dyDescent="0.25">
      <c r="A6080" s="12" t="s">
        <v>445</v>
      </c>
      <c r="B6080" s="9" t="s">
        <v>5337</v>
      </c>
      <c r="C6080" s="12" t="s">
        <v>24</v>
      </c>
      <c r="D6080" s="12">
        <v>138</v>
      </c>
    </row>
    <row r="6081" spans="1:4" hidden="1" x14ac:dyDescent="0.25">
      <c r="A6081" s="9" t="s">
        <v>446</v>
      </c>
      <c r="B6081" s="9" t="s">
        <v>5339</v>
      </c>
      <c r="C6081" s="9" t="s">
        <v>16</v>
      </c>
      <c r="D6081" s="9">
        <v>55</v>
      </c>
    </row>
    <row r="6082" spans="1:4" hidden="1" x14ac:dyDescent="0.25">
      <c r="A6082" s="12" t="s">
        <v>447</v>
      </c>
      <c r="B6082" s="9" t="s">
        <v>5340</v>
      </c>
      <c r="C6082" s="12" t="s">
        <v>14</v>
      </c>
      <c r="D6082" s="12">
        <v>74</v>
      </c>
    </row>
    <row r="6083" spans="1:4" hidden="1" x14ac:dyDescent="0.25">
      <c r="A6083" s="9" t="s">
        <v>448</v>
      </c>
      <c r="B6083" s="9" t="s">
        <v>5340</v>
      </c>
      <c r="C6083" s="9" t="s">
        <v>14</v>
      </c>
      <c r="D6083" s="9">
        <v>92</v>
      </c>
    </row>
    <row r="6084" spans="1:4" hidden="1" x14ac:dyDescent="0.25">
      <c r="A6084" s="12" t="s">
        <v>449</v>
      </c>
      <c r="B6084" s="9" t="s">
        <v>5339</v>
      </c>
      <c r="C6084" s="12" t="s">
        <v>7</v>
      </c>
      <c r="D6084" s="12">
        <v>19</v>
      </c>
    </row>
    <row r="6085" spans="1:4" hidden="1" x14ac:dyDescent="0.25">
      <c r="A6085" s="9" t="s">
        <v>450</v>
      </c>
      <c r="B6085" s="9" t="s">
        <v>5339</v>
      </c>
      <c r="C6085" s="9" t="s">
        <v>16</v>
      </c>
      <c r="D6085" s="9">
        <v>36</v>
      </c>
    </row>
    <row r="6086" spans="1:4" hidden="1" x14ac:dyDescent="0.25">
      <c r="A6086" s="12" t="s">
        <v>451</v>
      </c>
      <c r="B6086" s="9" t="s">
        <v>5339</v>
      </c>
      <c r="C6086" s="12" t="s">
        <v>7</v>
      </c>
      <c r="D6086" s="12">
        <v>70</v>
      </c>
    </row>
    <row r="6087" spans="1:4" hidden="1" x14ac:dyDescent="0.25">
      <c r="A6087" s="9" t="s">
        <v>452</v>
      </c>
      <c r="B6087" s="9" t="s">
        <v>5339</v>
      </c>
      <c r="C6087" s="9" t="s">
        <v>7</v>
      </c>
      <c r="D6087" s="9">
        <v>29</v>
      </c>
    </row>
    <row r="6088" spans="1:4" hidden="1" x14ac:dyDescent="0.25">
      <c r="A6088" s="12" t="s">
        <v>453</v>
      </c>
      <c r="B6088" s="9" t="s">
        <v>5340</v>
      </c>
      <c r="C6088" s="12" t="s">
        <v>14</v>
      </c>
      <c r="D6088" s="12">
        <v>22</v>
      </c>
    </row>
    <row r="6089" spans="1:4" hidden="1" x14ac:dyDescent="0.25">
      <c r="A6089" s="9" t="s">
        <v>454</v>
      </c>
      <c r="B6089" s="9" t="s">
        <v>5337</v>
      </c>
      <c r="C6089" s="9" t="s">
        <v>82</v>
      </c>
      <c r="D6089" s="9">
        <v>69</v>
      </c>
    </row>
    <row r="6090" spans="1:4" hidden="1" x14ac:dyDescent="0.25">
      <c r="A6090" s="12" t="s">
        <v>455</v>
      </c>
      <c r="B6090" s="9" t="s">
        <v>5339</v>
      </c>
      <c r="C6090" s="12" t="s">
        <v>7</v>
      </c>
      <c r="D6090" s="12">
        <v>38</v>
      </c>
    </row>
    <row r="6091" spans="1:4" hidden="1" x14ac:dyDescent="0.25">
      <c r="A6091" s="9" t="s">
        <v>456</v>
      </c>
      <c r="B6091" s="9" t="s">
        <v>5340</v>
      </c>
      <c r="C6091" s="9" t="s">
        <v>14</v>
      </c>
      <c r="D6091" s="9">
        <v>77</v>
      </c>
    </row>
    <row r="6092" spans="1:4" hidden="1" x14ac:dyDescent="0.25">
      <c r="A6092" s="12" t="s">
        <v>457</v>
      </c>
      <c r="B6092" s="9" t="s">
        <v>5339</v>
      </c>
      <c r="C6092" s="12" t="s">
        <v>16</v>
      </c>
      <c r="D6092" s="12">
        <v>46</v>
      </c>
    </row>
    <row r="6093" spans="1:4" hidden="1" x14ac:dyDescent="0.25">
      <c r="A6093" s="9" t="s">
        <v>458</v>
      </c>
      <c r="B6093" s="9" t="s">
        <v>5337</v>
      </c>
      <c r="C6093" s="9" t="s">
        <v>19</v>
      </c>
      <c r="D6093" s="9">
        <v>78</v>
      </c>
    </row>
    <row r="6094" spans="1:4" hidden="1" x14ac:dyDescent="0.25">
      <c r="A6094" s="12" t="s">
        <v>459</v>
      </c>
      <c r="B6094" s="9" t="s">
        <v>5340</v>
      </c>
      <c r="C6094" s="12" t="s">
        <v>22</v>
      </c>
      <c r="D6094" s="12">
        <v>57</v>
      </c>
    </row>
    <row r="6095" spans="1:4" hidden="1" x14ac:dyDescent="0.25">
      <c r="A6095" s="9" t="s">
        <v>460</v>
      </c>
      <c r="B6095" s="9" t="s">
        <v>5336</v>
      </c>
      <c r="C6095" s="9" t="s">
        <v>49</v>
      </c>
      <c r="D6095" s="9">
        <v>146</v>
      </c>
    </row>
    <row r="6096" spans="1:4" hidden="1" x14ac:dyDescent="0.25">
      <c r="A6096" s="12" t="s">
        <v>461</v>
      </c>
      <c r="B6096" s="9" t="s">
        <v>5339</v>
      </c>
      <c r="C6096" s="12" t="s">
        <v>7</v>
      </c>
      <c r="D6096" s="12">
        <v>35</v>
      </c>
    </row>
    <row r="6097" spans="1:4" hidden="1" x14ac:dyDescent="0.25">
      <c r="A6097" s="9" t="s">
        <v>462</v>
      </c>
      <c r="B6097" s="9" t="s">
        <v>5339</v>
      </c>
      <c r="C6097" s="9" t="s">
        <v>16</v>
      </c>
      <c r="D6097" s="9">
        <v>83</v>
      </c>
    </row>
    <row r="6098" spans="1:4" hidden="1" x14ac:dyDescent="0.25">
      <c r="A6098" s="12" t="s">
        <v>463</v>
      </c>
      <c r="B6098" s="9" t="s">
        <v>5339</v>
      </c>
      <c r="C6098" s="12" t="s">
        <v>7</v>
      </c>
      <c r="D6098" s="12">
        <v>23</v>
      </c>
    </row>
    <row r="6099" spans="1:4" hidden="1" x14ac:dyDescent="0.25">
      <c r="A6099" s="9" t="s">
        <v>464</v>
      </c>
      <c r="B6099" s="9" t="s">
        <v>5339</v>
      </c>
      <c r="C6099" s="9" t="s">
        <v>10</v>
      </c>
      <c r="D6099" s="9">
        <v>119</v>
      </c>
    </row>
    <row r="6100" spans="1:4" hidden="1" x14ac:dyDescent="0.25">
      <c r="A6100" s="12" t="s">
        <v>465</v>
      </c>
      <c r="B6100" s="9" t="s">
        <v>5339</v>
      </c>
      <c r="C6100" s="12" t="s">
        <v>7</v>
      </c>
      <c r="D6100" s="12">
        <v>73</v>
      </c>
    </row>
    <row r="6101" spans="1:4" hidden="1" x14ac:dyDescent="0.25">
      <c r="A6101" s="9" t="s">
        <v>466</v>
      </c>
      <c r="B6101" s="9" t="s">
        <v>5340</v>
      </c>
      <c r="C6101" s="9" t="s">
        <v>22</v>
      </c>
      <c r="D6101" s="9">
        <v>64</v>
      </c>
    </row>
    <row r="6102" spans="1:4" hidden="1" x14ac:dyDescent="0.25">
      <c r="A6102" s="12" t="s">
        <v>467</v>
      </c>
      <c r="B6102" s="9" t="s">
        <v>5339</v>
      </c>
      <c r="C6102" s="12" t="s">
        <v>10</v>
      </c>
      <c r="D6102" s="12">
        <v>26</v>
      </c>
    </row>
    <row r="6103" spans="1:4" hidden="1" x14ac:dyDescent="0.25">
      <c r="A6103" s="9" t="s">
        <v>468</v>
      </c>
      <c r="B6103" s="9" t="s">
        <v>5339</v>
      </c>
      <c r="C6103" s="9" t="s">
        <v>7</v>
      </c>
      <c r="D6103" s="9">
        <v>44</v>
      </c>
    </row>
    <row r="6104" spans="1:4" hidden="1" x14ac:dyDescent="0.25">
      <c r="A6104" s="12" t="s">
        <v>469</v>
      </c>
      <c r="B6104" s="9" t="s">
        <v>5339</v>
      </c>
      <c r="C6104" s="12" t="s">
        <v>16</v>
      </c>
      <c r="D6104" s="12">
        <v>117</v>
      </c>
    </row>
    <row r="6105" spans="1:4" hidden="1" x14ac:dyDescent="0.25">
      <c r="A6105" s="9" t="s">
        <v>470</v>
      </c>
      <c r="B6105" s="9" t="s">
        <v>5337</v>
      </c>
      <c r="C6105" s="9" t="s">
        <v>19</v>
      </c>
      <c r="D6105" s="9">
        <v>72</v>
      </c>
    </row>
    <row r="6106" spans="1:4" hidden="1" x14ac:dyDescent="0.25">
      <c r="A6106" s="12" t="s">
        <v>471</v>
      </c>
      <c r="B6106" s="9" t="s">
        <v>5339</v>
      </c>
      <c r="C6106" s="12" t="s">
        <v>16</v>
      </c>
      <c r="D6106" s="12">
        <v>117</v>
      </c>
    </row>
    <row r="6107" spans="1:4" hidden="1" x14ac:dyDescent="0.25">
      <c r="A6107" s="9" t="s">
        <v>472</v>
      </c>
      <c r="B6107" s="9" t="s">
        <v>5337</v>
      </c>
      <c r="C6107" s="9" t="s">
        <v>19</v>
      </c>
      <c r="D6107" s="9">
        <v>62</v>
      </c>
    </row>
    <row r="6108" spans="1:4" hidden="1" x14ac:dyDescent="0.25">
      <c r="A6108" s="12" t="s">
        <v>473</v>
      </c>
      <c r="B6108" s="9" t="s">
        <v>5340</v>
      </c>
      <c r="C6108" s="12" t="s">
        <v>14</v>
      </c>
      <c r="D6108" s="12">
        <v>40</v>
      </c>
    </row>
    <row r="6109" spans="1:4" hidden="1" x14ac:dyDescent="0.25">
      <c r="A6109" s="9" t="s">
        <v>474</v>
      </c>
      <c r="B6109" s="9" t="s">
        <v>5339</v>
      </c>
      <c r="C6109" s="9" t="s">
        <v>7</v>
      </c>
      <c r="D6109" s="9">
        <v>23</v>
      </c>
    </row>
    <row r="6110" spans="1:4" hidden="1" x14ac:dyDescent="0.25">
      <c r="A6110" s="12" t="s">
        <v>475</v>
      </c>
      <c r="B6110" s="9" t="s">
        <v>5339</v>
      </c>
      <c r="C6110" s="12" t="s">
        <v>7</v>
      </c>
      <c r="D6110" s="12">
        <v>11</v>
      </c>
    </row>
    <row r="6111" spans="1:4" hidden="1" x14ac:dyDescent="0.25">
      <c r="A6111" s="9" t="s">
        <v>476</v>
      </c>
      <c r="B6111" s="9" t="s">
        <v>5339</v>
      </c>
      <c r="C6111" s="9" t="s">
        <v>16</v>
      </c>
      <c r="D6111" s="9">
        <v>51</v>
      </c>
    </row>
    <row r="6112" spans="1:4" hidden="1" x14ac:dyDescent="0.25">
      <c r="A6112" s="12" t="s">
        <v>477</v>
      </c>
      <c r="B6112" s="9" t="s">
        <v>5340</v>
      </c>
      <c r="C6112" s="12" t="s">
        <v>14</v>
      </c>
      <c r="D6112" s="12">
        <v>35</v>
      </c>
    </row>
    <row r="6113" spans="1:4" hidden="1" x14ac:dyDescent="0.25">
      <c r="A6113" s="9" t="s">
        <v>478</v>
      </c>
      <c r="B6113" s="9" t="s">
        <v>5339</v>
      </c>
      <c r="C6113" s="9" t="s">
        <v>7</v>
      </c>
      <c r="D6113" s="9">
        <v>18</v>
      </c>
    </row>
    <row r="6114" spans="1:4" hidden="1" x14ac:dyDescent="0.25">
      <c r="A6114" s="12" t="s">
        <v>479</v>
      </c>
      <c r="B6114" s="9" t="s">
        <v>5339</v>
      </c>
      <c r="C6114" s="12" t="s">
        <v>10</v>
      </c>
      <c r="D6114" s="12">
        <v>97</v>
      </c>
    </row>
    <row r="6115" spans="1:4" hidden="1" x14ac:dyDescent="0.25">
      <c r="A6115" s="9" t="s">
        <v>480</v>
      </c>
      <c r="B6115" s="9" t="s">
        <v>5339</v>
      </c>
      <c r="C6115" s="9" t="s">
        <v>7</v>
      </c>
      <c r="D6115" s="9">
        <v>52</v>
      </c>
    </row>
    <row r="6116" spans="1:4" hidden="1" x14ac:dyDescent="0.25">
      <c r="A6116" s="12" t="s">
        <v>481</v>
      </c>
      <c r="B6116" s="9" t="s">
        <v>5339</v>
      </c>
      <c r="C6116" s="12" t="s">
        <v>7</v>
      </c>
      <c r="D6116" s="12">
        <v>24</v>
      </c>
    </row>
    <row r="6117" spans="1:4" hidden="1" x14ac:dyDescent="0.25">
      <c r="A6117" s="9" t="s">
        <v>482</v>
      </c>
      <c r="B6117" s="9" t="s">
        <v>5338</v>
      </c>
      <c r="C6117" s="9" t="s">
        <v>33</v>
      </c>
      <c r="D6117" s="9">
        <v>59</v>
      </c>
    </row>
    <row r="6118" spans="1:4" hidden="1" x14ac:dyDescent="0.25">
      <c r="A6118" s="12" t="s">
        <v>483</v>
      </c>
      <c r="B6118" s="9" t="s">
        <v>5339</v>
      </c>
      <c r="C6118" s="12" t="s">
        <v>16</v>
      </c>
      <c r="D6118" s="12">
        <v>31</v>
      </c>
    </row>
    <row r="6119" spans="1:4" hidden="1" x14ac:dyDescent="0.25">
      <c r="A6119" s="9" t="s">
        <v>484</v>
      </c>
      <c r="B6119" s="9" t="s">
        <v>5340</v>
      </c>
      <c r="C6119" s="9" t="s">
        <v>14</v>
      </c>
      <c r="D6119" s="9">
        <v>77</v>
      </c>
    </row>
    <row r="6120" spans="1:4" hidden="1" x14ac:dyDescent="0.25">
      <c r="A6120" s="12" t="s">
        <v>485</v>
      </c>
      <c r="B6120" s="9" t="s">
        <v>5340</v>
      </c>
      <c r="C6120" s="12" t="s">
        <v>14</v>
      </c>
      <c r="D6120" s="12">
        <v>184</v>
      </c>
    </row>
    <row r="6121" spans="1:4" hidden="1" x14ac:dyDescent="0.25">
      <c r="A6121" s="9" t="s">
        <v>486</v>
      </c>
      <c r="B6121" s="9" t="s">
        <v>5339</v>
      </c>
      <c r="C6121" s="9" t="s">
        <v>16</v>
      </c>
      <c r="D6121" s="9">
        <v>24</v>
      </c>
    </row>
    <row r="6122" spans="1:4" hidden="1" x14ac:dyDescent="0.25">
      <c r="A6122" s="12" t="s">
        <v>487</v>
      </c>
      <c r="B6122" s="9" t="s">
        <v>5339</v>
      </c>
      <c r="C6122" s="12" t="s">
        <v>7</v>
      </c>
      <c r="D6122" s="12">
        <v>30</v>
      </c>
    </row>
    <row r="6123" spans="1:4" hidden="1" x14ac:dyDescent="0.25">
      <c r="A6123" s="9" t="s">
        <v>488</v>
      </c>
      <c r="B6123" s="9" t="s">
        <v>5340</v>
      </c>
      <c r="C6123" s="9" t="s">
        <v>14</v>
      </c>
      <c r="D6123" s="9">
        <v>43</v>
      </c>
    </row>
    <row r="6124" spans="1:4" hidden="1" x14ac:dyDescent="0.25">
      <c r="A6124" s="12" t="s">
        <v>489</v>
      </c>
      <c r="B6124" s="9" t="s">
        <v>5340</v>
      </c>
      <c r="C6124" s="12" t="s">
        <v>14</v>
      </c>
      <c r="D6124" s="12">
        <v>47</v>
      </c>
    </row>
    <row r="6125" spans="1:4" hidden="1" x14ac:dyDescent="0.25">
      <c r="A6125" s="9" t="s">
        <v>490</v>
      </c>
      <c r="B6125" s="9" t="s">
        <v>5337</v>
      </c>
      <c r="C6125" s="9" t="s">
        <v>19</v>
      </c>
      <c r="D6125" s="9">
        <v>35</v>
      </c>
    </row>
    <row r="6126" spans="1:4" hidden="1" x14ac:dyDescent="0.25">
      <c r="A6126" s="12" t="s">
        <v>491</v>
      </c>
      <c r="B6126" s="9" t="s">
        <v>5337</v>
      </c>
      <c r="C6126" s="12" t="s">
        <v>24</v>
      </c>
      <c r="D6126" s="12">
        <v>58</v>
      </c>
    </row>
    <row r="6127" spans="1:4" hidden="1" x14ac:dyDescent="0.25">
      <c r="A6127" s="9" t="s">
        <v>492</v>
      </c>
      <c r="B6127" s="9" t="s">
        <v>5340</v>
      </c>
      <c r="C6127" s="9" t="s">
        <v>14</v>
      </c>
      <c r="D6127" s="9">
        <v>41</v>
      </c>
    </row>
    <row r="6128" spans="1:4" hidden="1" x14ac:dyDescent="0.25">
      <c r="A6128" s="12" t="s">
        <v>493</v>
      </c>
      <c r="B6128" s="9" t="s">
        <v>5339</v>
      </c>
      <c r="C6128" s="12" t="s">
        <v>7</v>
      </c>
      <c r="D6128" s="12">
        <v>31</v>
      </c>
    </row>
    <row r="6129" spans="1:4" hidden="1" x14ac:dyDescent="0.25">
      <c r="A6129" s="9" t="s">
        <v>494</v>
      </c>
      <c r="B6129" s="9" t="s">
        <v>5339</v>
      </c>
      <c r="C6129" s="9" t="s">
        <v>7</v>
      </c>
      <c r="D6129" s="9">
        <v>35</v>
      </c>
    </row>
    <row r="6130" spans="1:4" hidden="1" x14ac:dyDescent="0.25">
      <c r="A6130" s="12" t="s">
        <v>495</v>
      </c>
      <c r="B6130" s="9" t="s">
        <v>5340</v>
      </c>
      <c r="C6130" s="12" t="s">
        <v>14</v>
      </c>
      <c r="D6130" s="12">
        <v>61</v>
      </c>
    </row>
    <row r="6131" spans="1:4" hidden="1" x14ac:dyDescent="0.25">
      <c r="A6131" s="9" t="s">
        <v>496</v>
      </c>
      <c r="B6131" s="9" t="s">
        <v>5339</v>
      </c>
      <c r="C6131" s="9" t="s">
        <v>7</v>
      </c>
      <c r="D6131" s="9">
        <v>35</v>
      </c>
    </row>
    <row r="6132" spans="1:4" hidden="1" x14ac:dyDescent="0.25">
      <c r="A6132" s="12" t="s">
        <v>497</v>
      </c>
      <c r="B6132" s="9" t="s">
        <v>5339</v>
      </c>
      <c r="C6132" s="12" t="s">
        <v>16</v>
      </c>
      <c r="D6132" s="12">
        <v>38</v>
      </c>
    </row>
    <row r="6133" spans="1:4" hidden="1" x14ac:dyDescent="0.25">
      <c r="A6133" s="9" t="s">
        <v>498</v>
      </c>
      <c r="B6133" s="9" t="s">
        <v>5337</v>
      </c>
      <c r="C6133" s="9" t="s">
        <v>24</v>
      </c>
      <c r="D6133" s="9">
        <v>36</v>
      </c>
    </row>
    <row r="6134" spans="1:4" hidden="1" x14ac:dyDescent="0.25">
      <c r="A6134" s="12" t="s">
        <v>499</v>
      </c>
      <c r="B6134" s="9" t="s">
        <v>5339</v>
      </c>
      <c r="C6134" s="12" t="s">
        <v>7</v>
      </c>
      <c r="D6134" s="12">
        <v>25</v>
      </c>
    </row>
    <row r="6135" spans="1:4" hidden="1" x14ac:dyDescent="0.25">
      <c r="A6135" s="9" t="s">
        <v>500</v>
      </c>
      <c r="B6135" s="9" t="s">
        <v>5339</v>
      </c>
      <c r="C6135" s="9" t="s">
        <v>64</v>
      </c>
      <c r="D6135" s="9">
        <v>114</v>
      </c>
    </row>
    <row r="6136" spans="1:4" hidden="1" x14ac:dyDescent="0.25">
      <c r="A6136" s="12" t="s">
        <v>501</v>
      </c>
      <c r="B6136" s="9" t="s">
        <v>5337</v>
      </c>
      <c r="C6136" s="12" t="s">
        <v>24</v>
      </c>
      <c r="D6136" s="12">
        <v>91</v>
      </c>
    </row>
    <row r="6137" spans="1:4" hidden="1" x14ac:dyDescent="0.25">
      <c r="A6137" s="9" t="s">
        <v>502</v>
      </c>
      <c r="B6137" s="9" t="s">
        <v>5339</v>
      </c>
      <c r="C6137" s="9" t="s">
        <v>7</v>
      </c>
      <c r="D6137" s="9">
        <v>22</v>
      </c>
    </row>
    <row r="6138" spans="1:4" hidden="1" x14ac:dyDescent="0.25">
      <c r="A6138" s="12" t="s">
        <v>503</v>
      </c>
      <c r="B6138" s="9" t="s">
        <v>5337</v>
      </c>
      <c r="C6138" s="12" t="s">
        <v>82</v>
      </c>
      <c r="D6138" s="12">
        <v>38</v>
      </c>
    </row>
    <row r="6139" spans="1:4" hidden="1" x14ac:dyDescent="0.25">
      <c r="A6139" s="9" t="s">
        <v>504</v>
      </c>
      <c r="B6139" s="9" t="s">
        <v>5339</v>
      </c>
      <c r="C6139" s="9" t="s">
        <v>7</v>
      </c>
      <c r="D6139" s="9">
        <v>52</v>
      </c>
    </row>
    <row r="6140" spans="1:4" hidden="1" x14ac:dyDescent="0.25">
      <c r="A6140" s="12" t="s">
        <v>505</v>
      </c>
      <c r="B6140" s="9" t="s">
        <v>5340</v>
      </c>
      <c r="C6140" s="12" t="s">
        <v>14</v>
      </c>
      <c r="D6140" s="12">
        <v>97</v>
      </c>
    </row>
    <row r="6141" spans="1:4" hidden="1" x14ac:dyDescent="0.25">
      <c r="A6141" s="9" t="s">
        <v>506</v>
      </c>
      <c r="B6141" s="9" t="s">
        <v>5339</v>
      </c>
      <c r="C6141" s="9" t="s">
        <v>16</v>
      </c>
      <c r="D6141" s="9">
        <v>9</v>
      </c>
    </row>
    <row r="6142" spans="1:4" hidden="1" x14ac:dyDescent="0.25">
      <c r="A6142" s="12" t="s">
        <v>507</v>
      </c>
      <c r="B6142" s="9" t="s">
        <v>5340</v>
      </c>
      <c r="C6142" s="12" t="s">
        <v>59</v>
      </c>
      <c r="D6142" s="12">
        <v>42</v>
      </c>
    </row>
    <row r="6143" spans="1:4" hidden="1" x14ac:dyDescent="0.25">
      <c r="A6143" s="9" t="s">
        <v>508</v>
      </c>
      <c r="B6143" s="9" t="s">
        <v>5339</v>
      </c>
      <c r="C6143" s="9" t="s">
        <v>7</v>
      </c>
      <c r="D6143" s="9">
        <v>32</v>
      </c>
    </row>
    <row r="6144" spans="1:4" hidden="1" x14ac:dyDescent="0.25">
      <c r="A6144" s="12" t="s">
        <v>509</v>
      </c>
      <c r="B6144" s="9" t="s">
        <v>5339</v>
      </c>
      <c r="C6144" s="12" t="s">
        <v>7</v>
      </c>
      <c r="D6144" s="12">
        <v>20</v>
      </c>
    </row>
    <row r="6145" spans="1:4" hidden="1" x14ac:dyDescent="0.25">
      <c r="A6145" s="9" t="s">
        <v>510</v>
      </c>
      <c r="B6145" s="9" t="s">
        <v>5339</v>
      </c>
      <c r="C6145" s="9" t="s">
        <v>7</v>
      </c>
      <c r="D6145" s="9">
        <v>24</v>
      </c>
    </row>
    <row r="6146" spans="1:4" hidden="1" x14ac:dyDescent="0.25">
      <c r="A6146" s="12" t="s">
        <v>511</v>
      </c>
      <c r="B6146" s="9" t="s">
        <v>5340</v>
      </c>
      <c r="C6146" s="12" t="s">
        <v>14</v>
      </c>
      <c r="D6146" s="12">
        <v>53</v>
      </c>
    </row>
    <row r="6147" spans="1:4" hidden="1" x14ac:dyDescent="0.25">
      <c r="A6147" s="9" t="s">
        <v>512</v>
      </c>
      <c r="B6147" s="9" t="s">
        <v>5339</v>
      </c>
      <c r="C6147" s="9" t="s">
        <v>7</v>
      </c>
      <c r="D6147" s="9">
        <v>18</v>
      </c>
    </row>
    <row r="6148" spans="1:4" hidden="1" x14ac:dyDescent="0.25">
      <c r="A6148" s="12" t="s">
        <v>513</v>
      </c>
      <c r="B6148" s="9" t="s">
        <v>5339</v>
      </c>
      <c r="C6148" s="12" t="s">
        <v>7</v>
      </c>
      <c r="D6148" s="12">
        <v>32</v>
      </c>
    </row>
    <row r="6149" spans="1:4" hidden="1" x14ac:dyDescent="0.25">
      <c r="A6149" s="9" t="s">
        <v>514</v>
      </c>
      <c r="B6149" s="9" t="s">
        <v>5336</v>
      </c>
      <c r="C6149" s="9" t="s">
        <v>148</v>
      </c>
      <c r="D6149" s="9">
        <v>110</v>
      </c>
    </row>
    <row r="6150" spans="1:4" hidden="1" x14ac:dyDescent="0.25">
      <c r="A6150" s="12" t="s">
        <v>515</v>
      </c>
      <c r="B6150" s="9" t="s">
        <v>5339</v>
      </c>
      <c r="C6150" s="12" t="s">
        <v>7</v>
      </c>
      <c r="D6150" s="12">
        <v>36</v>
      </c>
    </row>
    <row r="6151" spans="1:4" hidden="1" x14ac:dyDescent="0.25">
      <c r="A6151" s="9" t="s">
        <v>516</v>
      </c>
      <c r="B6151" s="9" t="s">
        <v>5339</v>
      </c>
      <c r="C6151" s="9" t="s">
        <v>7</v>
      </c>
      <c r="D6151" s="9">
        <v>14</v>
      </c>
    </row>
    <row r="6152" spans="1:4" hidden="1" x14ac:dyDescent="0.25">
      <c r="A6152" s="12" t="s">
        <v>517</v>
      </c>
      <c r="B6152" s="9" t="s">
        <v>5337</v>
      </c>
      <c r="C6152" s="12" t="s">
        <v>24</v>
      </c>
      <c r="D6152" s="12">
        <v>57</v>
      </c>
    </row>
    <row r="6153" spans="1:4" hidden="1" x14ac:dyDescent="0.25">
      <c r="A6153" s="9" t="s">
        <v>518</v>
      </c>
      <c r="B6153" s="9" t="s">
        <v>5339</v>
      </c>
      <c r="C6153" s="9" t="s">
        <v>7</v>
      </c>
      <c r="D6153" s="9">
        <v>17</v>
      </c>
    </row>
    <row r="6154" spans="1:4" hidden="1" x14ac:dyDescent="0.25">
      <c r="A6154" s="12" t="s">
        <v>519</v>
      </c>
      <c r="B6154" s="9" t="s">
        <v>5340</v>
      </c>
      <c r="C6154" s="12" t="s">
        <v>14</v>
      </c>
      <c r="D6154" s="12">
        <v>43</v>
      </c>
    </row>
    <row r="6155" spans="1:4" hidden="1" x14ac:dyDescent="0.25">
      <c r="A6155" s="9" t="s">
        <v>520</v>
      </c>
      <c r="B6155" s="9" t="s">
        <v>5337</v>
      </c>
      <c r="C6155" s="9" t="s">
        <v>19</v>
      </c>
      <c r="D6155" s="9">
        <v>82</v>
      </c>
    </row>
    <row r="6156" spans="1:4" hidden="1" x14ac:dyDescent="0.25">
      <c r="A6156" s="12" t="s">
        <v>521</v>
      </c>
      <c r="B6156" s="9" t="s">
        <v>5337</v>
      </c>
      <c r="C6156" s="12" t="s">
        <v>82</v>
      </c>
      <c r="D6156" s="12">
        <v>46</v>
      </c>
    </row>
    <row r="6157" spans="1:4" hidden="1" x14ac:dyDescent="0.25">
      <c r="A6157" s="9" t="s">
        <v>522</v>
      </c>
      <c r="B6157" s="9" t="s">
        <v>5339</v>
      </c>
      <c r="C6157" s="9" t="s">
        <v>7</v>
      </c>
      <c r="D6157" s="9">
        <v>25</v>
      </c>
    </row>
    <row r="6158" spans="1:4" hidden="1" x14ac:dyDescent="0.25">
      <c r="A6158" s="12" t="s">
        <v>523</v>
      </c>
      <c r="B6158" s="9" t="s">
        <v>5338</v>
      </c>
      <c r="C6158" s="12" t="s">
        <v>29</v>
      </c>
      <c r="D6158" s="12">
        <v>56</v>
      </c>
    </row>
    <row r="6159" spans="1:4" hidden="1" x14ac:dyDescent="0.25">
      <c r="A6159" s="9" t="s">
        <v>524</v>
      </c>
      <c r="B6159" s="9" t="s">
        <v>5337</v>
      </c>
      <c r="C6159" s="9" t="s">
        <v>31</v>
      </c>
      <c r="D6159" s="9">
        <v>10</v>
      </c>
    </row>
    <row r="6160" spans="1:4" hidden="1" x14ac:dyDescent="0.25">
      <c r="A6160" s="12" t="s">
        <v>525</v>
      </c>
      <c r="B6160" s="9" t="s">
        <v>5337</v>
      </c>
      <c r="C6160" s="12" t="s">
        <v>19</v>
      </c>
      <c r="D6160" s="12">
        <v>37</v>
      </c>
    </row>
    <row r="6161" spans="1:4" hidden="1" x14ac:dyDescent="0.25">
      <c r="A6161" s="9" t="s">
        <v>526</v>
      </c>
      <c r="B6161" s="9" t="s">
        <v>5339</v>
      </c>
      <c r="C6161" s="9" t="s">
        <v>64</v>
      </c>
      <c r="D6161" s="9">
        <v>155</v>
      </c>
    </row>
    <row r="6162" spans="1:4" hidden="1" x14ac:dyDescent="0.25">
      <c r="A6162" s="12" t="s">
        <v>527</v>
      </c>
      <c r="B6162" s="9" t="s">
        <v>5339</v>
      </c>
      <c r="C6162" s="12" t="s">
        <v>7</v>
      </c>
      <c r="D6162" s="12">
        <v>19</v>
      </c>
    </row>
    <row r="6163" spans="1:4" hidden="1" x14ac:dyDescent="0.25">
      <c r="A6163" s="9" t="s">
        <v>528</v>
      </c>
      <c r="B6163" s="9" t="s">
        <v>5337</v>
      </c>
      <c r="C6163" s="9" t="s">
        <v>24</v>
      </c>
      <c r="D6163" s="9">
        <v>94</v>
      </c>
    </row>
    <row r="6164" spans="1:4" hidden="1" x14ac:dyDescent="0.25">
      <c r="A6164" s="12" t="s">
        <v>529</v>
      </c>
      <c r="B6164" s="9" t="s">
        <v>5336</v>
      </c>
      <c r="C6164" s="12" t="s">
        <v>49</v>
      </c>
      <c r="D6164" s="12">
        <v>87</v>
      </c>
    </row>
    <row r="6165" spans="1:4" hidden="1" x14ac:dyDescent="0.25">
      <c r="A6165" s="9" t="s">
        <v>530</v>
      </c>
      <c r="B6165" s="9" t="s">
        <v>5339</v>
      </c>
      <c r="C6165" s="9" t="s">
        <v>7</v>
      </c>
      <c r="D6165" s="9">
        <v>17</v>
      </c>
    </row>
    <row r="6166" spans="1:4" hidden="1" x14ac:dyDescent="0.25">
      <c r="A6166" s="12" t="s">
        <v>531</v>
      </c>
      <c r="B6166" s="9" t="s">
        <v>5338</v>
      </c>
      <c r="C6166" s="12" t="s">
        <v>53</v>
      </c>
      <c r="D6166" s="12">
        <v>15</v>
      </c>
    </row>
    <row r="6167" spans="1:4" hidden="1" x14ac:dyDescent="0.25">
      <c r="A6167" s="9" t="s">
        <v>532</v>
      </c>
      <c r="B6167" s="9" t="s">
        <v>5340</v>
      </c>
      <c r="C6167" s="9" t="s">
        <v>14</v>
      </c>
      <c r="D6167" s="9">
        <v>39</v>
      </c>
    </row>
    <row r="6168" spans="1:4" hidden="1" x14ac:dyDescent="0.25">
      <c r="A6168" s="12" t="s">
        <v>533</v>
      </c>
      <c r="B6168" s="9" t="s">
        <v>5339</v>
      </c>
      <c r="C6168" s="12" t="s">
        <v>16</v>
      </c>
      <c r="D6168" s="12">
        <v>161</v>
      </c>
    </row>
    <row r="6169" spans="1:4" hidden="1" x14ac:dyDescent="0.25">
      <c r="A6169" s="9" t="s">
        <v>534</v>
      </c>
      <c r="B6169" s="9" t="s">
        <v>5339</v>
      </c>
      <c r="C6169" s="9" t="s">
        <v>7</v>
      </c>
      <c r="D6169" s="9">
        <v>16</v>
      </c>
    </row>
    <row r="6170" spans="1:4" hidden="1" x14ac:dyDescent="0.25">
      <c r="A6170" s="12" t="s">
        <v>535</v>
      </c>
      <c r="B6170" s="9" t="s">
        <v>5340</v>
      </c>
      <c r="C6170" s="12" t="s">
        <v>14</v>
      </c>
      <c r="D6170" s="12">
        <v>78</v>
      </c>
    </row>
    <row r="6171" spans="1:4" hidden="1" x14ac:dyDescent="0.25">
      <c r="A6171" s="9" t="s">
        <v>536</v>
      </c>
      <c r="B6171" s="9" t="s">
        <v>5338</v>
      </c>
      <c r="C6171" s="9" t="s">
        <v>33</v>
      </c>
      <c r="D6171" s="9">
        <v>104</v>
      </c>
    </row>
    <row r="6172" spans="1:4" hidden="1" x14ac:dyDescent="0.25">
      <c r="A6172" s="12" t="s">
        <v>537</v>
      </c>
      <c r="B6172" s="9" t="s">
        <v>5339</v>
      </c>
      <c r="C6172" s="12" t="s">
        <v>7</v>
      </c>
      <c r="D6172" s="12">
        <v>12</v>
      </c>
    </row>
    <row r="6173" spans="1:4" hidden="1" x14ac:dyDescent="0.25">
      <c r="A6173" s="9" t="s">
        <v>538</v>
      </c>
      <c r="B6173" s="9" t="s">
        <v>5339</v>
      </c>
      <c r="C6173" s="9" t="s">
        <v>16</v>
      </c>
      <c r="D6173" s="9">
        <v>23</v>
      </c>
    </row>
    <row r="6174" spans="1:4" hidden="1" x14ac:dyDescent="0.25">
      <c r="A6174" s="12" t="s">
        <v>539</v>
      </c>
      <c r="B6174" s="9" t="s">
        <v>5340</v>
      </c>
      <c r="C6174" s="12" t="s">
        <v>22</v>
      </c>
      <c r="D6174" s="12">
        <v>78</v>
      </c>
    </row>
    <row r="6175" spans="1:4" hidden="1" x14ac:dyDescent="0.25">
      <c r="A6175" s="9" t="s">
        <v>540</v>
      </c>
      <c r="B6175" s="9" t="s">
        <v>5339</v>
      </c>
      <c r="C6175" s="9" t="s">
        <v>7</v>
      </c>
      <c r="D6175" s="9">
        <v>25</v>
      </c>
    </row>
    <row r="6176" spans="1:4" hidden="1" x14ac:dyDescent="0.25">
      <c r="A6176" s="12" t="s">
        <v>541</v>
      </c>
      <c r="B6176" s="9" t="s">
        <v>5339</v>
      </c>
      <c r="C6176" s="12" t="s">
        <v>16</v>
      </c>
      <c r="D6176" s="12">
        <v>31</v>
      </c>
    </row>
    <row r="6177" spans="1:4" hidden="1" x14ac:dyDescent="0.25">
      <c r="A6177" s="9" t="s">
        <v>542</v>
      </c>
      <c r="B6177" s="9" t="s">
        <v>5338</v>
      </c>
      <c r="C6177" s="9" t="s">
        <v>29</v>
      </c>
      <c r="D6177" s="9">
        <v>67</v>
      </c>
    </row>
    <row r="6178" spans="1:4" hidden="1" x14ac:dyDescent="0.25">
      <c r="A6178" s="12" t="s">
        <v>543</v>
      </c>
      <c r="B6178" s="9" t="s">
        <v>5339</v>
      </c>
      <c r="C6178" s="12" t="s">
        <v>7</v>
      </c>
      <c r="D6178" s="12">
        <v>30</v>
      </c>
    </row>
    <row r="6179" spans="1:4" hidden="1" x14ac:dyDescent="0.25">
      <c r="A6179" s="9" t="s">
        <v>544</v>
      </c>
      <c r="B6179" s="9" t="s">
        <v>5337</v>
      </c>
      <c r="C6179" s="9" t="s">
        <v>19</v>
      </c>
      <c r="D6179" s="9">
        <v>30</v>
      </c>
    </row>
    <row r="6180" spans="1:4" hidden="1" x14ac:dyDescent="0.25">
      <c r="A6180" s="12" t="s">
        <v>545</v>
      </c>
      <c r="B6180" s="9" t="s">
        <v>5339</v>
      </c>
      <c r="C6180" s="12" t="s">
        <v>7</v>
      </c>
      <c r="D6180" s="12">
        <v>45</v>
      </c>
    </row>
    <row r="6181" spans="1:4" hidden="1" x14ac:dyDescent="0.25">
      <c r="A6181" s="9" t="s">
        <v>546</v>
      </c>
      <c r="B6181" s="9" t="s">
        <v>5336</v>
      </c>
      <c r="C6181" s="9" t="s">
        <v>49</v>
      </c>
      <c r="D6181" s="9">
        <v>106</v>
      </c>
    </row>
    <row r="6182" spans="1:4" hidden="1" x14ac:dyDescent="0.25">
      <c r="A6182" s="12" t="s">
        <v>547</v>
      </c>
      <c r="B6182" s="9" t="s">
        <v>5338</v>
      </c>
      <c r="C6182" s="12" t="s">
        <v>53</v>
      </c>
      <c r="D6182" s="12">
        <v>57</v>
      </c>
    </row>
    <row r="6183" spans="1:4" hidden="1" x14ac:dyDescent="0.25">
      <c r="A6183" s="9" t="s">
        <v>548</v>
      </c>
      <c r="B6183" s="9" t="s">
        <v>5339</v>
      </c>
      <c r="C6183" s="9" t="s">
        <v>7</v>
      </c>
      <c r="D6183" s="9">
        <v>14</v>
      </c>
    </row>
    <row r="6184" spans="1:4" hidden="1" x14ac:dyDescent="0.25">
      <c r="A6184" s="12" t="s">
        <v>549</v>
      </c>
      <c r="B6184" s="9" t="s">
        <v>5337</v>
      </c>
      <c r="C6184" s="12" t="s">
        <v>19</v>
      </c>
      <c r="D6184" s="12">
        <v>26</v>
      </c>
    </row>
    <row r="6185" spans="1:4" hidden="1" x14ac:dyDescent="0.25">
      <c r="A6185" s="9" t="s">
        <v>550</v>
      </c>
      <c r="B6185" s="9" t="s">
        <v>5340</v>
      </c>
      <c r="C6185" s="9" t="s">
        <v>14</v>
      </c>
      <c r="D6185" s="9">
        <v>35</v>
      </c>
    </row>
    <row r="6186" spans="1:4" hidden="1" x14ac:dyDescent="0.25">
      <c r="A6186" s="12" t="s">
        <v>551</v>
      </c>
      <c r="B6186" s="9" t="s">
        <v>5337</v>
      </c>
      <c r="C6186" s="12" t="s">
        <v>24</v>
      </c>
      <c r="D6186" s="12">
        <v>73</v>
      </c>
    </row>
    <row r="6187" spans="1:4" hidden="1" x14ac:dyDescent="0.25">
      <c r="A6187" s="9" t="s">
        <v>552</v>
      </c>
      <c r="B6187" s="9" t="s">
        <v>5340</v>
      </c>
      <c r="C6187" s="9" t="s">
        <v>14</v>
      </c>
      <c r="D6187" s="9">
        <v>26</v>
      </c>
    </row>
    <row r="6188" spans="1:4" hidden="1" x14ac:dyDescent="0.25">
      <c r="A6188" s="12" t="s">
        <v>553</v>
      </c>
      <c r="B6188" s="9" t="s">
        <v>5340</v>
      </c>
      <c r="C6188" s="12" t="s">
        <v>14</v>
      </c>
      <c r="D6188" s="12">
        <v>106</v>
      </c>
    </row>
    <row r="6189" spans="1:4" hidden="1" x14ac:dyDescent="0.25">
      <c r="A6189" s="9" t="s">
        <v>554</v>
      </c>
      <c r="B6189" s="9" t="s">
        <v>5337</v>
      </c>
      <c r="C6189" s="9" t="s">
        <v>118</v>
      </c>
      <c r="D6189" s="9">
        <v>105</v>
      </c>
    </row>
    <row r="6190" spans="1:4" hidden="1" x14ac:dyDescent="0.25">
      <c r="A6190" s="12" t="s">
        <v>555</v>
      </c>
      <c r="B6190" s="9" t="s">
        <v>5339</v>
      </c>
      <c r="C6190" s="12" t="s">
        <v>7</v>
      </c>
      <c r="D6190" s="12">
        <v>26</v>
      </c>
    </row>
    <row r="6191" spans="1:4" hidden="1" x14ac:dyDescent="0.25">
      <c r="A6191" s="9" t="s">
        <v>556</v>
      </c>
      <c r="B6191" s="9" t="s">
        <v>5339</v>
      </c>
      <c r="C6191" s="9" t="s">
        <v>16</v>
      </c>
      <c r="D6191" s="9">
        <v>33</v>
      </c>
    </row>
    <row r="6192" spans="1:4" hidden="1" x14ac:dyDescent="0.25">
      <c r="A6192" s="12" t="s">
        <v>557</v>
      </c>
      <c r="B6192" s="9" t="s">
        <v>5340</v>
      </c>
      <c r="C6192" s="12" t="s">
        <v>22</v>
      </c>
      <c r="D6192" s="12">
        <v>69</v>
      </c>
    </row>
    <row r="6193" spans="1:4" hidden="1" x14ac:dyDescent="0.25">
      <c r="A6193" s="9" t="s">
        <v>558</v>
      </c>
      <c r="B6193" s="9" t="s">
        <v>5340</v>
      </c>
      <c r="C6193" s="9" t="s">
        <v>14</v>
      </c>
      <c r="D6193" s="9">
        <v>64</v>
      </c>
    </row>
    <row r="6194" spans="1:4" hidden="1" x14ac:dyDescent="0.25">
      <c r="A6194" s="12" t="s">
        <v>559</v>
      </c>
      <c r="B6194" s="9" t="s">
        <v>5339</v>
      </c>
      <c r="C6194" s="12" t="s">
        <v>10</v>
      </c>
      <c r="D6194" s="12">
        <v>20</v>
      </c>
    </row>
    <row r="6195" spans="1:4" hidden="1" x14ac:dyDescent="0.25">
      <c r="A6195" s="9" t="s">
        <v>560</v>
      </c>
      <c r="B6195" s="9" t="s">
        <v>5340</v>
      </c>
      <c r="C6195" s="9" t="s">
        <v>14</v>
      </c>
      <c r="D6195" s="9">
        <v>56</v>
      </c>
    </row>
    <row r="6196" spans="1:4" hidden="1" x14ac:dyDescent="0.25">
      <c r="A6196" s="12" t="s">
        <v>561</v>
      </c>
      <c r="B6196" s="9" t="s">
        <v>5339</v>
      </c>
      <c r="C6196" s="12" t="s">
        <v>16</v>
      </c>
      <c r="D6196" s="12">
        <v>21</v>
      </c>
    </row>
    <row r="6197" spans="1:4" hidden="1" x14ac:dyDescent="0.25">
      <c r="A6197" s="9" t="s">
        <v>562</v>
      </c>
      <c r="B6197" s="9" t="s">
        <v>5336</v>
      </c>
      <c r="C6197" s="9" t="s">
        <v>111</v>
      </c>
      <c r="D6197" s="9">
        <v>77</v>
      </c>
    </row>
    <row r="6198" spans="1:4" hidden="1" x14ac:dyDescent="0.25">
      <c r="A6198" s="12" t="s">
        <v>563</v>
      </c>
      <c r="B6198" s="9" t="s">
        <v>5340</v>
      </c>
      <c r="C6198" s="12" t="s">
        <v>14</v>
      </c>
      <c r="D6198" s="12">
        <v>67</v>
      </c>
    </row>
    <row r="6199" spans="1:4" hidden="1" x14ac:dyDescent="0.25">
      <c r="A6199" s="9" t="s">
        <v>564</v>
      </c>
      <c r="B6199" s="9" t="s">
        <v>5339</v>
      </c>
      <c r="C6199" s="9" t="s">
        <v>7</v>
      </c>
      <c r="D6199" s="9">
        <v>19</v>
      </c>
    </row>
    <row r="6200" spans="1:4" hidden="1" x14ac:dyDescent="0.25">
      <c r="A6200" s="12" t="s">
        <v>565</v>
      </c>
      <c r="B6200" s="9" t="s">
        <v>5340</v>
      </c>
      <c r="C6200" s="12" t="s">
        <v>59</v>
      </c>
      <c r="D6200" s="12">
        <v>68</v>
      </c>
    </row>
    <row r="6201" spans="1:4" hidden="1" x14ac:dyDescent="0.25">
      <c r="A6201" s="9" t="s">
        <v>566</v>
      </c>
      <c r="B6201" s="9" t="s">
        <v>5339</v>
      </c>
      <c r="C6201" s="9" t="s">
        <v>7</v>
      </c>
      <c r="D6201" s="9">
        <v>13</v>
      </c>
    </row>
    <row r="6202" spans="1:4" hidden="1" x14ac:dyDescent="0.25">
      <c r="A6202" s="12" t="s">
        <v>567</v>
      </c>
      <c r="B6202" s="9" t="s">
        <v>5338</v>
      </c>
      <c r="C6202" s="12" t="s">
        <v>53</v>
      </c>
      <c r="D6202" s="12">
        <v>33</v>
      </c>
    </row>
    <row r="6203" spans="1:4" hidden="1" x14ac:dyDescent="0.25">
      <c r="A6203" s="9" t="s">
        <v>568</v>
      </c>
      <c r="B6203" s="9" t="s">
        <v>5337</v>
      </c>
      <c r="C6203" s="9" t="s">
        <v>19</v>
      </c>
      <c r="D6203" s="9">
        <v>34</v>
      </c>
    </row>
    <row r="6204" spans="1:4" hidden="1" x14ac:dyDescent="0.25">
      <c r="A6204" s="12" t="s">
        <v>569</v>
      </c>
      <c r="B6204" s="9" t="s">
        <v>5338</v>
      </c>
      <c r="C6204" s="12" t="s">
        <v>33</v>
      </c>
      <c r="D6204" s="12">
        <v>104</v>
      </c>
    </row>
    <row r="6205" spans="1:4" hidden="1" x14ac:dyDescent="0.25">
      <c r="A6205" s="9" t="s">
        <v>570</v>
      </c>
      <c r="B6205" s="9" t="s">
        <v>5337</v>
      </c>
      <c r="C6205" s="9" t="s">
        <v>19</v>
      </c>
      <c r="D6205" s="9">
        <v>46</v>
      </c>
    </row>
    <row r="6206" spans="1:4" hidden="1" x14ac:dyDescent="0.25">
      <c r="A6206" s="12" t="s">
        <v>571</v>
      </c>
      <c r="B6206" s="9" t="s">
        <v>5339</v>
      </c>
      <c r="C6206" s="12" t="s">
        <v>7</v>
      </c>
      <c r="D6206" s="12">
        <v>27</v>
      </c>
    </row>
    <row r="6207" spans="1:4" hidden="1" x14ac:dyDescent="0.25">
      <c r="A6207" s="9" t="s">
        <v>572</v>
      </c>
      <c r="B6207" s="9" t="s">
        <v>5340</v>
      </c>
      <c r="C6207" s="9" t="s">
        <v>14</v>
      </c>
      <c r="D6207" s="9">
        <v>21</v>
      </c>
    </row>
    <row r="6208" spans="1:4" hidden="1" x14ac:dyDescent="0.25">
      <c r="A6208" s="12" t="s">
        <v>573</v>
      </c>
      <c r="B6208" s="9" t="s">
        <v>5339</v>
      </c>
      <c r="C6208" s="12" t="s">
        <v>7</v>
      </c>
      <c r="D6208" s="12">
        <v>12</v>
      </c>
    </row>
    <row r="6209" spans="1:4" hidden="1" x14ac:dyDescent="0.25">
      <c r="A6209" s="9" t="s">
        <v>574</v>
      </c>
      <c r="B6209" s="9" t="s">
        <v>5340</v>
      </c>
      <c r="C6209" s="9" t="s">
        <v>59</v>
      </c>
      <c r="D6209" s="9">
        <v>36</v>
      </c>
    </row>
    <row r="6210" spans="1:4" hidden="1" x14ac:dyDescent="0.25">
      <c r="A6210" s="12" t="s">
        <v>575</v>
      </c>
      <c r="B6210" s="9" t="s">
        <v>5340</v>
      </c>
      <c r="C6210" s="12" t="s">
        <v>14</v>
      </c>
      <c r="D6210" s="12">
        <v>48</v>
      </c>
    </row>
    <row r="6211" spans="1:4" hidden="1" x14ac:dyDescent="0.25">
      <c r="A6211" s="9" t="s">
        <v>576</v>
      </c>
      <c r="B6211" s="9" t="s">
        <v>5337</v>
      </c>
      <c r="C6211" s="9" t="s">
        <v>82</v>
      </c>
      <c r="D6211" s="9">
        <v>72</v>
      </c>
    </row>
    <row r="6212" spans="1:4" hidden="1" x14ac:dyDescent="0.25">
      <c r="A6212" s="12" t="s">
        <v>578</v>
      </c>
      <c r="B6212" s="9" t="s">
        <v>5339</v>
      </c>
      <c r="C6212" s="12" t="s">
        <v>7</v>
      </c>
      <c r="D6212" s="12">
        <v>35</v>
      </c>
    </row>
    <row r="6213" spans="1:4" hidden="1" x14ac:dyDescent="0.25">
      <c r="A6213" s="9" t="s">
        <v>579</v>
      </c>
      <c r="B6213" s="9" t="s">
        <v>5340</v>
      </c>
      <c r="C6213" s="9" t="s">
        <v>22</v>
      </c>
      <c r="D6213" s="9">
        <v>82</v>
      </c>
    </row>
    <row r="6214" spans="1:4" hidden="1" x14ac:dyDescent="0.25">
      <c r="A6214" s="12" t="s">
        <v>580</v>
      </c>
      <c r="B6214" s="9" t="s">
        <v>5340</v>
      </c>
      <c r="C6214" s="12" t="s">
        <v>59</v>
      </c>
      <c r="D6214" s="12">
        <v>44</v>
      </c>
    </row>
    <row r="6215" spans="1:4" hidden="1" x14ac:dyDescent="0.25">
      <c r="A6215" s="9" t="s">
        <v>581</v>
      </c>
      <c r="B6215" s="9" t="s">
        <v>5339</v>
      </c>
      <c r="C6215" s="9" t="s">
        <v>7</v>
      </c>
      <c r="D6215" s="9">
        <v>27</v>
      </c>
    </row>
    <row r="6216" spans="1:4" hidden="1" x14ac:dyDescent="0.25">
      <c r="A6216" s="12" t="s">
        <v>373</v>
      </c>
      <c r="B6216" s="9" t="s">
        <v>5337</v>
      </c>
      <c r="C6216" s="12" t="s">
        <v>24</v>
      </c>
      <c r="D6216" s="12">
        <v>113</v>
      </c>
    </row>
    <row r="6217" spans="1:4" hidden="1" x14ac:dyDescent="0.25">
      <c r="A6217" s="9" t="s">
        <v>582</v>
      </c>
      <c r="B6217" s="9" t="s">
        <v>5339</v>
      </c>
      <c r="C6217" s="9" t="s">
        <v>7</v>
      </c>
      <c r="D6217" s="9">
        <v>27</v>
      </c>
    </row>
    <row r="6218" spans="1:4" hidden="1" x14ac:dyDescent="0.25">
      <c r="A6218" s="12" t="s">
        <v>583</v>
      </c>
      <c r="B6218" s="9" t="s">
        <v>5339</v>
      </c>
      <c r="C6218" s="12" t="s">
        <v>16</v>
      </c>
      <c r="D6218" s="12">
        <v>64</v>
      </c>
    </row>
    <row r="6219" spans="1:4" hidden="1" x14ac:dyDescent="0.25">
      <c r="A6219" s="9" t="s">
        <v>584</v>
      </c>
      <c r="B6219" s="9" t="s">
        <v>5339</v>
      </c>
      <c r="C6219" s="9" t="s">
        <v>7</v>
      </c>
      <c r="D6219" s="9">
        <v>16</v>
      </c>
    </row>
    <row r="6220" spans="1:4" hidden="1" x14ac:dyDescent="0.25">
      <c r="A6220" s="12" t="s">
        <v>585</v>
      </c>
      <c r="B6220" s="9" t="s">
        <v>5338</v>
      </c>
      <c r="C6220" s="12" t="s">
        <v>33</v>
      </c>
      <c r="D6220" s="12">
        <v>149</v>
      </c>
    </row>
    <row r="6221" spans="1:4" hidden="1" x14ac:dyDescent="0.25">
      <c r="A6221" s="9" t="s">
        <v>586</v>
      </c>
      <c r="B6221" s="9" t="s">
        <v>5339</v>
      </c>
      <c r="C6221" s="9" t="s">
        <v>10</v>
      </c>
      <c r="D6221" s="9">
        <v>53</v>
      </c>
    </row>
    <row r="6222" spans="1:4" hidden="1" x14ac:dyDescent="0.25">
      <c r="A6222" s="12" t="s">
        <v>587</v>
      </c>
      <c r="B6222" s="9" t="s">
        <v>5340</v>
      </c>
      <c r="C6222" s="12" t="s">
        <v>14</v>
      </c>
      <c r="D6222" s="12">
        <v>41</v>
      </c>
    </row>
    <row r="6223" spans="1:4" hidden="1" x14ac:dyDescent="0.25">
      <c r="A6223" s="9" t="s">
        <v>588</v>
      </c>
      <c r="B6223" s="9" t="s">
        <v>5339</v>
      </c>
      <c r="C6223" s="9" t="s">
        <v>16</v>
      </c>
      <c r="D6223" s="9">
        <v>47</v>
      </c>
    </row>
    <row r="6224" spans="1:4" hidden="1" x14ac:dyDescent="0.25">
      <c r="A6224" s="12" t="s">
        <v>589</v>
      </c>
      <c r="B6224" s="9" t="s">
        <v>5339</v>
      </c>
      <c r="C6224" s="12" t="s">
        <v>10</v>
      </c>
      <c r="D6224" s="12">
        <v>32</v>
      </c>
    </row>
    <row r="6225" spans="1:4" hidden="1" x14ac:dyDescent="0.25">
      <c r="A6225" s="9" t="s">
        <v>590</v>
      </c>
      <c r="B6225" s="9" t="s">
        <v>5340</v>
      </c>
      <c r="C6225" s="9" t="s">
        <v>59</v>
      </c>
      <c r="D6225" s="9">
        <v>18</v>
      </c>
    </row>
    <row r="6226" spans="1:4" hidden="1" x14ac:dyDescent="0.25">
      <c r="A6226" s="12" t="s">
        <v>591</v>
      </c>
      <c r="B6226" s="9" t="s">
        <v>5337</v>
      </c>
      <c r="C6226" s="12" t="s">
        <v>24</v>
      </c>
      <c r="D6226" s="12">
        <v>36</v>
      </c>
    </row>
    <row r="6227" spans="1:4" hidden="1" x14ac:dyDescent="0.25">
      <c r="A6227" s="9" t="s">
        <v>592</v>
      </c>
      <c r="B6227" s="9" t="s">
        <v>5340</v>
      </c>
      <c r="C6227" s="9" t="s">
        <v>59</v>
      </c>
      <c r="D6227" s="9">
        <v>67</v>
      </c>
    </row>
    <row r="6228" spans="1:4" hidden="1" x14ac:dyDescent="0.25">
      <c r="A6228" s="12" t="s">
        <v>593</v>
      </c>
      <c r="B6228" s="9" t="s">
        <v>5339</v>
      </c>
      <c r="C6228" s="12" t="s">
        <v>10</v>
      </c>
      <c r="D6228" s="12">
        <v>29</v>
      </c>
    </row>
    <row r="6229" spans="1:4" hidden="1" x14ac:dyDescent="0.25">
      <c r="A6229" s="9" t="s">
        <v>594</v>
      </c>
      <c r="B6229" s="9" t="s">
        <v>5339</v>
      </c>
      <c r="C6229" s="9" t="s">
        <v>16</v>
      </c>
      <c r="D6229" s="9">
        <v>42</v>
      </c>
    </row>
    <row r="6230" spans="1:4" hidden="1" x14ac:dyDescent="0.25">
      <c r="A6230" s="12" t="s">
        <v>595</v>
      </c>
      <c r="B6230" s="9" t="s">
        <v>5340</v>
      </c>
      <c r="C6230" s="12" t="s">
        <v>14</v>
      </c>
      <c r="D6230" s="12">
        <v>26</v>
      </c>
    </row>
    <row r="6231" spans="1:4" hidden="1" x14ac:dyDescent="0.25">
      <c r="A6231" s="9" t="s">
        <v>596</v>
      </c>
      <c r="B6231" s="9" t="s">
        <v>5337</v>
      </c>
      <c r="C6231" s="9" t="s">
        <v>31</v>
      </c>
      <c r="D6231" s="9">
        <v>70</v>
      </c>
    </row>
    <row r="6232" spans="1:4" hidden="1" x14ac:dyDescent="0.25">
      <c r="A6232" s="12" t="s">
        <v>597</v>
      </c>
      <c r="B6232" s="9" t="s">
        <v>5339</v>
      </c>
      <c r="C6232" s="12" t="s">
        <v>7</v>
      </c>
      <c r="D6232" s="12">
        <v>31</v>
      </c>
    </row>
    <row r="6233" spans="1:4" hidden="1" x14ac:dyDescent="0.25">
      <c r="A6233" s="9" t="s">
        <v>598</v>
      </c>
      <c r="B6233" s="9" t="s">
        <v>5339</v>
      </c>
      <c r="C6233" s="9" t="s">
        <v>7</v>
      </c>
      <c r="D6233" s="9">
        <v>43</v>
      </c>
    </row>
    <row r="6234" spans="1:4" hidden="1" x14ac:dyDescent="0.25">
      <c r="A6234" s="12" t="s">
        <v>599</v>
      </c>
      <c r="B6234" s="9" t="s">
        <v>5339</v>
      </c>
      <c r="C6234" s="12" t="s">
        <v>16</v>
      </c>
      <c r="D6234" s="12">
        <v>23</v>
      </c>
    </row>
    <row r="6235" spans="1:4" hidden="1" x14ac:dyDescent="0.25">
      <c r="A6235" s="9" t="s">
        <v>600</v>
      </c>
      <c r="B6235" s="9" t="s">
        <v>5337</v>
      </c>
      <c r="C6235" s="9" t="s">
        <v>31</v>
      </c>
      <c r="D6235" s="9">
        <v>43</v>
      </c>
    </row>
    <row r="6236" spans="1:4" hidden="1" x14ac:dyDescent="0.25">
      <c r="A6236" s="12" t="s">
        <v>601</v>
      </c>
      <c r="B6236" s="9" t="s">
        <v>5339</v>
      </c>
      <c r="C6236" s="12" t="s">
        <v>7</v>
      </c>
      <c r="D6236" s="12">
        <v>13</v>
      </c>
    </row>
    <row r="6237" spans="1:4" hidden="1" x14ac:dyDescent="0.25">
      <c r="A6237" s="9" t="s">
        <v>602</v>
      </c>
      <c r="B6237" s="9" t="s">
        <v>5339</v>
      </c>
      <c r="C6237" s="9" t="s">
        <v>7</v>
      </c>
      <c r="D6237" s="9">
        <v>39</v>
      </c>
    </row>
    <row r="6238" spans="1:4" hidden="1" x14ac:dyDescent="0.25">
      <c r="A6238" s="12" t="s">
        <v>603</v>
      </c>
      <c r="B6238" s="9" t="s">
        <v>5339</v>
      </c>
      <c r="C6238" s="12" t="s">
        <v>16</v>
      </c>
      <c r="D6238" s="12">
        <v>24</v>
      </c>
    </row>
    <row r="6239" spans="1:4" hidden="1" x14ac:dyDescent="0.25">
      <c r="A6239" s="9" t="s">
        <v>604</v>
      </c>
      <c r="B6239" s="9" t="s">
        <v>5339</v>
      </c>
      <c r="C6239" s="9" t="s">
        <v>16</v>
      </c>
      <c r="D6239" s="9">
        <v>26</v>
      </c>
    </row>
    <row r="6240" spans="1:4" hidden="1" x14ac:dyDescent="0.25">
      <c r="A6240" s="12" t="s">
        <v>110</v>
      </c>
      <c r="B6240" s="9" t="s">
        <v>5340</v>
      </c>
      <c r="C6240" s="12" t="s">
        <v>22</v>
      </c>
      <c r="D6240" s="12">
        <v>23</v>
      </c>
    </row>
    <row r="6241" spans="1:4" hidden="1" x14ac:dyDescent="0.25">
      <c r="A6241" s="9" t="s">
        <v>605</v>
      </c>
      <c r="B6241" s="9" t="s">
        <v>5339</v>
      </c>
      <c r="C6241" s="9" t="s">
        <v>7</v>
      </c>
      <c r="D6241" s="9">
        <v>52</v>
      </c>
    </row>
    <row r="6242" spans="1:4" hidden="1" x14ac:dyDescent="0.25">
      <c r="A6242" s="12" t="s">
        <v>606</v>
      </c>
      <c r="B6242" s="9" t="s">
        <v>5339</v>
      </c>
      <c r="C6242" s="12" t="s">
        <v>7</v>
      </c>
      <c r="D6242" s="12">
        <v>28</v>
      </c>
    </row>
    <row r="6243" spans="1:4" hidden="1" x14ac:dyDescent="0.25">
      <c r="A6243" s="9" t="s">
        <v>607</v>
      </c>
      <c r="B6243" s="9" t="s">
        <v>5339</v>
      </c>
      <c r="C6243" s="9" t="s">
        <v>10</v>
      </c>
      <c r="D6243" s="9">
        <v>19</v>
      </c>
    </row>
    <row r="6244" spans="1:4" hidden="1" x14ac:dyDescent="0.25">
      <c r="A6244" s="12" t="s">
        <v>608</v>
      </c>
      <c r="B6244" s="9" t="s">
        <v>5340</v>
      </c>
      <c r="C6244" s="12" t="s">
        <v>14</v>
      </c>
      <c r="D6244" s="12">
        <v>30</v>
      </c>
    </row>
    <row r="6245" spans="1:4" hidden="1" x14ac:dyDescent="0.25">
      <c r="A6245" s="9" t="s">
        <v>609</v>
      </c>
      <c r="B6245" s="9" t="s">
        <v>5339</v>
      </c>
      <c r="C6245" s="9" t="s">
        <v>16</v>
      </c>
      <c r="D6245" s="9">
        <v>59</v>
      </c>
    </row>
    <row r="6246" spans="1:4" hidden="1" x14ac:dyDescent="0.25">
      <c r="A6246" s="12" t="s">
        <v>610</v>
      </c>
      <c r="B6246" s="9" t="s">
        <v>5337</v>
      </c>
      <c r="C6246" s="12" t="s">
        <v>19</v>
      </c>
      <c r="D6246" s="12">
        <v>35</v>
      </c>
    </row>
    <row r="6247" spans="1:4" hidden="1" x14ac:dyDescent="0.25">
      <c r="A6247" s="9" t="s">
        <v>611</v>
      </c>
      <c r="B6247" s="9" t="s">
        <v>5337</v>
      </c>
      <c r="C6247" s="9" t="s">
        <v>24</v>
      </c>
      <c r="D6247" s="9">
        <v>43</v>
      </c>
    </row>
    <row r="6248" spans="1:4" hidden="1" x14ac:dyDescent="0.25">
      <c r="A6248" s="12" t="s">
        <v>612</v>
      </c>
      <c r="B6248" s="9" t="s">
        <v>5339</v>
      </c>
      <c r="C6248" s="12" t="s">
        <v>7</v>
      </c>
      <c r="D6248" s="12">
        <v>15</v>
      </c>
    </row>
    <row r="6249" spans="1:4" hidden="1" x14ac:dyDescent="0.25">
      <c r="A6249" s="9" t="s">
        <v>613</v>
      </c>
      <c r="B6249" s="9" t="s">
        <v>5339</v>
      </c>
      <c r="C6249" s="9" t="s">
        <v>7</v>
      </c>
      <c r="D6249" s="9">
        <v>17</v>
      </c>
    </row>
    <row r="6250" spans="1:4" hidden="1" x14ac:dyDescent="0.25">
      <c r="A6250" s="12" t="s">
        <v>614</v>
      </c>
      <c r="B6250" s="9" t="s">
        <v>5340</v>
      </c>
      <c r="C6250" s="12" t="s">
        <v>59</v>
      </c>
      <c r="D6250" s="12">
        <v>72</v>
      </c>
    </row>
    <row r="6251" spans="1:4" hidden="1" x14ac:dyDescent="0.25">
      <c r="A6251" s="9" t="s">
        <v>615</v>
      </c>
      <c r="B6251" s="9" t="s">
        <v>5336</v>
      </c>
      <c r="C6251" s="9" t="s">
        <v>148</v>
      </c>
      <c r="D6251" s="9">
        <v>38</v>
      </c>
    </row>
    <row r="6252" spans="1:4" hidden="1" x14ac:dyDescent="0.25">
      <c r="A6252" s="12" t="s">
        <v>616</v>
      </c>
      <c r="B6252" s="9" t="s">
        <v>5339</v>
      </c>
      <c r="C6252" s="12" t="s">
        <v>7</v>
      </c>
      <c r="D6252" s="12">
        <v>13</v>
      </c>
    </row>
    <row r="6253" spans="1:4" hidden="1" x14ac:dyDescent="0.25">
      <c r="A6253" s="9" t="s">
        <v>617</v>
      </c>
      <c r="B6253" s="9" t="s">
        <v>5337</v>
      </c>
      <c r="C6253" s="9" t="s">
        <v>24</v>
      </c>
      <c r="D6253" s="9">
        <v>79</v>
      </c>
    </row>
    <row r="6254" spans="1:4" hidden="1" x14ac:dyDescent="0.25">
      <c r="A6254" s="12" t="s">
        <v>618</v>
      </c>
      <c r="B6254" s="9" t="s">
        <v>5339</v>
      </c>
      <c r="C6254" s="12" t="s">
        <v>16</v>
      </c>
      <c r="D6254" s="12">
        <v>85</v>
      </c>
    </row>
    <row r="6255" spans="1:4" hidden="1" x14ac:dyDescent="0.25">
      <c r="A6255" s="9" t="s">
        <v>619</v>
      </c>
      <c r="B6255" s="9" t="s">
        <v>5337</v>
      </c>
      <c r="C6255" s="9" t="s">
        <v>19</v>
      </c>
      <c r="D6255" s="9">
        <v>91</v>
      </c>
    </row>
    <row r="6256" spans="1:4" hidden="1" x14ac:dyDescent="0.25">
      <c r="A6256" s="12" t="s">
        <v>620</v>
      </c>
      <c r="B6256" s="9" t="s">
        <v>5339</v>
      </c>
      <c r="C6256" s="12" t="s">
        <v>16</v>
      </c>
      <c r="D6256" s="12">
        <v>23</v>
      </c>
    </row>
    <row r="6257" spans="1:4" hidden="1" x14ac:dyDescent="0.25">
      <c r="A6257" s="9" t="s">
        <v>621</v>
      </c>
      <c r="B6257" s="9" t="s">
        <v>5338</v>
      </c>
      <c r="C6257" s="9" t="s">
        <v>33</v>
      </c>
      <c r="D6257" s="9">
        <v>52</v>
      </c>
    </row>
    <row r="6258" spans="1:4" hidden="1" x14ac:dyDescent="0.25">
      <c r="A6258" s="12" t="s">
        <v>622</v>
      </c>
      <c r="B6258" s="9" t="s">
        <v>5340</v>
      </c>
      <c r="C6258" s="12" t="s">
        <v>22</v>
      </c>
      <c r="D6258" s="12">
        <v>63</v>
      </c>
    </row>
    <row r="6259" spans="1:4" hidden="1" x14ac:dyDescent="0.25">
      <c r="A6259" s="9" t="s">
        <v>623</v>
      </c>
      <c r="B6259" s="9" t="s">
        <v>5337</v>
      </c>
      <c r="C6259" s="9" t="s">
        <v>24</v>
      </c>
      <c r="D6259" s="9">
        <v>96</v>
      </c>
    </row>
    <row r="6260" spans="1:4" hidden="1" x14ac:dyDescent="0.25">
      <c r="A6260" s="12" t="s">
        <v>624</v>
      </c>
      <c r="B6260" s="9" t="s">
        <v>5339</v>
      </c>
      <c r="C6260" s="12" t="s">
        <v>7</v>
      </c>
      <c r="D6260" s="12">
        <v>4</v>
      </c>
    </row>
    <row r="6261" spans="1:4" hidden="1" x14ac:dyDescent="0.25">
      <c r="A6261" s="9" t="s">
        <v>625</v>
      </c>
      <c r="B6261" s="9" t="s">
        <v>5337</v>
      </c>
      <c r="C6261" s="9" t="s">
        <v>24</v>
      </c>
      <c r="D6261" s="9">
        <v>65</v>
      </c>
    </row>
    <row r="6262" spans="1:4" hidden="1" x14ac:dyDescent="0.25">
      <c r="A6262" s="12" t="s">
        <v>626</v>
      </c>
      <c r="B6262" s="9" t="s">
        <v>5337</v>
      </c>
      <c r="C6262" s="12" t="s">
        <v>24</v>
      </c>
      <c r="D6262" s="12">
        <v>87</v>
      </c>
    </row>
    <row r="6263" spans="1:4" hidden="1" x14ac:dyDescent="0.25">
      <c r="A6263" s="9" t="s">
        <v>627</v>
      </c>
      <c r="B6263" s="9" t="s">
        <v>5339</v>
      </c>
      <c r="C6263" s="9" t="s">
        <v>7</v>
      </c>
      <c r="D6263" s="9">
        <v>31</v>
      </c>
    </row>
    <row r="6264" spans="1:4" hidden="1" x14ac:dyDescent="0.25">
      <c r="A6264" s="12" t="s">
        <v>628</v>
      </c>
      <c r="B6264" s="9" t="s">
        <v>5339</v>
      </c>
      <c r="C6264" s="12" t="s">
        <v>16</v>
      </c>
      <c r="D6264" s="12">
        <v>59</v>
      </c>
    </row>
    <row r="6265" spans="1:4" hidden="1" x14ac:dyDescent="0.25">
      <c r="A6265" s="9" t="s">
        <v>629</v>
      </c>
      <c r="B6265" s="9" t="s">
        <v>5340</v>
      </c>
      <c r="C6265" s="9" t="s">
        <v>22</v>
      </c>
      <c r="D6265" s="9">
        <v>31</v>
      </c>
    </row>
    <row r="6266" spans="1:4" hidden="1" x14ac:dyDescent="0.25">
      <c r="A6266" s="12" t="s">
        <v>630</v>
      </c>
      <c r="B6266" s="9" t="s">
        <v>5339</v>
      </c>
      <c r="C6266" s="12" t="s">
        <v>7</v>
      </c>
      <c r="D6266" s="12">
        <v>15</v>
      </c>
    </row>
    <row r="6267" spans="1:4" hidden="1" x14ac:dyDescent="0.25">
      <c r="A6267" s="9" t="s">
        <v>631</v>
      </c>
      <c r="B6267" s="9" t="s">
        <v>5339</v>
      </c>
      <c r="C6267" s="9" t="s">
        <v>7</v>
      </c>
      <c r="D6267" s="9">
        <v>37</v>
      </c>
    </row>
    <row r="6268" spans="1:4" hidden="1" x14ac:dyDescent="0.25">
      <c r="A6268" s="12" t="s">
        <v>632</v>
      </c>
      <c r="B6268" s="9" t="s">
        <v>5339</v>
      </c>
      <c r="C6268" s="12" t="s">
        <v>7</v>
      </c>
      <c r="D6268" s="12">
        <v>23</v>
      </c>
    </row>
    <row r="6269" spans="1:4" hidden="1" x14ac:dyDescent="0.25">
      <c r="A6269" s="9" t="s">
        <v>633</v>
      </c>
      <c r="B6269" s="9" t="s">
        <v>5340</v>
      </c>
      <c r="C6269" s="9" t="s">
        <v>59</v>
      </c>
      <c r="D6269" s="9">
        <v>30</v>
      </c>
    </row>
    <row r="6270" spans="1:4" hidden="1" x14ac:dyDescent="0.25">
      <c r="A6270" s="12" t="s">
        <v>634</v>
      </c>
      <c r="B6270" s="9" t="s">
        <v>5339</v>
      </c>
      <c r="C6270" s="12" t="s">
        <v>7</v>
      </c>
      <c r="D6270" s="12">
        <v>23</v>
      </c>
    </row>
    <row r="6271" spans="1:4" hidden="1" x14ac:dyDescent="0.25">
      <c r="A6271" s="9" t="s">
        <v>635</v>
      </c>
      <c r="B6271" s="9" t="s">
        <v>5339</v>
      </c>
      <c r="C6271" s="9" t="s">
        <v>7</v>
      </c>
      <c r="D6271" s="9">
        <v>28</v>
      </c>
    </row>
    <row r="6272" spans="1:4" hidden="1" x14ac:dyDescent="0.25">
      <c r="A6272" s="12" t="s">
        <v>636</v>
      </c>
      <c r="B6272" s="9" t="s">
        <v>5340</v>
      </c>
      <c r="C6272" s="12" t="s">
        <v>59</v>
      </c>
      <c r="D6272" s="12">
        <v>17</v>
      </c>
    </row>
    <row r="6273" spans="1:4" hidden="1" x14ac:dyDescent="0.25">
      <c r="A6273" s="9" t="s">
        <v>637</v>
      </c>
      <c r="B6273" s="9" t="s">
        <v>5340</v>
      </c>
      <c r="C6273" s="9" t="s">
        <v>59</v>
      </c>
      <c r="D6273" s="9">
        <v>50</v>
      </c>
    </row>
    <row r="6274" spans="1:4" hidden="1" x14ac:dyDescent="0.25">
      <c r="A6274" s="12" t="s">
        <v>638</v>
      </c>
      <c r="B6274" s="9" t="s">
        <v>5340</v>
      </c>
      <c r="C6274" s="12" t="s">
        <v>22</v>
      </c>
      <c r="D6274" s="12">
        <v>34</v>
      </c>
    </row>
    <row r="6275" spans="1:4" hidden="1" x14ac:dyDescent="0.25">
      <c r="A6275" s="9" t="s">
        <v>639</v>
      </c>
      <c r="B6275" s="9" t="s">
        <v>5339</v>
      </c>
      <c r="C6275" s="9" t="s">
        <v>7</v>
      </c>
      <c r="D6275" s="9">
        <v>12</v>
      </c>
    </row>
    <row r="6276" spans="1:4" hidden="1" x14ac:dyDescent="0.25">
      <c r="A6276" s="12" t="s">
        <v>640</v>
      </c>
      <c r="B6276" s="9" t="s">
        <v>5339</v>
      </c>
      <c r="C6276" s="12" t="s">
        <v>16</v>
      </c>
      <c r="D6276" s="12">
        <v>30</v>
      </c>
    </row>
    <row r="6277" spans="1:4" hidden="1" x14ac:dyDescent="0.25">
      <c r="A6277" s="9" t="s">
        <v>641</v>
      </c>
      <c r="B6277" s="9" t="s">
        <v>5339</v>
      </c>
      <c r="C6277" s="9" t="s">
        <v>10</v>
      </c>
      <c r="D6277" s="9">
        <v>22</v>
      </c>
    </row>
    <row r="6278" spans="1:4" hidden="1" x14ac:dyDescent="0.25">
      <c r="A6278" s="12" t="s">
        <v>642</v>
      </c>
      <c r="B6278" s="9" t="s">
        <v>5339</v>
      </c>
      <c r="C6278" s="12" t="s">
        <v>16</v>
      </c>
      <c r="D6278" s="12">
        <v>3</v>
      </c>
    </row>
    <row r="6279" spans="1:4" hidden="1" x14ac:dyDescent="0.25">
      <c r="A6279" s="9" t="s">
        <v>643</v>
      </c>
      <c r="B6279" s="9" t="s">
        <v>5340</v>
      </c>
      <c r="C6279" s="9" t="s">
        <v>14</v>
      </c>
      <c r="D6279" s="9">
        <v>35</v>
      </c>
    </row>
    <row r="6280" spans="1:4" hidden="1" x14ac:dyDescent="0.25">
      <c r="A6280" s="12" t="s">
        <v>644</v>
      </c>
      <c r="B6280" s="9" t="s">
        <v>5338</v>
      </c>
      <c r="C6280" s="12" t="s">
        <v>53</v>
      </c>
      <c r="D6280" s="12">
        <v>40</v>
      </c>
    </row>
    <row r="6281" spans="1:4" hidden="1" x14ac:dyDescent="0.25">
      <c r="A6281" s="9" t="s">
        <v>645</v>
      </c>
      <c r="B6281" s="9" t="s">
        <v>5340</v>
      </c>
      <c r="C6281" s="9" t="s">
        <v>14</v>
      </c>
      <c r="D6281" s="9">
        <v>28</v>
      </c>
    </row>
    <row r="6282" spans="1:4" hidden="1" x14ac:dyDescent="0.25">
      <c r="A6282" s="12" t="s">
        <v>646</v>
      </c>
      <c r="B6282" s="9" t="s">
        <v>5339</v>
      </c>
      <c r="C6282" s="12" t="s">
        <v>16</v>
      </c>
      <c r="D6282" s="12">
        <v>57</v>
      </c>
    </row>
    <row r="6283" spans="1:4" hidden="1" x14ac:dyDescent="0.25">
      <c r="A6283" s="9" t="s">
        <v>647</v>
      </c>
      <c r="B6283" s="9" t="s">
        <v>5339</v>
      </c>
      <c r="C6283" s="9" t="s">
        <v>7</v>
      </c>
      <c r="D6283" s="9">
        <v>26</v>
      </c>
    </row>
    <row r="6284" spans="1:4" hidden="1" x14ac:dyDescent="0.25">
      <c r="A6284" s="12" t="s">
        <v>648</v>
      </c>
      <c r="B6284" s="9" t="s">
        <v>5339</v>
      </c>
      <c r="C6284" s="12" t="s">
        <v>7</v>
      </c>
      <c r="D6284" s="12">
        <v>19</v>
      </c>
    </row>
    <row r="6285" spans="1:4" hidden="1" x14ac:dyDescent="0.25">
      <c r="A6285" s="9" t="s">
        <v>649</v>
      </c>
      <c r="B6285" s="9" t="s">
        <v>5340</v>
      </c>
      <c r="C6285" s="9" t="s">
        <v>22</v>
      </c>
      <c r="D6285" s="9">
        <v>61</v>
      </c>
    </row>
    <row r="6286" spans="1:4" hidden="1" x14ac:dyDescent="0.25">
      <c r="A6286" s="12" t="s">
        <v>650</v>
      </c>
      <c r="B6286" s="9" t="s">
        <v>5339</v>
      </c>
      <c r="C6286" s="12" t="s">
        <v>64</v>
      </c>
      <c r="D6286" s="12">
        <v>54</v>
      </c>
    </row>
    <row r="6287" spans="1:4" hidden="1" x14ac:dyDescent="0.25">
      <c r="A6287" s="9" t="s">
        <v>651</v>
      </c>
      <c r="B6287" s="9" t="s">
        <v>5339</v>
      </c>
      <c r="C6287" s="9" t="s">
        <v>7</v>
      </c>
      <c r="D6287" s="9">
        <v>17</v>
      </c>
    </row>
    <row r="6288" spans="1:4" hidden="1" x14ac:dyDescent="0.25">
      <c r="A6288" s="12" t="s">
        <v>652</v>
      </c>
      <c r="B6288" s="9" t="s">
        <v>5339</v>
      </c>
      <c r="C6288" s="12" t="s">
        <v>7</v>
      </c>
      <c r="D6288" s="12">
        <v>22</v>
      </c>
    </row>
    <row r="6289" spans="1:4" hidden="1" x14ac:dyDescent="0.25">
      <c r="A6289" s="9" t="s">
        <v>653</v>
      </c>
      <c r="B6289" s="9" t="s">
        <v>5339</v>
      </c>
      <c r="C6289" s="9" t="s">
        <v>7</v>
      </c>
      <c r="D6289" s="9">
        <v>3</v>
      </c>
    </row>
    <row r="6290" spans="1:4" hidden="1" x14ac:dyDescent="0.25">
      <c r="A6290" s="12" t="s">
        <v>654</v>
      </c>
      <c r="B6290" s="9" t="s">
        <v>5339</v>
      </c>
      <c r="C6290" s="12" t="s">
        <v>10</v>
      </c>
      <c r="D6290" s="12">
        <v>35</v>
      </c>
    </row>
    <row r="6291" spans="1:4" hidden="1" x14ac:dyDescent="0.25">
      <c r="A6291" s="9" t="s">
        <v>655</v>
      </c>
      <c r="B6291" s="9" t="s">
        <v>5337</v>
      </c>
      <c r="C6291" s="9" t="s">
        <v>19</v>
      </c>
      <c r="D6291" s="9">
        <v>33</v>
      </c>
    </row>
    <row r="6292" spans="1:4" hidden="1" x14ac:dyDescent="0.25">
      <c r="A6292" s="12" t="s">
        <v>656</v>
      </c>
      <c r="B6292" s="9" t="s">
        <v>5337</v>
      </c>
      <c r="C6292" s="12" t="s">
        <v>19</v>
      </c>
      <c r="D6292" s="12">
        <v>27</v>
      </c>
    </row>
    <row r="6293" spans="1:4" hidden="1" x14ac:dyDescent="0.25">
      <c r="A6293" s="9" t="s">
        <v>657</v>
      </c>
      <c r="B6293" s="9" t="s">
        <v>5339</v>
      </c>
      <c r="C6293" s="9" t="s">
        <v>7</v>
      </c>
      <c r="D6293" s="9">
        <v>7</v>
      </c>
    </row>
    <row r="6294" spans="1:4" hidden="1" x14ac:dyDescent="0.25">
      <c r="A6294" s="12" t="s">
        <v>658</v>
      </c>
      <c r="B6294" s="9" t="s">
        <v>5339</v>
      </c>
      <c r="C6294" s="12" t="s">
        <v>7</v>
      </c>
      <c r="D6294" s="12">
        <v>30</v>
      </c>
    </row>
    <row r="6295" spans="1:4" hidden="1" x14ac:dyDescent="0.25">
      <c r="A6295" s="9" t="s">
        <v>659</v>
      </c>
      <c r="B6295" s="9" t="s">
        <v>5339</v>
      </c>
      <c r="C6295" s="9" t="s">
        <v>7</v>
      </c>
      <c r="D6295" s="9">
        <v>15</v>
      </c>
    </row>
    <row r="6296" spans="1:4" hidden="1" x14ac:dyDescent="0.25">
      <c r="A6296" s="12" t="s">
        <v>660</v>
      </c>
      <c r="B6296" s="9" t="s">
        <v>5338</v>
      </c>
      <c r="C6296" s="12" t="s">
        <v>33</v>
      </c>
      <c r="D6296" s="12">
        <v>68</v>
      </c>
    </row>
    <row r="6297" spans="1:4" hidden="1" x14ac:dyDescent="0.25">
      <c r="A6297" s="9" t="s">
        <v>661</v>
      </c>
      <c r="B6297" s="9" t="s">
        <v>5339</v>
      </c>
      <c r="C6297" s="9" t="s">
        <v>7</v>
      </c>
      <c r="D6297" s="9">
        <v>4</v>
      </c>
    </row>
    <row r="6298" spans="1:4" hidden="1" x14ac:dyDescent="0.25">
      <c r="A6298" s="12" t="s">
        <v>662</v>
      </c>
      <c r="B6298" s="9" t="s">
        <v>5339</v>
      </c>
      <c r="C6298" s="12" t="s">
        <v>7</v>
      </c>
      <c r="D6298" s="12">
        <v>4</v>
      </c>
    </row>
    <row r="6299" spans="1:4" hidden="1" x14ac:dyDescent="0.25">
      <c r="A6299" s="9" t="s">
        <v>663</v>
      </c>
      <c r="B6299" s="9" t="s">
        <v>5339</v>
      </c>
      <c r="C6299" s="9" t="s">
        <v>7</v>
      </c>
      <c r="D6299" s="9">
        <v>38</v>
      </c>
    </row>
    <row r="6300" spans="1:4" hidden="1" x14ac:dyDescent="0.25">
      <c r="A6300" s="12" t="s">
        <v>664</v>
      </c>
      <c r="B6300" s="9" t="s">
        <v>5339</v>
      </c>
      <c r="C6300" s="12" t="s">
        <v>7</v>
      </c>
      <c r="D6300" s="12">
        <v>13</v>
      </c>
    </row>
    <row r="6301" spans="1:4" hidden="1" x14ac:dyDescent="0.25">
      <c r="A6301" s="9" t="s">
        <v>665</v>
      </c>
      <c r="B6301" s="9" t="s">
        <v>5340</v>
      </c>
      <c r="C6301" s="9" t="s">
        <v>14</v>
      </c>
      <c r="D6301" s="9">
        <v>26</v>
      </c>
    </row>
    <row r="6302" spans="1:4" x14ac:dyDescent="0.25">
      <c r="A6302" s="12" t="s">
        <v>666</v>
      </c>
      <c r="B6302" s="9" t="s">
        <v>5337</v>
      </c>
      <c r="C6302" s="12" t="s">
        <v>24</v>
      </c>
      <c r="D6302" s="12">
        <v>0</v>
      </c>
    </row>
    <row r="6303" spans="1:4" hidden="1" x14ac:dyDescent="0.25">
      <c r="A6303" s="9" t="s">
        <v>667</v>
      </c>
      <c r="B6303" s="9" t="s">
        <v>5339</v>
      </c>
      <c r="C6303" s="9" t="s">
        <v>7</v>
      </c>
      <c r="D6303" s="9">
        <v>27</v>
      </c>
    </row>
    <row r="6304" spans="1:4" hidden="1" x14ac:dyDescent="0.25">
      <c r="A6304" s="12" t="s">
        <v>668</v>
      </c>
      <c r="B6304" s="9" t="s">
        <v>5340</v>
      </c>
      <c r="C6304" s="12" t="s">
        <v>14</v>
      </c>
      <c r="D6304" s="12">
        <v>33</v>
      </c>
    </row>
    <row r="6305" spans="1:4" hidden="1" x14ac:dyDescent="0.25">
      <c r="A6305" s="9" t="s">
        <v>669</v>
      </c>
      <c r="B6305" s="9" t="s">
        <v>5336</v>
      </c>
      <c r="C6305" s="9" t="s">
        <v>49</v>
      </c>
      <c r="D6305" s="9">
        <v>17</v>
      </c>
    </row>
    <row r="6306" spans="1:4" hidden="1" x14ac:dyDescent="0.25">
      <c r="A6306" s="12" t="s">
        <v>670</v>
      </c>
      <c r="B6306" s="9" t="s">
        <v>5340</v>
      </c>
      <c r="C6306" s="12" t="s">
        <v>59</v>
      </c>
      <c r="D6306" s="12">
        <v>58</v>
      </c>
    </row>
    <row r="6307" spans="1:4" hidden="1" x14ac:dyDescent="0.25">
      <c r="A6307" s="9" t="s">
        <v>671</v>
      </c>
      <c r="B6307" s="9" t="s">
        <v>5339</v>
      </c>
      <c r="C6307" s="9" t="s">
        <v>10</v>
      </c>
      <c r="D6307" s="9">
        <v>46</v>
      </c>
    </row>
    <row r="6308" spans="1:4" hidden="1" x14ac:dyDescent="0.25">
      <c r="A6308" s="12" t="s">
        <v>672</v>
      </c>
      <c r="B6308" s="9" t="s">
        <v>5336</v>
      </c>
      <c r="C6308" s="12" t="s">
        <v>49</v>
      </c>
      <c r="D6308" s="12">
        <v>10</v>
      </c>
    </row>
    <row r="6309" spans="1:4" hidden="1" x14ac:dyDescent="0.25">
      <c r="A6309" s="9" t="s">
        <v>673</v>
      </c>
      <c r="B6309" s="9" t="s">
        <v>5339</v>
      </c>
      <c r="C6309" s="9" t="s">
        <v>16</v>
      </c>
      <c r="D6309" s="9">
        <v>41</v>
      </c>
    </row>
    <row r="6310" spans="1:4" hidden="1" x14ac:dyDescent="0.25">
      <c r="A6310" s="12" t="s">
        <v>674</v>
      </c>
      <c r="B6310" s="9" t="s">
        <v>5339</v>
      </c>
      <c r="C6310" s="12" t="s">
        <v>10</v>
      </c>
      <c r="D6310" s="12">
        <v>42</v>
      </c>
    </row>
    <row r="6311" spans="1:4" hidden="1" x14ac:dyDescent="0.25">
      <c r="A6311" s="9" t="s">
        <v>675</v>
      </c>
      <c r="B6311" s="9" t="s">
        <v>5339</v>
      </c>
      <c r="C6311" s="9" t="s">
        <v>16</v>
      </c>
      <c r="D6311" s="9">
        <v>37</v>
      </c>
    </row>
    <row r="6312" spans="1:4" hidden="1" x14ac:dyDescent="0.25">
      <c r="A6312" s="12" t="s">
        <v>676</v>
      </c>
      <c r="B6312" s="9" t="s">
        <v>5340</v>
      </c>
      <c r="C6312" s="12" t="s">
        <v>14</v>
      </c>
      <c r="D6312" s="12">
        <v>34</v>
      </c>
    </row>
    <row r="6313" spans="1:4" hidden="1" x14ac:dyDescent="0.25">
      <c r="A6313" s="9" t="s">
        <v>677</v>
      </c>
      <c r="B6313" s="9" t="s">
        <v>5340</v>
      </c>
      <c r="C6313" s="9" t="s">
        <v>22</v>
      </c>
      <c r="D6313" s="9">
        <v>57</v>
      </c>
    </row>
    <row r="6314" spans="1:4" hidden="1" x14ac:dyDescent="0.25">
      <c r="A6314" s="12" t="s">
        <v>678</v>
      </c>
      <c r="B6314" s="9" t="s">
        <v>5339</v>
      </c>
      <c r="C6314" s="12" t="s">
        <v>16</v>
      </c>
      <c r="D6314" s="12">
        <v>42</v>
      </c>
    </row>
    <row r="6315" spans="1:4" hidden="1" x14ac:dyDescent="0.25">
      <c r="A6315" s="9" t="s">
        <v>679</v>
      </c>
      <c r="B6315" s="9" t="s">
        <v>5338</v>
      </c>
      <c r="C6315" s="9" t="s">
        <v>33</v>
      </c>
      <c r="D6315" s="9">
        <v>25</v>
      </c>
    </row>
    <row r="6316" spans="1:4" x14ac:dyDescent="0.25">
      <c r="A6316" s="9" t="s">
        <v>788</v>
      </c>
      <c r="B6316" s="9" t="s">
        <v>5337</v>
      </c>
      <c r="C6316" s="9" t="s">
        <v>24</v>
      </c>
      <c r="D6316" s="9">
        <v>0</v>
      </c>
    </row>
    <row r="6317" spans="1:4" hidden="1" x14ac:dyDescent="0.25">
      <c r="A6317" s="9" t="s">
        <v>681</v>
      </c>
      <c r="B6317" s="9" t="s">
        <v>5339</v>
      </c>
      <c r="C6317" s="9" t="s">
        <v>7</v>
      </c>
      <c r="D6317" s="9">
        <v>2</v>
      </c>
    </row>
    <row r="6318" spans="1:4" hidden="1" x14ac:dyDescent="0.25">
      <c r="A6318" s="12" t="s">
        <v>682</v>
      </c>
      <c r="B6318" s="9" t="s">
        <v>5339</v>
      </c>
      <c r="C6318" s="12" t="s">
        <v>7</v>
      </c>
      <c r="D6318" s="12">
        <v>10</v>
      </c>
    </row>
    <row r="6319" spans="1:4" hidden="1" x14ac:dyDescent="0.25">
      <c r="A6319" s="9" t="s">
        <v>683</v>
      </c>
      <c r="B6319" s="9" t="s">
        <v>5337</v>
      </c>
      <c r="C6319" s="9" t="s">
        <v>31</v>
      </c>
      <c r="D6319" s="9">
        <v>230</v>
      </c>
    </row>
    <row r="6320" spans="1:4" hidden="1" x14ac:dyDescent="0.25">
      <c r="A6320" s="12" t="s">
        <v>684</v>
      </c>
      <c r="B6320" s="9" t="s">
        <v>5337</v>
      </c>
      <c r="C6320" s="12" t="s">
        <v>19</v>
      </c>
      <c r="D6320" s="12">
        <v>60</v>
      </c>
    </row>
    <row r="6321" spans="1:4" hidden="1" x14ac:dyDescent="0.25">
      <c r="A6321" s="9" t="s">
        <v>685</v>
      </c>
      <c r="B6321" s="9" t="s">
        <v>5340</v>
      </c>
      <c r="C6321" s="9" t="s">
        <v>59</v>
      </c>
      <c r="D6321" s="9">
        <v>18</v>
      </c>
    </row>
    <row r="6322" spans="1:4" hidden="1" x14ac:dyDescent="0.25">
      <c r="A6322" s="12" t="s">
        <v>686</v>
      </c>
      <c r="B6322" s="9" t="s">
        <v>5340</v>
      </c>
      <c r="C6322" s="12" t="s">
        <v>22</v>
      </c>
      <c r="D6322" s="12">
        <v>56</v>
      </c>
    </row>
    <row r="6323" spans="1:4" hidden="1" x14ac:dyDescent="0.25">
      <c r="A6323" s="9" t="s">
        <v>687</v>
      </c>
      <c r="B6323" s="9" t="s">
        <v>5339</v>
      </c>
      <c r="C6323" s="9" t="s">
        <v>16</v>
      </c>
      <c r="D6323" s="9">
        <v>55</v>
      </c>
    </row>
    <row r="6324" spans="1:4" hidden="1" x14ac:dyDescent="0.25">
      <c r="A6324" s="12" t="s">
        <v>688</v>
      </c>
      <c r="B6324" s="9" t="s">
        <v>5339</v>
      </c>
      <c r="C6324" s="12" t="s">
        <v>7</v>
      </c>
      <c r="D6324" s="12">
        <v>19</v>
      </c>
    </row>
    <row r="6325" spans="1:4" hidden="1" x14ac:dyDescent="0.25">
      <c r="A6325" s="9" t="s">
        <v>689</v>
      </c>
      <c r="B6325" s="9" t="s">
        <v>5337</v>
      </c>
      <c r="C6325" s="9" t="s">
        <v>24</v>
      </c>
      <c r="D6325" s="9">
        <v>71</v>
      </c>
    </row>
    <row r="6326" spans="1:4" hidden="1" x14ac:dyDescent="0.25">
      <c r="A6326" s="12" t="s">
        <v>690</v>
      </c>
      <c r="B6326" s="9" t="s">
        <v>5339</v>
      </c>
      <c r="C6326" s="12" t="s">
        <v>7</v>
      </c>
      <c r="D6326" s="12">
        <v>14</v>
      </c>
    </row>
    <row r="6327" spans="1:4" hidden="1" x14ac:dyDescent="0.25">
      <c r="A6327" s="9" t="s">
        <v>691</v>
      </c>
      <c r="B6327" s="9" t="s">
        <v>5337</v>
      </c>
      <c r="C6327" s="9" t="s">
        <v>24</v>
      </c>
      <c r="D6327" s="9">
        <v>18</v>
      </c>
    </row>
    <row r="6328" spans="1:4" hidden="1" x14ac:dyDescent="0.25">
      <c r="A6328" s="12" t="s">
        <v>692</v>
      </c>
      <c r="B6328" s="9" t="s">
        <v>5339</v>
      </c>
      <c r="C6328" s="12" t="s">
        <v>16</v>
      </c>
      <c r="D6328" s="12">
        <v>16</v>
      </c>
    </row>
    <row r="6329" spans="1:4" hidden="1" x14ac:dyDescent="0.25">
      <c r="A6329" s="9" t="s">
        <v>693</v>
      </c>
      <c r="B6329" s="9" t="s">
        <v>5340</v>
      </c>
      <c r="C6329" s="9" t="s">
        <v>14</v>
      </c>
      <c r="D6329" s="9">
        <v>39</v>
      </c>
    </row>
    <row r="6330" spans="1:4" hidden="1" x14ac:dyDescent="0.25">
      <c r="A6330" s="12" t="s">
        <v>694</v>
      </c>
      <c r="B6330" s="9" t="s">
        <v>5339</v>
      </c>
      <c r="C6330" s="12" t="s">
        <v>16</v>
      </c>
      <c r="D6330" s="12">
        <v>21</v>
      </c>
    </row>
    <row r="6331" spans="1:4" hidden="1" x14ac:dyDescent="0.25">
      <c r="A6331" s="9" t="s">
        <v>695</v>
      </c>
      <c r="B6331" s="9" t="s">
        <v>5339</v>
      </c>
      <c r="C6331" s="9" t="s">
        <v>16</v>
      </c>
      <c r="D6331" s="9">
        <v>18</v>
      </c>
    </row>
    <row r="6332" spans="1:4" hidden="1" x14ac:dyDescent="0.25">
      <c r="A6332" s="12" t="s">
        <v>696</v>
      </c>
      <c r="B6332" s="9" t="s">
        <v>5340</v>
      </c>
      <c r="C6332" s="12" t="s">
        <v>59</v>
      </c>
      <c r="D6332" s="12">
        <v>36</v>
      </c>
    </row>
    <row r="6333" spans="1:4" hidden="1" x14ac:dyDescent="0.25">
      <c r="A6333" s="9" t="s">
        <v>697</v>
      </c>
      <c r="B6333" s="9" t="s">
        <v>5339</v>
      </c>
      <c r="C6333" s="9" t="s">
        <v>7</v>
      </c>
      <c r="D6333" s="9">
        <v>9</v>
      </c>
    </row>
    <row r="6334" spans="1:4" hidden="1" x14ac:dyDescent="0.25">
      <c r="A6334" s="12" t="s">
        <v>698</v>
      </c>
      <c r="B6334" s="9" t="s">
        <v>5339</v>
      </c>
      <c r="C6334" s="12" t="s">
        <v>7</v>
      </c>
      <c r="D6334" s="12">
        <v>13</v>
      </c>
    </row>
    <row r="6335" spans="1:4" hidden="1" x14ac:dyDescent="0.25">
      <c r="A6335" s="9" t="s">
        <v>699</v>
      </c>
      <c r="B6335" s="9" t="s">
        <v>5339</v>
      </c>
      <c r="C6335" s="9" t="s">
        <v>7</v>
      </c>
      <c r="D6335" s="9">
        <v>35</v>
      </c>
    </row>
    <row r="6336" spans="1:4" hidden="1" x14ac:dyDescent="0.25">
      <c r="A6336" s="12" t="s">
        <v>700</v>
      </c>
      <c r="B6336" s="9" t="s">
        <v>5339</v>
      </c>
      <c r="C6336" s="12" t="s">
        <v>7</v>
      </c>
      <c r="D6336" s="12">
        <v>9</v>
      </c>
    </row>
    <row r="6337" spans="1:4" hidden="1" x14ac:dyDescent="0.25">
      <c r="A6337" s="9" t="s">
        <v>701</v>
      </c>
      <c r="B6337" s="9" t="s">
        <v>5339</v>
      </c>
      <c r="C6337" s="9" t="s">
        <v>7</v>
      </c>
      <c r="D6337" s="9">
        <v>19</v>
      </c>
    </row>
    <row r="6338" spans="1:4" hidden="1" x14ac:dyDescent="0.25">
      <c r="A6338" s="12" t="s">
        <v>702</v>
      </c>
      <c r="B6338" s="9" t="s">
        <v>5340</v>
      </c>
      <c r="C6338" s="12" t="s">
        <v>59</v>
      </c>
      <c r="D6338" s="12">
        <v>24</v>
      </c>
    </row>
    <row r="6339" spans="1:4" hidden="1" x14ac:dyDescent="0.25">
      <c r="A6339" s="9" t="s">
        <v>703</v>
      </c>
      <c r="B6339" s="9" t="s">
        <v>5339</v>
      </c>
      <c r="C6339" s="9" t="s">
        <v>7</v>
      </c>
      <c r="D6339" s="9">
        <v>13</v>
      </c>
    </row>
    <row r="6340" spans="1:4" hidden="1" x14ac:dyDescent="0.25">
      <c r="A6340" s="12" t="s">
        <v>704</v>
      </c>
      <c r="B6340" s="9" t="s">
        <v>5340</v>
      </c>
      <c r="C6340" s="12" t="s">
        <v>22</v>
      </c>
      <c r="D6340" s="12">
        <v>26</v>
      </c>
    </row>
    <row r="6341" spans="1:4" hidden="1" x14ac:dyDescent="0.25">
      <c r="A6341" s="9" t="s">
        <v>705</v>
      </c>
      <c r="B6341" s="9" t="s">
        <v>5340</v>
      </c>
      <c r="C6341" s="9" t="s">
        <v>22</v>
      </c>
      <c r="D6341" s="9">
        <v>51</v>
      </c>
    </row>
    <row r="6342" spans="1:4" hidden="1" x14ac:dyDescent="0.25">
      <c r="A6342" s="12" t="s">
        <v>706</v>
      </c>
      <c r="B6342" s="9" t="s">
        <v>5337</v>
      </c>
      <c r="C6342" s="12" t="s">
        <v>72</v>
      </c>
      <c r="D6342" s="12">
        <v>181</v>
      </c>
    </row>
    <row r="6343" spans="1:4" hidden="1" x14ac:dyDescent="0.25">
      <c r="A6343" s="9" t="s">
        <v>707</v>
      </c>
      <c r="B6343" s="9" t="s">
        <v>5339</v>
      </c>
      <c r="C6343" s="9" t="s">
        <v>7</v>
      </c>
      <c r="D6343" s="9">
        <v>24</v>
      </c>
    </row>
    <row r="6344" spans="1:4" hidden="1" x14ac:dyDescent="0.25">
      <c r="A6344" s="12" t="s">
        <v>708</v>
      </c>
      <c r="B6344" s="9" t="s">
        <v>5339</v>
      </c>
      <c r="C6344" s="12" t="s">
        <v>7</v>
      </c>
      <c r="D6344" s="12">
        <v>17</v>
      </c>
    </row>
    <row r="6345" spans="1:4" hidden="1" x14ac:dyDescent="0.25">
      <c r="A6345" s="9" t="s">
        <v>709</v>
      </c>
      <c r="B6345" s="9" t="s">
        <v>5339</v>
      </c>
      <c r="C6345" s="9" t="s">
        <v>7</v>
      </c>
      <c r="D6345" s="9">
        <v>15</v>
      </c>
    </row>
    <row r="6346" spans="1:4" hidden="1" x14ac:dyDescent="0.25">
      <c r="A6346" s="12" t="s">
        <v>710</v>
      </c>
      <c r="B6346" s="9" t="s">
        <v>5338</v>
      </c>
      <c r="C6346" s="12" t="s">
        <v>29</v>
      </c>
      <c r="D6346" s="12">
        <v>75</v>
      </c>
    </row>
    <row r="6347" spans="1:4" hidden="1" x14ac:dyDescent="0.25">
      <c r="A6347" s="9" t="s">
        <v>711</v>
      </c>
      <c r="B6347" s="9" t="s">
        <v>5339</v>
      </c>
      <c r="C6347" s="9" t="s">
        <v>16</v>
      </c>
      <c r="D6347" s="9">
        <v>21</v>
      </c>
    </row>
    <row r="6348" spans="1:4" hidden="1" x14ac:dyDescent="0.25">
      <c r="A6348" s="12" t="s">
        <v>712</v>
      </c>
      <c r="B6348" s="9" t="s">
        <v>5339</v>
      </c>
      <c r="C6348" s="12" t="s">
        <v>7</v>
      </c>
      <c r="D6348" s="12">
        <v>1</v>
      </c>
    </row>
    <row r="6349" spans="1:4" hidden="1" x14ac:dyDescent="0.25">
      <c r="A6349" s="9" t="s">
        <v>713</v>
      </c>
      <c r="B6349" s="9" t="s">
        <v>5339</v>
      </c>
      <c r="C6349" s="9" t="s">
        <v>7</v>
      </c>
      <c r="D6349" s="9">
        <v>12</v>
      </c>
    </row>
    <row r="6350" spans="1:4" hidden="1" x14ac:dyDescent="0.25">
      <c r="A6350" s="12" t="s">
        <v>714</v>
      </c>
      <c r="B6350" s="9" t="s">
        <v>5337</v>
      </c>
      <c r="C6350" s="12" t="s">
        <v>24</v>
      </c>
      <c r="D6350" s="12">
        <v>4</v>
      </c>
    </row>
    <row r="6351" spans="1:4" hidden="1" x14ac:dyDescent="0.25">
      <c r="A6351" s="9" t="s">
        <v>715</v>
      </c>
      <c r="B6351" s="9" t="s">
        <v>5336</v>
      </c>
      <c r="C6351" s="9" t="s">
        <v>148</v>
      </c>
      <c r="D6351" s="9">
        <v>68</v>
      </c>
    </row>
    <row r="6352" spans="1:4" hidden="1" x14ac:dyDescent="0.25">
      <c r="A6352" s="12" t="s">
        <v>716</v>
      </c>
      <c r="B6352" s="9" t="s">
        <v>5339</v>
      </c>
      <c r="C6352" s="12" t="s">
        <v>7</v>
      </c>
      <c r="D6352" s="12">
        <v>8</v>
      </c>
    </row>
    <row r="6353" spans="1:4" hidden="1" x14ac:dyDescent="0.25">
      <c r="A6353" s="9" t="s">
        <v>717</v>
      </c>
      <c r="B6353" s="9" t="s">
        <v>5339</v>
      </c>
      <c r="C6353" s="9" t="s">
        <v>10</v>
      </c>
      <c r="D6353" s="9">
        <v>18</v>
      </c>
    </row>
    <row r="6354" spans="1:4" hidden="1" x14ac:dyDescent="0.25">
      <c r="A6354" s="12" t="s">
        <v>718</v>
      </c>
      <c r="B6354" s="9" t="s">
        <v>5337</v>
      </c>
      <c r="C6354" s="12" t="s">
        <v>19</v>
      </c>
      <c r="D6354" s="12">
        <v>47</v>
      </c>
    </row>
    <row r="6355" spans="1:4" hidden="1" x14ac:dyDescent="0.25">
      <c r="A6355" s="9" t="s">
        <v>719</v>
      </c>
      <c r="B6355" s="9" t="s">
        <v>5337</v>
      </c>
      <c r="C6355" s="9" t="s">
        <v>24</v>
      </c>
      <c r="D6355" s="9">
        <v>63</v>
      </c>
    </row>
    <row r="6356" spans="1:4" hidden="1" x14ac:dyDescent="0.25">
      <c r="A6356" s="12" t="s">
        <v>720</v>
      </c>
      <c r="B6356" s="9" t="s">
        <v>5339</v>
      </c>
      <c r="C6356" s="12" t="s">
        <v>16</v>
      </c>
      <c r="D6356" s="12">
        <v>27</v>
      </c>
    </row>
    <row r="6357" spans="1:4" hidden="1" x14ac:dyDescent="0.25">
      <c r="A6357" s="9" t="s">
        <v>721</v>
      </c>
      <c r="B6357" s="9" t="s">
        <v>5339</v>
      </c>
      <c r="C6357" s="9" t="s">
        <v>7</v>
      </c>
      <c r="D6357" s="9">
        <v>6</v>
      </c>
    </row>
    <row r="6358" spans="1:4" hidden="1" x14ac:dyDescent="0.25">
      <c r="A6358" s="12" t="s">
        <v>722</v>
      </c>
      <c r="B6358" s="9" t="s">
        <v>5339</v>
      </c>
      <c r="C6358" s="12" t="s">
        <v>7</v>
      </c>
      <c r="D6358" s="12">
        <v>21</v>
      </c>
    </row>
    <row r="6359" spans="1:4" hidden="1" x14ac:dyDescent="0.25">
      <c r="A6359" s="9" t="s">
        <v>723</v>
      </c>
      <c r="B6359" s="9" t="s">
        <v>5337</v>
      </c>
      <c r="C6359" s="9" t="s">
        <v>19</v>
      </c>
      <c r="D6359" s="9">
        <v>49</v>
      </c>
    </row>
    <row r="6360" spans="1:4" hidden="1" x14ac:dyDescent="0.25">
      <c r="A6360" s="12" t="s">
        <v>724</v>
      </c>
      <c r="B6360" s="9" t="s">
        <v>5339</v>
      </c>
      <c r="C6360" s="12" t="s">
        <v>7</v>
      </c>
      <c r="D6360" s="12">
        <v>26</v>
      </c>
    </row>
    <row r="6361" spans="1:4" hidden="1" x14ac:dyDescent="0.25">
      <c r="A6361" s="9" t="s">
        <v>725</v>
      </c>
      <c r="B6361" s="9" t="s">
        <v>5339</v>
      </c>
      <c r="C6361" s="9" t="s">
        <v>7</v>
      </c>
      <c r="D6361" s="9">
        <v>12</v>
      </c>
    </row>
    <row r="6362" spans="1:4" hidden="1" x14ac:dyDescent="0.25">
      <c r="A6362" s="12" t="s">
        <v>726</v>
      </c>
      <c r="B6362" s="9" t="s">
        <v>5339</v>
      </c>
      <c r="C6362" s="12" t="s">
        <v>7</v>
      </c>
      <c r="D6362" s="12">
        <v>20</v>
      </c>
    </row>
    <row r="6363" spans="1:4" hidden="1" x14ac:dyDescent="0.25">
      <c r="A6363" s="9" t="s">
        <v>728</v>
      </c>
      <c r="B6363" s="9" t="s">
        <v>5339</v>
      </c>
      <c r="C6363" s="9" t="s">
        <v>16</v>
      </c>
      <c r="D6363" s="9">
        <v>41</v>
      </c>
    </row>
    <row r="6364" spans="1:4" hidden="1" x14ac:dyDescent="0.25">
      <c r="A6364" s="12" t="s">
        <v>729</v>
      </c>
      <c r="B6364" s="9" t="s">
        <v>5340</v>
      </c>
      <c r="C6364" s="12" t="s">
        <v>22</v>
      </c>
      <c r="D6364" s="12">
        <v>63</v>
      </c>
    </row>
    <row r="6365" spans="1:4" hidden="1" x14ac:dyDescent="0.25">
      <c r="A6365" s="9" t="s">
        <v>730</v>
      </c>
      <c r="B6365" s="9" t="s">
        <v>5339</v>
      </c>
      <c r="C6365" s="9" t="s">
        <v>16</v>
      </c>
      <c r="D6365" s="9">
        <v>6</v>
      </c>
    </row>
    <row r="6366" spans="1:4" hidden="1" x14ac:dyDescent="0.25">
      <c r="A6366" s="12" t="s">
        <v>731</v>
      </c>
      <c r="B6366" s="9" t="s">
        <v>5340</v>
      </c>
      <c r="C6366" s="12" t="s">
        <v>59</v>
      </c>
      <c r="D6366" s="12">
        <v>64</v>
      </c>
    </row>
    <row r="6367" spans="1:4" hidden="1" x14ac:dyDescent="0.25">
      <c r="A6367" s="9" t="s">
        <v>732</v>
      </c>
      <c r="B6367" s="9" t="s">
        <v>5339</v>
      </c>
      <c r="C6367" s="9" t="s">
        <v>7</v>
      </c>
      <c r="D6367" s="9">
        <v>19</v>
      </c>
    </row>
    <row r="6368" spans="1:4" hidden="1" x14ac:dyDescent="0.25">
      <c r="A6368" s="12" t="s">
        <v>733</v>
      </c>
      <c r="B6368" s="9" t="s">
        <v>5339</v>
      </c>
      <c r="C6368" s="12" t="s">
        <v>7</v>
      </c>
      <c r="D6368" s="12">
        <v>31</v>
      </c>
    </row>
    <row r="6369" spans="1:4" hidden="1" x14ac:dyDescent="0.25">
      <c r="A6369" s="9" t="s">
        <v>734</v>
      </c>
      <c r="B6369" s="9" t="s">
        <v>5339</v>
      </c>
      <c r="C6369" s="9" t="s">
        <v>10</v>
      </c>
      <c r="D6369" s="9">
        <v>21</v>
      </c>
    </row>
    <row r="6370" spans="1:4" hidden="1" x14ac:dyDescent="0.25">
      <c r="A6370" s="12" t="s">
        <v>735</v>
      </c>
      <c r="B6370" s="9" t="s">
        <v>5339</v>
      </c>
      <c r="C6370" s="12" t="s">
        <v>7</v>
      </c>
      <c r="D6370" s="12">
        <v>9</v>
      </c>
    </row>
    <row r="6371" spans="1:4" hidden="1" x14ac:dyDescent="0.25">
      <c r="A6371" s="9" t="s">
        <v>736</v>
      </c>
      <c r="B6371" s="9" t="s">
        <v>5337</v>
      </c>
      <c r="C6371" s="9" t="s">
        <v>24</v>
      </c>
      <c r="D6371" s="9">
        <v>77</v>
      </c>
    </row>
    <row r="6372" spans="1:4" hidden="1" x14ac:dyDescent="0.25">
      <c r="A6372" s="12" t="s">
        <v>737</v>
      </c>
      <c r="B6372" s="9" t="s">
        <v>5339</v>
      </c>
      <c r="C6372" s="12" t="s">
        <v>16</v>
      </c>
      <c r="D6372" s="12">
        <v>25</v>
      </c>
    </row>
    <row r="6373" spans="1:4" hidden="1" x14ac:dyDescent="0.25">
      <c r="A6373" s="9" t="s">
        <v>738</v>
      </c>
      <c r="B6373" s="9" t="s">
        <v>5339</v>
      </c>
      <c r="C6373" s="9" t="s">
        <v>7</v>
      </c>
      <c r="D6373" s="9">
        <v>9</v>
      </c>
    </row>
    <row r="6374" spans="1:4" hidden="1" x14ac:dyDescent="0.25">
      <c r="A6374" s="12" t="s">
        <v>739</v>
      </c>
      <c r="B6374" s="9" t="s">
        <v>5336</v>
      </c>
      <c r="C6374" s="12" t="s">
        <v>49</v>
      </c>
      <c r="D6374" s="12">
        <v>56</v>
      </c>
    </row>
    <row r="6375" spans="1:4" hidden="1" x14ac:dyDescent="0.25">
      <c r="A6375" s="9" t="s">
        <v>740</v>
      </c>
      <c r="B6375" s="9" t="s">
        <v>5339</v>
      </c>
      <c r="C6375" s="9" t="s">
        <v>7</v>
      </c>
      <c r="D6375" s="9">
        <v>15</v>
      </c>
    </row>
    <row r="6376" spans="1:4" hidden="1" x14ac:dyDescent="0.25">
      <c r="A6376" s="12" t="s">
        <v>741</v>
      </c>
      <c r="B6376" s="9" t="s">
        <v>5340</v>
      </c>
      <c r="C6376" s="12" t="s">
        <v>59</v>
      </c>
      <c r="D6376" s="12">
        <v>69</v>
      </c>
    </row>
    <row r="6377" spans="1:4" hidden="1" x14ac:dyDescent="0.25">
      <c r="A6377" s="9" t="s">
        <v>742</v>
      </c>
      <c r="B6377" s="9" t="s">
        <v>5339</v>
      </c>
      <c r="C6377" s="9" t="s">
        <v>16</v>
      </c>
      <c r="D6377" s="9">
        <v>56</v>
      </c>
    </row>
    <row r="6378" spans="1:4" hidden="1" x14ac:dyDescent="0.25">
      <c r="A6378" s="12" t="s">
        <v>743</v>
      </c>
      <c r="B6378" s="9" t="s">
        <v>5337</v>
      </c>
      <c r="C6378" s="12" t="s">
        <v>31</v>
      </c>
      <c r="D6378" s="12">
        <v>7</v>
      </c>
    </row>
    <row r="6379" spans="1:4" hidden="1" x14ac:dyDescent="0.25">
      <c r="A6379" s="9" t="s">
        <v>744</v>
      </c>
      <c r="B6379" s="9" t="s">
        <v>5339</v>
      </c>
      <c r="C6379" s="9" t="s">
        <v>16</v>
      </c>
      <c r="D6379" s="9">
        <v>37</v>
      </c>
    </row>
    <row r="6380" spans="1:4" hidden="1" x14ac:dyDescent="0.25">
      <c r="A6380" s="12" t="s">
        <v>745</v>
      </c>
      <c r="B6380" s="9" t="s">
        <v>5339</v>
      </c>
      <c r="C6380" s="12" t="s">
        <v>10</v>
      </c>
      <c r="D6380" s="12">
        <v>24</v>
      </c>
    </row>
    <row r="6381" spans="1:4" hidden="1" x14ac:dyDescent="0.25">
      <c r="A6381" s="9" t="s">
        <v>746</v>
      </c>
      <c r="B6381" s="9" t="s">
        <v>5339</v>
      </c>
      <c r="C6381" s="9" t="s">
        <v>16</v>
      </c>
      <c r="D6381" s="9">
        <v>35</v>
      </c>
    </row>
    <row r="6382" spans="1:4" hidden="1" x14ac:dyDescent="0.25">
      <c r="A6382" s="12" t="s">
        <v>747</v>
      </c>
      <c r="B6382" s="9" t="s">
        <v>5339</v>
      </c>
      <c r="C6382" s="12" t="s">
        <v>7</v>
      </c>
      <c r="D6382" s="12">
        <v>3</v>
      </c>
    </row>
    <row r="6383" spans="1:4" hidden="1" x14ac:dyDescent="0.25">
      <c r="A6383" s="9" t="s">
        <v>748</v>
      </c>
      <c r="B6383" s="9" t="s">
        <v>5337</v>
      </c>
      <c r="C6383" s="9" t="s">
        <v>24</v>
      </c>
      <c r="D6383" s="9">
        <v>6</v>
      </c>
    </row>
    <row r="6384" spans="1:4" hidden="1" x14ac:dyDescent="0.25">
      <c r="A6384" s="12" t="s">
        <v>749</v>
      </c>
      <c r="B6384" s="9" t="s">
        <v>5339</v>
      </c>
      <c r="C6384" s="12" t="s">
        <v>7</v>
      </c>
      <c r="D6384" s="12">
        <v>6</v>
      </c>
    </row>
    <row r="6385" spans="1:4" hidden="1" x14ac:dyDescent="0.25">
      <c r="A6385" s="9" t="s">
        <v>750</v>
      </c>
      <c r="B6385" s="9" t="s">
        <v>5337</v>
      </c>
      <c r="C6385" s="9" t="s">
        <v>24</v>
      </c>
      <c r="D6385" s="9">
        <v>9</v>
      </c>
    </row>
    <row r="6386" spans="1:4" hidden="1" x14ac:dyDescent="0.25">
      <c r="A6386" s="12" t="s">
        <v>751</v>
      </c>
      <c r="B6386" s="9" t="s">
        <v>5336</v>
      </c>
      <c r="C6386" s="12" t="s">
        <v>148</v>
      </c>
      <c r="D6386" s="12">
        <v>52</v>
      </c>
    </row>
    <row r="6387" spans="1:4" hidden="1" x14ac:dyDescent="0.25">
      <c r="A6387" s="9" t="s">
        <v>752</v>
      </c>
      <c r="B6387" s="9" t="s">
        <v>5340</v>
      </c>
      <c r="C6387" s="9" t="s">
        <v>22</v>
      </c>
      <c r="D6387" s="9">
        <v>46</v>
      </c>
    </row>
    <row r="6388" spans="1:4" hidden="1" x14ac:dyDescent="0.25">
      <c r="A6388" s="12" t="s">
        <v>753</v>
      </c>
      <c r="B6388" s="9" t="s">
        <v>5340</v>
      </c>
      <c r="C6388" s="12" t="s">
        <v>59</v>
      </c>
      <c r="D6388" s="12">
        <v>24</v>
      </c>
    </row>
    <row r="6389" spans="1:4" hidden="1" x14ac:dyDescent="0.25">
      <c r="A6389" s="9" t="s">
        <v>754</v>
      </c>
      <c r="B6389" s="9" t="s">
        <v>5340</v>
      </c>
      <c r="C6389" s="9" t="s">
        <v>14</v>
      </c>
      <c r="D6389" s="9">
        <v>19</v>
      </c>
    </row>
    <row r="6390" spans="1:4" hidden="1" x14ac:dyDescent="0.25">
      <c r="A6390" s="12" t="s">
        <v>755</v>
      </c>
      <c r="B6390" s="9" t="s">
        <v>5338</v>
      </c>
      <c r="C6390" s="12" t="s">
        <v>29</v>
      </c>
      <c r="D6390" s="12">
        <v>20</v>
      </c>
    </row>
    <row r="6391" spans="1:4" hidden="1" x14ac:dyDescent="0.25">
      <c r="A6391" s="9" t="s">
        <v>756</v>
      </c>
      <c r="B6391" s="9" t="s">
        <v>5339</v>
      </c>
      <c r="C6391" s="9" t="s">
        <v>7</v>
      </c>
      <c r="D6391" s="9">
        <v>6</v>
      </c>
    </row>
    <row r="6392" spans="1:4" hidden="1" x14ac:dyDescent="0.25">
      <c r="A6392" s="12" t="s">
        <v>757</v>
      </c>
      <c r="B6392" s="9" t="s">
        <v>5339</v>
      </c>
      <c r="C6392" s="12" t="s">
        <v>7</v>
      </c>
      <c r="D6392" s="12">
        <v>10</v>
      </c>
    </row>
    <row r="6393" spans="1:4" hidden="1" x14ac:dyDescent="0.25">
      <c r="A6393" s="9" t="s">
        <v>758</v>
      </c>
      <c r="B6393" s="9" t="s">
        <v>5339</v>
      </c>
      <c r="C6393" s="9" t="s">
        <v>10</v>
      </c>
      <c r="D6393" s="9">
        <v>14</v>
      </c>
    </row>
    <row r="6394" spans="1:4" hidden="1" x14ac:dyDescent="0.25">
      <c r="A6394" s="12" t="s">
        <v>759</v>
      </c>
      <c r="B6394" s="9" t="s">
        <v>5339</v>
      </c>
      <c r="C6394" s="12" t="s">
        <v>7</v>
      </c>
      <c r="D6394" s="12">
        <v>18</v>
      </c>
    </row>
    <row r="6395" spans="1:4" hidden="1" x14ac:dyDescent="0.25">
      <c r="A6395" s="9" t="s">
        <v>760</v>
      </c>
      <c r="B6395" s="9" t="s">
        <v>5339</v>
      </c>
      <c r="C6395" s="9" t="s">
        <v>16</v>
      </c>
      <c r="D6395" s="9">
        <v>21</v>
      </c>
    </row>
    <row r="6396" spans="1:4" hidden="1" x14ac:dyDescent="0.25">
      <c r="A6396" s="12" t="s">
        <v>761</v>
      </c>
      <c r="B6396" s="9" t="s">
        <v>5339</v>
      </c>
      <c r="C6396" s="12" t="s">
        <v>7</v>
      </c>
      <c r="D6396" s="12">
        <v>8</v>
      </c>
    </row>
    <row r="6397" spans="1:4" hidden="1" x14ac:dyDescent="0.25">
      <c r="A6397" s="9" t="s">
        <v>762</v>
      </c>
      <c r="B6397" s="9" t="s">
        <v>5338</v>
      </c>
      <c r="C6397" s="9" t="s">
        <v>33</v>
      </c>
      <c r="D6397" s="9">
        <v>34</v>
      </c>
    </row>
    <row r="6398" spans="1:4" hidden="1" x14ac:dyDescent="0.25">
      <c r="A6398" s="12" t="s">
        <v>763</v>
      </c>
      <c r="B6398" s="9" t="s">
        <v>5339</v>
      </c>
      <c r="C6398" s="12" t="s">
        <v>10</v>
      </c>
      <c r="D6398" s="12">
        <v>24</v>
      </c>
    </row>
    <row r="6399" spans="1:4" hidden="1" x14ac:dyDescent="0.25">
      <c r="A6399" s="9" t="s">
        <v>764</v>
      </c>
      <c r="B6399" s="9" t="s">
        <v>5339</v>
      </c>
      <c r="C6399" s="9" t="s">
        <v>16</v>
      </c>
      <c r="D6399" s="9">
        <v>36</v>
      </c>
    </row>
    <row r="6400" spans="1:4" hidden="1" x14ac:dyDescent="0.25">
      <c r="A6400" s="12" t="s">
        <v>765</v>
      </c>
      <c r="B6400" s="9" t="s">
        <v>5337</v>
      </c>
      <c r="C6400" s="12" t="s">
        <v>31</v>
      </c>
      <c r="D6400" s="12">
        <v>72</v>
      </c>
    </row>
    <row r="6401" spans="1:4" hidden="1" x14ac:dyDescent="0.25">
      <c r="A6401" s="9" t="s">
        <v>766</v>
      </c>
      <c r="B6401" s="9" t="s">
        <v>5337</v>
      </c>
      <c r="C6401" s="9" t="s">
        <v>87</v>
      </c>
      <c r="D6401" s="9">
        <v>34</v>
      </c>
    </row>
    <row r="6402" spans="1:4" hidden="1" x14ac:dyDescent="0.25">
      <c r="A6402" s="12" t="s">
        <v>767</v>
      </c>
      <c r="B6402" s="9" t="s">
        <v>5339</v>
      </c>
      <c r="C6402" s="12" t="s">
        <v>7</v>
      </c>
      <c r="D6402" s="12">
        <v>9</v>
      </c>
    </row>
    <row r="6403" spans="1:4" hidden="1" x14ac:dyDescent="0.25">
      <c r="A6403" s="9" t="s">
        <v>768</v>
      </c>
      <c r="B6403" s="9" t="s">
        <v>5340</v>
      </c>
      <c r="C6403" s="9" t="s">
        <v>14</v>
      </c>
      <c r="D6403" s="9">
        <v>35</v>
      </c>
    </row>
    <row r="6404" spans="1:4" hidden="1" x14ac:dyDescent="0.25">
      <c r="A6404" s="12" t="s">
        <v>769</v>
      </c>
      <c r="B6404" s="9" t="s">
        <v>5340</v>
      </c>
      <c r="C6404" s="12" t="s">
        <v>59</v>
      </c>
      <c r="D6404" s="12">
        <v>9</v>
      </c>
    </row>
    <row r="6405" spans="1:4" hidden="1" x14ac:dyDescent="0.25">
      <c r="A6405" s="9" t="s">
        <v>770</v>
      </c>
      <c r="B6405" s="9" t="s">
        <v>5340</v>
      </c>
      <c r="C6405" s="9" t="s">
        <v>59</v>
      </c>
      <c r="D6405" s="9">
        <v>53</v>
      </c>
    </row>
    <row r="6406" spans="1:4" hidden="1" x14ac:dyDescent="0.25">
      <c r="A6406" s="12" t="s">
        <v>771</v>
      </c>
      <c r="B6406" s="9" t="s">
        <v>5339</v>
      </c>
      <c r="C6406" s="12" t="s">
        <v>7</v>
      </c>
      <c r="D6406" s="12">
        <v>10</v>
      </c>
    </row>
    <row r="6407" spans="1:4" hidden="1" x14ac:dyDescent="0.25">
      <c r="A6407" s="9" t="s">
        <v>772</v>
      </c>
      <c r="B6407" s="9" t="s">
        <v>5339</v>
      </c>
      <c r="C6407" s="9" t="s">
        <v>7</v>
      </c>
      <c r="D6407" s="9">
        <v>28</v>
      </c>
    </row>
    <row r="6408" spans="1:4" hidden="1" x14ac:dyDescent="0.25">
      <c r="A6408" s="12" t="s">
        <v>773</v>
      </c>
      <c r="B6408" s="9" t="s">
        <v>5338</v>
      </c>
      <c r="C6408" s="12" t="s">
        <v>33</v>
      </c>
      <c r="D6408" s="12">
        <v>22</v>
      </c>
    </row>
    <row r="6409" spans="1:4" hidden="1" x14ac:dyDescent="0.25">
      <c r="A6409" s="9" t="s">
        <v>774</v>
      </c>
      <c r="B6409" s="9" t="s">
        <v>5340</v>
      </c>
      <c r="C6409" s="9" t="s">
        <v>22</v>
      </c>
      <c r="D6409" s="9">
        <v>30</v>
      </c>
    </row>
    <row r="6410" spans="1:4" hidden="1" x14ac:dyDescent="0.25">
      <c r="A6410" s="12" t="s">
        <v>775</v>
      </c>
      <c r="B6410" s="9" t="s">
        <v>5338</v>
      </c>
      <c r="C6410" s="12" t="s">
        <v>33</v>
      </c>
      <c r="D6410" s="12">
        <v>47</v>
      </c>
    </row>
    <row r="6411" spans="1:4" hidden="1" x14ac:dyDescent="0.25">
      <c r="A6411" s="9" t="s">
        <v>776</v>
      </c>
      <c r="B6411" s="9" t="s">
        <v>5339</v>
      </c>
      <c r="C6411" s="9" t="s">
        <v>10</v>
      </c>
      <c r="D6411" s="9">
        <v>21</v>
      </c>
    </row>
    <row r="6412" spans="1:4" hidden="1" x14ac:dyDescent="0.25">
      <c r="A6412" s="12" t="s">
        <v>777</v>
      </c>
      <c r="B6412" s="9" t="s">
        <v>5340</v>
      </c>
      <c r="C6412" s="12" t="s">
        <v>22</v>
      </c>
      <c r="D6412" s="12">
        <v>35</v>
      </c>
    </row>
    <row r="6413" spans="1:4" hidden="1" x14ac:dyDescent="0.25">
      <c r="A6413" s="9" t="s">
        <v>778</v>
      </c>
      <c r="B6413" s="9" t="s">
        <v>5339</v>
      </c>
      <c r="C6413" s="9" t="s">
        <v>16</v>
      </c>
      <c r="D6413" s="9">
        <v>7</v>
      </c>
    </row>
    <row r="6414" spans="1:4" hidden="1" x14ac:dyDescent="0.25">
      <c r="A6414" s="12" t="s">
        <v>779</v>
      </c>
      <c r="B6414" s="9" t="s">
        <v>5339</v>
      </c>
      <c r="C6414" s="12" t="s">
        <v>7</v>
      </c>
      <c r="D6414" s="12">
        <v>13</v>
      </c>
    </row>
    <row r="6415" spans="1:4" hidden="1" x14ac:dyDescent="0.25">
      <c r="A6415" s="9" t="s">
        <v>780</v>
      </c>
      <c r="B6415" s="9" t="s">
        <v>5339</v>
      </c>
      <c r="C6415" s="9" t="s">
        <v>7</v>
      </c>
      <c r="D6415" s="9">
        <v>17</v>
      </c>
    </row>
    <row r="6416" spans="1:4" hidden="1" x14ac:dyDescent="0.25">
      <c r="A6416" s="12" t="s">
        <v>781</v>
      </c>
      <c r="B6416" s="9" t="s">
        <v>5336</v>
      </c>
      <c r="C6416" s="12" t="s">
        <v>49</v>
      </c>
      <c r="D6416" s="12">
        <v>25</v>
      </c>
    </row>
    <row r="6417" spans="1:4" hidden="1" x14ac:dyDescent="0.25">
      <c r="A6417" s="9" t="s">
        <v>782</v>
      </c>
      <c r="B6417" s="9" t="s">
        <v>5339</v>
      </c>
      <c r="C6417" s="9" t="s">
        <v>16</v>
      </c>
      <c r="D6417" s="9">
        <v>11</v>
      </c>
    </row>
    <row r="6418" spans="1:4" hidden="1" x14ac:dyDescent="0.25">
      <c r="A6418" s="12" t="s">
        <v>783</v>
      </c>
      <c r="B6418" s="9" t="s">
        <v>5339</v>
      </c>
      <c r="C6418" s="12" t="s">
        <v>7</v>
      </c>
      <c r="D6418" s="12">
        <v>5</v>
      </c>
    </row>
    <row r="6419" spans="1:4" hidden="1" x14ac:dyDescent="0.25">
      <c r="A6419" s="9" t="s">
        <v>784</v>
      </c>
      <c r="B6419" s="9" t="s">
        <v>5339</v>
      </c>
      <c r="C6419" s="9" t="s">
        <v>7</v>
      </c>
      <c r="D6419" s="9">
        <v>34</v>
      </c>
    </row>
    <row r="6420" spans="1:4" hidden="1" x14ac:dyDescent="0.25">
      <c r="A6420" s="12" t="s">
        <v>785</v>
      </c>
      <c r="B6420" s="9" t="s">
        <v>5338</v>
      </c>
      <c r="C6420" s="12" t="s">
        <v>33</v>
      </c>
      <c r="D6420" s="12">
        <v>141</v>
      </c>
    </row>
    <row r="6421" spans="1:4" hidden="1" x14ac:dyDescent="0.25">
      <c r="A6421" s="9" t="s">
        <v>786</v>
      </c>
      <c r="B6421" s="9" t="s">
        <v>5339</v>
      </c>
      <c r="C6421" s="9" t="s">
        <v>10</v>
      </c>
      <c r="D6421" s="9">
        <v>24</v>
      </c>
    </row>
    <row r="6422" spans="1:4" hidden="1" x14ac:dyDescent="0.25">
      <c r="A6422" s="12" t="s">
        <v>787</v>
      </c>
      <c r="B6422" s="9" t="s">
        <v>5337</v>
      </c>
      <c r="C6422" s="12" t="s">
        <v>24</v>
      </c>
      <c r="D6422" s="12">
        <v>40</v>
      </c>
    </row>
    <row r="6423" spans="1:4" x14ac:dyDescent="0.25">
      <c r="A6423" s="12" t="s">
        <v>1466</v>
      </c>
      <c r="B6423" s="9" t="s">
        <v>5337</v>
      </c>
      <c r="C6423" s="12" t="s">
        <v>24</v>
      </c>
      <c r="D6423" s="12">
        <v>0</v>
      </c>
    </row>
    <row r="6424" spans="1:4" hidden="1" x14ac:dyDescent="0.25">
      <c r="A6424" s="12" t="s">
        <v>789</v>
      </c>
      <c r="B6424" s="9" t="s">
        <v>5339</v>
      </c>
      <c r="C6424" s="12" t="s">
        <v>7</v>
      </c>
      <c r="D6424" s="12">
        <v>5</v>
      </c>
    </row>
    <row r="6425" spans="1:4" hidden="1" x14ac:dyDescent="0.25">
      <c r="A6425" s="9" t="s">
        <v>790</v>
      </c>
      <c r="B6425" s="9" t="s">
        <v>5339</v>
      </c>
      <c r="C6425" s="9" t="s">
        <v>16</v>
      </c>
      <c r="D6425" s="9">
        <v>64</v>
      </c>
    </row>
    <row r="6426" spans="1:4" hidden="1" x14ac:dyDescent="0.25">
      <c r="A6426" s="12" t="s">
        <v>791</v>
      </c>
      <c r="B6426" s="9" t="s">
        <v>5337</v>
      </c>
      <c r="C6426" s="12" t="s">
        <v>24</v>
      </c>
      <c r="D6426" s="12">
        <v>63</v>
      </c>
    </row>
    <row r="6427" spans="1:4" hidden="1" x14ac:dyDescent="0.25">
      <c r="A6427" s="9" t="s">
        <v>792</v>
      </c>
      <c r="B6427" s="9" t="s">
        <v>5339</v>
      </c>
      <c r="C6427" s="9" t="s">
        <v>10</v>
      </c>
      <c r="D6427" s="9">
        <v>32</v>
      </c>
    </row>
    <row r="6428" spans="1:4" hidden="1" x14ac:dyDescent="0.25">
      <c r="A6428" s="12" t="s">
        <v>793</v>
      </c>
      <c r="B6428" s="9" t="s">
        <v>5337</v>
      </c>
      <c r="C6428" s="12" t="s">
        <v>24</v>
      </c>
      <c r="D6428" s="12">
        <v>9</v>
      </c>
    </row>
    <row r="6429" spans="1:4" hidden="1" x14ac:dyDescent="0.25">
      <c r="A6429" s="9" t="s">
        <v>794</v>
      </c>
      <c r="B6429" s="9" t="s">
        <v>5339</v>
      </c>
      <c r="C6429" s="9" t="s">
        <v>7</v>
      </c>
      <c r="D6429" s="9">
        <v>37</v>
      </c>
    </row>
    <row r="6430" spans="1:4" hidden="1" x14ac:dyDescent="0.25">
      <c r="A6430" s="12" t="s">
        <v>795</v>
      </c>
      <c r="B6430" s="9" t="s">
        <v>5340</v>
      </c>
      <c r="C6430" s="12" t="s">
        <v>59</v>
      </c>
      <c r="D6430" s="12">
        <v>41</v>
      </c>
    </row>
    <row r="6431" spans="1:4" hidden="1" x14ac:dyDescent="0.25">
      <c r="A6431" s="9" t="s">
        <v>796</v>
      </c>
      <c r="B6431" s="9" t="s">
        <v>5339</v>
      </c>
      <c r="C6431" s="9" t="s">
        <v>7</v>
      </c>
      <c r="D6431" s="9">
        <v>14</v>
      </c>
    </row>
    <row r="6432" spans="1:4" hidden="1" x14ac:dyDescent="0.25">
      <c r="A6432" s="12" t="s">
        <v>797</v>
      </c>
      <c r="B6432" s="9" t="s">
        <v>5337</v>
      </c>
      <c r="C6432" s="12" t="s">
        <v>19</v>
      </c>
      <c r="D6432" s="12">
        <v>9</v>
      </c>
    </row>
    <row r="6433" spans="1:4" hidden="1" x14ac:dyDescent="0.25">
      <c r="A6433" s="9" t="s">
        <v>798</v>
      </c>
      <c r="B6433" s="9" t="s">
        <v>5339</v>
      </c>
      <c r="C6433" s="9" t="s">
        <v>7</v>
      </c>
      <c r="D6433" s="9">
        <v>13</v>
      </c>
    </row>
    <row r="6434" spans="1:4" hidden="1" x14ac:dyDescent="0.25">
      <c r="A6434" s="12" t="s">
        <v>799</v>
      </c>
      <c r="B6434" s="9" t="s">
        <v>5340</v>
      </c>
      <c r="C6434" s="12" t="s">
        <v>14</v>
      </c>
      <c r="D6434" s="12">
        <v>27</v>
      </c>
    </row>
    <row r="6435" spans="1:4" hidden="1" x14ac:dyDescent="0.25">
      <c r="A6435" s="9" t="s">
        <v>800</v>
      </c>
      <c r="B6435" s="9" t="s">
        <v>5339</v>
      </c>
      <c r="C6435" s="9" t="s">
        <v>7</v>
      </c>
      <c r="D6435" s="9">
        <v>6</v>
      </c>
    </row>
    <row r="6436" spans="1:4" hidden="1" x14ac:dyDescent="0.25">
      <c r="A6436" s="12" t="s">
        <v>801</v>
      </c>
      <c r="B6436" s="9" t="s">
        <v>5337</v>
      </c>
      <c r="C6436" s="12" t="s">
        <v>19</v>
      </c>
      <c r="D6436" s="12">
        <v>14</v>
      </c>
    </row>
    <row r="6437" spans="1:4" hidden="1" x14ac:dyDescent="0.25">
      <c r="A6437" s="9" t="s">
        <v>802</v>
      </c>
      <c r="B6437" s="9" t="s">
        <v>5339</v>
      </c>
      <c r="C6437" s="9" t="s">
        <v>16</v>
      </c>
      <c r="D6437" s="9">
        <v>14</v>
      </c>
    </row>
    <row r="6438" spans="1:4" hidden="1" x14ac:dyDescent="0.25">
      <c r="A6438" s="12" t="s">
        <v>803</v>
      </c>
      <c r="B6438" s="9" t="s">
        <v>5340</v>
      </c>
      <c r="C6438" s="12" t="s">
        <v>14</v>
      </c>
      <c r="D6438" s="12">
        <v>35</v>
      </c>
    </row>
    <row r="6439" spans="1:4" hidden="1" x14ac:dyDescent="0.25">
      <c r="A6439" s="9" t="s">
        <v>804</v>
      </c>
      <c r="B6439" s="9" t="s">
        <v>5337</v>
      </c>
      <c r="C6439" s="9" t="s">
        <v>19</v>
      </c>
      <c r="D6439" s="9">
        <v>45</v>
      </c>
    </row>
    <row r="6440" spans="1:4" hidden="1" x14ac:dyDescent="0.25">
      <c r="A6440" s="12" t="s">
        <v>805</v>
      </c>
      <c r="B6440" s="9" t="s">
        <v>5340</v>
      </c>
      <c r="C6440" s="12" t="s">
        <v>59</v>
      </c>
      <c r="D6440" s="12">
        <v>23</v>
      </c>
    </row>
    <row r="6441" spans="1:4" hidden="1" x14ac:dyDescent="0.25">
      <c r="A6441" s="9" t="s">
        <v>806</v>
      </c>
      <c r="B6441" s="9" t="s">
        <v>5340</v>
      </c>
      <c r="C6441" s="9" t="s">
        <v>14</v>
      </c>
      <c r="D6441" s="9">
        <v>5</v>
      </c>
    </row>
    <row r="6442" spans="1:4" hidden="1" x14ac:dyDescent="0.25">
      <c r="A6442" s="12" t="s">
        <v>807</v>
      </c>
      <c r="B6442" s="9" t="s">
        <v>5339</v>
      </c>
      <c r="C6442" s="12" t="s">
        <v>16</v>
      </c>
      <c r="D6442" s="12">
        <v>0</v>
      </c>
    </row>
    <row r="6443" spans="1:4" hidden="1" x14ac:dyDescent="0.25">
      <c r="A6443" s="9" t="s">
        <v>808</v>
      </c>
      <c r="B6443" s="9" t="s">
        <v>5336</v>
      </c>
      <c r="C6443" s="9" t="s">
        <v>49</v>
      </c>
      <c r="D6443" s="9">
        <v>24</v>
      </c>
    </row>
    <row r="6444" spans="1:4" hidden="1" x14ac:dyDescent="0.25">
      <c r="A6444" s="12" t="s">
        <v>809</v>
      </c>
      <c r="B6444" s="9" t="s">
        <v>5339</v>
      </c>
      <c r="C6444" s="12" t="s">
        <v>16</v>
      </c>
      <c r="D6444" s="12">
        <v>18</v>
      </c>
    </row>
    <row r="6445" spans="1:4" hidden="1" x14ac:dyDescent="0.25">
      <c r="A6445" s="9" t="s">
        <v>810</v>
      </c>
      <c r="B6445" s="9" t="s">
        <v>5336</v>
      </c>
      <c r="C6445" s="9" t="s">
        <v>111</v>
      </c>
      <c r="D6445" s="9">
        <v>24</v>
      </c>
    </row>
    <row r="6446" spans="1:4" hidden="1" x14ac:dyDescent="0.25">
      <c r="A6446" s="12" t="s">
        <v>811</v>
      </c>
      <c r="B6446" s="9" t="s">
        <v>5339</v>
      </c>
      <c r="C6446" s="12" t="s">
        <v>16</v>
      </c>
      <c r="D6446" s="12">
        <v>21</v>
      </c>
    </row>
    <row r="6447" spans="1:4" hidden="1" x14ac:dyDescent="0.25">
      <c r="A6447" s="9" t="s">
        <v>812</v>
      </c>
      <c r="B6447" s="9" t="s">
        <v>5339</v>
      </c>
      <c r="C6447" s="9" t="s">
        <v>7</v>
      </c>
      <c r="D6447" s="9">
        <v>8</v>
      </c>
    </row>
    <row r="6448" spans="1:4" hidden="1" x14ac:dyDescent="0.25">
      <c r="A6448" s="12" t="s">
        <v>813</v>
      </c>
      <c r="B6448" s="9" t="s">
        <v>5339</v>
      </c>
      <c r="C6448" s="12" t="s">
        <v>7</v>
      </c>
      <c r="D6448" s="12">
        <v>26</v>
      </c>
    </row>
    <row r="6449" spans="1:4" hidden="1" x14ac:dyDescent="0.25">
      <c r="A6449" s="9" t="s">
        <v>814</v>
      </c>
      <c r="B6449" s="9" t="s">
        <v>5337</v>
      </c>
      <c r="C6449" s="9" t="s">
        <v>114</v>
      </c>
      <c r="D6449" s="9">
        <v>42</v>
      </c>
    </row>
    <row r="6450" spans="1:4" hidden="1" x14ac:dyDescent="0.25">
      <c r="A6450" s="12" t="s">
        <v>815</v>
      </c>
      <c r="B6450" s="9" t="s">
        <v>5337</v>
      </c>
      <c r="C6450" s="12" t="s">
        <v>24</v>
      </c>
      <c r="D6450" s="12">
        <v>15</v>
      </c>
    </row>
    <row r="6451" spans="1:4" hidden="1" x14ac:dyDescent="0.25">
      <c r="A6451" s="9" t="s">
        <v>816</v>
      </c>
      <c r="B6451" s="9" t="s">
        <v>5340</v>
      </c>
      <c r="C6451" s="9" t="s">
        <v>22</v>
      </c>
      <c r="D6451" s="9">
        <v>24</v>
      </c>
    </row>
    <row r="6452" spans="1:4" hidden="1" x14ac:dyDescent="0.25">
      <c r="A6452" s="12" t="s">
        <v>817</v>
      </c>
      <c r="B6452" s="9" t="s">
        <v>5339</v>
      </c>
      <c r="C6452" s="12" t="s">
        <v>16</v>
      </c>
      <c r="D6452" s="12">
        <v>50</v>
      </c>
    </row>
    <row r="6453" spans="1:4" hidden="1" x14ac:dyDescent="0.25">
      <c r="A6453" s="9" t="s">
        <v>818</v>
      </c>
      <c r="B6453" s="9" t="s">
        <v>5339</v>
      </c>
      <c r="C6453" s="9" t="s">
        <v>7</v>
      </c>
      <c r="D6453" s="9">
        <v>10</v>
      </c>
    </row>
    <row r="6454" spans="1:4" hidden="1" x14ac:dyDescent="0.25">
      <c r="A6454" s="12" t="s">
        <v>819</v>
      </c>
      <c r="B6454" s="9" t="s">
        <v>5339</v>
      </c>
      <c r="C6454" s="12" t="s">
        <v>7</v>
      </c>
      <c r="D6454" s="12">
        <v>7</v>
      </c>
    </row>
    <row r="6455" spans="1:4" hidden="1" x14ac:dyDescent="0.25">
      <c r="A6455" s="9" t="s">
        <v>820</v>
      </c>
      <c r="B6455" s="9" t="s">
        <v>5339</v>
      </c>
      <c r="C6455" s="9" t="s">
        <v>16</v>
      </c>
      <c r="D6455" s="9">
        <v>26</v>
      </c>
    </row>
    <row r="6456" spans="1:4" hidden="1" x14ac:dyDescent="0.25">
      <c r="A6456" s="12" t="s">
        <v>821</v>
      </c>
      <c r="B6456" s="9" t="s">
        <v>5337</v>
      </c>
      <c r="C6456" s="12" t="s">
        <v>31</v>
      </c>
      <c r="D6456" s="12">
        <v>8</v>
      </c>
    </row>
    <row r="6457" spans="1:4" hidden="1" x14ac:dyDescent="0.25">
      <c r="A6457" s="9" t="s">
        <v>822</v>
      </c>
      <c r="B6457" s="9" t="s">
        <v>5340</v>
      </c>
      <c r="C6457" s="9" t="s">
        <v>59</v>
      </c>
      <c r="D6457" s="9">
        <v>40</v>
      </c>
    </row>
    <row r="6458" spans="1:4" hidden="1" x14ac:dyDescent="0.25">
      <c r="A6458" s="12" t="s">
        <v>823</v>
      </c>
      <c r="B6458" s="9" t="s">
        <v>5338</v>
      </c>
      <c r="C6458" s="12" t="s">
        <v>33</v>
      </c>
      <c r="D6458" s="12">
        <v>17</v>
      </c>
    </row>
    <row r="6459" spans="1:4" hidden="1" x14ac:dyDescent="0.25">
      <c r="A6459" s="9" t="s">
        <v>824</v>
      </c>
      <c r="B6459" s="9" t="s">
        <v>5339</v>
      </c>
      <c r="C6459" s="9" t="s">
        <v>16</v>
      </c>
      <c r="D6459" s="9">
        <v>58</v>
      </c>
    </row>
    <row r="6460" spans="1:4" hidden="1" x14ac:dyDescent="0.25">
      <c r="A6460" s="12" t="s">
        <v>825</v>
      </c>
      <c r="B6460" s="9" t="s">
        <v>5338</v>
      </c>
      <c r="C6460" s="12" t="s">
        <v>33</v>
      </c>
      <c r="D6460" s="12">
        <v>18</v>
      </c>
    </row>
    <row r="6461" spans="1:4" hidden="1" x14ac:dyDescent="0.25">
      <c r="A6461" s="9" t="s">
        <v>826</v>
      </c>
      <c r="B6461" s="9" t="s">
        <v>5337</v>
      </c>
      <c r="C6461" s="9" t="s">
        <v>87</v>
      </c>
      <c r="D6461" s="9">
        <v>21</v>
      </c>
    </row>
    <row r="6462" spans="1:4" hidden="1" x14ac:dyDescent="0.25">
      <c r="A6462" s="12" t="s">
        <v>827</v>
      </c>
      <c r="B6462" s="9" t="s">
        <v>5340</v>
      </c>
      <c r="C6462" s="12" t="s">
        <v>22</v>
      </c>
      <c r="D6462" s="12">
        <v>19</v>
      </c>
    </row>
    <row r="6463" spans="1:4" hidden="1" x14ac:dyDescent="0.25">
      <c r="A6463" s="9" t="s">
        <v>828</v>
      </c>
      <c r="B6463" s="9" t="s">
        <v>5339</v>
      </c>
      <c r="C6463" s="9" t="s">
        <v>10</v>
      </c>
      <c r="D6463" s="9">
        <v>17</v>
      </c>
    </row>
    <row r="6464" spans="1:4" hidden="1" x14ac:dyDescent="0.25">
      <c r="A6464" s="12" t="s">
        <v>829</v>
      </c>
      <c r="B6464" s="9" t="s">
        <v>5337</v>
      </c>
      <c r="C6464" s="12" t="s">
        <v>24</v>
      </c>
      <c r="D6464" s="12">
        <v>72</v>
      </c>
    </row>
    <row r="6465" spans="1:4" hidden="1" x14ac:dyDescent="0.25">
      <c r="A6465" s="9" t="s">
        <v>830</v>
      </c>
      <c r="B6465" s="9" t="s">
        <v>5339</v>
      </c>
      <c r="C6465" s="9" t="s">
        <v>7</v>
      </c>
      <c r="D6465" s="9">
        <v>10</v>
      </c>
    </row>
    <row r="6466" spans="1:4" x14ac:dyDescent="0.25">
      <c r="A6466" s="9" t="s">
        <v>1536</v>
      </c>
      <c r="B6466" s="9" t="s">
        <v>5337</v>
      </c>
      <c r="C6466" s="9" t="s">
        <v>24</v>
      </c>
      <c r="D6466" s="9">
        <v>0</v>
      </c>
    </row>
    <row r="6467" spans="1:4" hidden="1" x14ac:dyDescent="0.25">
      <c r="A6467" s="9" t="s">
        <v>832</v>
      </c>
      <c r="B6467" s="9" t="s">
        <v>5337</v>
      </c>
      <c r="C6467" s="9" t="s">
        <v>72</v>
      </c>
      <c r="D6467" s="9">
        <v>67</v>
      </c>
    </row>
    <row r="6468" spans="1:4" hidden="1" x14ac:dyDescent="0.25">
      <c r="A6468" s="12" t="s">
        <v>833</v>
      </c>
      <c r="B6468" s="9" t="s">
        <v>5338</v>
      </c>
      <c r="C6468" s="12" t="s">
        <v>53</v>
      </c>
      <c r="D6468" s="12">
        <v>29</v>
      </c>
    </row>
    <row r="6469" spans="1:4" hidden="1" x14ac:dyDescent="0.25">
      <c r="A6469" s="9" t="s">
        <v>834</v>
      </c>
      <c r="B6469" s="9" t="s">
        <v>5337</v>
      </c>
      <c r="C6469" s="9" t="s">
        <v>24</v>
      </c>
      <c r="D6469" s="9">
        <v>71</v>
      </c>
    </row>
    <row r="6470" spans="1:4" hidden="1" x14ac:dyDescent="0.25">
      <c r="A6470" s="12" t="s">
        <v>835</v>
      </c>
      <c r="B6470" s="9" t="s">
        <v>5339</v>
      </c>
      <c r="C6470" s="12" t="s">
        <v>16</v>
      </c>
      <c r="D6470" s="12">
        <v>17</v>
      </c>
    </row>
    <row r="6471" spans="1:4" hidden="1" x14ac:dyDescent="0.25">
      <c r="A6471" s="9" t="s">
        <v>836</v>
      </c>
      <c r="B6471" s="9" t="s">
        <v>5340</v>
      </c>
      <c r="C6471" s="9" t="s">
        <v>22</v>
      </c>
      <c r="D6471" s="9">
        <v>20</v>
      </c>
    </row>
    <row r="6472" spans="1:4" hidden="1" x14ac:dyDescent="0.25">
      <c r="A6472" s="12" t="s">
        <v>837</v>
      </c>
      <c r="B6472" s="9" t="s">
        <v>5339</v>
      </c>
      <c r="C6472" s="12" t="s">
        <v>7</v>
      </c>
      <c r="D6472" s="12">
        <v>22</v>
      </c>
    </row>
    <row r="6473" spans="1:4" hidden="1" x14ac:dyDescent="0.25">
      <c r="A6473" s="9" t="s">
        <v>838</v>
      </c>
      <c r="B6473" s="9" t="s">
        <v>5339</v>
      </c>
      <c r="C6473" s="9" t="s">
        <v>7</v>
      </c>
      <c r="D6473" s="9">
        <v>15</v>
      </c>
    </row>
    <row r="6474" spans="1:4" hidden="1" x14ac:dyDescent="0.25">
      <c r="A6474" s="12" t="s">
        <v>839</v>
      </c>
      <c r="B6474" s="9" t="s">
        <v>5338</v>
      </c>
      <c r="C6474" s="12" t="s">
        <v>29</v>
      </c>
      <c r="D6474" s="12">
        <v>75</v>
      </c>
    </row>
    <row r="6475" spans="1:4" hidden="1" x14ac:dyDescent="0.25">
      <c r="A6475" s="9" t="s">
        <v>840</v>
      </c>
      <c r="B6475" s="9" t="s">
        <v>5340</v>
      </c>
      <c r="C6475" s="9" t="s">
        <v>22</v>
      </c>
      <c r="D6475" s="9">
        <v>28</v>
      </c>
    </row>
    <row r="6476" spans="1:4" hidden="1" x14ac:dyDescent="0.25">
      <c r="A6476" s="12" t="s">
        <v>841</v>
      </c>
      <c r="B6476" s="9" t="s">
        <v>5339</v>
      </c>
      <c r="C6476" s="12" t="s">
        <v>7</v>
      </c>
      <c r="D6476" s="12">
        <v>38</v>
      </c>
    </row>
    <row r="6477" spans="1:4" hidden="1" x14ac:dyDescent="0.25">
      <c r="A6477" s="9" t="s">
        <v>842</v>
      </c>
      <c r="B6477" s="9" t="s">
        <v>5339</v>
      </c>
      <c r="C6477" s="9" t="s">
        <v>7</v>
      </c>
      <c r="D6477" s="9">
        <v>2</v>
      </c>
    </row>
    <row r="6478" spans="1:4" hidden="1" x14ac:dyDescent="0.25">
      <c r="A6478" s="12" t="s">
        <v>843</v>
      </c>
      <c r="B6478" s="9" t="s">
        <v>5338</v>
      </c>
      <c r="C6478" s="12" t="s">
        <v>33</v>
      </c>
      <c r="D6478" s="12">
        <v>25</v>
      </c>
    </row>
    <row r="6479" spans="1:4" hidden="1" x14ac:dyDescent="0.25">
      <c r="A6479" s="9" t="s">
        <v>844</v>
      </c>
      <c r="B6479" s="9" t="s">
        <v>5340</v>
      </c>
      <c r="C6479" s="9" t="s">
        <v>22</v>
      </c>
      <c r="D6479" s="9">
        <v>57</v>
      </c>
    </row>
    <row r="6480" spans="1:4" hidden="1" x14ac:dyDescent="0.25">
      <c r="A6480" s="12" t="s">
        <v>845</v>
      </c>
      <c r="B6480" s="9" t="s">
        <v>5339</v>
      </c>
      <c r="C6480" s="12" t="s">
        <v>7</v>
      </c>
      <c r="D6480" s="12">
        <v>18</v>
      </c>
    </row>
    <row r="6481" spans="1:4" hidden="1" x14ac:dyDescent="0.25">
      <c r="A6481" s="9" t="s">
        <v>846</v>
      </c>
      <c r="B6481" s="9" t="s">
        <v>5337</v>
      </c>
      <c r="C6481" s="9" t="s">
        <v>24</v>
      </c>
      <c r="D6481" s="9">
        <v>88</v>
      </c>
    </row>
    <row r="6482" spans="1:4" hidden="1" x14ac:dyDescent="0.25">
      <c r="A6482" s="12" t="s">
        <v>847</v>
      </c>
      <c r="B6482" s="9" t="s">
        <v>5338</v>
      </c>
      <c r="C6482" s="12" t="s">
        <v>33</v>
      </c>
      <c r="D6482" s="12">
        <v>46</v>
      </c>
    </row>
    <row r="6483" spans="1:4" hidden="1" x14ac:dyDescent="0.25">
      <c r="A6483" s="9" t="s">
        <v>848</v>
      </c>
      <c r="B6483" s="9" t="s">
        <v>5337</v>
      </c>
      <c r="C6483" s="9" t="s">
        <v>31</v>
      </c>
      <c r="D6483" s="9">
        <v>26</v>
      </c>
    </row>
    <row r="6484" spans="1:4" hidden="1" x14ac:dyDescent="0.25">
      <c r="A6484" s="12" t="s">
        <v>849</v>
      </c>
      <c r="B6484" s="9" t="s">
        <v>5340</v>
      </c>
      <c r="C6484" s="12" t="s">
        <v>22</v>
      </c>
      <c r="D6484" s="12">
        <v>47</v>
      </c>
    </row>
    <row r="6485" spans="1:4" hidden="1" x14ac:dyDescent="0.25">
      <c r="A6485" s="9" t="s">
        <v>850</v>
      </c>
      <c r="B6485" s="9" t="s">
        <v>5340</v>
      </c>
      <c r="C6485" s="9" t="s">
        <v>59</v>
      </c>
      <c r="D6485" s="9">
        <v>48</v>
      </c>
    </row>
    <row r="6486" spans="1:4" hidden="1" x14ac:dyDescent="0.25">
      <c r="A6486" s="12" t="s">
        <v>851</v>
      </c>
      <c r="B6486" s="9" t="s">
        <v>5339</v>
      </c>
      <c r="C6486" s="12" t="s">
        <v>16</v>
      </c>
      <c r="D6486" s="12">
        <v>36</v>
      </c>
    </row>
    <row r="6487" spans="1:4" hidden="1" x14ac:dyDescent="0.25">
      <c r="A6487" s="9" t="s">
        <v>852</v>
      </c>
      <c r="B6487" s="9" t="s">
        <v>5339</v>
      </c>
      <c r="C6487" s="9" t="s">
        <v>7</v>
      </c>
      <c r="D6487" s="9">
        <v>12</v>
      </c>
    </row>
    <row r="6488" spans="1:4" hidden="1" x14ac:dyDescent="0.25">
      <c r="A6488" s="12" t="s">
        <v>853</v>
      </c>
      <c r="B6488" s="9" t="s">
        <v>5339</v>
      </c>
      <c r="C6488" s="12" t="s">
        <v>7</v>
      </c>
      <c r="D6488" s="12">
        <v>4</v>
      </c>
    </row>
    <row r="6489" spans="1:4" hidden="1" x14ac:dyDescent="0.25">
      <c r="A6489" s="9" t="s">
        <v>854</v>
      </c>
      <c r="B6489" s="9" t="s">
        <v>5337</v>
      </c>
      <c r="C6489" s="9" t="s">
        <v>24</v>
      </c>
      <c r="D6489" s="9">
        <v>64</v>
      </c>
    </row>
    <row r="6490" spans="1:4" hidden="1" x14ac:dyDescent="0.25">
      <c r="A6490" s="12" t="s">
        <v>855</v>
      </c>
      <c r="B6490" s="9" t="s">
        <v>5337</v>
      </c>
      <c r="C6490" s="12" t="s">
        <v>31</v>
      </c>
      <c r="D6490" s="12">
        <v>76</v>
      </c>
    </row>
    <row r="6491" spans="1:4" hidden="1" x14ac:dyDescent="0.25">
      <c r="A6491" s="9" t="s">
        <v>856</v>
      </c>
      <c r="B6491" s="9" t="s">
        <v>5340</v>
      </c>
      <c r="C6491" s="9" t="s">
        <v>59</v>
      </c>
      <c r="D6491" s="9">
        <v>59</v>
      </c>
    </row>
    <row r="6492" spans="1:4" hidden="1" x14ac:dyDescent="0.25">
      <c r="A6492" s="12" t="s">
        <v>857</v>
      </c>
      <c r="B6492" s="9" t="s">
        <v>5340</v>
      </c>
      <c r="C6492" s="12" t="s">
        <v>22</v>
      </c>
      <c r="D6492" s="12">
        <v>19</v>
      </c>
    </row>
    <row r="6493" spans="1:4" hidden="1" x14ac:dyDescent="0.25">
      <c r="A6493" s="9" t="s">
        <v>858</v>
      </c>
      <c r="B6493" s="9" t="s">
        <v>5339</v>
      </c>
      <c r="C6493" s="9" t="s">
        <v>7</v>
      </c>
      <c r="D6493" s="9">
        <v>13</v>
      </c>
    </row>
    <row r="6494" spans="1:4" hidden="1" x14ac:dyDescent="0.25">
      <c r="A6494" s="12" t="s">
        <v>859</v>
      </c>
      <c r="B6494" s="9" t="s">
        <v>5337</v>
      </c>
      <c r="C6494" s="12" t="s">
        <v>24</v>
      </c>
      <c r="D6494" s="12">
        <v>22</v>
      </c>
    </row>
    <row r="6495" spans="1:4" hidden="1" x14ac:dyDescent="0.25">
      <c r="A6495" s="9" t="s">
        <v>860</v>
      </c>
      <c r="B6495" s="9" t="s">
        <v>5339</v>
      </c>
      <c r="C6495" s="9" t="s">
        <v>7</v>
      </c>
      <c r="D6495" s="9">
        <v>11</v>
      </c>
    </row>
    <row r="6496" spans="1:4" hidden="1" x14ac:dyDescent="0.25">
      <c r="A6496" s="12" t="s">
        <v>861</v>
      </c>
      <c r="B6496" s="9" t="s">
        <v>5337</v>
      </c>
      <c r="C6496" s="12" t="s">
        <v>24</v>
      </c>
      <c r="D6496" s="12">
        <v>97</v>
      </c>
    </row>
    <row r="6497" spans="1:4" hidden="1" x14ac:dyDescent="0.25">
      <c r="A6497" s="9" t="s">
        <v>862</v>
      </c>
      <c r="B6497" s="9" t="s">
        <v>5337</v>
      </c>
      <c r="C6497" s="9" t="s">
        <v>24</v>
      </c>
      <c r="D6497" s="9">
        <v>23</v>
      </c>
    </row>
    <row r="6498" spans="1:4" hidden="1" x14ac:dyDescent="0.25">
      <c r="A6498" s="12" t="s">
        <v>863</v>
      </c>
      <c r="B6498" s="9" t="s">
        <v>5339</v>
      </c>
      <c r="C6498" s="12" t="s">
        <v>7</v>
      </c>
      <c r="D6498" s="12">
        <v>11</v>
      </c>
    </row>
    <row r="6499" spans="1:4" hidden="1" x14ac:dyDescent="0.25">
      <c r="A6499" s="9" t="s">
        <v>864</v>
      </c>
      <c r="B6499" s="9" t="s">
        <v>5340</v>
      </c>
      <c r="C6499" s="9" t="s">
        <v>22</v>
      </c>
      <c r="D6499" s="9">
        <v>7</v>
      </c>
    </row>
    <row r="6500" spans="1:4" hidden="1" x14ac:dyDescent="0.25">
      <c r="A6500" s="12" t="s">
        <v>865</v>
      </c>
      <c r="B6500" s="9" t="s">
        <v>5339</v>
      </c>
      <c r="C6500" s="12" t="s">
        <v>7</v>
      </c>
      <c r="D6500" s="12">
        <v>36</v>
      </c>
    </row>
    <row r="6501" spans="1:4" hidden="1" x14ac:dyDescent="0.25">
      <c r="A6501" s="9" t="s">
        <v>866</v>
      </c>
      <c r="B6501" s="9" t="s">
        <v>5337</v>
      </c>
      <c r="C6501" s="9" t="s">
        <v>31</v>
      </c>
      <c r="D6501" s="9">
        <v>16</v>
      </c>
    </row>
    <row r="6502" spans="1:4" hidden="1" x14ac:dyDescent="0.25">
      <c r="A6502" s="12" t="s">
        <v>867</v>
      </c>
      <c r="B6502" s="9" t="s">
        <v>5337</v>
      </c>
      <c r="C6502" s="12" t="s">
        <v>31</v>
      </c>
      <c r="D6502" s="12">
        <v>9</v>
      </c>
    </row>
    <row r="6503" spans="1:4" hidden="1" x14ac:dyDescent="0.25">
      <c r="A6503" s="9" t="s">
        <v>868</v>
      </c>
      <c r="B6503" s="9" t="s">
        <v>5339</v>
      </c>
      <c r="C6503" s="9" t="s">
        <v>16</v>
      </c>
      <c r="D6503" s="9">
        <v>22</v>
      </c>
    </row>
    <row r="6504" spans="1:4" hidden="1" x14ac:dyDescent="0.25">
      <c r="A6504" s="12" t="s">
        <v>869</v>
      </c>
      <c r="B6504" s="9" t="s">
        <v>5340</v>
      </c>
      <c r="C6504" s="12" t="s">
        <v>22</v>
      </c>
      <c r="D6504" s="12">
        <v>11</v>
      </c>
    </row>
    <row r="6505" spans="1:4" hidden="1" x14ac:dyDescent="0.25">
      <c r="A6505" s="9" t="s">
        <v>870</v>
      </c>
      <c r="B6505" s="9" t="s">
        <v>5340</v>
      </c>
      <c r="C6505" s="9" t="s">
        <v>22</v>
      </c>
      <c r="D6505" s="9">
        <v>35</v>
      </c>
    </row>
    <row r="6506" spans="1:4" hidden="1" x14ac:dyDescent="0.25">
      <c r="A6506" s="12" t="s">
        <v>871</v>
      </c>
      <c r="B6506" s="9" t="s">
        <v>5339</v>
      </c>
      <c r="C6506" s="12" t="s">
        <v>7</v>
      </c>
      <c r="D6506" s="12">
        <v>11</v>
      </c>
    </row>
    <row r="6507" spans="1:4" hidden="1" x14ac:dyDescent="0.25">
      <c r="A6507" s="9" t="s">
        <v>872</v>
      </c>
      <c r="B6507" s="9" t="s">
        <v>5339</v>
      </c>
      <c r="C6507" s="9" t="s">
        <v>7</v>
      </c>
      <c r="D6507" s="9">
        <v>12</v>
      </c>
    </row>
    <row r="6508" spans="1:4" hidden="1" x14ac:dyDescent="0.25">
      <c r="A6508" s="12" t="s">
        <v>873</v>
      </c>
      <c r="B6508" s="9" t="s">
        <v>5339</v>
      </c>
      <c r="C6508" s="12" t="s">
        <v>16</v>
      </c>
      <c r="D6508" s="12">
        <v>41</v>
      </c>
    </row>
    <row r="6509" spans="1:4" hidden="1" x14ac:dyDescent="0.25">
      <c r="A6509" s="9" t="s">
        <v>874</v>
      </c>
      <c r="B6509" s="9" t="s">
        <v>5340</v>
      </c>
      <c r="C6509" s="9" t="s">
        <v>22</v>
      </c>
      <c r="D6509" s="9">
        <v>53</v>
      </c>
    </row>
    <row r="6510" spans="1:4" hidden="1" x14ac:dyDescent="0.25">
      <c r="A6510" s="12" t="s">
        <v>875</v>
      </c>
      <c r="B6510" s="9" t="s">
        <v>5336</v>
      </c>
      <c r="C6510" s="12" t="s">
        <v>49</v>
      </c>
      <c r="D6510" s="12">
        <v>82</v>
      </c>
    </row>
    <row r="6511" spans="1:4" hidden="1" x14ac:dyDescent="0.25">
      <c r="A6511" s="9" t="s">
        <v>876</v>
      </c>
      <c r="B6511" s="9" t="s">
        <v>5339</v>
      </c>
      <c r="C6511" s="9" t="s">
        <v>16</v>
      </c>
      <c r="D6511" s="9">
        <v>40</v>
      </c>
    </row>
    <row r="6512" spans="1:4" hidden="1" x14ac:dyDescent="0.25">
      <c r="A6512" s="12" t="s">
        <v>877</v>
      </c>
      <c r="B6512" s="9" t="s">
        <v>5339</v>
      </c>
      <c r="C6512" s="12" t="s">
        <v>7</v>
      </c>
      <c r="D6512" s="12">
        <v>11</v>
      </c>
    </row>
    <row r="6513" spans="1:4" hidden="1" x14ac:dyDescent="0.25">
      <c r="A6513" s="9" t="s">
        <v>878</v>
      </c>
      <c r="B6513" s="9" t="s">
        <v>5339</v>
      </c>
      <c r="C6513" s="9" t="s">
        <v>7</v>
      </c>
      <c r="D6513" s="9">
        <v>14</v>
      </c>
    </row>
    <row r="6514" spans="1:4" hidden="1" x14ac:dyDescent="0.25">
      <c r="A6514" s="12" t="s">
        <v>879</v>
      </c>
      <c r="B6514" s="9" t="s">
        <v>5340</v>
      </c>
      <c r="C6514" s="12" t="s">
        <v>22</v>
      </c>
      <c r="D6514" s="12">
        <v>19</v>
      </c>
    </row>
    <row r="6515" spans="1:4" hidden="1" x14ac:dyDescent="0.25">
      <c r="A6515" s="9" t="s">
        <v>880</v>
      </c>
      <c r="B6515" s="9" t="s">
        <v>5340</v>
      </c>
      <c r="C6515" s="9" t="s">
        <v>22</v>
      </c>
      <c r="D6515" s="9">
        <v>18</v>
      </c>
    </row>
    <row r="6516" spans="1:4" hidden="1" x14ac:dyDescent="0.25">
      <c r="A6516" s="12" t="s">
        <v>881</v>
      </c>
      <c r="B6516" s="9" t="s">
        <v>5339</v>
      </c>
      <c r="C6516" s="12" t="s">
        <v>10</v>
      </c>
      <c r="D6516" s="12">
        <v>5</v>
      </c>
    </row>
    <row r="6517" spans="1:4" hidden="1" x14ac:dyDescent="0.25">
      <c r="A6517" s="9" t="s">
        <v>882</v>
      </c>
      <c r="B6517" s="9" t="s">
        <v>5339</v>
      </c>
      <c r="C6517" s="9" t="s">
        <v>7</v>
      </c>
      <c r="D6517" s="9">
        <v>10</v>
      </c>
    </row>
    <row r="6518" spans="1:4" hidden="1" x14ac:dyDescent="0.25">
      <c r="A6518" s="12" t="s">
        <v>883</v>
      </c>
      <c r="B6518" s="9" t="s">
        <v>5337</v>
      </c>
      <c r="C6518" s="12" t="s">
        <v>19</v>
      </c>
      <c r="D6518" s="12">
        <v>37</v>
      </c>
    </row>
    <row r="6519" spans="1:4" hidden="1" x14ac:dyDescent="0.25">
      <c r="A6519" s="9" t="s">
        <v>884</v>
      </c>
      <c r="B6519" s="9" t="s">
        <v>5339</v>
      </c>
      <c r="C6519" s="9" t="s">
        <v>64</v>
      </c>
      <c r="D6519" s="9">
        <v>24</v>
      </c>
    </row>
    <row r="6520" spans="1:4" hidden="1" x14ac:dyDescent="0.25">
      <c r="A6520" s="12" t="s">
        <v>885</v>
      </c>
      <c r="B6520" s="9" t="s">
        <v>5338</v>
      </c>
      <c r="C6520" s="12" t="s">
        <v>33</v>
      </c>
      <c r="D6520" s="12">
        <v>40</v>
      </c>
    </row>
    <row r="6521" spans="1:4" hidden="1" x14ac:dyDescent="0.25">
      <c r="A6521" s="9" t="s">
        <v>886</v>
      </c>
      <c r="B6521" s="9" t="s">
        <v>5338</v>
      </c>
      <c r="C6521" s="9" t="s">
        <v>33</v>
      </c>
      <c r="D6521" s="9">
        <v>35</v>
      </c>
    </row>
    <row r="6522" spans="1:4" hidden="1" x14ac:dyDescent="0.25">
      <c r="A6522" s="12" t="s">
        <v>887</v>
      </c>
      <c r="B6522" s="9" t="s">
        <v>5339</v>
      </c>
      <c r="C6522" s="12" t="s">
        <v>16</v>
      </c>
      <c r="D6522" s="12">
        <v>19</v>
      </c>
    </row>
    <row r="6523" spans="1:4" hidden="1" x14ac:dyDescent="0.25">
      <c r="A6523" s="9" t="s">
        <v>888</v>
      </c>
      <c r="B6523" s="9" t="s">
        <v>5339</v>
      </c>
      <c r="C6523" s="9" t="s">
        <v>16</v>
      </c>
      <c r="D6523" s="9">
        <v>36</v>
      </c>
    </row>
    <row r="6524" spans="1:4" hidden="1" x14ac:dyDescent="0.25">
      <c r="A6524" s="12" t="s">
        <v>889</v>
      </c>
      <c r="B6524" s="9" t="s">
        <v>5338</v>
      </c>
      <c r="C6524" s="12" t="s">
        <v>33</v>
      </c>
      <c r="D6524" s="12">
        <v>26</v>
      </c>
    </row>
    <row r="6525" spans="1:4" hidden="1" x14ac:dyDescent="0.25">
      <c r="A6525" s="9" t="s">
        <v>890</v>
      </c>
      <c r="B6525" s="9" t="s">
        <v>5340</v>
      </c>
      <c r="C6525" s="9" t="s">
        <v>22</v>
      </c>
      <c r="D6525" s="9">
        <v>37</v>
      </c>
    </row>
    <row r="6526" spans="1:4" hidden="1" x14ac:dyDescent="0.25">
      <c r="A6526" s="12" t="s">
        <v>891</v>
      </c>
      <c r="B6526" s="9" t="s">
        <v>5340</v>
      </c>
      <c r="C6526" s="12" t="s">
        <v>22</v>
      </c>
      <c r="D6526" s="12">
        <v>19</v>
      </c>
    </row>
    <row r="6527" spans="1:4" hidden="1" x14ac:dyDescent="0.25">
      <c r="A6527" s="9" t="s">
        <v>892</v>
      </c>
      <c r="B6527" s="9" t="s">
        <v>5340</v>
      </c>
      <c r="C6527" s="9" t="s">
        <v>22</v>
      </c>
      <c r="D6527" s="9">
        <v>32</v>
      </c>
    </row>
    <row r="6528" spans="1:4" hidden="1" x14ac:dyDescent="0.25">
      <c r="A6528" s="12" t="s">
        <v>893</v>
      </c>
      <c r="B6528" s="9" t="s">
        <v>5338</v>
      </c>
      <c r="C6528" s="12" t="s">
        <v>33</v>
      </c>
      <c r="D6528" s="12">
        <v>41</v>
      </c>
    </row>
    <row r="6529" spans="1:4" hidden="1" x14ac:dyDescent="0.25">
      <c r="A6529" s="9" t="s">
        <v>894</v>
      </c>
      <c r="B6529" s="9" t="s">
        <v>5339</v>
      </c>
      <c r="C6529" s="9" t="s">
        <v>10</v>
      </c>
      <c r="D6529" s="9">
        <v>30</v>
      </c>
    </row>
    <row r="6530" spans="1:4" hidden="1" x14ac:dyDescent="0.25">
      <c r="A6530" s="12" t="s">
        <v>895</v>
      </c>
      <c r="B6530" s="9" t="s">
        <v>5340</v>
      </c>
      <c r="C6530" s="12" t="s">
        <v>22</v>
      </c>
      <c r="D6530" s="12">
        <v>17</v>
      </c>
    </row>
    <row r="6531" spans="1:4" hidden="1" x14ac:dyDescent="0.25">
      <c r="A6531" s="9" t="s">
        <v>896</v>
      </c>
      <c r="B6531" s="9" t="s">
        <v>5336</v>
      </c>
      <c r="C6531" s="9" t="s">
        <v>148</v>
      </c>
      <c r="D6531" s="9">
        <v>40</v>
      </c>
    </row>
    <row r="6532" spans="1:4" hidden="1" x14ac:dyDescent="0.25">
      <c r="A6532" s="12" t="s">
        <v>897</v>
      </c>
      <c r="B6532" s="9" t="s">
        <v>5340</v>
      </c>
      <c r="C6532" s="12" t="s">
        <v>59</v>
      </c>
      <c r="D6532" s="12">
        <v>23</v>
      </c>
    </row>
    <row r="6533" spans="1:4" hidden="1" x14ac:dyDescent="0.25">
      <c r="A6533" s="9" t="s">
        <v>898</v>
      </c>
      <c r="B6533" s="9" t="s">
        <v>5339</v>
      </c>
      <c r="C6533" s="9" t="s">
        <v>16</v>
      </c>
      <c r="D6533" s="9">
        <v>1</v>
      </c>
    </row>
    <row r="6534" spans="1:4" hidden="1" x14ac:dyDescent="0.25">
      <c r="A6534" s="12" t="s">
        <v>899</v>
      </c>
      <c r="B6534" s="9" t="s">
        <v>5339</v>
      </c>
      <c r="C6534" s="12" t="s">
        <v>16</v>
      </c>
      <c r="D6534" s="12">
        <v>2</v>
      </c>
    </row>
    <row r="6535" spans="1:4" hidden="1" x14ac:dyDescent="0.25">
      <c r="A6535" s="9" t="s">
        <v>900</v>
      </c>
      <c r="B6535" s="9" t="s">
        <v>5339</v>
      </c>
      <c r="C6535" s="9" t="s">
        <v>7</v>
      </c>
      <c r="D6535" s="9">
        <v>4</v>
      </c>
    </row>
    <row r="6536" spans="1:4" hidden="1" x14ac:dyDescent="0.25">
      <c r="A6536" s="12" t="s">
        <v>901</v>
      </c>
      <c r="B6536" s="9" t="s">
        <v>5339</v>
      </c>
      <c r="C6536" s="12" t="s">
        <v>7</v>
      </c>
      <c r="D6536" s="12">
        <v>4</v>
      </c>
    </row>
    <row r="6537" spans="1:4" hidden="1" x14ac:dyDescent="0.25">
      <c r="A6537" s="9" t="s">
        <v>902</v>
      </c>
      <c r="B6537" s="9" t="s">
        <v>5339</v>
      </c>
      <c r="C6537" s="9" t="s">
        <v>7</v>
      </c>
      <c r="D6537" s="9">
        <v>4</v>
      </c>
    </row>
    <row r="6538" spans="1:4" hidden="1" x14ac:dyDescent="0.25">
      <c r="A6538" s="12" t="s">
        <v>903</v>
      </c>
      <c r="B6538" s="9" t="s">
        <v>5339</v>
      </c>
      <c r="C6538" s="12" t="s">
        <v>10</v>
      </c>
      <c r="D6538" s="12">
        <v>2</v>
      </c>
    </row>
    <row r="6539" spans="1:4" hidden="1" x14ac:dyDescent="0.25">
      <c r="A6539" s="9" t="s">
        <v>904</v>
      </c>
      <c r="B6539" s="9" t="s">
        <v>5338</v>
      </c>
      <c r="C6539" s="9" t="s">
        <v>29</v>
      </c>
      <c r="D6539" s="9">
        <v>7</v>
      </c>
    </row>
    <row r="6540" spans="1:4" hidden="1" x14ac:dyDescent="0.25">
      <c r="A6540" s="12" t="s">
        <v>905</v>
      </c>
      <c r="B6540" s="9" t="s">
        <v>5338</v>
      </c>
      <c r="C6540" s="12" t="s">
        <v>33</v>
      </c>
      <c r="D6540" s="12">
        <v>11</v>
      </c>
    </row>
    <row r="6541" spans="1:4" hidden="1" x14ac:dyDescent="0.25">
      <c r="A6541" s="9" t="s">
        <v>906</v>
      </c>
      <c r="B6541" s="9" t="s">
        <v>5337</v>
      </c>
      <c r="C6541" s="9" t="s">
        <v>24</v>
      </c>
      <c r="D6541" s="9">
        <v>47</v>
      </c>
    </row>
    <row r="6542" spans="1:4" hidden="1" x14ac:dyDescent="0.25">
      <c r="A6542" s="12" t="s">
        <v>907</v>
      </c>
      <c r="B6542" s="9" t="s">
        <v>5339</v>
      </c>
      <c r="C6542" s="12" t="s">
        <v>7</v>
      </c>
      <c r="D6542" s="12">
        <v>4</v>
      </c>
    </row>
    <row r="6543" spans="1:4" hidden="1" x14ac:dyDescent="0.25">
      <c r="A6543" s="9" t="s">
        <v>908</v>
      </c>
      <c r="B6543" s="9" t="s">
        <v>5337</v>
      </c>
      <c r="C6543" s="9" t="s">
        <v>118</v>
      </c>
      <c r="D6543" s="9">
        <v>92</v>
      </c>
    </row>
    <row r="6544" spans="1:4" hidden="1" x14ac:dyDescent="0.25">
      <c r="A6544" s="12" t="s">
        <v>909</v>
      </c>
      <c r="B6544" s="9" t="s">
        <v>5339</v>
      </c>
      <c r="C6544" s="12" t="s">
        <v>64</v>
      </c>
      <c r="D6544" s="12">
        <v>47</v>
      </c>
    </row>
    <row r="6545" spans="1:4" hidden="1" x14ac:dyDescent="0.25">
      <c r="A6545" s="9" t="s">
        <v>910</v>
      </c>
      <c r="B6545" s="9" t="s">
        <v>5336</v>
      </c>
      <c r="C6545" s="9" t="s">
        <v>49</v>
      </c>
      <c r="D6545" s="9">
        <v>45</v>
      </c>
    </row>
    <row r="6546" spans="1:4" hidden="1" x14ac:dyDescent="0.25">
      <c r="A6546" s="12" t="s">
        <v>911</v>
      </c>
      <c r="B6546" s="9" t="s">
        <v>5339</v>
      </c>
      <c r="C6546" s="12" t="s">
        <v>7</v>
      </c>
      <c r="D6546" s="12">
        <v>4</v>
      </c>
    </row>
    <row r="6547" spans="1:4" hidden="1" x14ac:dyDescent="0.25">
      <c r="A6547" s="9" t="s">
        <v>912</v>
      </c>
      <c r="B6547" s="9" t="s">
        <v>5339</v>
      </c>
      <c r="C6547" s="9" t="s">
        <v>16</v>
      </c>
      <c r="D6547" s="9">
        <v>3</v>
      </c>
    </row>
    <row r="6548" spans="1:4" hidden="1" x14ac:dyDescent="0.25">
      <c r="A6548" s="12" t="s">
        <v>913</v>
      </c>
      <c r="B6548" s="9" t="s">
        <v>5337</v>
      </c>
      <c r="C6548" s="12" t="s">
        <v>87</v>
      </c>
      <c r="D6548" s="12">
        <v>53</v>
      </c>
    </row>
    <row r="6549" spans="1:4" hidden="1" x14ac:dyDescent="0.25">
      <c r="A6549" s="9" t="s">
        <v>914</v>
      </c>
      <c r="B6549" s="9" t="s">
        <v>5339</v>
      </c>
      <c r="C6549" s="9" t="s">
        <v>7</v>
      </c>
      <c r="D6549" s="9">
        <v>6</v>
      </c>
    </row>
    <row r="6550" spans="1:4" hidden="1" x14ac:dyDescent="0.25">
      <c r="A6550" s="12" t="s">
        <v>915</v>
      </c>
      <c r="B6550" s="9" t="s">
        <v>5340</v>
      </c>
      <c r="C6550" s="12" t="s">
        <v>14</v>
      </c>
      <c r="D6550" s="12">
        <v>58</v>
      </c>
    </row>
    <row r="6551" spans="1:4" hidden="1" x14ac:dyDescent="0.25">
      <c r="A6551" s="9" t="s">
        <v>916</v>
      </c>
      <c r="B6551" s="9" t="s">
        <v>5337</v>
      </c>
      <c r="C6551" s="9" t="s">
        <v>24</v>
      </c>
      <c r="D6551" s="9">
        <v>58</v>
      </c>
    </row>
    <row r="6552" spans="1:4" hidden="1" x14ac:dyDescent="0.25">
      <c r="A6552" s="12" t="s">
        <v>917</v>
      </c>
      <c r="B6552" s="9" t="s">
        <v>5337</v>
      </c>
      <c r="C6552" s="12" t="s">
        <v>82</v>
      </c>
      <c r="D6552" s="12">
        <v>12</v>
      </c>
    </row>
    <row r="6553" spans="1:4" hidden="1" x14ac:dyDescent="0.25">
      <c r="A6553" s="9" t="s">
        <v>918</v>
      </c>
      <c r="B6553" s="9" t="s">
        <v>5339</v>
      </c>
      <c r="C6553" s="9" t="s">
        <v>7</v>
      </c>
      <c r="D6553" s="9">
        <v>7</v>
      </c>
    </row>
    <row r="6554" spans="1:4" hidden="1" x14ac:dyDescent="0.25">
      <c r="A6554" s="12" t="s">
        <v>919</v>
      </c>
      <c r="B6554" s="9" t="s">
        <v>5337</v>
      </c>
      <c r="C6554" s="12" t="s">
        <v>24</v>
      </c>
      <c r="D6554" s="12">
        <v>67</v>
      </c>
    </row>
    <row r="6555" spans="1:4" hidden="1" x14ac:dyDescent="0.25">
      <c r="A6555" s="9" t="s">
        <v>920</v>
      </c>
      <c r="B6555" s="9" t="s">
        <v>5340</v>
      </c>
      <c r="C6555" s="9" t="s">
        <v>59</v>
      </c>
      <c r="D6555" s="9">
        <v>37</v>
      </c>
    </row>
    <row r="6556" spans="1:4" hidden="1" x14ac:dyDescent="0.25">
      <c r="A6556" s="12" t="s">
        <v>921</v>
      </c>
      <c r="B6556" s="9" t="s">
        <v>5339</v>
      </c>
      <c r="C6556" s="12" t="s">
        <v>7</v>
      </c>
      <c r="D6556" s="12">
        <v>14</v>
      </c>
    </row>
    <row r="6557" spans="1:4" hidden="1" x14ac:dyDescent="0.25">
      <c r="A6557" s="9" t="s">
        <v>922</v>
      </c>
      <c r="B6557" s="9" t="s">
        <v>5339</v>
      </c>
      <c r="C6557" s="9" t="s">
        <v>7</v>
      </c>
      <c r="D6557" s="9">
        <v>18</v>
      </c>
    </row>
    <row r="6558" spans="1:4" hidden="1" x14ac:dyDescent="0.25">
      <c r="A6558" s="12" t="s">
        <v>923</v>
      </c>
      <c r="B6558" s="9" t="s">
        <v>5340</v>
      </c>
      <c r="C6558" s="12" t="s">
        <v>22</v>
      </c>
      <c r="D6558" s="12">
        <v>58</v>
      </c>
    </row>
    <row r="6559" spans="1:4" hidden="1" x14ac:dyDescent="0.25">
      <c r="A6559" s="9" t="s">
        <v>924</v>
      </c>
      <c r="B6559" s="9" t="s">
        <v>5339</v>
      </c>
      <c r="C6559" s="9" t="s">
        <v>10</v>
      </c>
      <c r="D6559" s="9">
        <v>38</v>
      </c>
    </row>
    <row r="6560" spans="1:4" hidden="1" x14ac:dyDescent="0.25">
      <c r="A6560" s="12" t="s">
        <v>925</v>
      </c>
      <c r="B6560" s="9" t="s">
        <v>5337</v>
      </c>
      <c r="C6560" s="12" t="s">
        <v>24</v>
      </c>
      <c r="D6560" s="12">
        <v>37</v>
      </c>
    </row>
    <row r="6561" spans="1:4" hidden="1" x14ac:dyDescent="0.25">
      <c r="A6561" s="9" t="s">
        <v>926</v>
      </c>
      <c r="B6561" s="9" t="s">
        <v>5339</v>
      </c>
      <c r="C6561" s="9" t="s">
        <v>16</v>
      </c>
      <c r="D6561" s="9">
        <v>6</v>
      </c>
    </row>
    <row r="6562" spans="1:4" hidden="1" x14ac:dyDescent="0.25">
      <c r="A6562" s="12" t="s">
        <v>927</v>
      </c>
      <c r="B6562" s="9" t="s">
        <v>5339</v>
      </c>
      <c r="C6562" s="12" t="s">
        <v>7</v>
      </c>
      <c r="D6562" s="12">
        <v>14</v>
      </c>
    </row>
    <row r="6563" spans="1:4" hidden="1" x14ac:dyDescent="0.25">
      <c r="A6563" s="9" t="s">
        <v>928</v>
      </c>
      <c r="B6563" s="9" t="s">
        <v>5337</v>
      </c>
      <c r="C6563" s="9" t="s">
        <v>24</v>
      </c>
      <c r="D6563" s="9">
        <v>35</v>
      </c>
    </row>
    <row r="6564" spans="1:4" hidden="1" x14ac:dyDescent="0.25">
      <c r="A6564" s="12" t="s">
        <v>929</v>
      </c>
      <c r="B6564" s="9" t="s">
        <v>5340</v>
      </c>
      <c r="C6564" s="12" t="s">
        <v>59</v>
      </c>
      <c r="D6564" s="12">
        <v>59</v>
      </c>
    </row>
    <row r="6565" spans="1:4" hidden="1" x14ac:dyDescent="0.25">
      <c r="A6565" s="9" t="s">
        <v>930</v>
      </c>
      <c r="B6565" s="9" t="s">
        <v>5339</v>
      </c>
      <c r="C6565" s="9" t="s">
        <v>10</v>
      </c>
      <c r="D6565" s="9">
        <v>29</v>
      </c>
    </row>
    <row r="6566" spans="1:4" hidden="1" x14ac:dyDescent="0.25">
      <c r="A6566" s="12" t="s">
        <v>931</v>
      </c>
      <c r="B6566" s="9" t="s">
        <v>5340</v>
      </c>
      <c r="C6566" s="12" t="s">
        <v>22</v>
      </c>
      <c r="D6566" s="12">
        <v>19</v>
      </c>
    </row>
    <row r="6567" spans="1:4" hidden="1" x14ac:dyDescent="0.25">
      <c r="A6567" s="9" t="s">
        <v>932</v>
      </c>
      <c r="B6567" s="9" t="s">
        <v>5339</v>
      </c>
      <c r="C6567" s="9" t="s">
        <v>7</v>
      </c>
      <c r="D6567" s="9">
        <v>7</v>
      </c>
    </row>
    <row r="6568" spans="1:4" hidden="1" x14ac:dyDescent="0.25">
      <c r="A6568" s="12" t="s">
        <v>933</v>
      </c>
      <c r="B6568" s="9" t="s">
        <v>5339</v>
      </c>
      <c r="C6568" s="12" t="s">
        <v>7</v>
      </c>
      <c r="D6568" s="12">
        <v>12</v>
      </c>
    </row>
    <row r="6569" spans="1:4" hidden="1" x14ac:dyDescent="0.25">
      <c r="A6569" s="9" t="s">
        <v>934</v>
      </c>
      <c r="B6569" s="9" t="s">
        <v>5340</v>
      </c>
      <c r="C6569" s="9" t="s">
        <v>22</v>
      </c>
      <c r="D6569" s="9">
        <v>10</v>
      </c>
    </row>
    <row r="6570" spans="1:4" hidden="1" x14ac:dyDescent="0.25">
      <c r="A6570" s="12" t="s">
        <v>524</v>
      </c>
      <c r="B6570" s="9" t="s">
        <v>5337</v>
      </c>
      <c r="C6570" s="12" t="s">
        <v>72</v>
      </c>
      <c r="D6570" s="12">
        <v>83</v>
      </c>
    </row>
    <row r="6571" spans="1:4" hidden="1" x14ac:dyDescent="0.25">
      <c r="A6571" s="9" t="s">
        <v>935</v>
      </c>
      <c r="B6571" s="9" t="s">
        <v>5337</v>
      </c>
      <c r="C6571" s="9" t="s">
        <v>24</v>
      </c>
      <c r="D6571" s="9">
        <v>10</v>
      </c>
    </row>
    <row r="6572" spans="1:4" hidden="1" x14ac:dyDescent="0.25">
      <c r="A6572" s="12" t="s">
        <v>936</v>
      </c>
      <c r="B6572" s="9" t="s">
        <v>5338</v>
      </c>
      <c r="C6572" s="12" t="s">
        <v>33</v>
      </c>
      <c r="D6572" s="12">
        <v>24</v>
      </c>
    </row>
    <row r="6573" spans="1:4" hidden="1" x14ac:dyDescent="0.25">
      <c r="A6573" s="9" t="s">
        <v>937</v>
      </c>
      <c r="B6573" s="9" t="s">
        <v>5340</v>
      </c>
      <c r="C6573" s="9" t="s">
        <v>59</v>
      </c>
      <c r="D6573" s="9">
        <v>56</v>
      </c>
    </row>
    <row r="6574" spans="1:4" hidden="1" x14ac:dyDescent="0.25">
      <c r="A6574" s="12" t="s">
        <v>938</v>
      </c>
      <c r="B6574" s="9" t="s">
        <v>5337</v>
      </c>
      <c r="C6574" s="12" t="s">
        <v>31</v>
      </c>
      <c r="D6574" s="12">
        <v>16</v>
      </c>
    </row>
    <row r="6575" spans="1:4" hidden="1" x14ac:dyDescent="0.25">
      <c r="A6575" s="9" t="s">
        <v>939</v>
      </c>
      <c r="B6575" s="9" t="s">
        <v>5339</v>
      </c>
      <c r="C6575" s="9" t="s">
        <v>7</v>
      </c>
      <c r="D6575" s="9">
        <v>5</v>
      </c>
    </row>
    <row r="6576" spans="1:4" hidden="1" x14ac:dyDescent="0.25">
      <c r="A6576" s="12" t="s">
        <v>940</v>
      </c>
      <c r="B6576" s="9" t="s">
        <v>5339</v>
      </c>
      <c r="C6576" s="12" t="s">
        <v>16</v>
      </c>
      <c r="D6576" s="12">
        <v>2</v>
      </c>
    </row>
    <row r="6577" spans="1:4" hidden="1" x14ac:dyDescent="0.25">
      <c r="A6577" s="9" t="s">
        <v>941</v>
      </c>
      <c r="B6577" s="9" t="s">
        <v>5339</v>
      </c>
      <c r="C6577" s="9" t="s">
        <v>16</v>
      </c>
      <c r="D6577" s="9">
        <v>8</v>
      </c>
    </row>
    <row r="6578" spans="1:4" hidden="1" x14ac:dyDescent="0.25">
      <c r="A6578" s="12" t="s">
        <v>942</v>
      </c>
      <c r="B6578" s="9" t="s">
        <v>5336</v>
      </c>
      <c r="C6578" s="12" t="s">
        <v>148</v>
      </c>
      <c r="D6578" s="12">
        <v>17</v>
      </c>
    </row>
    <row r="6579" spans="1:4" hidden="1" x14ac:dyDescent="0.25">
      <c r="A6579" s="9" t="s">
        <v>943</v>
      </c>
      <c r="B6579" s="9" t="s">
        <v>5339</v>
      </c>
      <c r="C6579" s="9" t="s">
        <v>10</v>
      </c>
      <c r="D6579" s="9">
        <v>25</v>
      </c>
    </row>
    <row r="6580" spans="1:4" hidden="1" x14ac:dyDescent="0.25">
      <c r="A6580" s="12" t="s">
        <v>944</v>
      </c>
      <c r="B6580" s="9" t="s">
        <v>5340</v>
      </c>
      <c r="C6580" s="12" t="s">
        <v>22</v>
      </c>
      <c r="D6580" s="12">
        <v>21</v>
      </c>
    </row>
    <row r="6581" spans="1:4" hidden="1" x14ac:dyDescent="0.25">
      <c r="A6581" s="9" t="s">
        <v>945</v>
      </c>
      <c r="B6581" s="9" t="s">
        <v>5339</v>
      </c>
      <c r="C6581" s="9" t="s">
        <v>16</v>
      </c>
      <c r="D6581" s="9">
        <v>6</v>
      </c>
    </row>
    <row r="6582" spans="1:4" hidden="1" x14ac:dyDescent="0.25">
      <c r="A6582" s="12" t="s">
        <v>946</v>
      </c>
      <c r="B6582" s="9" t="s">
        <v>5339</v>
      </c>
      <c r="C6582" s="12" t="s">
        <v>7</v>
      </c>
      <c r="D6582" s="12">
        <v>5</v>
      </c>
    </row>
    <row r="6583" spans="1:4" hidden="1" x14ac:dyDescent="0.25">
      <c r="A6583" s="9" t="s">
        <v>947</v>
      </c>
      <c r="B6583" s="9" t="s">
        <v>5339</v>
      </c>
      <c r="C6583" s="9" t="s">
        <v>7</v>
      </c>
      <c r="D6583" s="9">
        <v>22</v>
      </c>
    </row>
    <row r="6584" spans="1:4" hidden="1" x14ac:dyDescent="0.25">
      <c r="A6584" s="12" t="s">
        <v>948</v>
      </c>
      <c r="B6584" s="9" t="s">
        <v>5337</v>
      </c>
      <c r="C6584" s="12" t="s">
        <v>87</v>
      </c>
      <c r="D6584" s="12">
        <v>63</v>
      </c>
    </row>
    <row r="6585" spans="1:4" hidden="1" x14ac:dyDescent="0.25">
      <c r="A6585" s="9" t="s">
        <v>949</v>
      </c>
      <c r="B6585" s="9" t="s">
        <v>5337</v>
      </c>
      <c r="C6585" s="9" t="s">
        <v>24</v>
      </c>
      <c r="D6585" s="9">
        <v>15</v>
      </c>
    </row>
    <row r="6586" spans="1:4" hidden="1" x14ac:dyDescent="0.25">
      <c r="A6586" s="12" t="s">
        <v>950</v>
      </c>
      <c r="B6586" s="9" t="s">
        <v>5337</v>
      </c>
      <c r="C6586" s="12" t="s">
        <v>24</v>
      </c>
      <c r="D6586" s="12">
        <v>46</v>
      </c>
    </row>
    <row r="6587" spans="1:4" hidden="1" x14ac:dyDescent="0.25">
      <c r="A6587" s="9" t="s">
        <v>951</v>
      </c>
      <c r="B6587" s="9" t="s">
        <v>5340</v>
      </c>
      <c r="C6587" s="9" t="s">
        <v>22</v>
      </c>
      <c r="D6587" s="9">
        <v>40</v>
      </c>
    </row>
    <row r="6588" spans="1:4" hidden="1" x14ac:dyDescent="0.25">
      <c r="A6588" s="12" t="s">
        <v>952</v>
      </c>
      <c r="B6588" s="9" t="s">
        <v>5339</v>
      </c>
      <c r="C6588" s="12" t="s">
        <v>7</v>
      </c>
      <c r="D6588" s="12">
        <v>15</v>
      </c>
    </row>
    <row r="6589" spans="1:4" hidden="1" x14ac:dyDescent="0.25">
      <c r="A6589" s="9" t="s">
        <v>953</v>
      </c>
      <c r="B6589" s="9" t="s">
        <v>5336</v>
      </c>
      <c r="C6589" s="9" t="s">
        <v>111</v>
      </c>
      <c r="D6589" s="9">
        <v>27</v>
      </c>
    </row>
    <row r="6590" spans="1:4" hidden="1" x14ac:dyDescent="0.25">
      <c r="A6590" s="12" t="s">
        <v>954</v>
      </c>
      <c r="B6590" s="9" t="s">
        <v>5338</v>
      </c>
      <c r="C6590" s="12" t="s">
        <v>29</v>
      </c>
      <c r="D6590" s="12">
        <v>46</v>
      </c>
    </row>
    <row r="6591" spans="1:4" hidden="1" x14ac:dyDescent="0.25">
      <c r="A6591" s="9" t="s">
        <v>955</v>
      </c>
      <c r="B6591" s="9" t="s">
        <v>5336</v>
      </c>
      <c r="C6591" s="9" t="s">
        <v>49</v>
      </c>
      <c r="D6591" s="9">
        <v>45</v>
      </c>
    </row>
    <row r="6592" spans="1:4" hidden="1" x14ac:dyDescent="0.25">
      <c r="A6592" s="12" t="s">
        <v>956</v>
      </c>
      <c r="B6592" s="9" t="s">
        <v>5337</v>
      </c>
      <c r="C6592" s="12" t="s">
        <v>87</v>
      </c>
      <c r="D6592" s="12">
        <v>66</v>
      </c>
    </row>
    <row r="6593" spans="1:4" hidden="1" x14ac:dyDescent="0.25">
      <c r="A6593" s="9" t="s">
        <v>957</v>
      </c>
      <c r="B6593" s="9" t="s">
        <v>5339</v>
      </c>
      <c r="C6593" s="9" t="s">
        <v>16</v>
      </c>
      <c r="D6593" s="9">
        <v>8</v>
      </c>
    </row>
    <row r="6594" spans="1:4" hidden="1" x14ac:dyDescent="0.25">
      <c r="A6594" s="12" t="s">
        <v>958</v>
      </c>
      <c r="B6594" s="9" t="s">
        <v>5338</v>
      </c>
      <c r="C6594" s="12" t="s">
        <v>29</v>
      </c>
      <c r="D6594" s="12">
        <v>20</v>
      </c>
    </row>
    <row r="6595" spans="1:4" hidden="1" x14ac:dyDescent="0.25">
      <c r="A6595" s="9" t="s">
        <v>959</v>
      </c>
      <c r="B6595" s="9" t="s">
        <v>5337</v>
      </c>
      <c r="C6595" s="9" t="s">
        <v>31</v>
      </c>
      <c r="D6595" s="9">
        <v>24</v>
      </c>
    </row>
    <row r="6596" spans="1:4" hidden="1" x14ac:dyDescent="0.25">
      <c r="A6596" s="12" t="s">
        <v>960</v>
      </c>
      <c r="B6596" s="9" t="s">
        <v>5336</v>
      </c>
      <c r="C6596" s="12" t="s">
        <v>210</v>
      </c>
      <c r="D6596" s="12">
        <v>53</v>
      </c>
    </row>
    <row r="6597" spans="1:4" hidden="1" x14ac:dyDescent="0.25">
      <c r="A6597" s="9" t="s">
        <v>961</v>
      </c>
      <c r="B6597" s="9" t="s">
        <v>5339</v>
      </c>
      <c r="C6597" s="9" t="s">
        <v>7</v>
      </c>
      <c r="D6597" s="9">
        <v>9</v>
      </c>
    </row>
    <row r="6598" spans="1:4" hidden="1" x14ac:dyDescent="0.25">
      <c r="A6598" s="12" t="s">
        <v>962</v>
      </c>
      <c r="B6598" s="9" t="s">
        <v>5337</v>
      </c>
      <c r="C6598" s="12" t="s">
        <v>19</v>
      </c>
      <c r="D6598" s="12">
        <v>9</v>
      </c>
    </row>
    <row r="6599" spans="1:4" hidden="1" x14ac:dyDescent="0.25">
      <c r="A6599" s="9" t="s">
        <v>963</v>
      </c>
      <c r="B6599" s="9" t="s">
        <v>5340</v>
      </c>
      <c r="C6599" s="9" t="s">
        <v>22</v>
      </c>
      <c r="D6599" s="9">
        <v>41</v>
      </c>
    </row>
    <row r="6600" spans="1:4" hidden="1" x14ac:dyDescent="0.25">
      <c r="A6600" s="12" t="s">
        <v>964</v>
      </c>
      <c r="B6600" s="9" t="s">
        <v>5340</v>
      </c>
      <c r="C6600" s="12" t="s">
        <v>59</v>
      </c>
      <c r="D6600" s="12">
        <v>23</v>
      </c>
    </row>
    <row r="6601" spans="1:4" hidden="1" x14ac:dyDescent="0.25">
      <c r="A6601" s="9" t="s">
        <v>965</v>
      </c>
      <c r="B6601" s="9" t="s">
        <v>5339</v>
      </c>
      <c r="C6601" s="9" t="s">
        <v>16</v>
      </c>
      <c r="D6601" s="9">
        <v>19</v>
      </c>
    </row>
    <row r="6602" spans="1:4" hidden="1" x14ac:dyDescent="0.25">
      <c r="A6602" s="12" t="s">
        <v>966</v>
      </c>
      <c r="B6602" s="9" t="s">
        <v>5338</v>
      </c>
      <c r="C6602" s="12" t="s">
        <v>33</v>
      </c>
      <c r="D6602" s="12">
        <v>78</v>
      </c>
    </row>
    <row r="6603" spans="1:4" hidden="1" x14ac:dyDescent="0.25">
      <c r="A6603" s="9" t="s">
        <v>967</v>
      </c>
      <c r="B6603" s="9" t="s">
        <v>5339</v>
      </c>
      <c r="C6603" s="9" t="s">
        <v>7</v>
      </c>
      <c r="D6603" s="9">
        <v>2</v>
      </c>
    </row>
    <row r="6604" spans="1:4" hidden="1" x14ac:dyDescent="0.25">
      <c r="A6604" s="12" t="s">
        <v>968</v>
      </c>
      <c r="B6604" s="9" t="s">
        <v>5339</v>
      </c>
      <c r="C6604" s="12" t="s">
        <v>7</v>
      </c>
      <c r="D6604" s="12">
        <v>2</v>
      </c>
    </row>
    <row r="6605" spans="1:4" hidden="1" x14ac:dyDescent="0.25">
      <c r="A6605" s="9" t="s">
        <v>969</v>
      </c>
      <c r="B6605" s="9" t="s">
        <v>5339</v>
      </c>
      <c r="C6605" s="9" t="s">
        <v>7</v>
      </c>
      <c r="D6605" s="9">
        <v>3</v>
      </c>
    </row>
    <row r="6606" spans="1:4" hidden="1" x14ac:dyDescent="0.25">
      <c r="A6606" s="12" t="s">
        <v>970</v>
      </c>
      <c r="B6606" s="9" t="s">
        <v>5339</v>
      </c>
      <c r="C6606" s="12" t="s">
        <v>16</v>
      </c>
      <c r="D6606" s="12">
        <v>85</v>
      </c>
    </row>
    <row r="6607" spans="1:4" hidden="1" x14ac:dyDescent="0.25">
      <c r="A6607" s="9" t="s">
        <v>971</v>
      </c>
      <c r="B6607" s="9" t="s">
        <v>5339</v>
      </c>
      <c r="C6607" s="9" t="s">
        <v>7</v>
      </c>
      <c r="D6607" s="9">
        <v>5</v>
      </c>
    </row>
    <row r="6608" spans="1:4" hidden="1" x14ac:dyDescent="0.25">
      <c r="A6608" s="12" t="s">
        <v>972</v>
      </c>
      <c r="B6608" s="9" t="s">
        <v>5339</v>
      </c>
      <c r="C6608" s="12" t="s">
        <v>7</v>
      </c>
      <c r="D6608" s="12">
        <v>18</v>
      </c>
    </row>
    <row r="6609" spans="1:4" hidden="1" x14ac:dyDescent="0.25">
      <c r="A6609" s="9" t="s">
        <v>973</v>
      </c>
      <c r="B6609" s="9" t="s">
        <v>5336</v>
      </c>
      <c r="C6609" s="9" t="s">
        <v>39</v>
      </c>
      <c r="D6609" s="9">
        <v>28</v>
      </c>
    </row>
    <row r="6610" spans="1:4" hidden="1" x14ac:dyDescent="0.25">
      <c r="A6610" s="12" t="s">
        <v>974</v>
      </c>
      <c r="B6610" s="9" t="s">
        <v>5339</v>
      </c>
      <c r="C6610" s="12" t="s">
        <v>16</v>
      </c>
      <c r="D6610" s="12">
        <v>20</v>
      </c>
    </row>
    <row r="6611" spans="1:4" hidden="1" x14ac:dyDescent="0.25">
      <c r="A6611" s="9" t="s">
        <v>975</v>
      </c>
      <c r="B6611" s="9" t="s">
        <v>5338</v>
      </c>
      <c r="C6611" s="9" t="s">
        <v>33</v>
      </c>
      <c r="D6611" s="9">
        <v>10</v>
      </c>
    </row>
    <row r="6612" spans="1:4" hidden="1" x14ac:dyDescent="0.25">
      <c r="A6612" s="12" t="s">
        <v>976</v>
      </c>
      <c r="B6612" s="9" t="s">
        <v>5340</v>
      </c>
      <c r="C6612" s="12" t="s">
        <v>59</v>
      </c>
      <c r="D6612" s="12">
        <v>24</v>
      </c>
    </row>
    <row r="6613" spans="1:4" hidden="1" x14ac:dyDescent="0.25">
      <c r="A6613" s="9" t="s">
        <v>977</v>
      </c>
      <c r="B6613" s="9" t="s">
        <v>5339</v>
      </c>
      <c r="C6613" s="9" t="s">
        <v>10</v>
      </c>
      <c r="D6613" s="9">
        <v>23</v>
      </c>
    </row>
    <row r="6614" spans="1:4" hidden="1" x14ac:dyDescent="0.25">
      <c r="A6614" s="12" t="s">
        <v>978</v>
      </c>
      <c r="B6614" s="9" t="s">
        <v>5337</v>
      </c>
      <c r="C6614" s="12" t="s">
        <v>19</v>
      </c>
      <c r="D6614" s="12">
        <v>15</v>
      </c>
    </row>
    <row r="6615" spans="1:4" hidden="1" x14ac:dyDescent="0.25">
      <c r="A6615" s="9" t="s">
        <v>979</v>
      </c>
      <c r="B6615" s="9" t="s">
        <v>5339</v>
      </c>
      <c r="C6615" s="9" t="s">
        <v>7</v>
      </c>
      <c r="D6615" s="9">
        <v>15</v>
      </c>
    </row>
    <row r="6616" spans="1:4" hidden="1" x14ac:dyDescent="0.25">
      <c r="A6616" s="12" t="s">
        <v>980</v>
      </c>
      <c r="B6616" s="9" t="s">
        <v>5339</v>
      </c>
      <c r="C6616" s="12" t="s">
        <v>16</v>
      </c>
      <c r="D6616" s="12">
        <v>18</v>
      </c>
    </row>
    <row r="6617" spans="1:4" hidden="1" x14ac:dyDescent="0.25">
      <c r="A6617" s="9" t="s">
        <v>981</v>
      </c>
      <c r="B6617" s="9" t="s">
        <v>5338</v>
      </c>
      <c r="C6617" s="9" t="s">
        <v>29</v>
      </c>
      <c r="D6617" s="9">
        <v>17</v>
      </c>
    </row>
    <row r="6618" spans="1:4" hidden="1" x14ac:dyDescent="0.25">
      <c r="A6618" s="12" t="s">
        <v>982</v>
      </c>
      <c r="B6618" s="9" t="s">
        <v>5339</v>
      </c>
      <c r="C6618" s="12" t="s">
        <v>7</v>
      </c>
      <c r="D6618" s="12">
        <v>5</v>
      </c>
    </row>
    <row r="6619" spans="1:4" hidden="1" x14ac:dyDescent="0.25">
      <c r="A6619" s="9" t="s">
        <v>983</v>
      </c>
      <c r="B6619" s="9" t="s">
        <v>5337</v>
      </c>
      <c r="C6619" s="9" t="s">
        <v>24</v>
      </c>
      <c r="D6619" s="9">
        <v>11</v>
      </c>
    </row>
    <row r="6620" spans="1:4" hidden="1" x14ac:dyDescent="0.25">
      <c r="A6620" s="12" t="s">
        <v>984</v>
      </c>
      <c r="B6620" s="9" t="s">
        <v>5339</v>
      </c>
      <c r="C6620" s="12" t="s">
        <v>16</v>
      </c>
      <c r="D6620" s="12">
        <v>22</v>
      </c>
    </row>
    <row r="6621" spans="1:4" hidden="1" x14ac:dyDescent="0.25">
      <c r="A6621" s="9" t="s">
        <v>985</v>
      </c>
      <c r="B6621" s="9" t="s">
        <v>5339</v>
      </c>
      <c r="C6621" s="9" t="s">
        <v>7</v>
      </c>
      <c r="D6621" s="9">
        <v>8</v>
      </c>
    </row>
    <row r="6622" spans="1:4" hidden="1" x14ac:dyDescent="0.25">
      <c r="A6622" s="12" t="s">
        <v>986</v>
      </c>
      <c r="B6622" s="9" t="s">
        <v>5339</v>
      </c>
      <c r="C6622" s="12" t="s">
        <v>7</v>
      </c>
      <c r="D6622" s="12">
        <v>4</v>
      </c>
    </row>
    <row r="6623" spans="1:4" hidden="1" x14ac:dyDescent="0.25">
      <c r="A6623" s="9" t="s">
        <v>987</v>
      </c>
      <c r="B6623" s="9" t="s">
        <v>5337</v>
      </c>
      <c r="C6623" s="9" t="s">
        <v>19</v>
      </c>
      <c r="D6623" s="9">
        <v>55</v>
      </c>
    </row>
    <row r="6624" spans="1:4" hidden="1" x14ac:dyDescent="0.25">
      <c r="A6624" s="12" t="s">
        <v>988</v>
      </c>
      <c r="B6624" s="9" t="s">
        <v>5339</v>
      </c>
      <c r="C6624" s="12" t="s">
        <v>7</v>
      </c>
      <c r="D6624" s="12">
        <v>5</v>
      </c>
    </row>
    <row r="6625" spans="1:4" hidden="1" x14ac:dyDescent="0.25">
      <c r="A6625" s="9" t="s">
        <v>989</v>
      </c>
      <c r="B6625" s="9" t="s">
        <v>5337</v>
      </c>
      <c r="C6625" s="9" t="s">
        <v>82</v>
      </c>
      <c r="D6625" s="9">
        <v>37</v>
      </c>
    </row>
    <row r="6626" spans="1:4" hidden="1" x14ac:dyDescent="0.25">
      <c r="A6626" s="12" t="s">
        <v>990</v>
      </c>
      <c r="B6626" s="9" t="s">
        <v>5339</v>
      </c>
      <c r="C6626" s="12" t="s">
        <v>7</v>
      </c>
      <c r="D6626" s="12">
        <v>3</v>
      </c>
    </row>
    <row r="6627" spans="1:4" hidden="1" x14ac:dyDescent="0.25">
      <c r="A6627" s="9" t="s">
        <v>991</v>
      </c>
      <c r="B6627" s="9" t="s">
        <v>5339</v>
      </c>
      <c r="C6627" s="9" t="s">
        <v>7</v>
      </c>
      <c r="D6627" s="9">
        <v>7</v>
      </c>
    </row>
    <row r="6628" spans="1:4" hidden="1" x14ac:dyDescent="0.25">
      <c r="A6628" s="12" t="s">
        <v>992</v>
      </c>
      <c r="B6628" s="9" t="s">
        <v>5337</v>
      </c>
      <c r="C6628" s="12" t="s">
        <v>24</v>
      </c>
      <c r="D6628" s="12">
        <v>47</v>
      </c>
    </row>
    <row r="6629" spans="1:4" hidden="1" x14ac:dyDescent="0.25">
      <c r="A6629" s="9" t="s">
        <v>993</v>
      </c>
      <c r="B6629" s="9" t="s">
        <v>5339</v>
      </c>
      <c r="C6629" s="9" t="s">
        <v>10</v>
      </c>
      <c r="D6629" s="9">
        <v>18</v>
      </c>
    </row>
    <row r="6630" spans="1:4" hidden="1" x14ac:dyDescent="0.25">
      <c r="A6630" s="12" t="s">
        <v>994</v>
      </c>
      <c r="B6630" s="9" t="s">
        <v>5340</v>
      </c>
      <c r="C6630" s="12" t="s">
        <v>22</v>
      </c>
      <c r="D6630" s="12">
        <v>26</v>
      </c>
    </row>
    <row r="6631" spans="1:4" hidden="1" x14ac:dyDescent="0.25">
      <c r="A6631" s="9" t="s">
        <v>995</v>
      </c>
      <c r="B6631" s="9" t="s">
        <v>5339</v>
      </c>
      <c r="C6631" s="9" t="s">
        <v>16</v>
      </c>
      <c r="D6631" s="9">
        <v>11</v>
      </c>
    </row>
    <row r="6632" spans="1:4" hidden="1" x14ac:dyDescent="0.25">
      <c r="A6632" s="12" t="s">
        <v>996</v>
      </c>
      <c r="B6632" s="9" t="s">
        <v>5340</v>
      </c>
      <c r="C6632" s="12" t="s">
        <v>22</v>
      </c>
      <c r="D6632" s="12">
        <v>24</v>
      </c>
    </row>
    <row r="6633" spans="1:4" hidden="1" x14ac:dyDescent="0.25">
      <c r="A6633" s="9" t="s">
        <v>997</v>
      </c>
      <c r="B6633" s="9" t="s">
        <v>5339</v>
      </c>
      <c r="C6633" s="9" t="s">
        <v>10</v>
      </c>
      <c r="D6633" s="9">
        <v>25</v>
      </c>
    </row>
    <row r="6634" spans="1:4" hidden="1" x14ac:dyDescent="0.25">
      <c r="A6634" s="12" t="s">
        <v>998</v>
      </c>
      <c r="B6634" s="9" t="s">
        <v>5338</v>
      </c>
      <c r="C6634" s="12" t="s">
        <v>33</v>
      </c>
      <c r="D6634" s="12">
        <v>21</v>
      </c>
    </row>
    <row r="6635" spans="1:4" hidden="1" x14ac:dyDescent="0.25">
      <c r="A6635" s="9" t="s">
        <v>999</v>
      </c>
      <c r="B6635" s="9" t="s">
        <v>5338</v>
      </c>
      <c r="C6635" s="9" t="s">
        <v>33</v>
      </c>
      <c r="D6635" s="9">
        <v>10</v>
      </c>
    </row>
    <row r="6636" spans="1:4" hidden="1" x14ac:dyDescent="0.25">
      <c r="A6636" s="12" t="s">
        <v>1000</v>
      </c>
      <c r="B6636" s="9" t="s">
        <v>5340</v>
      </c>
      <c r="C6636" s="12" t="s">
        <v>22</v>
      </c>
      <c r="D6636" s="12">
        <v>28</v>
      </c>
    </row>
    <row r="6637" spans="1:4" hidden="1" x14ac:dyDescent="0.25">
      <c r="A6637" s="9" t="s">
        <v>1001</v>
      </c>
      <c r="B6637" s="9" t="s">
        <v>5339</v>
      </c>
      <c r="C6637" s="9" t="s">
        <v>7</v>
      </c>
      <c r="D6637" s="9">
        <v>9</v>
      </c>
    </row>
    <row r="6638" spans="1:4" hidden="1" x14ac:dyDescent="0.25">
      <c r="A6638" s="12" t="s">
        <v>1002</v>
      </c>
      <c r="B6638" s="9" t="s">
        <v>5338</v>
      </c>
      <c r="C6638" s="12" t="s">
        <v>29</v>
      </c>
      <c r="D6638" s="12">
        <v>25</v>
      </c>
    </row>
    <row r="6639" spans="1:4" hidden="1" x14ac:dyDescent="0.25">
      <c r="A6639" s="9" t="s">
        <v>1003</v>
      </c>
      <c r="B6639" s="9" t="s">
        <v>5339</v>
      </c>
      <c r="C6639" s="9" t="s">
        <v>16</v>
      </c>
      <c r="D6639" s="9">
        <v>23</v>
      </c>
    </row>
    <row r="6640" spans="1:4" hidden="1" x14ac:dyDescent="0.25">
      <c r="A6640" s="12" t="s">
        <v>1004</v>
      </c>
      <c r="B6640" s="9" t="s">
        <v>5339</v>
      </c>
      <c r="C6640" s="12" t="s">
        <v>7</v>
      </c>
      <c r="D6640" s="12">
        <v>17</v>
      </c>
    </row>
    <row r="6641" spans="1:4" hidden="1" x14ac:dyDescent="0.25">
      <c r="A6641" s="9" t="s">
        <v>1005</v>
      </c>
      <c r="B6641" s="9" t="s">
        <v>5336</v>
      </c>
      <c r="C6641" s="9" t="s">
        <v>148</v>
      </c>
      <c r="D6641" s="9">
        <v>23</v>
      </c>
    </row>
    <row r="6642" spans="1:4" hidden="1" x14ac:dyDescent="0.25">
      <c r="A6642" s="12" t="s">
        <v>1006</v>
      </c>
      <c r="B6642" s="9" t="s">
        <v>5337</v>
      </c>
      <c r="C6642" s="12" t="s">
        <v>19</v>
      </c>
      <c r="D6642" s="12">
        <v>10</v>
      </c>
    </row>
    <row r="6643" spans="1:4" hidden="1" x14ac:dyDescent="0.25">
      <c r="A6643" s="9" t="s">
        <v>1007</v>
      </c>
      <c r="B6643" s="9" t="s">
        <v>5340</v>
      </c>
      <c r="C6643" s="9" t="s">
        <v>59</v>
      </c>
      <c r="D6643" s="9">
        <v>27</v>
      </c>
    </row>
    <row r="6644" spans="1:4" hidden="1" x14ac:dyDescent="0.25">
      <c r="A6644" s="12" t="s">
        <v>1008</v>
      </c>
      <c r="B6644" s="9" t="s">
        <v>5337</v>
      </c>
      <c r="C6644" s="12" t="s">
        <v>24</v>
      </c>
      <c r="D6644" s="12">
        <v>35</v>
      </c>
    </row>
    <row r="6645" spans="1:4" hidden="1" x14ac:dyDescent="0.25">
      <c r="A6645" s="9" t="s">
        <v>1009</v>
      </c>
      <c r="B6645" s="9" t="s">
        <v>5337</v>
      </c>
      <c r="C6645" s="9" t="s">
        <v>24</v>
      </c>
      <c r="D6645" s="9">
        <v>74</v>
      </c>
    </row>
    <row r="6646" spans="1:4" hidden="1" x14ac:dyDescent="0.25">
      <c r="A6646" s="12" t="s">
        <v>1010</v>
      </c>
      <c r="B6646" s="9" t="s">
        <v>5338</v>
      </c>
      <c r="C6646" s="12" t="s">
        <v>33</v>
      </c>
      <c r="D6646" s="12">
        <v>23</v>
      </c>
    </row>
    <row r="6647" spans="1:4" hidden="1" x14ac:dyDescent="0.25">
      <c r="A6647" s="9" t="s">
        <v>1011</v>
      </c>
      <c r="B6647" s="9" t="s">
        <v>5339</v>
      </c>
      <c r="C6647" s="9" t="s">
        <v>7</v>
      </c>
      <c r="D6647" s="9">
        <v>1</v>
      </c>
    </row>
    <row r="6648" spans="1:4" hidden="1" x14ac:dyDescent="0.25">
      <c r="A6648" s="12" t="s">
        <v>1012</v>
      </c>
      <c r="B6648" s="9" t="s">
        <v>5340</v>
      </c>
      <c r="C6648" s="12" t="s">
        <v>22</v>
      </c>
      <c r="D6648" s="12">
        <v>41</v>
      </c>
    </row>
    <row r="6649" spans="1:4" hidden="1" x14ac:dyDescent="0.25">
      <c r="A6649" s="9" t="s">
        <v>1013</v>
      </c>
      <c r="B6649" s="9" t="s">
        <v>5339</v>
      </c>
      <c r="C6649" s="9" t="s">
        <v>64</v>
      </c>
      <c r="D6649" s="9">
        <v>43</v>
      </c>
    </row>
    <row r="6650" spans="1:4" hidden="1" x14ac:dyDescent="0.25">
      <c r="A6650" s="12" t="s">
        <v>1014</v>
      </c>
      <c r="B6650" s="9" t="s">
        <v>5339</v>
      </c>
      <c r="C6650" s="12" t="s">
        <v>7</v>
      </c>
      <c r="D6650" s="12">
        <v>23</v>
      </c>
    </row>
    <row r="6651" spans="1:4" hidden="1" x14ac:dyDescent="0.25">
      <c r="A6651" s="9" t="s">
        <v>1015</v>
      </c>
      <c r="B6651" s="9" t="s">
        <v>5339</v>
      </c>
      <c r="C6651" s="9" t="s">
        <v>7</v>
      </c>
      <c r="D6651" s="9">
        <v>4</v>
      </c>
    </row>
    <row r="6652" spans="1:4" hidden="1" x14ac:dyDescent="0.25">
      <c r="A6652" s="12" t="s">
        <v>1016</v>
      </c>
      <c r="B6652" s="9" t="s">
        <v>5336</v>
      </c>
      <c r="C6652" s="12" t="s">
        <v>39</v>
      </c>
      <c r="D6652" s="12">
        <v>67</v>
      </c>
    </row>
    <row r="6653" spans="1:4" hidden="1" x14ac:dyDescent="0.25">
      <c r="A6653" s="9" t="s">
        <v>1017</v>
      </c>
      <c r="B6653" s="9" t="s">
        <v>5340</v>
      </c>
      <c r="C6653" s="9" t="s">
        <v>14</v>
      </c>
      <c r="D6653" s="9">
        <v>24</v>
      </c>
    </row>
    <row r="6654" spans="1:4" hidden="1" x14ac:dyDescent="0.25">
      <c r="A6654" s="12" t="s">
        <v>1018</v>
      </c>
      <c r="B6654" s="9" t="s">
        <v>5337</v>
      </c>
      <c r="C6654" s="12" t="s">
        <v>87</v>
      </c>
      <c r="D6654" s="12">
        <v>4</v>
      </c>
    </row>
    <row r="6655" spans="1:4" hidden="1" x14ac:dyDescent="0.25">
      <c r="A6655" s="9" t="s">
        <v>1019</v>
      </c>
      <c r="B6655" s="9" t="s">
        <v>5337</v>
      </c>
      <c r="C6655" s="9" t="s">
        <v>19</v>
      </c>
      <c r="D6655" s="9">
        <v>6</v>
      </c>
    </row>
    <row r="6656" spans="1:4" hidden="1" x14ac:dyDescent="0.25">
      <c r="A6656" s="12" t="s">
        <v>1020</v>
      </c>
      <c r="B6656" s="9" t="s">
        <v>5338</v>
      </c>
      <c r="C6656" s="12" t="s">
        <v>33</v>
      </c>
      <c r="D6656" s="12">
        <v>21</v>
      </c>
    </row>
    <row r="6657" spans="1:4" hidden="1" x14ac:dyDescent="0.25">
      <c r="A6657" s="9" t="s">
        <v>1021</v>
      </c>
      <c r="B6657" s="9" t="s">
        <v>5337</v>
      </c>
      <c r="C6657" s="9" t="s">
        <v>31</v>
      </c>
      <c r="D6657" s="9">
        <v>25</v>
      </c>
    </row>
    <row r="6658" spans="1:4" hidden="1" x14ac:dyDescent="0.25">
      <c r="A6658" s="12" t="s">
        <v>1022</v>
      </c>
      <c r="B6658" s="9" t="s">
        <v>5340</v>
      </c>
      <c r="C6658" s="12" t="s">
        <v>22</v>
      </c>
      <c r="D6658" s="12">
        <v>63</v>
      </c>
    </row>
    <row r="6659" spans="1:4" hidden="1" x14ac:dyDescent="0.25">
      <c r="A6659" s="9" t="s">
        <v>1023</v>
      </c>
      <c r="B6659" s="9" t="s">
        <v>5339</v>
      </c>
      <c r="C6659" s="9" t="s">
        <v>7</v>
      </c>
      <c r="D6659" s="9">
        <v>13</v>
      </c>
    </row>
    <row r="6660" spans="1:4" hidden="1" x14ac:dyDescent="0.25">
      <c r="A6660" s="12" t="s">
        <v>1024</v>
      </c>
      <c r="B6660" s="9" t="s">
        <v>5336</v>
      </c>
      <c r="C6660" s="12" t="s">
        <v>39</v>
      </c>
      <c r="D6660" s="12">
        <v>9</v>
      </c>
    </row>
    <row r="6661" spans="1:4" hidden="1" x14ac:dyDescent="0.25">
      <c r="A6661" s="9" t="s">
        <v>1025</v>
      </c>
      <c r="B6661" s="9" t="s">
        <v>5339</v>
      </c>
      <c r="C6661" s="9" t="s">
        <v>16</v>
      </c>
      <c r="D6661" s="9">
        <v>16</v>
      </c>
    </row>
    <row r="6662" spans="1:4" hidden="1" x14ac:dyDescent="0.25">
      <c r="A6662" s="12" t="s">
        <v>1026</v>
      </c>
      <c r="B6662" s="9" t="s">
        <v>5339</v>
      </c>
      <c r="C6662" s="12" t="s">
        <v>7</v>
      </c>
      <c r="D6662" s="12">
        <v>23</v>
      </c>
    </row>
    <row r="6663" spans="1:4" hidden="1" x14ac:dyDescent="0.25">
      <c r="A6663" s="9" t="s">
        <v>1027</v>
      </c>
      <c r="B6663" s="9" t="s">
        <v>5337</v>
      </c>
      <c r="C6663" s="9" t="s">
        <v>87</v>
      </c>
      <c r="D6663" s="9">
        <v>42</v>
      </c>
    </row>
    <row r="6664" spans="1:4" hidden="1" x14ac:dyDescent="0.25">
      <c r="A6664" s="12" t="s">
        <v>348</v>
      </c>
      <c r="B6664" s="9" t="s">
        <v>5337</v>
      </c>
      <c r="C6664" s="12" t="s">
        <v>24</v>
      </c>
      <c r="D6664" s="12">
        <v>37</v>
      </c>
    </row>
    <row r="6665" spans="1:4" hidden="1" x14ac:dyDescent="0.25">
      <c r="A6665" s="9" t="s">
        <v>1028</v>
      </c>
      <c r="B6665" s="9" t="s">
        <v>5337</v>
      </c>
      <c r="C6665" s="9" t="s">
        <v>87</v>
      </c>
      <c r="D6665" s="9">
        <v>37</v>
      </c>
    </row>
    <row r="6666" spans="1:4" hidden="1" x14ac:dyDescent="0.25">
      <c r="A6666" s="12" t="s">
        <v>1029</v>
      </c>
      <c r="B6666" s="9" t="s">
        <v>5339</v>
      </c>
      <c r="C6666" s="12" t="s">
        <v>7</v>
      </c>
      <c r="D6666" s="12">
        <v>6</v>
      </c>
    </row>
    <row r="6667" spans="1:4" hidden="1" x14ac:dyDescent="0.25">
      <c r="A6667" s="9" t="s">
        <v>1030</v>
      </c>
      <c r="B6667" s="9" t="s">
        <v>5337</v>
      </c>
      <c r="C6667" s="9" t="s">
        <v>87</v>
      </c>
      <c r="D6667" s="9">
        <v>18</v>
      </c>
    </row>
    <row r="6668" spans="1:4" hidden="1" x14ac:dyDescent="0.25">
      <c r="A6668" s="12" t="s">
        <v>1031</v>
      </c>
      <c r="B6668" s="9" t="s">
        <v>5337</v>
      </c>
      <c r="C6668" s="12" t="s">
        <v>31</v>
      </c>
      <c r="D6668" s="12">
        <v>8</v>
      </c>
    </row>
    <row r="6669" spans="1:4" hidden="1" x14ac:dyDescent="0.25">
      <c r="A6669" s="9" t="s">
        <v>1032</v>
      </c>
      <c r="B6669" s="9" t="s">
        <v>5339</v>
      </c>
      <c r="C6669" s="9" t="s">
        <v>10</v>
      </c>
      <c r="D6669" s="9">
        <v>4</v>
      </c>
    </row>
    <row r="6670" spans="1:4" hidden="1" x14ac:dyDescent="0.25">
      <c r="A6670" s="12" t="s">
        <v>1033</v>
      </c>
      <c r="B6670" s="9" t="s">
        <v>5340</v>
      </c>
      <c r="C6670" s="12" t="s">
        <v>59</v>
      </c>
      <c r="D6670" s="12">
        <v>9</v>
      </c>
    </row>
    <row r="6671" spans="1:4" hidden="1" x14ac:dyDescent="0.25">
      <c r="A6671" s="9" t="s">
        <v>1034</v>
      </c>
      <c r="B6671" s="9" t="s">
        <v>5339</v>
      </c>
      <c r="C6671" s="9" t="s">
        <v>16</v>
      </c>
      <c r="D6671" s="9">
        <v>26</v>
      </c>
    </row>
    <row r="6672" spans="1:4" hidden="1" x14ac:dyDescent="0.25">
      <c r="A6672" s="12" t="s">
        <v>316</v>
      </c>
      <c r="B6672" s="9" t="s">
        <v>5340</v>
      </c>
      <c r="C6672" s="12" t="s">
        <v>22</v>
      </c>
      <c r="D6672" s="12">
        <v>42</v>
      </c>
    </row>
    <row r="6673" spans="1:4" hidden="1" x14ac:dyDescent="0.25">
      <c r="A6673" s="9" t="s">
        <v>1035</v>
      </c>
      <c r="B6673" s="9" t="s">
        <v>5340</v>
      </c>
      <c r="C6673" s="9" t="s">
        <v>14</v>
      </c>
      <c r="D6673" s="9">
        <v>13</v>
      </c>
    </row>
    <row r="6674" spans="1:4" hidden="1" x14ac:dyDescent="0.25">
      <c r="A6674" s="12" t="s">
        <v>1036</v>
      </c>
      <c r="B6674" s="9" t="s">
        <v>5340</v>
      </c>
      <c r="C6674" s="12" t="s">
        <v>14</v>
      </c>
      <c r="D6674" s="12">
        <v>34</v>
      </c>
    </row>
    <row r="6675" spans="1:4" hidden="1" x14ac:dyDescent="0.25">
      <c r="A6675" s="9" t="s">
        <v>1037</v>
      </c>
      <c r="B6675" s="9" t="s">
        <v>5340</v>
      </c>
      <c r="C6675" s="9" t="s">
        <v>59</v>
      </c>
      <c r="D6675" s="9">
        <v>25</v>
      </c>
    </row>
    <row r="6676" spans="1:4" hidden="1" x14ac:dyDescent="0.25">
      <c r="A6676" s="12" t="s">
        <v>1038</v>
      </c>
      <c r="B6676" s="9" t="s">
        <v>5338</v>
      </c>
      <c r="C6676" s="12" t="s">
        <v>33</v>
      </c>
      <c r="D6676" s="12">
        <v>15</v>
      </c>
    </row>
    <row r="6677" spans="1:4" hidden="1" x14ac:dyDescent="0.25">
      <c r="A6677" s="9" t="s">
        <v>1039</v>
      </c>
      <c r="B6677" s="9" t="s">
        <v>5339</v>
      </c>
      <c r="C6677" s="9" t="s">
        <v>7</v>
      </c>
      <c r="D6677" s="9">
        <v>9</v>
      </c>
    </row>
    <row r="6678" spans="1:4" hidden="1" x14ac:dyDescent="0.25">
      <c r="A6678" s="12" t="s">
        <v>1040</v>
      </c>
      <c r="B6678" s="9" t="s">
        <v>5336</v>
      </c>
      <c r="C6678" s="12" t="s">
        <v>49</v>
      </c>
      <c r="D6678" s="12">
        <v>5</v>
      </c>
    </row>
    <row r="6679" spans="1:4" hidden="1" x14ac:dyDescent="0.25">
      <c r="A6679" s="9" t="s">
        <v>1041</v>
      </c>
      <c r="B6679" s="9" t="s">
        <v>5340</v>
      </c>
      <c r="C6679" s="9" t="s">
        <v>22</v>
      </c>
      <c r="D6679" s="9">
        <v>22</v>
      </c>
    </row>
    <row r="6680" spans="1:4" hidden="1" x14ac:dyDescent="0.25">
      <c r="A6680" s="12" t="s">
        <v>1042</v>
      </c>
      <c r="B6680" s="9" t="s">
        <v>5337</v>
      </c>
      <c r="C6680" s="12" t="s">
        <v>19</v>
      </c>
      <c r="D6680" s="12">
        <v>9</v>
      </c>
    </row>
    <row r="6681" spans="1:4" hidden="1" x14ac:dyDescent="0.25">
      <c r="A6681" s="9" t="s">
        <v>1043</v>
      </c>
      <c r="B6681" s="9" t="s">
        <v>5340</v>
      </c>
      <c r="C6681" s="9" t="s">
        <v>22</v>
      </c>
      <c r="D6681" s="9">
        <v>33</v>
      </c>
    </row>
    <row r="6682" spans="1:4" hidden="1" x14ac:dyDescent="0.25">
      <c r="A6682" s="12" t="s">
        <v>1044</v>
      </c>
      <c r="B6682" s="9" t="s">
        <v>5340</v>
      </c>
      <c r="C6682" s="12" t="s">
        <v>22</v>
      </c>
      <c r="D6682" s="12">
        <v>43</v>
      </c>
    </row>
    <row r="6683" spans="1:4" hidden="1" x14ac:dyDescent="0.25">
      <c r="A6683" s="9" t="s">
        <v>1045</v>
      </c>
      <c r="B6683" s="9" t="s">
        <v>5339</v>
      </c>
      <c r="C6683" s="9" t="s">
        <v>16</v>
      </c>
      <c r="D6683" s="9">
        <v>13</v>
      </c>
    </row>
    <row r="6684" spans="1:4" hidden="1" x14ac:dyDescent="0.25">
      <c r="A6684" s="12" t="s">
        <v>1046</v>
      </c>
      <c r="B6684" s="9" t="s">
        <v>5337</v>
      </c>
      <c r="C6684" s="12" t="s">
        <v>24</v>
      </c>
      <c r="D6684" s="12">
        <v>27</v>
      </c>
    </row>
    <row r="6685" spans="1:4" hidden="1" x14ac:dyDescent="0.25">
      <c r="A6685" s="9" t="s">
        <v>1047</v>
      </c>
      <c r="B6685" s="9" t="s">
        <v>5339</v>
      </c>
      <c r="C6685" s="9" t="s">
        <v>16</v>
      </c>
      <c r="D6685" s="9">
        <v>4</v>
      </c>
    </row>
    <row r="6686" spans="1:4" hidden="1" x14ac:dyDescent="0.25">
      <c r="A6686" s="12" t="s">
        <v>1048</v>
      </c>
      <c r="B6686" s="9" t="s">
        <v>5339</v>
      </c>
      <c r="C6686" s="12" t="s">
        <v>7</v>
      </c>
      <c r="D6686" s="12">
        <v>9</v>
      </c>
    </row>
    <row r="6687" spans="1:4" hidden="1" x14ac:dyDescent="0.25">
      <c r="A6687" s="9" t="s">
        <v>1049</v>
      </c>
      <c r="B6687" s="9" t="s">
        <v>5340</v>
      </c>
      <c r="C6687" s="9" t="s">
        <v>22</v>
      </c>
      <c r="D6687" s="9">
        <v>43</v>
      </c>
    </row>
    <row r="6688" spans="1:4" hidden="1" x14ac:dyDescent="0.25">
      <c r="A6688" s="12" t="s">
        <v>48</v>
      </c>
      <c r="B6688" s="9" t="s">
        <v>5337</v>
      </c>
      <c r="C6688" s="12" t="s">
        <v>82</v>
      </c>
      <c r="D6688" s="12">
        <v>28</v>
      </c>
    </row>
    <row r="6689" spans="1:4" hidden="1" x14ac:dyDescent="0.25">
      <c r="A6689" s="9" t="s">
        <v>1050</v>
      </c>
      <c r="B6689" s="9" t="s">
        <v>5340</v>
      </c>
      <c r="C6689" s="9" t="s">
        <v>59</v>
      </c>
      <c r="D6689" s="9">
        <v>14</v>
      </c>
    </row>
    <row r="6690" spans="1:4" hidden="1" x14ac:dyDescent="0.25">
      <c r="A6690" s="12" t="s">
        <v>1051</v>
      </c>
      <c r="B6690" s="9" t="s">
        <v>5339</v>
      </c>
      <c r="C6690" s="12" t="s">
        <v>16</v>
      </c>
      <c r="D6690" s="12">
        <v>18</v>
      </c>
    </row>
    <row r="6691" spans="1:4" hidden="1" x14ac:dyDescent="0.25">
      <c r="A6691" s="9" t="s">
        <v>1052</v>
      </c>
      <c r="B6691" s="9" t="s">
        <v>5337</v>
      </c>
      <c r="C6691" s="9" t="s">
        <v>24</v>
      </c>
      <c r="D6691" s="9">
        <v>11</v>
      </c>
    </row>
    <row r="6692" spans="1:4" hidden="1" x14ac:dyDescent="0.25">
      <c r="A6692" s="12" t="s">
        <v>1053</v>
      </c>
      <c r="B6692" s="9" t="s">
        <v>5337</v>
      </c>
      <c r="C6692" s="12" t="s">
        <v>82</v>
      </c>
      <c r="D6692" s="12">
        <v>101</v>
      </c>
    </row>
    <row r="6693" spans="1:4" hidden="1" x14ac:dyDescent="0.25">
      <c r="A6693" s="9" t="s">
        <v>1054</v>
      </c>
      <c r="B6693" s="9" t="s">
        <v>5339</v>
      </c>
      <c r="C6693" s="9" t="s">
        <v>16</v>
      </c>
      <c r="D6693" s="9">
        <v>25</v>
      </c>
    </row>
    <row r="6694" spans="1:4" hidden="1" x14ac:dyDescent="0.25">
      <c r="A6694" s="12" t="s">
        <v>1055</v>
      </c>
      <c r="B6694" s="9" t="s">
        <v>5338</v>
      </c>
      <c r="C6694" s="12" t="s">
        <v>33</v>
      </c>
      <c r="D6694" s="12">
        <v>20</v>
      </c>
    </row>
    <row r="6695" spans="1:4" hidden="1" x14ac:dyDescent="0.25">
      <c r="A6695" s="9" t="s">
        <v>1056</v>
      </c>
      <c r="B6695" s="9" t="s">
        <v>5339</v>
      </c>
      <c r="C6695" s="9" t="s">
        <v>7</v>
      </c>
      <c r="D6695" s="9">
        <v>3</v>
      </c>
    </row>
    <row r="6696" spans="1:4" hidden="1" x14ac:dyDescent="0.25">
      <c r="A6696" s="12" t="s">
        <v>1057</v>
      </c>
      <c r="B6696" s="9" t="s">
        <v>5339</v>
      </c>
      <c r="C6696" s="12" t="s">
        <v>16</v>
      </c>
      <c r="D6696" s="12">
        <v>23</v>
      </c>
    </row>
    <row r="6697" spans="1:4" hidden="1" x14ac:dyDescent="0.25">
      <c r="A6697" s="9" t="s">
        <v>1058</v>
      </c>
      <c r="B6697" s="9" t="s">
        <v>5339</v>
      </c>
      <c r="C6697" s="9" t="s">
        <v>16</v>
      </c>
      <c r="D6697" s="9">
        <v>3</v>
      </c>
    </row>
    <row r="6698" spans="1:4" hidden="1" x14ac:dyDescent="0.25">
      <c r="A6698" s="12" t="s">
        <v>1059</v>
      </c>
      <c r="B6698" s="9" t="s">
        <v>5339</v>
      </c>
      <c r="C6698" s="12" t="s">
        <v>7</v>
      </c>
      <c r="D6698" s="12">
        <v>4</v>
      </c>
    </row>
    <row r="6699" spans="1:4" hidden="1" x14ac:dyDescent="0.25">
      <c r="A6699" s="9" t="s">
        <v>1060</v>
      </c>
      <c r="B6699" s="9" t="s">
        <v>5339</v>
      </c>
      <c r="C6699" s="9" t="s">
        <v>16</v>
      </c>
      <c r="D6699" s="9">
        <v>22</v>
      </c>
    </row>
    <row r="6700" spans="1:4" hidden="1" x14ac:dyDescent="0.25">
      <c r="A6700" s="12" t="s">
        <v>1061</v>
      </c>
      <c r="B6700" s="9" t="s">
        <v>5339</v>
      </c>
      <c r="C6700" s="12" t="s">
        <v>7</v>
      </c>
      <c r="D6700" s="12">
        <v>6</v>
      </c>
    </row>
    <row r="6701" spans="1:4" hidden="1" x14ac:dyDescent="0.25">
      <c r="A6701" s="9" t="s">
        <v>1062</v>
      </c>
      <c r="B6701" s="9" t="s">
        <v>5339</v>
      </c>
      <c r="C6701" s="9" t="s">
        <v>7</v>
      </c>
      <c r="D6701" s="9">
        <v>4</v>
      </c>
    </row>
    <row r="6702" spans="1:4" hidden="1" x14ac:dyDescent="0.25">
      <c r="A6702" s="12" t="s">
        <v>1063</v>
      </c>
      <c r="B6702" s="9" t="s">
        <v>5338</v>
      </c>
      <c r="C6702" s="12" t="s">
        <v>29</v>
      </c>
      <c r="D6702" s="12">
        <v>18</v>
      </c>
    </row>
    <row r="6703" spans="1:4" hidden="1" x14ac:dyDescent="0.25">
      <c r="A6703" s="9" t="s">
        <v>1064</v>
      </c>
      <c r="B6703" s="9" t="s">
        <v>5339</v>
      </c>
      <c r="C6703" s="9" t="s">
        <v>16</v>
      </c>
      <c r="D6703" s="9">
        <v>15</v>
      </c>
    </row>
    <row r="6704" spans="1:4" hidden="1" x14ac:dyDescent="0.25">
      <c r="A6704" s="12" t="s">
        <v>1065</v>
      </c>
      <c r="B6704" s="9" t="s">
        <v>5337</v>
      </c>
      <c r="C6704" s="12" t="s">
        <v>87</v>
      </c>
      <c r="D6704" s="12">
        <v>26</v>
      </c>
    </row>
    <row r="6705" spans="1:4" hidden="1" x14ac:dyDescent="0.25">
      <c r="A6705" s="9" t="s">
        <v>1066</v>
      </c>
      <c r="B6705" s="9" t="s">
        <v>5340</v>
      </c>
      <c r="C6705" s="9" t="s">
        <v>22</v>
      </c>
      <c r="D6705" s="9">
        <v>8</v>
      </c>
    </row>
    <row r="6706" spans="1:4" hidden="1" x14ac:dyDescent="0.25">
      <c r="A6706" s="12" t="s">
        <v>1067</v>
      </c>
      <c r="B6706" s="9" t="s">
        <v>5340</v>
      </c>
      <c r="C6706" s="12" t="s">
        <v>22</v>
      </c>
      <c r="D6706" s="12">
        <v>15</v>
      </c>
    </row>
    <row r="6707" spans="1:4" hidden="1" x14ac:dyDescent="0.25">
      <c r="A6707" s="9" t="s">
        <v>1068</v>
      </c>
      <c r="B6707" s="9" t="s">
        <v>5336</v>
      </c>
      <c r="C6707" s="9" t="s">
        <v>49</v>
      </c>
      <c r="D6707" s="9">
        <v>9</v>
      </c>
    </row>
    <row r="6708" spans="1:4" hidden="1" x14ac:dyDescent="0.25">
      <c r="A6708" s="12" t="s">
        <v>1069</v>
      </c>
      <c r="B6708" s="9" t="s">
        <v>5337</v>
      </c>
      <c r="C6708" s="12" t="s">
        <v>24</v>
      </c>
      <c r="D6708" s="12">
        <v>8</v>
      </c>
    </row>
    <row r="6709" spans="1:4" hidden="1" x14ac:dyDescent="0.25">
      <c r="A6709" s="9" t="s">
        <v>1070</v>
      </c>
      <c r="B6709" s="9" t="s">
        <v>5340</v>
      </c>
      <c r="C6709" s="9" t="s">
        <v>22</v>
      </c>
      <c r="D6709" s="9">
        <v>54</v>
      </c>
    </row>
    <row r="6710" spans="1:4" hidden="1" x14ac:dyDescent="0.25">
      <c r="A6710" s="12" t="s">
        <v>1071</v>
      </c>
      <c r="B6710" s="9" t="s">
        <v>5337</v>
      </c>
      <c r="C6710" s="12" t="s">
        <v>87</v>
      </c>
      <c r="D6710" s="12">
        <v>38</v>
      </c>
    </row>
    <row r="6711" spans="1:4" hidden="1" x14ac:dyDescent="0.25">
      <c r="A6711" s="9" t="s">
        <v>1072</v>
      </c>
      <c r="B6711" s="9" t="s">
        <v>5339</v>
      </c>
      <c r="C6711" s="9" t="s">
        <v>7</v>
      </c>
      <c r="D6711" s="9">
        <v>46</v>
      </c>
    </row>
    <row r="6712" spans="1:4" hidden="1" x14ac:dyDescent="0.25">
      <c r="A6712" s="12" t="s">
        <v>1073</v>
      </c>
      <c r="B6712" s="9" t="s">
        <v>5339</v>
      </c>
      <c r="C6712" s="12" t="s">
        <v>16</v>
      </c>
      <c r="D6712" s="12">
        <v>6</v>
      </c>
    </row>
    <row r="6713" spans="1:4" hidden="1" x14ac:dyDescent="0.25">
      <c r="A6713" s="9" t="s">
        <v>1074</v>
      </c>
      <c r="B6713" s="9" t="s">
        <v>5338</v>
      </c>
      <c r="C6713" s="9" t="s">
        <v>33</v>
      </c>
      <c r="D6713" s="9">
        <v>16</v>
      </c>
    </row>
    <row r="6714" spans="1:4" hidden="1" x14ac:dyDescent="0.25">
      <c r="A6714" s="12" t="s">
        <v>1075</v>
      </c>
      <c r="B6714" s="9" t="s">
        <v>5336</v>
      </c>
      <c r="C6714" s="12" t="s">
        <v>39</v>
      </c>
      <c r="D6714" s="12">
        <v>47</v>
      </c>
    </row>
    <row r="6715" spans="1:4" hidden="1" x14ac:dyDescent="0.25">
      <c r="A6715" s="9" t="s">
        <v>1076</v>
      </c>
      <c r="B6715" s="9" t="s">
        <v>5338</v>
      </c>
      <c r="C6715" s="9" t="s">
        <v>53</v>
      </c>
      <c r="D6715" s="9">
        <v>13</v>
      </c>
    </row>
    <row r="6716" spans="1:4" hidden="1" x14ac:dyDescent="0.25">
      <c r="A6716" s="12" t="s">
        <v>1077</v>
      </c>
      <c r="B6716" s="9" t="s">
        <v>5337</v>
      </c>
      <c r="C6716" s="12" t="s">
        <v>87</v>
      </c>
      <c r="D6716" s="12">
        <v>7</v>
      </c>
    </row>
    <row r="6717" spans="1:4" hidden="1" x14ac:dyDescent="0.25">
      <c r="A6717" s="9" t="s">
        <v>1078</v>
      </c>
      <c r="B6717" s="9" t="s">
        <v>5339</v>
      </c>
      <c r="C6717" s="9" t="s">
        <v>16</v>
      </c>
      <c r="D6717" s="9">
        <v>19</v>
      </c>
    </row>
    <row r="6718" spans="1:4" hidden="1" x14ac:dyDescent="0.25">
      <c r="A6718" s="12" t="s">
        <v>1079</v>
      </c>
      <c r="B6718" s="9" t="s">
        <v>5340</v>
      </c>
      <c r="C6718" s="12" t="s">
        <v>22</v>
      </c>
      <c r="D6718" s="12">
        <v>6</v>
      </c>
    </row>
    <row r="6719" spans="1:4" hidden="1" x14ac:dyDescent="0.25">
      <c r="A6719" s="9" t="s">
        <v>1080</v>
      </c>
      <c r="B6719" s="9" t="s">
        <v>5337</v>
      </c>
      <c r="C6719" s="9" t="s">
        <v>87</v>
      </c>
      <c r="D6719" s="9">
        <v>121</v>
      </c>
    </row>
    <row r="6720" spans="1:4" hidden="1" x14ac:dyDescent="0.25">
      <c r="A6720" s="12" t="s">
        <v>1081</v>
      </c>
      <c r="B6720" s="9" t="s">
        <v>5339</v>
      </c>
      <c r="C6720" s="12" t="s">
        <v>10</v>
      </c>
      <c r="D6720" s="12">
        <v>7</v>
      </c>
    </row>
    <row r="6721" spans="1:4" hidden="1" x14ac:dyDescent="0.25">
      <c r="A6721" s="9" t="s">
        <v>1082</v>
      </c>
      <c r="B6721" s="9" t="s">
        <v>5337</v>
      </c>
      <c r="C6721" s="9" t="s">
        <v>24</v>
      </c>
      <c r="D6721" s="9">
        <v>22</v>
      </c>
    </row>
    <row r="6722" spans="1:4" hidden="1" x14ac:dyDescent="0.25">
      <c r="A6722" s="12" t="s">
        <v>1083</v>
      </c>
      <c r="B6722" s="9" t="s">
        <v>5338</v>
      </c>
      <c r="C6722" s="12" t="s">
        <v>53</v>
      </c>
      <c r="D6722" s="12">
        <v>26</v>
      </c>
    </row>
    <row r="6723" spans="1:4" hidden="1" x14ac:dyDescent="0.25">
      <c r="A6723" s="9" t="s">
        <v>1084</v>
      </c>
      <c r="B6723" s="9" t="s">
        <v>5337</v>
      </c>
      <c r="C6723" s="9" t="s">
        <v>82</v>
      </c>
      <c r="D6723" s="9">
        <v>32</v>
      </c>
    </row>
    <row r="6724" spans="1:4" hidden="1" x14ac:dyDescent="0.25">
      <c r="A6724" s="12" t="s">
        <v>1085</v>
      </c>
      <c r="B6724" s="9" t="s">
        <v>5338</v>
      </c>
      <c r="C6724" s="12" t="s">
        <v>53</v>
      </c>
      <c r="D6724" s="12">
        <v>16</v>
      </c>
    </row>
    <row r="6725" spans="1:4" hidden="1" x14ac:dyDescent="0.25">
      <c r="A6725" s="9" t="s">
        <v>1086</v>
      </c>
      <c r="B6725" s="9" t="s">
        <v>5339</v>
      </c>
      <c r="C6725" s="9" t="s">
        <v>16</v>
      </c>
      <c r="D6725" s="9">
        <v>4</v>
      </c>
    </row>
    <row r="6726" spans="1:4" hidden="1" x14ac:dyDescent="0.25">
      <c r="A6726" s="12" t="s">
        <v>1087</v>
      </c>
      <c r="B6726" s="9" t="s">
        <v>5340</v>
      </c>
      <c r="C6726" s="12" t="s">
        <v>14</v>
      </c>
      <c r="D6726" s="12">
        <v>48</v>
      </c>
    </row>
    <row r="6727" spans="1:4" hidden="1" x14ac:dyDescent="0.25">
      <c r="A6727" s="9" t="s">
        <v>1088</v>
      </c>
      <c r="B6727" s="9" t="s">
        <v>5340</v>
      </c>
      <c r="C6727" s="9" t="s">
        <v>22</v>
      </c>
      <c r="D6727" s="9">
        <v>7</v>
      </c>
    </row>
    <row r="6728" spans="1:4" hidden="1" x14ac:dyDescent="0.25">
      <c r="A6728" s="12" t="s">
        <v>1089</v>
      </c>
      <c r="B6728" s="9" t="s">
        <v>5340</v>
      </c>
      <c r="C6728" s="12" t="s">
        <v>22</v>
      </c>
      <c r="D6728" s="12">
        <v>25</v>
      </c>
    </row>
    <row r="6729" spans="1:4" hidden="1" x14ac:dyDescent="0.25">
      <c r="A6729" s="9" t="s">
        <v>1090</v>
      </c>
      <c r="B6729" s="9" t="s">
        <v>5337</v>
      </c>
      <c r="C6729" s="9" t="s">
        <v>31</v>
      </c>
      <c r="D6729" s="9">
        <v>75</v>
      </c>
    </row>
    <row r="6730" spans="1:4" hidden="1" x14ac:dyDescent="0.25">
      <c r="A6730" s="12" t="s">
        <v>1091</v>
      </c>
      <c r="B6730" s="9" t="s">
        <v>5338</v>
      </c>
      <c r="C6730" s="12" t="s">
        <v>29</v>
      </c>
      <c r="D6730" s="12">
        <v>8</v>
      </c>
    </row>
    <row r="6731" spans="1:4" hidden="1" x14ac:dyDescent="0.25">
      <c r="A6731" s="9" t="s">
        <v>1092</v>
      </c>
      <c r="B6731" s="9" t="s">
        <v>5339</v>
      </c>
      <c r="C6731" s="9" t="s">
        <v>7</v>
      </c>
      <c r="D6731" s="9">
        <v>7</v>
      </c>
    </row>
    <row r="6732" spans="1:4" hidden="1" x14ac:dyDescent="0.25">
      <c r="A6732" s="12" t="s">
        <v>1093</v>
      </c>
      <c r="B6732" s="9" t="s">
        <v>5339</v>
      </c>
      <c r="C6732" s="12" t="s">
        <v>7</v>
      </c>
      <c r="D6732" s="12">
        <v>6</v>
      </c>
    </row>
    <row r="6733" spans="1:4" hidden="1" x14ac:dyDescent="0.25">
      <c r="A6733" s="9" t="s">
        <v>1094</v>
      </c>
      <c r="B6733" s="9" t="s">
        <v>5339</v>
      </c>
      <c r="C6733" s="9" t="s">
        <v>16</v>
      </c>
      <c r="D6733" s="9">
        <v>16</v>
      </c>
    </row>
    <row r="6734" spans="1:4" x14ac:dyDescent="0.25">
      <c r="A6734" s="9" t="s">
        <v>1583</v>
      </c>
      <c r="B6734" s="9" t="s">
        <v>5337</v>
      </c>
      <c r="C6734" s="9" t="s">
        <v>24</v>
      </c>
      <c r="D6734" s="9">
        <v>0</v>
      </c>
    </row>
    <row r="6735" spans="1:4" hidden="1" x14ac:dyDescent="0.25">
      <c r="A6735" s="9" t="s">
        <v>1096</v>
      </c>
      <c r="B6735" s="9" t="s">
        <v>5339</v>
      </c>
      <c r="C6735" s="9" t="s">
        <v>10</v>
      </c>
      <c r="D6735" s="9">
        <v>23</v>
      </c>
    </row>
    <row r="6736" spans="1:4" hidden="1" x14ac:dyDescent="0.25">
      <c r="A6736" s="12" t="s">
        <v>1097</v>
      </c>
      <c r="B6736" s="9" t="s">
        <v>5338</v>
      </c>
      <c r="C6736" s="12" t="s">
        <v>33</v>
      </c>
      <c r="D6736" s="12">
        <v>27</v>
      </c>
    </row>
    <row r="6737" spans="1:4" hidden="1" x14ac:dyDescent="0.25">
      <c r="A6737" s="9" t="s">
        <v>1098</v>
      </c>
      <c r="B6737" s="9" t="s">
        <v>5339</v>
      </c>
      <c r="C6737" s="9" t="s">
        <v>16</v>
      </c>
      <c r="D6737" s="9">
        <v>6</v>
      </c>
    </row>
    <row r="6738" spans="1:4" hidden="1" x14ac:dyDescent="0.25">
      <c r="A6738" s="12" t="s">
        <v>1099</v>
      </c>
      <c r="B6738" s="9" t="s">
        <v>5340</v>
      </c>
      <c r="C6738" s="12" t="s">
        <v>22</v>
      </c>
      <c r="D6738" s="12">
        <v>10</v>
      </c>
    </row>
    <row r="6739" spans="1:4" hidden="1" x14ac:dyDescent="0.25">
      <c r="A6739" s="9" t="s">
        <v>1100</v>
      </c>
      <c r="B6739" s="9" t="s">
        <v>5339</v>
      </c>
      <c r="C6739" s="9" t="s">
        <v>7</v>
      </c>
      <c r="D6739" s="9">
        <v>2</v>
      </c>
    </row>
    <row r="6740" spans="1:4" hidden="1" x14ac:dyDescent="0.25">
      <c r="A6740" s="12" t="s">
        <v>1101</v>
      </c>
      <c r="B6740" s="9" t="s">
        <v>5340</v>
      </c>
      <c r="C6740" s="12" t="s">
        <v>22</v>
      </c>
      <c r="D6740" s="12">
        <v>10</v>
      </c>
    </row>
    <row r="6741" spans="1:4" hidden="1" x14ac:dyDescent="0.25">
      <c r="A6741" s="9" t="s">
        <v>1102</v>
      </c>
      <c r="B6741" s="9" t="s">
        <v>5339</v>
      </c>
      <c r="C6741" s="9" t="s">
        <v>7</v>
      </c>
      <c r="D6741" s="9">
        <v>6</v>
      </c>
    </row>
    <row r="6742" spans="1:4" hidden="1" x14ac:dyDescent="0.25">
      <c r="A6742" s="12" t="s">
        <v>1103</v>
      </c>
      <c r="B6742" s="9" t="s">
        <v>5338</v>
      </c>
      <c r="C6742" s="12" t="s">
        <v>29</v>
      </c>
      <c r="D6742" s="12">
        <v>29</v>
      </c>
    </row>
    <row r="6743" spans="1:4" hidden="1" x14ac:dyDescent="0.25">
      <c r="A6743" s="9" t="s">
        <v>1104</v>
      </c>
      <c r="B6743" s="9" t="s">
        <v>5337</v>
      </c>
      <c r="C6743" s="9" t="s">
        <v>114</v>
      </c>
      <c r="D6743" s="9">
        <v>11</v>
      </c>
    </row>
    <row r="6744" spans="1:4" hidden="1" x14ac:dyDescent="0.25">
      <c r="A6744" s="12" t="s">
        <v>1105</v>
      </c>
      <c r="B6744" s="9" t="s">
        <v>5340</v>
      </c>
      <c r="C6744" s="12" t="s">
        <v>22</v>
      </c>
      <c r="D6744" s="12">
        <v>23</v>
      </c>
    </row>
    <row r="6745" spans="1:4" hidden="1" x14ac:dyDescent="0.25">
      <c r="A6745" s="9" t="s">
        <v>1106</v>
      </c>
      <c r="B6745" s="9" t="s">
        <v>5337</v>
      </c>
      <c r="C6745" s="9" t="s">
        <v>94</v>
      </c>
      <c r="D6745" s="9">
        <v>38</v>
      </c>
    </row>
    <row r="6746" spans="1:4" hidden="1" x14ac:dyDescent="0.25">
      <c r="A6746" s="12" t="s">
        <v>1107</v>
      </c>
      <c r="B6746" s="9" t="s">
        <v>5339</v>
      </c>
      <c r="C6746" s="12" t="s">
        <v>7</v>
      </c>
      <c r="D6746" s="12">
        <v>1</v>
      </c>
    </row>
    <row r="6747" spans="1:4" hidden="1" x14ac:dyDescent="0.25">
      <c r="A6747" s="9" t="s">
        <v>1108</v>
      </c>
      <c r="B6747" s="9" t="s">
        <v>5337</v>
      </c>
      <c r="C6747" s="9" t="s">
        <v>24</v>
      </c>
      <c r="D6747" s="9">
        <v>4</v>
      </c>
    </row>
    <row r="6748" spans="1:4" hidden="1" x14ac:dyDescent="0.25">
      <c r="A6748" s="12" t="s">
        <v>1109</v>
      </c>
      <c r="B6748" s="9" t="s">
        <v>5338</v>
      </c>
      <c r="C6748" s="12" t="s">
        <v>53</v>
      </c>
      <c r="D6748" s="12">
        <v>11</v>
      </c>
    </row>
    <row r="6749" spans="1:4" hidden="1" x14ac:dyDescent="0.25">
      <c r="A6749" s="9" t="s">
        <v>1110</v>
      </c>
      <c r="B6749" s="9" t="s">
        <v>5339</v>
      </c>
      <c r="C6749" s="9" t="s">
        <v>7</v>
      </c>
      <c r="D6749" s="9">
        <v>8</v>
      </c>
    </row>
    <row r="6750" spans="1:4" hidden="1" x14ac:dyDescent="0.25">
      <c r="A6750" s="12" t="s">
        <v>1111</v>
      </c>
      <c r="B6750" s="9" t="s">
        <v>5337</v>
      </c>
      <c r="C6750" s="12" t="s">
        <v>24</v>
      </c>
      <c r="D6750" s="12">
        <v>10</v>
      </c>
    </row>
    <row r="6751" spans="1:4" hidden="1" x14ac:dyDescent="0.25">
      <c r="A6751" s="9" t="s">
        <v>1112</v>
      </c>
      <c r="B6751" s="9" t="s">
        <v>5337</v>
      </c>
      <c r="C6751" s="9" t="s">
        <v>19</v>
      </c>
      <c r="D6751" s="9">
        <v>16</v>
      </c>
    </row>
    <row r="6752" spans="1:4" hidden="1" x14ac:dyDescent="0.25">
      <c r="A6752" s="12" t="s">
        <v>1113</v>
      </c>
      <c r="B6752" s="9" t="s">
        <v>5337</v>
      </c>
      <c r="C6752" s="12" t="s">
        <v>19</v>
      </c>
      <c r="D6752" s="12">
        <v>13</v>
      </c>
    </row>
    <row r="6753" spans="1:4" hidden="1" x14ac:dyDescent="0.25">
      <c r="A6753" s="9" t="s">
        <v>1114</v>
      </c>
      <c r="B6753" s="9" t="s">
        <v>5337</v>
      </c>
      <c r="C6753" s="9" t="s">
        <v>24</v>
      </c>
      <c r="D6753" s="9">
        <v>8</v>
      </c>
    </row>
    <row r="6754" spans="1:4" hidden="1" x14ac:dyDescent="0.25">
      <c r="A6754" s="12" t="s">
        <v>1115</v>
      </c>
      <c r="B6754" s="9" t="s">
        <v>5340</v>
      </c>
      <c r="C6754" s="12" t="s">
        <v>22</v>
      </c>
      <c r="D6754" s="12">
        <v>8</v>
      </c>
    </row>
    <row r="6755" spans="1:4" hidden="1" x14ac:dyDescent="0.25">
      <c r="A6755" s="9" t="s">
        <v>1116</v>
      </c>
      <c r="B6755" s="9" t="s">
        <v>5336</v>
      </c>
      <c r="C6755" s="9" t="s">
        <v>148</v>
      </c>
      <c r="D6755" s="9">
        <v>5</v>
      </c>
    </row>
    <row r="6756" spans="1:4" hidden="1" x14ac:dyDescent="0.25">
      <c r="A6756" s="12" t="s">
        <v>1117</v>
      </c>
      <c r="B6756" s="9" t="s">
        <v>5338</v>
      </c>
      <c r="C6756" s="12" t="s">
        <v>33</v>
      </c>
      <c r="D6756" s="12">
        <v>20</v>
      </c>
    </row>
    <row r="6757" spans="1:4" hidden="1" x14ac:dyDescent="0.25">
      <c r="A6757" s="9" t="s">
        <v>1118</v>
      </c>
      <c r="B6757" s="9" t="s">
        <v>5338</v>
      </c>
      <c r="C6757" s="9" t="s">
        <v>29</v>
      </c>
      <c r="D6757" s="9">
        <v>41</v>
      </c>
    </row>
    <row r="6758" spans="1:4" hidden="1" x14ac:dyDescent="0.25">
      <c r="A6758" s="12" t="s">
        <v>1119</v>
      </c>
      <c r="B6758" s="9" t="s">
        <v>5336</v>
      </c>
      <c r="C6758" s="12" t="s">
        <v>275</v>
      </c>
      <c r="D6758" s="12">
        <v>161</v>
      </c>
    </row>
    <row r="6759" spans="1:4" hidden="1" x14ac:dyDescent="0.25">
      <c r="A6759" s="9" t="s">
        <v>1120</v>
      </c>
      <c r="B6759" s="9" t="s">
        <v>5337</v>
      </c>
      <c r="C6759" s="9" t="s">
        <v>114</v>
      </c>
      <c r="D6759" s="9">
        <v>17</v>
      </c>
    </row>
    <row r="6760" spans="1:4" hidden="1" x14ac:dyDescent="0.25">
      <c r="A6760" s="12" t="s">
        <v>1121</v>
      </c>
      <c r="B6760" s="9" t="s">
        <v>5339</v>
      </c>
      <c r="C6760" s="12" t="s">
        <v>7</v>
      </c>
      <c r="D6760" s="12">
        <v>4</v>
      </c>
    </row>
    <row r="6761" spans="1:4" hidden="1" x14ac:dyDescent="0.25">
      <c r="A6761" s="9" t="s">
        <v>927</v>
      </c>
      <c r="B6761" s="9" t="s">
        <v>5338</v>
      </c>
      <c r="C6761" s="9" t="s">
        <v>33</v>
      </c>
      <c r="D6761" s="9">
        <v>13</v>
      </c>
    </row>
    <row r="6762" spans="1:4" hidden="1" x14ac:dyDescent="0.25">
      <c r="A6762" s="12" t="s">
        <v>1122</v>
      </c>
      <c r="B6762" s="9" t="s">
        <v>5337</v>
      </c>
      <c r="C6762" s="12" t="s">
        <v>87</v>
      </c>
      <c r="D6762" s="12">
        <v>9</v>
      </c>
    </row>
    <row r="6763" spans="1:4" hidden="1" x14ac:dyDescent="0.25">
      <c r="A6763" s="9" t="s">
        <v>1123</v>
      </c>
      <c r="B6763" s="9" t="s">
        <v>5339</v>
      </c>
      <c r="C6763" s="9" t="s">
        <v>7</v>
      </c>
      <c r="D6763" s="9">
        <v>5</v>
      </c>
    </row>
    <row r="6764" spans="1:4" hidden="1" x14ac:dyDescent="0.25">
      <c r="A6764" s="12" t="s">
        <v>1124</v>
      </c>
      <c r="B6764" s="9" t="s">
        <v>5337</v>
      </c>
      <c r="C6764" s="12" t="s">
        <v>24</v>
      </c>
      <c r="D6764" s="12">
        <v>6</v>
      </c>
    </row>
    <row r="6765" spans="1:4" hidden="1" x14ac:dyDescent="0.25">
      <c r="A6765" s="9" t="s">
        <v>1125</v>
      </c>
      <c r="B6765" s="9" t="s">
        <v>5338</v>
      </c>
      <c r="C6765" s="9" t="s">
        <v>33</v>
      </c>
      <c r="D6765" s="9">
        <v>23</v>
      </c>
    </row>
    <row r="6766" spans="1:4" hidden="1" x14ac:dyDescent="0.25">
      <c r="A6766" s="12" t="s">
        <v>1126</v>
      </c>
      <c r="B6766" s="9" t="s">
        <v>5340</v>
      </c>
      <c r="C6766" s="12" t="s">
        <v>22</v>
      </c>
      <c r="D6766" s="12">
        <v>91</v>
      </c>
    </row>
    <row r="6767" spans="1:4" hidden="1" x14ac:dyDescent="0.25">
      <c r="A6767" s="9" t="s">
        <v>1127</v>
      </c>
      <c r="B6767" s="9" t="s">
        <v>5336</v>
      </c>
      <c r="C6767" s="9" t="s">
        <v>49</v>
      </c>
      <c r="D6767" s="9">
        <v>155</v>
      </c>
    </row>
    <row r="6768" spans="1:4" hidden="1" x14ac:dyDescent="0.25">
      <c r="A6768" s="12" t="s">
        <v>1128</v>
      </c>
      <c r="B6768" s="9" t="s">
        <v>5338</v>
      </c>
      <c r="C6768" s="12" t="s">
        <v>33</v>
      </c>
      <c r="D6768" s="12">
        <v>26</v>
      </c>
    </row>
    <row r="6769" spans="1:4" hidden="1" x14ac:dyDescent="0.25">
      <c r="A6769" s="9" t="s">
        <v>1129</v>
      </c>
      <c r="B6769" s="9" t="s">
        <v>5339</v>
      </c>
      <c r="C6769" s="9" t="s">
        <v>16</v>
      </c>
      <c r="D6769" s="9">
        <v>2</v>
      </c>
    </row>
    <row r="6770" spans="1:4" hidden="1" x14ac:dyDescent="0.25">
      <c r="A6770" s="12" t="s">
        <v>1130</v>
      </c>
      <c r="B6770" s="9" t="s">
        <v>5336</v>
      </c>
      <c r="C6770" s="12" t="s">
        <v>49</v>
      </c>
      <c r="D6770" s="12">
        <v>31</v>
      </c>
    </row>
    <row r="6771" spans="1:4" hidden="1" x14ac:dyDescent="0.25">
      <c r="A6771" s="9" t="s">
        <v>1131</v>
      </c>
      <c r="B6771" s="9" t="s">
        <v>5340</v>
      </c>
      <c r="C6771" s="9" t="s">
        <v>22</v>
      </c>
      <c r="D6771" s="9">
        <v>8</v>
      </c>
    </row>
    <row r="6772" spans="1:4" hidden="1" x14ac:dyDescent="0.25">
      <c r="A6772" s="12" t="s">
        <v>1132</v>
      </c>
      <c r="B6772" s="9" t="s">
        <v>5340</v>
      </c>
      <c r="C6772" s="12" t="s">
        <v>59</v>
      </c>
      <c r="D6772" s="12">
        <v>11</v>
      </c>
    </row>
    <row r="6773" spans="1:4" hidden="1" x14ac:dyDescent="0.25">
      <c r="A6773" s="9" t="s">
        <v>1133</v>
      </c>
      <c r="B6773" s="9" t="s">
        <v>5339</v>
      </c>
      <c r="C6773" s="9" t="s">
        <v>7</v>
      </c>
      <c r="D6773" s="9">
        <v>19</v>
      </c>
    </row>
    <row r="6774" spans="1:4" hidden="1" x14ac:dyDescent="0.25">
      <c r="A6774" s="12" t="s">
        <v>1134</v>
      </c>
      <c r="B6774" s="9" t="s">
        <v>5337</v>
      </c>
      <c r="C6774" s="12" t="s">
        <v>118</v>
      </c>
      <c r="D6774" s="12">
        <v>186</v>
      </c>
    </row>
    <row r="6775" spans="1:4" hidden="1" x14ac:dyDescent="0.25">
      <c r="A6775" s="9" t="s">
        <v>1135</v>
      </c>
      <c r="B6775" s="9" t="s">
        <v>5337</v>
      </c>
      <c r="C6775" s="9" t="s">
        <v>87</v>
      </c>
      <c r="D6775" s="9">
        <v>10</v>
      </c>
    </row>
    <row r="6776" spans="1:4" hidden="1" x14ac:dyDescent="0.25">
      <c r="A6776" s="12" t="s">
        <v>1136</v>
      </c>
      <c r="B6776" s="9" t="s">
        <v>5339</v>
      </c>
      <c r="C6776" s="12" t="s">
        <v>7</v>
      </c>
      <c r="D6776" s="12">
        <v>7</v>
      </c>
    </row>
    <row r="6777" spans="1:4" hidden="1" x14ac:dyDescent="0.25">
      <c r="A6777" s="9" t="s">
        <v>1137</v>
      </c>
      <c r="B6777" s="9" t="s">
        <v>5338</v>
      </c>
      <c r="C6777" s="9" t="s">
        <v>33</v>
      </c>
      <c r="D6777" s="9">
        <v>16</v>
      </c>
    </row>
    <row r="6778" spans="1:4" hidden="1" x14ac:dyDescent="0.25">
      <c r="A6778" s="12" t="s">
        <v>1138</v>
      </c>
      <c r="B6778" s="9" t="s">
        <v>5336</v>
      </c>
      <c r="C6778" s="12" t="s">
        <v>49</v>
      </c>
      <c r="D6778" s="12">
        <v>9</v>
      </c>
    </row>
    <row r="6779" spans="1:4" hidden="1" x14ac:dyDescent="0.25">
      <c r="A6779" s="9" t="s">
        <v>1139</v>
      </c>
      <c r="B6779" s="9" t="s">
        <v>5337</v>
      </c>
      <c r="C6779" s="9" t="s">
        <v>87</v>
      </c>
      <c r="D6779" s="9">
        <v>17</v>
      </c>
    </row>
    <row r="6780" spans="1:4" hidden="1" x14ac:dyDescent="0.25">
      <c r="A6780" s="12" t="s">
        <v>1140</v>
      </c>
      <c r="B6780" s="9" t="s">
        <v>5336</v>
      </c>
      <c r="C6780" s="12" t="s">
        <v>49</v>
      </c>
      <c r="D6780" s="12">
        <v>4</v>
      </c>
    </row>
    <row r="6781" spans="1:4" hidden="1" x14ac:dyDescent="0.25">
      <c r="A6781" s="9" t="s">
        <v>1141</v>
      </c>
      <c r="B6781" s="9" t="s">
        <v>5337</v>
      </c>
      <c r="C6781" s="9" t="s">
        <v>31</v>
      </c>
      <c r="D6781" s="9">
        <v>4</v>
      </c>
    </row>
    <row r="6782" spans="1:4" hidden="1" x14ac:dyDescent="0.25">
      <c r="A6782" s="12" t="s">
        <v>1142</v>
      </c>
      <c r="B6782" s="9" t="s">
        <v>5337</v>
      </c>
      <c r="C6782" s="12" t="s">
        <v>114</v>
      </c>
      <c r="D6782" s="12">
        <v>98</v>
      </c>
    </row>
    <row r="6783" spans="1:4" hidden="1" x14ac:dyDescent="0.25">
      <c r="A6783" s="9" t="s">
        <v>1143</v>
      </c>
      <c r="B6783" s="9" t="s">
        <v>5337</v>
      </c>
      <c r="C6783" s="9" t="s">
        <v>24</v>
      </c>
      <c r="D6783" s="9">
        <v>11</v>
      </c>
    </row>
    <row r="6784" spans="1:4" hidden="1" x14ac:dyDescent="0.25">
      <c r="A6784" s="12" t="s">
        <v>1144</v>
      </c>
      <c r="B6784" s="9" t="s">
        <v>5337</v>
      </c>
      <c r="C6784" s="12" t="s">
        <v>24</v>
      </c>
      <c r="D6784" s="12">
        <v>4</v>
      </c>
    </row>
    <row r="6785" spans="1:4" hidden="1" x14ac:dyDescent="0.25">
      <c r="A6785" s="9" t="s">
        <v>1145</v>
      </c>
      <c r="B6785" s="9" t="s">
        <v>5338</v>
      </c>
      <c r="C6785" s="9" t="s">
        <v>33</v>
      </c>
      <c r="D6785" s="9">
        <v>10</v>
      </c>
    </row>
    <row r="6786" spans="1:4" hidden="1" x14ac:dyDescent="0.25">
      <c r="A6786" s="12" t="s">
        <v>1146</v>
      </c>
      <c r="B6786" s="9" t="s">
        <v>5338</v>
      </c>
      <c r="C6786" s="12" t="s">
        <v>53</v>
      </c>
      <c r="D6786" s="12">
        <v>8</v>
      </c>
    </row>
    <row r="6787" spans="1:4" hidden="1" x14ac:dyDescent="0.25">
      <c r="A6787" s="9" t="s">
        <v>1147</v>
      </c>
      <c r="B6787" s="9" t="s">
        <v>5337</v>
      </c>
      <c r="C6787" s="9" t="s">
        <v>82</v>
      </c>
      <c r="D6787" s="9">
        <v>35</v>
      </c>
    </row>
    <row r="6788" spans="1:4" hidden="1" x14ac:dyDescent="0.25">
      <c r="A6788" s="12" t="s">
        <v>1148</v>
      </c>
      <c r="B6788" s="9" t="s">
        <v>5339</v>
      </c>
      <c r="C6788" s="12" t="s">
        <v>7</v>
      </c>
      <c r="D6788" s="12">
        <v>4</v>
      </c>
    </row>
    <row r="6789" spans="1:4" hidden="1" x14ac:dyDescent="0.25">
      <c r="A6789" s="9" t="s">
        <v>1149</v>
      </c>
      <c r="B6789" s="9" t="s">
        <v>5337</v>
      </c>
      <c r="C6789" s="9" t="s">
        <v>24</v>
      </c>
      <c r="D6789" s="9">
        <v>47</v>
      </c>
    </row>
    <row r="6790" spans="1:4" hidden="1" x14ac:dyDescent="0.25">
      <c r="A6790" s="12" t="s">
        <v>1150</v>
      </c>
      <c r="B6790" s="9" t="s">
        <v>5337</v>
      </c>
      <c r="C6790" s="12" t="s">
        <v>24</v>
      </c>
      <c r="D6790" s="12">
        <v>5</v>
      </c>
    </row>
    <row r="6791" spans="1:4" hidden="1" x14ac:dyDescent="0.25">
      <c r="A6791" s="9" t="s">
        <v>1151</v>
      </c>
      <c r="B6791" s="9" t="s">
        <v>5339</v>
      </c>
      <c r="C6791" s="9" t="s">
        <v>16</v>
      </c>
      <c r="D6791" s="9">
        <v>7</v>
      </c>
    </row>
    <row r="6792" spans="1:4" hidden="1" x14ac:dyDescent="0.25">
      <c r="A6792" s="12" t="s">
        <v>1152</v>
      </c>
      <c r="B6792" s="9" t="s">
        <v>5339</v>
      </c>
      <c r="C6792" s="12" t="s">
        <v>16</v>
      </c>
      <c r="D6792" s="12">
        <v>16</v>
      </c>
    </row>
    <row r="6793" spans="1:4" hidden="1" x14ac:dyDescent="0.25">
      <c r="A6793" s="9" t="s">
        <v>1153</v>
      </c>
      <c r="B6793" s="9" t="s">
        <v>5337</v>
      </c>
      <c r="C6793" s="9" t="s">
        <v>19</v>
      </c>
      <c r="D6793" s="9">
        <v>4</v>
      </c>
    </row>
    <row r="6794" spans="1:4" hidden="1" x14ac:dyDescent="0.25">
      <c r="A6794" s="12" t="s">
        <v>1154</v>
      </c>
      <c r="B6794" s="9" t="s">
        <v>5339</v>
      </c>
      <c r="C6794" s="12" t="s">
        <v>7</v>
      </c>
      <c r="D6794" s="12">
        <v>2</v>
      </c>
    </row>
    <row r="6795" spans="1:4" hidden="1" x14ac:dyDescent="0.25">
      <c r="A6795" s="9" t="s">
        <v>1155</v>
      </c>
      <c r="B6795" s="9" t="s">
        <v>5338</v>
      </c>
      <c r="C6795" s="9" t="s">
        <v>33</v>
      </c>
      <c r="D6795" s="9">
        <v>88</v>
      </c>
    </row>
    <row r="6796" spans="1:4" hidden="1" x14ac:dyDescent="0.25">
      <c r="A6796" s="12" t="s">
        <v>1156</v>
      </c>
      <c r="B6796" s="9" t="s">
        <v>5339</v>
      </c>
      <c r="C6796" s="12" t="s">
        <v>7</v>
      </c>
      <c r="D6796" s="12">
        <v>14</v>
      </c>
    </row>
    <row r="6797" spans="1:4" hidden="1" x14ac:dyDescent="0.25">
      <c r="A6797" s="9" t="s">
        <v>1157</v>
      </c>
      <c r="B6797" s="9" t="s">
        <v>5337</v>
      </c>
      <c r="C6797" s="9" t="s">
        <v>24</v>
      </c>
      <c r="D6797" s="9">
        <v>44</v>
      </c>
    </row>
    <row r="6798" spans="1:4" hidden="1" x14ac:dyDescent="0.25">
      <c r="A6798" s="12" t="s">
        <v>1158</v>
      </c>
      <c r="B6798" s="9" t="s">
        <v>5339</v>
      </c>
      <c r="C6798" s="12" t="s">
        <v>7</v>
      </c>
      <c r="D6798" s="12">
        <v>3</v>
      </c>
    </row>
    <row r="6799" spans="1:4" hidden="1" x14ac:dyDescent="0.25">
      <c r="A6799" s="9" t="s">
        <v>1159</v>
      </c>
      <c r="B6799" s="9" t="s">
        <v>5340</v>
      </c>
      <c r="C6799" s="9" t="s">
        <v>22</v>
      </c>
      <c r="D6799" s="9">
        <v>5</v>
      </c>
    </row>
    <row r="6800" spans="1:4" hidden="1" x14ac:dyDescent="0.25">
      <c r="A6800" s="12" t="s">
        <v>1160</v>
      </c>
      <c r="B6800" s="9" t="s">
        <v>5340</v>
      </c>
      <c r="C6800" s="12" t="s">
        <v>14</v>
      </c>
      <c r="D6800" s="12">
        <v>10</v>
      </c>
    </row>
    <row r="6801" spans="1:4" hidden="1" x14ac:dyDescent="0.25">
      <c r="A6801" s="9" t="s">
        <v>1161</v>
      </c>
      <c r="B6801" s="9" t="s">
        <v>5340</v>
      </c>
      <c r="C6801" s="9" t="s">
        <v>22</v>
      </c>
      <c r="D6801" s="9">
        <v>15</v>
      </c>
    </row>
    <row r="6802" spans="1:4" hidden="1" x14ac:dyDescent="0.25">
      <c r="A6802" s="12" t="s">
        <v>1162</v>
      </c>
      <c r="B6802" s="9" t="s">
        <v>5339</v>
      </c>
      <c r="C6802" s="12" t="s">
        <v>7</v>
      </c>
      <c r="D6802" s="12">
        <v>17</v>
      </c>
    </row>
    <row r="6803" spans="1:4" hidden="1" x14ac:dyDescent="0.25">
      <c r="A6803" s="9" t="s">
        <v>1163</v>
      </c>
      <c r="B6803" s="9" t="s">
        <v>5337</v>
      </c>
      <c r="C6803" s="9" t="s">
        <v>31</v>
      </c>
      <c r="D6803" s="9">
        <v>73</v>
      </c>
    </row>
    <row r="6804" spans="1:4" hidden="1" x14ac:dyDescent="0.25">
      <c r="A6804" s="12" t="s">
        <v>1164</v>
      </c>
      <c r="B6804" s="9" t="s">
        <v>5340</v>
      </c>
      <c r="C6804" s="12" t="s">
        <v>59</v>
      </c>
      <c r="D6804" s="12">
        <v>35</v>
      </c>
    </row>
    <row r="6805" spans="1:4" hidden="1" x14ac:dyDescent="0.25">
      <c r="A6805" s="9" t="s">
        <v>1165</v>
      </c>
      <c r="B6805" s="9" t="s">
        <v>5337</v>
      </c>
      <c r="C6805" s="9" t="s">
        <v>114</v>
      </c>
      <c r="D6805" s="9">
        <v>98</v>
      </c>
    </row>
    <row r="6806" spans="1:4" hidden="1" x14ac:dyDescent="0.25">
      <c r="A6806" s="12" t="s">
        <v>1166</v>
      </c>
      <c r="B6806" s="9" t="s">
        <v>5340</v>
      </c>
      <c r="C6806" s="12" t="s">
        <v>22</v>
      </c>
      <c r="D6806" s="12">
        <v>54</v>
      </c>
    </row>
    <row r="6807" spans="1:4" hidden="1" x14ac:dyDescent="0.25">
      <c r="A6807" s="9" t="s">
        <v>1167</v>
      </c>
      <c r="B6807" s="9" t="s">
        <v>5339</v>
      </c>
      <c r="C6807" s="9" t="s">
        <v>7</v>
      </c>
      <c r="D6807" s="9">
        <v>13</v>
      </c>
    </row>
    <row r="6808" spans="1:4" hidden="1" x14ac:dyDescent="0.25">
      <c r="A6808" s="12" t="s">
        <v>1168</v>
      </c>
      <c r="B6808" s="9" t="s">
        <v>5339</v>
      </c>
      <c r="C6808" s="12" t="s">
        <v>7</v>
      </c>
      <c r="D6808" s="12">
        <v>5</v>
      </c>
    </row>
    <row r="6809" spans="1:4" hidden="1" x14ac:dyDescent="0.25">
      <c r="A6809" s="9" t="s">
        <v>1169</v>
      </c>
      <c r="B6809" s="9" t="s">
        <v>5337</v>
      </c>
      <c r="C6809" s="9" t="s">
        <v>24</v>
      </c>
      <c r="D6809" s="9">
        <v>13</v>
      </c>
    </row>
    <row r="6810" spans="1:4" hidden="1" x14ac:dyDescent="0.25">
      <c r="A6810" s="12" t="s">
        <v>1170</v>
      </c>
      <c r="B6810" s="9" t="s">
        <v>5337</v>
      </c>
      <c r="C6810" s="12" t="s">
        <v>24</v>
      </c>
      <c r="D6810" s="12">
        <v>44</v>
      </c>
    </row>
    <row r="6811" spans="1:4" hidden="1" x14ac:dyDescent="0.25">
      <c r="A6811" s="9" t="s">
        <v>1171</v>
      </c>
      <c r="B6811" s="9" t="s">
        <v>5337</v>
      </c>
      <c r="C6811" s="9" t="s">
        <v>24</v>
      </c>
      <c r="D6811" s="9">
        <v>6</v>
      </c>
    </row>
    <row r="6812" spans="1:4" hidden="1" x14ac:dyDescent="0.25">
      <c r="A6812" s="12" t="s">
        <v>1172</v>
      </c>
      <c r="B6812" s="9" t="s">
        <v>5339</v>
      </c>
      <c r="C6812" s="12" t="s">
        <v>16</v>
      </c>
      <c r="D6812" s="12">
        <v>19</v>
      </c>
    </row>
    <row r="6813" spans="1:4" hidden="1" x14ac:dyDescent="0.25">
      <c r="A6813" s="9" t="s">
        <v>1173</v>
      </c>
      <c r="B6813" s="9" t="s">
        <v>5340</v>
      </c>
      <c r="C6813" s="9" t="s">
        <v>14</v>
      </c>
      <c r="D6813" s="9">
        <v>31</v>
      </c>
    </row>
    <row r="6814" spans="1:4" hidden="1" x14ac:dyDescent="0.25">
      <c r="A6814" s="12" t="s">
        <v>1174</v>
      </c>
      <c r="B6814" s="9" t="s">
        <v>5338</v>
      </c>
      <c r="C6814" s="12" t="s">
        <v>53</v>
      </c>
      <c r="D6814" s="12">
        <v>20</v>
      </c>
    </row>
    <row r="6815" spans="1:4" hidden="1" x14ac:dyDescent="0.25">
      <c r="A6815" s="9" t="s">
        <v>1004</v>
      </c>
      <c r="B6815" s="9" t="s">
        <v>5338</v>
      </c>
      <c r="C6815" s="9" t="s">
        <v>53</v>
      </c>
      <c r="D6815" s="9">
        <v>1</v>
      </c>
    </row>
    <row r="6816" spans="1:4" hidden="1" x14ac:dyDescent="0.25">
      <c r="A6816" s="12" t="s">
        <v>1175</v>
      </c>
      <c r="B6816" s="9" t="s">
        <v>5339</v>
      </c>
      <c r="C6816" s="12" t="s">
        <v>10</v>
      </c>
      <c r="D6816" s="12">
        <v>24</v>
      </c>
    </row>
    <row r="6817" spans="1:4" hidden="1" x14ac:dyDescent="0.25">
      <c r="A6817" s="9" t="s">
        <v>1176</v>
      </c>
      <c r="B6817" s="9" t="s">
        <v>5339</v>
      </c>
      <c r="C6817" s="9" t="s">
        <v>7</v>
      </c>
      <c r="D6817" s="9">
        <v>2</v>
      </c>
    </row>
    <row r="6818" spans="1:4" hidden="1" x14ac:dyDescent="0.25">
      <c r="A6818" s="12" t="s">
        <v>1177</v>
      </c>
      <c r="B6818" s="9" t="s">
        <v>5340</v>
      </c>
      <c r="C6818" s="12" t="s">
        <v>59</v>
      </c>
      <c r="D6818" s="12">
        <v>38</v>
      </c>
    </row>
    <row r="6819" spans="1:4" hidden="1" x14ac:dyDescent="0.25">
      <c r="A6819" s="9" t="s">
        <v>1178</v>
      </c>
      <c r="B6819" s="9" t="s">
        <v>5339</v>
      </c>
      <c r="C6819" s="9" t="s">
        <v>7</v>
      </c>
      <c r="D6819" s="9">
        <v>4</v>
      </c>
    </row>
    <row r="6820" spans="1:4" x14ac:dyDescent="0.25">
      <c r="A6820" s="12" t="s">
        <v>1623</v>
      </c>
      <c r="B6820" s="9" t="s">
        <v>5337</v>
      </c>
      <c r="C6820" s="12" t="s">
        <v>87</v>
      </c>
      <c r="D6820" s="12">
        <v>0</v>
      </c>
    </row>
    <row r="6821" spans="1:4" hidden="1" x14ac:dyDescent="0.25">
      <c r="A6821" s="9" t="s">
        <v>1180</v>
      </c>
      <c r="B6821" s="9" t="s">
        <v>5338</v>
      </c>
      <c r="C6821" s="9" t="s">
        <v>33</v>
      </c>
      <c r="D6821" s="9">
        <v>19</v>
      </c>
    </row>
    <row r="6822" spans="1:4" hidden="1" x14ac:dyDescent="0.25">
      <c r="A6822" s="12" t="s">
        <v>1181</v>
      </c>
      <c r="B6822" s="9" t="s">
        <v>5336</v>
      </c>
      <c r="C6822" s="12" t="s">
        <v>49</v>
      </c>
      <c r="D6822" s="12">
        <v>12</v>
      </c>
    </row>
    <row r="6823" spans="1:4" hidden="1" x14ac:dyDescent="0.25">
      <c r="A6823" s="9" t="s">
        <v>1182</v>
      </c>
      <c r="B6823" s="9" t="s">
        <v>5337</v>
      </c>
      <c r="C6823" s="9" t="s">
        <v>72</v>
      </c>
      <c r="D6823" s="9">
        <v>46</v>
      </c>
    </row>
    <row r="6824" spans="1:4" hidden="1" x14ac:dyDescent="0.25">
      <c r="A6824" s="12" t="s">
        <v>1183</v>
      </c>
      <c r="B6824" s="9" t="s">
        <v>5337</v>
      </c>
      <c r="C6824" s="12" t="s">
        <v>24</v>
      </c>
      <c r="D6824" s="12">
        <v>10</v>
      </c>
    </row>
    <row r="6825" spans="1:4" hidden="1" x14ac:dyDescent="0.25">
      <c r="A6825" s="9" t="s">
        <v>1184</v>
      </c>
      <c r="B6825" s="9" t="s">
        <v>5340</v>
      </c>
      <c r="C6825" s="9" t="s">
        <v>22</v>
      </c>
      <c r="D6825" s="9">
        <v>29</v>
      </c>
    </row>
    <row r="6826" spans="1:4" hidden="1" x14ac:dyDescent="0.25">
      <c r="A6826" s="12" t="s">
        <v>1185</v>
      </c>
      <c r="B6826" s="9" t="s">
        <v>5339</v>
      </c>
      <c r="C6826" s="12" t="s">
        <v>7</v>
      </c>
      <c r="D6826" s="12">
        <v>1</v>
      </c>
    </row>
    <row r="6827" spans="1:4" hidden="1" x14ac:dyDescent="0.25">
      <c r="A6827" s="9" t="s">
        <v>1186</v>
      </c>
      <c r="B6827" s="9" t="s">
        <v>5337</v>
      </c>
      <c r="C6827" s="9" t="s">
        <v>72</v>
      </c>
      <c r="D6827" s="9">
        <v>26</v>
      </c>
    </row>
    <row r="6828" spans="1:4" hidden="1" x14ac:dyDescent="0.25">
      <c r="A6828" s="12" t="s">
        <v>1187</v>
      </c>
      <c r="B6828" s="9" t="s">
        <v>5339</v>
      </c>
      <c r="C6828" s="12" t="s">
        <v>16</v>
      </c>
      <c r="D6828" s="12">
        <v>6</v>
      </c>
    </row>
    <row r="6829" spans="1:4" hidden="1" x14ac:dyDescent="0.25">
      <c r="A6829" s="9" t="s">
        <v>1188</v>
      </c>
      <c r="B6829" s="9" t="s">
        <v>5340</v>
      </c>
      <c r="C6829" s="9" t="s">
        <v>22</v>
      </c>
      <c r="D6829" s="9">
        <v>13</v>
      </c>
    </row>
    <row r="6830" spans="1:4" hidden="1" x14ac:dyDescent="0.25">
      <c r="A6830" s="12" t="s">
        <v>1189</v>
      </c>
      <c r="B6830" s="9" t="s">
        <v>5337</v>
      </c>
      <c r="C6830" s="12" t="s">
        <v>19</v>
      </c>
      <c r="D6830" s="12">
        <v>21</v>
      </c>
    </row>
    <row r="6831" spans="1:4" hidden="1" x14ac:dyDescent="0.25">
      <c r="A6831" s="9" t="s">
        <v>1190</v>
      </c>
      <c r="B6831" s="9" t="s">
        <v>5337</v>
      </c>
      <c r="C6831" s="9" t="s">
        <v>24</v>
      </c>
      <c r="D6831" s="9">
        <v>40</v>
      </c>
    </row>
    <row r="6832" spans="1:4" hidden="1" x14ac:dyDescent="0.25">
      <c r="A6832" s="12" t="s">
        <v>1191</v>
      </c>
      <c r="B6832" s="9" t="s">
        <v>5339</v>
      </c>
      <c r="C6832" s="12" t="s">
        <v>7</v>
      </c>
      <c r="D6832" s="12">
        <v>10</v>
      </c>
    </row>
    <row r="6833" spans="1:4" hidden="1" x14ac:dyDescent="0.25">
      <c r="A6833" s="9" t="s">
        <v>1192</v>
      </c>
      <c r="B6833" s="9" t="s">
        <v>5338</v>
      </c>
      <c r="C6833" s="9" t="s">
        <v>33</v>
      </c>
      <c r="D6833" s="9">
        <v>2</v>
      </c>
    </row>
    <row r="6834" spans="1:4" hidden="1" x14ac:dyDescent="0.25">
      <c r="A6834" s="12" t="s">
        <v>1193</v>
      </c>
      <c r="B6834" s="9" t="s">
        <v>5339</v>
      </c>
      <c r="C6834" s="12" t="s">
        <v>7</v>
      </c>
      <c r="D6834" s="12">
        <v>3</v>
      </c>
    </row>
    <row r="6835" spans="1:4" hidden="1" x14ac:dyDescent="0.25">
      <c r="A6835" s="9" t="s">
        <v>1194</v>
      </c>
      <c r="B6835" s="9" t="s">
        <v>5339</v>
      </c>
      <c r="C6835" s="9" t="s">
        <v>7</v>
      </c>
      <c r="D6835" s="9">
        <v>9</v>
      </c>
    </row>
    <row r="6836" spans="1:4" hidden="1" x14ac:dyDescent="0.25">
      <c r="A6836" s="12" t="s">
        <v>1195</v>
      </c>
      <c r="B6836" s="9" t="s">
        <v>5336</v>
      </c>
      <c r="C6836" s="12" t="s">
        <v>111</v>
      </c>
      <c r="D6836" s="12">
        <v>47</v>
      </c>
    </row>
    <row r="6837" spans="1:4" hidden="1" x14ac:dyDescent="0.25">
      <c r="A6837" s="9" t="s">
        <v>1196</v>
      </c>
      <c r="B6837" s="9" t="s">
        <v>5340</v>
      </c>
      <c r="C6837" s="9" t="s">
        <v>59</v>
      </c>
      <c r="D6837" s="9">
        <v>14</v>
      </c>
    </row>
    <row r="6838" spans="1:4" hidden="1" x14ac:dyDescent="0.25">
      <c r="A6838" s="12" t="s">
        <v>1197</v>
      </c>
      <c r="B6838" s="9" t="s">
        <v>5339</v>
      </c>
      <c r="C6838" s="12" t="s">
        <v>7</v>
      </c>
      <c r="D6838" s="12">
        <v>4</v>
      </c>
    </row>
    <row r="6839" spans="1:4" hidden="1" x14ac:dyDescent="0.25">
      <c r="A6839" s="9" t="s">
        <v>1198</v>
      </c>
      <c r="B6839" s="9" t="s">
        <v>5339</v>
      </c>
      <c r="C6839" s="9" t="s">
        <v>7</v>
      </c>
      <c r="D6839" s="9">
        <v>8</v>
      </c>
    </row>
    <row r="6840" spans="1:4" hidden="1" x14ac:dyDescent="0.25">
      <c r="A6840" s="12" t="s">
        <v>1199</v>
      </c>
      <c r="B6840" s="9" t="s">
        <v>5337</v>
      </c>
      <c r="C6840" s="12" t="s">
        <v>24</v>
      </c>
      <c r="D6840" s="12">
        <v>4</v>
      </c>
    </row>
    <row r="6841" spans="1:4" hidden="1" x14ac:dyDescent="0.25">
      <c r="A6841" s="9" t="s">
        <v>1200</v>
      </c>
      <c r="B6841" s="9" t="s">
        <v>5337</v>
      </c>
      <c r="C6841" s="9" t="s">
        <v>87</v>
      </c>
      <c r="D6841" s="9">
        <v>6</v>
      </c>
    </row>
    <row r="6842" spans="1:4" hidden="1" x14ac:dyDescent="0.25">
      <c r="A6842" s="12" t="s">
        <v>1201</v>
      </c>
      <c r="B6842" s="9" t="s">
        <v>5337</v>
      </c>
      <c r="C6842" s="12" t="s">
        <v>87</v>
      </c>
      <c r="D6842" s="12">
        <v>12</v>
      </c>
    </row>
    <row r="6843" spans="1:4" hidden="1" x14ac:dyDescent="0.25">
      <c r="A6843" s="9" t="s">
        <v>1202</v>
      </c>
      <c r="B6843" s="9" t="s">
        <v>5339</v>
      </c>
      <c r="C6843" s="9" t="s">
        <v>10</v>
      </c>
      <c r="D6843" s="9">
        <v>6</v>
      </c>
    </row>
    <row r="6844" spans="1:4" hidden="1" x14ac:dyDescent="0.25">
      <c r="A6844" s="12" t="s">
        <v>1203</v>
      </c>
      <c r="B6844" s="9" t="s">
        <v>5339</v>
      </c>
      <c r="C6844" s="12" t="s">
        <v>7</v>
      </c>
      <c r="D6844" s="12">
        <v>12</v>
      </c>
    </row>
    <row r="6845" spans="1:4" hidden="1" x14ac:dyDescent="0.25">
      <c r="A6845" s="9" t="s">
        <v>1204</v>
      </c>
      <c r="B6845" s="9" t="s">
        <v>5337</v>
      </c>
      <c r="C6845" s="9" t="s">
        <v>24</v>
      </c>
      <c r="D6845" s="9">
        <v>23</v>
      </c>
    </row>
    <row r="6846" spans="1:4" hidden="1" x14ac:dyDescent="0.25">
      <c r="A6846" s="12" t="s">
        <v>1205</v>
      </c>
      <c r="B6846" s="9" t="s">
        <v>5337</v>
      </c>
      <c r="C6846" s="12" t="s">
        <v>72</v>
      </c>
      <c r="D6846" s="12">
        <v>43</v>
      </c>
    </row>
    <row r="6847" spans="1:4" hidden="1" x14ac:dyDescent="0.25">
      <c r="A6847" s="9" t="s">
        <v>1206</v>
      </c>
      <c r="B6847" s="9" t="s">
        <v>5337</v>
      </c>
      <c r="C6847" s="9" t="s">
        <v>24</v>
      </c>
      <c r="D6847" s="9">
        <v>8</v>
      </c>
    </row>
    <row r="6848" spans="1:4" hidden="1" x14ac:dyDescent="0.25">
      <c r="A6848" s="12" t="s">
        <v>1207</v>
      </c>
      <c r="B6848" s="9" t="s">
        <v>5337</v>
      </c>
      <c r="C6848" s="12" t="s">
        <v>24</v>
      </c>
      <c r="D6848" s="12">
        <v>23</v>
      </c>
    </row>
    <row r="6849" spans="1:4" hidden="1" x14ac:dyDescent="0.25">
      <c r="A6849" s="9" t="s">
        <v>1208</v>
      </c>
      <c r="B6849" s="9" t="s">
        <v>5339</v>
      </c>
      <c r="C6849" s="9" t="s">
        <v>16</v>
      </c>
      <c r="D6849" s="9">
        <v>23</v>
      </c>
    </row>
    <row r="6850" spans="1:4" hidden="1" x14ac:dyDescent="0.25">
      <c r="A6850" s="12" t="s">
        <v>1209</v>
      </c>
      <c r="B6850" s="9" t="s">
        <v>5337</v>
      </c>
      <c r="C6850" s="12" t="s">
        <v>72</v>
      </c>
      <c r="D6850" s="12">
        <v>48</v>
      </c>
    </row>
    <row r="6851" spans="1:4" hidden="1" x14ac:dyDescent="0.25">
      <c r="A6851" s="9" t="s">
        <v>960</v>
      </c>
      <c r="B6851" s="9" t="s">
        <v>5337</v>
      </c>
      <c r="C6851" s="9" t="s">
        <v>24</v>
      </c>
      <c r="D6851" s="9">
        <v>16</v>
      </c>
    </row>
    <row r="6852" spans="1:4" hidden="1" x14ac:dyDescent="0.25">
      <c r="A6852" s="12" t="s">
        <v>1210</v>
      </c>
      <c r="B6852" s="9" t="s">
        <v>5339</v>
      </c>
      <c r="C6852" s="12" t="s">
        <v>7</v>
      </c>
      <c r="D6852" s="12">
        <v>5</v>
      </c>
    </row>
    <row r="6853" spans="1:4" hidden="1" x14ac:dyDescent="0.25">
      <c r="A6853" s="9" t="s">
        <v>1211</v>
      </c>
      <c r="B6853" s="9" t="s">
        <v>5339</v>
      </c>
      <c r="C6853" s="9" t="s">
        <v>16</v>
      </c>
      <c r="D6853" s="9">
        <v>13</v>
      </c>
    </row>
    <row r="6854" spans="1:4" hidden="1" x14ac:dyDescent="0.25">
      <c r="A6854" s="12" t="s">
        <v>1212</v>
      </c>
      <c r="B6854" s="9" t="s">
        <v>5338</v>
      </c>
      <c r="C6854" s="12" t="s">
        <v>33</v>
      </c>
      <c r="D6854" s="12">
        <v>31</v>
      </c>
    </row>
    <row r="6855" spans="1:4" hidden="1" x14ac:dyDescent="0.25">
      <c r="A6855" s="9" t="s">
        <v>1213</v>
      </c>
      <c r="B6855" s="9" t="s">
        <v>5337</v>
      </c>
      <c r="C6855" s="9" t="s">
        <v>24</v>
      </c>
      <c r="D6855" s="9">
        <v>38</v>
      </c>
    </row>
    <row r="6856" spans="1:4" hidden="1" x14ac:dyDescent="0.25">
      <c r="A6856" s="12" t="s">
        <v>1214</v>
      </c>
      <c r="B6856" s="9" t="s">
        <v>5337</v>
      </c>
      <c r="C6856" s="12" t="s">
        <v>31</v>
      </c>
      <c r="D6856" s="12">
        <v>51</v>
      </c>
    </row>
    <row r="6857" spans="1:4" hidden="1" x14ac:dyDescent="0.25">
      <c r="A6857" s="9" t="s">
        <v>1215</v>
      </c>
      <c r="B6857" s="9" t="s">
        <v>5338</v>
      </c>
      <c r="C6857" s="9" t="s">
        <v>53</v>
      </c>
      <c r="D6857" s="9">
        <v>38</v>
      </c>
    </row>
    <row r="6858" spans="1:4" hidden="1" x14ac:dyDescent="0.25">
      <c r="A6858" s="12" t="s">
        <v>1216</v>
      </c>
      <c r="B6858" s="9" t="s">
        <v>5337</v>
      </c>
      <c r="C6858" s="12" t="s">
        <v>31</v>
      </c>
      <c r="D6858" s="12">
        <v>8</v>
      </c>
    </row>
    <row r="6859" spans="1:4" hidden="1" x14ac:dyDescent="0.25">
      <c r="A6859" s="9" t="s">
        <v>1217</v>
      </c>
      <c r="B6859" s="9" t="s">
        <v>5340</v>
      </c>
      <c r="C6859" s="9" t="s">
        <v>22</v>
      </c>
      <c r="D6859" s="9">
        <v>12</v>
      </c>
    </row>
    <row r="6860" spans="1:4" hidden="1" x14ac:dyDescent="0.25">
      <c r="A6860" s="12" t="s">
        <v>1218</v>
      </c>
      <c r="B6860" s="9" t="s">
        <v>5339</v>
      </c>
      <c r="C6860" s="12" t="s">
        <v>64</v>
      </c>
      <c r="D6860" s="12">
        <v>14</v>
      </c>
    </row>
    <row r="6861" spans="1:4" hidden="1" x14ac:dyDescent="0.25">
      <c r="A6861" s="9" t="s">
        <v>1219</v>
      </c>
      <c r="B6861" s="9" t="s">
        <v>5337</v>
      </c>
      <c r="C6861" s="9" t="s">
        <v>24</v>
      </c>
      <c r="D6861" s="9">
        <v>12</v>
      </c>
    </row>
    <row r="6862" spans="1:4" hidden="1" x14ac:dyDescent="0.25">
      <c r="A6862" s="12" t="s">
        <v>1220</v>
      </c>
      <c r="B6862" s="9" t="s">
        <v>5339</v>
      </c>
      <c r="C6862" s="12" t="s">
        <v>16</v>
      </c>
      <c r="D6862" s="12">
        <v>7</v>
      </c>
    </row>
    <row r="6863" spans="1:4" hidden="1" x14ac:dyDescent="0.25">
      <c r="A6863" s="9" t="s">
        <v>1221</v>
      </c>
      <c r="B6863" s="9" t="s">
        <v>5340</v>
      </c>
      <c r="C6863" s="9" t="s">
        <v>22</v>
      </c>
      <c r="D6863" s="9">
        <v>11</v>
      </c>
    </row>
    <row r="6864" spans="1:4" hidden="1" x14ac:dyDescent="0.25">
      <c r="A6864" s="12" t="s">
        <v>1222</v>
      </c>
      <c r="B6864" s="9" t="s">
        <v>5339</v>
      </c>
      <c r="C6864" s="12" t="s">
        <v>16</v>
      </c>
      <c r="D6864" s="12">
        <v>35</v>
      </c>
    </row>
    <row r="6865" spans="1:4" hidden="1" x14ac:dyDescent="0.25">
      <c r="A6865" s="9" t="s">
        <v>1223</v>
      </c>
      <c r="B6865" s="9" t="s">
        <v>5339</v>
      </c>
      <c r="C6865" s="9" t="s">
        <v>7</v>
      </c>
      <c r="D6865" s="9">
        <v>11</v>
      </c>
    </row>
    <row r="6866" spans="1:4" hidden="1" x14ac:dyDescent="0.25">
      <c r="A6866" s="12" t="s">
        <v>1224</v>
      </c>
      <c r="B6866" s="9" t="s">
        <v>5339</v>
      </c>
      <c r="C6866" s="12" t="s">
        <v>16</v>
      </c>
      <c r="D6866" s="12">
        <v>7</v>
      </c>
    </row>
    <row r="6867" spans="1:4" hidden="1" x14ac:dyDescent="0.25">
      <c r="A6867" s="9" t="s">
        <v>1225</v>
      </c>
      <c r="B6867" s="9" t="s">
        <v>5340</v>
      </c>
      <c r="C6867" s="9" t="s">
        <v>22</v>
      </c>
      <c r="D6867" s="9">
        <v>21</v>
      </c>
    </row>
    <row r="6868" spans="1:4" hidden="1" x14ac:dyDescent="0.25">
      <c r="A6868" s="12" t="s">
        <v>1226</v>
      </c>
      <c r="B6868" s="9" t="s">
        <v>5339</v>
      </c>
      <c r="C6868" s="12" t="s">
        <v>16</v>
      </c>
      <c r="D6868" s="12">
        <v>37</v>
      </c>
    </row>
    <row r="6869" spans="1:4" hidden="1" x14ac:dyDescent="0.25">
      <c r="A6869" s="9" t="s">
        <v>1227</v>
      </c>
      <c r="B6869" s="9" t="s">
        <v>5340</v>
      </c>
      <c r="C6869" s="9" t="s">
        <v>22</v>
      </c>
      <c r="D6869" s="9">
        <v>17</v>
      </c>
    </row>
    <row r="6870" spans="1:4" hidden="1" x14ac:dyDescent="0.25">
      <c r="A6870" s="12" t="s">
        <v>1228</v>
      </c>
      <c r="B6870" s="9" t="s">
        <v>5339</v>
      </c>
      <c r="C6870" s="12" t="s">
        <v>16</v>
      </c>
      <c r="D6870" s="12">
        <v>3</v>
      </c>
    </row>
    <row r="6871" spans="1:4" hidden="1" x14ac:dyDescent="0.25">
      <c r="A6871" s="9" t="s">
        <v>1229</v>
      </c>
      <c r="B6871" s="9" t="s">
        <v>5340</v>
      </c>
      <c r="C6871" s="9" t="s">
        <v>22</v>
      </c>
      <c r="D6871" s="9">
        <v>11</v>
      </c>
    </row>
    <row r="6872" spans="1:4" hidden="1" x14ac:dyDescent="0.25">
      <c r="A6872" s="12" t="s">
        <v>1230</v>
      </c>
      <c r="B6872" s="9" t="s">
        <v>5340</v>
      </c>
      <c r="C6872" s="12" t="s">
        <v>22</v>
      </c>
      <c r="D6872" s="12">
        <v>16</v>
      </c>
    </row>
    <row r="6873" spans="1:4" hidden="1" x14ac:dyDescent="0.25">
      <c r="A6873" s="9" t="s">
        <v>1231</v>
      </c>
      <c r="B6873" s="9" t="s">
        <v>5340</v>
      </c>
      <c r="C6873" s="9" t="s">
        <v>22</v>
      </c>
      <c r="D6873" s="9">
        <v>21</v>
      </c>
    </row>
    <row r="6874" spans="1:4" hidden="1" x14ac:dyDescent="0.25">
      <c r="A6874" s="12" t="s">
        <v>1232</v>
      </c>
      <c r="B6874" s="9" t="s">
        <v>5339</v>
      </c>
      <c r="C6874" s="12" t="s">
        <v>7</v>
      </c>
      <c r="D6874" s="12">
        <v>5</v>
      </c>
    </row>
    <row r="6875" spans="1:4" hidden="1" x14ac:dyDescent="0.25">
      <c r="A6875" s="9" t="s">
        <v>1233</v>
      </c>
      <c r="B6875" s="9" t="s">
        <v>5339</v>
      </c>
      <c r="C6875" s="9" t="s">
        <v>16</v>
      </c>
      <c r="D6875" s="9">
        <v>47</v>
      </c>
    </row>
    <row r="6876" spans="1:4" hidden="1" x14ac:dyDescent="0.25">
      <c r="A6876" s="12" t="s">
        <v>1234</v>
      </c>
      <c r="B6876" s="9" t="s">
        <v>5340</v>
      </c>
      <c r="C6876" s="12" t="s">
        <v>22</v>
      </c>
      <c r="D6876" s="12">
        <v>24</v>
      </c>
    </row>
    <row r="6877" spans="1:4" hidden="1" x14ac:dyDescent="0.25">
      <c r="A6877" s="9" t="s">
        <v>1235</v>
      </c>
      <c r="B6877" s="9" t="s">
        <v>5338</v>
      </c>
      <c r="C6877" s="9" t="s">
        <v>29</v>
      </c>
      <c r="D6877" s="9">
        <v>18</v>
      </c>
    </row>
    <row r="6878" spans="1:4" hidden="1" x14ac:dyDescent="0.25">
      <c r="A6878" s="12" t="s">
        <v>1236</v>
      </c>
      <c r="B6878" s="9" t="s">
        <v>5339</v>
      </c>
      <c r="C6878" s="12" t="s">
        <v>10</v>
      </c>
      <c r="D6878" s="12">
        <v>14</v>
      </c>
    </row>
    <row r="6879" spans="1:4" hidden="1" x14ac:dyDescent="0.25">
      <c r="A6879" s="9" t="s">
        <v>1237</v>
      </c>
      <c r="B6879" s="9" t="s">
        <v>5338</v>
      </c>
      <c r="C6879" s="9" t="s">
        <v>53</v>
      </c>
      <c r="D6879" s="9">
        <v>9</v>
      </c>
    </row>
    <row r="6880" spans="1:4" hidden="1" x14ac:dyDescent="0.25">
      <c r="A6880" s="12" t="s">
        <v>1238</v>
      </c>
      <c r="B6880" s="9" t="s">
        <v>5338</v>
      </c>
      <c r="C6880" s="12" t="s">
        <v>53</v>
      </c>
      <c r="D6880" s="12">
        <v>16</v>
      </c>
    </row>
    <row r="6881" spans="1:4" hidden="1" x14ac:dyDescent="0.25">
      <c r="A6881" s="9" t="s">
        <v>1239</v>
      </c>
      <c r="B6881" s="9" t="s">
        <v>5337</v>
      </c>
      <c r="C6881" s="9" t="s">
        <v>24</v>
      </c>
      <c r="D6881" s="9">
        <v>17</v>
      </c>
    </row>
    <row r="6882" spans="1:4" hidden="1" x14ac:dyDescent="0.25">
      <c r="A6882" s="12" t="s">
        <v>1240</v>
      </c>
      <c r="B6882" s="9" t="s">
        <v>5337</v>
      </c>
      <c r="C6882" s="12" t="s">
        <v>24</v>
      </c>
      <c r="D6882" s="12">
        <v>16</v>
      </c>
    </row>
    <row r="6883" spans="1:4" hidden="1" x14ac:dyDescent="0.25">
      <c r="A6883" s="9" t="s">
        <v>1241</v>
      </c>
      <c r="B6883" s="9" t="s">
        <v>5337</v>
      </c>
      <c r="C6883" s="9" t="s">
        <v>87</v>
      </c>
      <c r="D6883" s="9">
        <v>119</v>
      </c>
    </row>
    <row r="6884" spans="1:4" hidden="1" x14ac:dyDescent="0.25">
      <c r="A6884" s="12" t="s">
        <v>1242</v>
      </c>
      <c r="B6884" s="9" t="s">
        <v>5337</v>
      </c>
      <c r="C6884" s="12" t="s">
        <v>31</v>
      </c>
      <c r="D6884" s="12">
        <v>6</v>
      </c>
    </row>
    <row r="6885" spans="1:4" hidden="1" x14ac:dyDescent="0.25">
      <c r="A6885" s="9" t="s">
        <v>1243</v>
      </c>
      <c r="B6885" s="9" t="s">
        <v>5336</v>
      </c>
      <c r="C6885" s="9" t="s">
        <v>49</v>
      </c>
      <c r="D6885" s="9">
        <v>12</v>
      </c>
    </row>
    <row r="6886" spans="1:4" hidden="1" x14ac:dyDescent="0.25">
      <c r="A6886" s="12" t="s">
        <v>1244</v>
      </c>
      <c r="B6886" s="9" t="s">
        <v>5336</v>
      </c>
      <c r="C6886" s="12" t="s">
        <v>49</v>
      </c>
      <c r="D6886" s="12">
        <v>5</v>
      </c>
    </row>
    <row r="6887" spans="1:4" hidden="1" x14ac:dyDescent="0.25">
      <c r="A6887" s="9" t="s">
        <v>1245</v>
      </c>
      <c r="B6887" s="9" t="s">
        <v>5337</v>
      </c>
      <c r="C6887" s="9" t="s">
        <v>24</v>
      </c>
      <c r="D6887" s="9">
        <v>3</v>
      </c>
    </row>
    <row r="6888" spans="1:4" hidden="1" x14ac:dyDescent="0.25">
      <c r="A6888" s="12" t="s">
        <v>1246</v>
      </c>
      <c r="B6888" s="9" t="s">
        <v>5338</v>
      </c>
      <c r="C6888" s="12" t="s">
        <v>53</v>
      </c>
      <c r="D6888" s="12">
        <v>30</v>
      </c>
    </row>
    <row r="6889" spans="1:4" hidden="1" x14ac:dyDescent="0.25">
      <c r="A6889" s="9" t="s">
        <v>1247</v>
      </c>
      <c r="B6889" s="9" t="s">
        <v>5337</v>
      </c>
      <c r="C6889" s="9" t="s">
        <v>31</v>
      </c>
      <c r="D6889" s="9">
        <v>39</v>
      </c>
    </row>
    <row r="6890" spans="1:4" hidden="1" x14ac:dyDescent="0.25">
      <c r="A6890" s="12" t="s">
        <v>1248</v>
      </c>
      <c r="B6890" s="9" t="s">
        <v>5337</v>
      </c>
      <c r="C6890" s="12" t="s">
        <v>19</v>
      </c>
      <c r="D6890" s="12">
        <v>40</v>
      </c>
    </row>
    <row r="6891" spans="1:4" hidden="1" x14ac:dyDescent="0.25">
      <c r="A6891" s="9" t="s">
        <v>1249</v>
      </c>
      <c r="B6891" s="9" t="s">
        <v>5339</v>
      </c>
      <c r="C6891" s="9" t="s">
        <v>7</v>
      </c>
      <c r="D6891" s="9">
        <v>3</v>
      </c>
    </row>
    <row r="6892" spans="1:4" hidden="1" x14ac:dyDescent="0.25">
      <c r="A6892" s="12" t="s">
        <v>1250</v>
      </c>
      <c r="B6892" s="9" t="s">
        <v>5340</v>
      </c>
      <c r="C6892" s="12" t="s">
        <v>59</v>
      </c>
      <c r="D6892" s="12">
        <v>18</v>
      </c>
    </row>
    <row r="6893" spans="1:4" hidden="1" x14ac:dyDescent="0.25">
      <c r="A6893" s="9" t="s">
        <v>1251</v>
      </c>
      <c r="B6893" s="9" t="s">
        <v>5338</v>
      </c>
      <c r="C6893" s="9" t="s">
        <v>33</v>
      </c>
      <c r="D6893" s="9">
        <v>79</v>
      </c>
    </row>
    <row r="6894" spans="1:4" hidden="1" x14ac:dyDescent="0.25">
      <c r="A6894" s="12" t="s">
        <v>1252</v>
      </c>
      <c r="B6894" s="9" t="s">
        <v>5336</v>
      </c>
      <c r="C6894" s="12" t="s">
        <v>111</v>
      </c>
      <c r="D6894" s="12">
        <v>7</v>
      </c>
    </row>
    <row r="6895" spans="1:4" hidden="1" x14ac:dyDescent="0.25">
      <c r="A6895" s="9" t="s">
        <v>1253</v>
      </c>
      <c r="B6895" s="9" t="s">
        <v>5336</v>
      </c>
      <c r="C6895" s="9" t="s">
        <v>49</v>
      </c>
      <c r="D6895" s="9">
        <v>26</v>
      </c>
    </row>
    <row r="6896" spans="1:4" hidden="1" x14ac:dyDescent="0.25">
      <c r="A6896" s="12" t="s">
        <v>1254</v>
      </c>
      <c r="B6896" s="9" t="s">
        <v>5337</v>
      </c>
      <c r="C6896" s="12" t="s">
        <v>31</v>
      </c>
      <c r="D6896" s="12">
        <v>3</v>
      </c>
    </row>
    <row r="6897" spans="1:4" hidden="1" x14ac:dyDescent="0.25">
      <c r="A6897" s="9" t="s">
        <v>1255</v>
      </c>
      <c r="B6897" s="9" t="s">
        <v>5338</v>
      </c>
      <c r="C6897" s="9" t="s">
        <v>33</v>
      </c>
      <c r="D6897" s="9">
        <v>21</v>
      </c>
    </row>
    <row r="6898" spans="1:4" hidden="1" x14ac:dyDescent="0.25">
      <c r="A6898" s="12" t="s">
        <v>1256</v>
      </c>
      <c r="B6898" s="9" t="s">
        <v>5337</v>
      </c>
      <c r="C6898" s="12" t="s">
        <v>87</v>
      </c>
      <c r="D6898" s="12">
        <v>9</v>
      </c>
    </row>
    <row r="6899" spans="1:4" hidden="1" x14ac:dyDescent="0.25">
      <c r="A6899" s="9" t="s">
        <v>1257</v>
      </c>
      <c r="B6899" s="9" t="s">
        <v>5339</v>
      </c>
      <c r="C6899" s="9" t="s">
        <v>16</v>
      </c>
      <c r="D6899" s="9">
        <v>28</v>
      </c>
    </row>
    <row r="6900" spans="1:4" hidden="1" x14ac:dyDescent="0.25">
      <c r="A6900" s="12" t="s">
        <v>1258</v>
      </c>
      <c r="B6900" s="9" t="s">
        <v>5339</v>
      </c>
      <c r="C6900" s="12" t="s">
        <v>16</v>
      </c>
      <c r="D6900" s="12">
        <v>22</v>
      </c>
    </row>
    <row r="6901" spans="1:4" hidden="1" x14ac:dyDescent="0.25">
      <c r="A6901" s="9" t="s">
        <v>1259</v>
      </c>
      <c r="B6901" s="9" t="s">
        <v>5337</v>
      </c>
      <c r="C6901" s="9" t="s">
        <v>31</v>
      </c>
      <c r="D6901" s="9">
        <v>68</v>
      </c>
    </row>
    <row r="6902" spans="1:4" hidden="1" x14ac:dyDescent="0.25">
      <c r="A6902" s="12" t="s">
        <v>1260</v>
      </c>
      <c r="B6902" s="9" t="s">
        <v>5339</v>
      </c>
      <c r="C6902" s="12" t="s">
        <v>16</v>
      </c>
      <c r="D6902" s="12">
        <v>15</v>
      </c>
    </row>
    <row r="6903" spans="1:4" hidden="1" x14ac:dyDescent="0.25">
      <c r="A6903" s="9" t="s">
        <v>1261</v>
      </c>
      <c r="B6903" s="9" t="s">
        <v>5339</v>
      </c>
      <c r="C6903" s="9" t="s">
        <v>7</v>
      </c>
      <c r="D6903" s="9">
        <v>9</v>
      </c>
    </row>
    <row r="6904" spans="1:4" hidden="1" x14ac:dyDescent="0.25">
      <c r="A6904" s="12" t="s">
        <v>1262</v>
      </c>
      <c r="B6904" s="9" t="s">
        <v>5339</v>
      </c>
      <c r="C6904" s="12" t="s">
        <v>7</v>
      </c>
      <c r="D6904" s="12">
        <v>9</v>
      </c>
    </row>
    <row r="6905" spans="1:4" hidden="1" x14ac:dyDescent="0.25">
      <c r="A6905" s="9" t="s">
        <v>1263</v>
      </c>
      <c r="B6905" s="9" t="s">
        <v>5338</v>
      </c>
      <c r="C6905" s="9" t="s">
        <v>29</v>
      </c>
      <c r="D6905" s="9">
        <v>20</v>
      </c>
    </row>
    <row r="6906" spans="1:4" hidden="1" x14ac:dyDescent="0.25">
      <c r="A6906" s="12" t="s">
        <v>1264</v>
      </c>
      <c r="B6906" s="9" t="s">
        <v>5337</v>
      </c>
      <c r="C6906" s="12" t="s">
        <v>24</v>
      </c>
      <c r="D6906" s="12">
        <v>12</v>
      </c>
    </row>
    <row r="6907" spans="1:4" hidden="1" x14ac:dyDescent="0.25">
      <c r="A6907" s="9" t="s">
        <v>1265</v>
      </c>
      <c r="B6907" s="9" t="s">
        <v>5339</v>
      </c>
      <c r="C6907" s="9" t="s">
        <v>16</v>
      </c>
      <c r="D6907" s="9">
        <v>22</v>
      </c>
    </row>
    <row r="6908" spans="1:4" hidden="1" x14ac:dyDescent="0.25">
      <c r="A6908" s="12" t="s">
        <v>1266</v>
      </c>
      <c r="B6908" s="9" t="s">
        <v>5338</v>
      </c>
      <c r="C6908" s="12" t="s">
        <v>29</v>
      </c>
      <c r="D6908" s="12">
        <v>15</v>
      </c>
    </row>
    <row r="6909" spans="1:4" hidden="1" x14ac:dyDescent="0.25">
      <c r="A6909" s="9" t="s">
        <v>1267</v>
      </c>
      <c r="B6909" s="9" t="s">
        <v>5340</v>
      </c>
      <c r="C6909" s="9" t="s">
        <v>14</v>
      </c>
      <c r="D6909" s="9">
        <v>37</v>
      </c>
    </row>
    <row r="6910" spans="1:4" hidden="1" x14ac:dyDescent="0.25">
      <c r="A6910" s="12" t="s">
        <v>1268</v>
      </c>
      <c r="B6910" s="9" t="s">
        <v>5336</v>
      </c>
      <c r="C6910" s="12" t="s">
        <v>111</v>
      </c>
      <c r="D6910" s="12">
        <v>2</v>
      </c>
    </row>
    <row r="6911" spans="1:4" hidden="1" x14ac:dyDescent="0.25">
      <c r="A6911" s="9" t="s">
        <v>1269</v>
      </c>
      <c r="B6911" s="9" t="s">
        <v>5338</v>
      </c>
      <c r="C6911" s="9" t="s">
        <v>53</v>
      </c>
      <c r="D6911" s="9">
        <v>10</v>
      </c>
    </row>
    <row r="6912" spans="1:4" hidden="1" x14ac:dyDescent="0.25">
      <c r="A6912" s="12" t="s">
        <v>1270</v>
      </c>
      <c r="B6912" s="9" t="s">
        <v>5339</v>
      </c>
      <c r="C6912" s="12" t="s">
        <v>16</v>
      </c>
      <c r="D6912" s="12">
        <v>17</v>
      </c>
    </row>
    <row r="6913" spans="1:4" hidden="1" x14ac:dyDescent="0.25">
      <c r="A6913" s="9" t="s">
        <v>1271</v>
      </c>
      <c r="B6913" s="9" t="s">
        <v>5338</v>
      </c>
      <c r="C6913" s="9" t="s">
        <v>53</v>
      </c>
      <c r="D6913" s="9">
        <v>21</v>
      </c>
    </row>
    <row r="6914" spans="1:4" hidden="1" x14ac:dyDescent="0.25">
      <c r="A6914" s="12" t="s">
        <v>1272</v>
      </c>
      <c r="B6914" s="9" t="s">
        <v>5338</v>
      </c>
      <c r="C6914" s="12" t="s">
        <v>29</v>
      </c>
      <c r="D6914" s="12">
        <v>2</v>
      </c>
    </row>
    <row r="6915" spans="1:4" hidden="1" x14ac:dyDescent="0.25">
      <c r="A6915" s="9" t="s">
        <v>1273</v>
      </c>
      <c r="B6915" s="9" t="s">
        <v>5337</v>
      </c>
      <c r="C6915" s="9" t="s">
        <v>24</v>
      </c>
      <c r="D6915" s="9">
        <v>20</v>
      </c>
    </row>
    <row r="6916" spans="1:4" hidden="1" x14ac:dyDescent="0.25">
      <c r="A6916" s="12" t="s">
        <v>1274</v>
      </c>
      <c r="B6916" s="9" t="s">
        <v>5339</v>
      </c>
      <c r="C6916" s="12" t="s">
        <v>7</v>
      </c>
      <c r="D6916" s="12">
        <v>22</v>
      </c>
    </row>
    <row r="6917" spans="1:4" hidden="1" x14ac:dyDescent="0.25">
      <c r="A6917" s="9" t="s">
        <v>1275</v>
      </c>
      <c r="B6917" s="9" t="s">
        <v>5338</v>
      </c>
      <c r="C6917" s="9" t="s">
        <v>53</v>
      </c>
      <c r="D6917" s="9">
        <v>5</v>
      </c>
    </row>
    <row r="6918" spans="1:4" hidden="1" x14ac:dyDescent="0.25">
      <c r="A6918" s="12" t="s">
        <v>1276</v>
      </c>
      <c r="B6918" s="9" t="s">
        <v>5340</v>
      </c>
      <c r="C6918" s="12" t="s">
        <v>14</v>
      </c>
      <c r="D6918" s="12">
        <v>35</v>
      </c>
    </row>
    <row r="6919" spans="1:4" hidden="1" x14ac:dyDescent="0.25">
      <c r="A6919" s="9" t="s">
        <v>1277</v>
      </c>
      <c r="B6919" s="9" t="s">
        <v>5340</v>
      </c>
      <c r="C6919" s="9" t="s">
        <v>22</v>
      </c>
      <c r="D6919" s="9">
        <v>4</v>
      </c>
    </row>
    <row r="6920" spans="1:4" hidden="1" x14ac:dyDescent="0.25">
      <c r="A6920" s="12" t="s">
        <v>1278</v>
      </c>
      <c r="B6920" s="9" t="s">
        <v>5339</v>
      </c>
      <c r="C6920" s="12" t="s">
        <v>7</v>
      </c>
      <c r="D6920" s="12">
        <v>1</v>
      </c>
    </row>
    <row r="6921" spans="1:4" hidden="1" x14ac:dyDescent="0.25">
      <c r="A6921" s="9" t="s">
        <v>1279</v>
      </c>
      <c r="B6921" s="9" t="s">
        <v>5340</v>
      </c>
      <c r="C6921" s="9" t="s">
        <v>22</v>
      </c>
      <c r="D6921" s="9">
        <v>25</v>
      </c>
    </row>
    <row r="6922" spans="1:4" hidden="1" x14ac:dyDescent="0.25">
      <c r="A6922" s="12" t="s">
        <v>1280</v>
      </c>
      <c r="B6922" s="9" t="s">
        <v>5339</v>
      </c>
      <c r="C6922" s="12" t="s">
        <v>10</v>
      </c>
      <c r="D6922" s="12">
        <v>7</v>
      </c>
    </row>
    <row r="6923" spans="1:4" hidden="1" x14ac:dyDescent="0.25">
      <c r="A6923" s="9" t="s">
        <v>1281</v>
      </c>
      <c r="B6923" s="9" t="s">
        <v>5339</v>
      </c>
      <c r="C6923" s="9" t="s">
        <v>7</v>
      </c>
      <c r="D6923" s="9">
        <v>0</v>
      </c>
    </row>
    <row r="6924" spans="1:4" hidden="1" x14ac:dyDescent="0.25">
      <c r="A6924" s="12" t="s">
        <v>1282</v>
      </c>
      <c r="B6924" s="9" t="s">
        <v>5339</v>
      </c>
      <c r="C6924" s="12" t="s">
        <v>7</v>
      </c>
      <c r="D6924" s="12">
        <v>0</v>
      </c>
    </row>
    <row r="6925" spans="1:4" hidden="1" x14ac:dyDescent="0.25">
      <c r="A6925" s="9" t="s">
        <v>1283</v>
      </c>
      <c r="B6925" s="9" t="s">
        <v>5339</v>
      </c>
      <c r="C6925" s="9" t="s">
        <v>16</v>
      </c>
      <c r="D6925" s="9">
        <v>12</v>
      </c>
    </row>
    <row r="6926" spans="1:4" hidden="1" x14ac:dyDescent="0.25">
      <c r="A6926" s="12" t="s">
        <v>1284</v>
      </c>
      <c r="B6926" s="9" t="s">
        <v>5338</v>
      </c>
      <c r="C6926" s="12" t="s">
        <v>53</v>
      </c>
      <c r="D6926" s="12">
        <v>11</v>
      </c>
    </row>
    <row r="6927" spans="1:4" hidden="1" x14ac:dyDescent="0.25">
      <c r="A6927" s="9" t="s">
        <v>1285</v>
      </c>
      <c r="B6927" s="9" t="s">
        <v>5338</v>
      </c>
      <c r="C6927" s="9" t="s">
        <v>53</v>
      </c>
      <c r="D6927" s="9">
        <v>10</v>
      </c>
    </row>
    <row r="6928" spans="1:4" hidden="1" x14ac:dyDescent="0.25">
      <c r="A6928" s="12" t="s">
        <v>1286</v>
      </c>
      <c r="B6928" s="9" t="s">
        <v>5339</v>
      </c>
      <c r="C6928" s="12" t="s">
        <v>7</v>
      </c>
      <c r="D6928" s="12">
        <v>4</v>
      </c>
    </row>
    <row r="6929" spans="1:4" hidden="1" x14ac:dyDescent="0.25">
      <c r="A6929" s="9" t="s">
        <v>1287</v>
      </c>
      <c r="B6929" s="9" t="s">
        <v>5340</v>
      </c>
      <c r="C6929" s="9" t="s">
        <v>22</v>
      </c>
      <c r="D6929" s="9">
        <v>16</v>
      </c>
    </row>
    <row r="6930" spans="1:4" hidden="1" x14ac:dyDescent="0.25">
      <c r="A6930" s="12" t="s">
        <v>1288</v>
      </c>
      <c r="B6930" s="9" t="s">
        <v>5337</v>
      </c>
      <c r="C6930" s="12" t="s">
        <v>31</v>
      </c>
      <c r="D6930" s="12">
        <v>42</v>
      </c>
    </row>
    <row r="6931" spans="1:4" hidden="1" x14ac:dyDescent="0.25">
      <c r="A6931" s="9" t="s">
        <v>1289</v>
      </c>
      <c r="B6931" s="9" t="s">
        <v>5336</v>
      </c>
      <c r="C6931" s="9" t="s">
        <v>111</v>
      </c>
      <c r="D6931" s="9">
        <v>1</v>
      </c>
    </row>
    <row r="6932" spans="1:4" hidden="1" x14ac:dyDescent="0.25">
      <c r="A6932" s="12" t="s">
        <v>125</v>
      </c>
      <c r="B6932" s="9" t="s">
        <v>5339</v>
      </c>
      <c r="C6932" s="12" t="s">
        <v>10</v>
      </c>
      <c r="D6932" s="12">
        <v>14</v>
      </c>
    </row>
    <row r="6933" spans="1:4" hidden="1" x14ac:dyDescent="0.25">
      <c r="A6933" s="9" t="s">
        <v>1290</v>
      </c>
      <c r="B6933" s="9" t="s">
        <v>5339</v>
      </c>
      <c r="C6933" s="9" t="s">
        <v>16</v>
      </c>
      <c r="D6933" s="9">
        <v>6</v>
      </c>
    </row>
    <row r="6934" spans="1:4" hidden="1" x14ac:dyDescent="0.25">
      <c r="A6934" s="12" t="s">
        <v>1291</v>
      </c>
      <c r="B6934" s="9" t="s">
        <v>5340</v>
      </c>
      <c r="C6934" s="12" t="s">
        <v>22</v>
      </c>
      <c r="D6934" s="12">
        <v>14</v>
      </c>
    </row>
    <row r="6935" spans="1:4" hidden="1" x14ac:dyDescent="0.25">
      <c r="A6935" s="9" t="s">
        <v>1292</v>
      </c>
      <c r="B6935" s="9" t="s">
        <v>5340</v>
      </c>
      <c r="C6935" s="9" t="s">
        <v>22</v>
      </c>
      <c r="D6935" s="9">
        <v>9</v>
      </c>
    </row>
    <row r="6936" spans="1:4" hidden="1" x14ac:dyDescent="0.25">
      <c r="A6936" s="12" t="s">
        <v>1293</v>
      </c>
      <c r="B6936" s="9" t="s">
        <v>5336</v>
      </c>
      <c r="C6936" s="12" t="s">
        <v>148</v>
      </c>
      <c r="D6936" s="12">
        <v>10</v>
      </c>
    </row>
    <row r="6937" spans="1:4" hidden="1" x14ac:dyDescent="0.25">
      <c r="A6937" s="9" t="s">
        <v>1294</v>
      </c>
      <c r="B6937" s="9" t="s">
        <v>5339</v>
      </c>
      <c r="C6937" s="9" t="s">
        <v>7</v>
      </c>
      <c r="D6937" s="9">
        <v>3</v>
      </c>
    </row>
    <row r="6938" spans="1:4" hidden="1" x14ac:dyDescent="0.25">
      <c r="A6938" s="12" t="s">
        <v>1295</v>
      </c>
      <c r="B6938" s="9" t="s">
        <v>5337</v>
      </c>
      <c r="C6938" s="12" t="s">
        <v>31</v>
      </c>
      <c r="D6938" s="12">
        <v>71</v>
      </c>
    </row>
    <row r="6939" spans="1:4" hidden="1" x14ac:dyDescent="0.25">
      <c r="A6939" s="9" t="s">
        <v>1296</v>
      </c>
      <c r="B6939" s="9" t="s">
        <v>5339</v>
      </c>
      <c r="C6939" s="9" t="s">
        <v>16</v>
      </c>
      <c r="D6939" s="9">
        <v>14</v>
      </c>
    </row>
    <row r="6940" spans="1:4" hidden="1" x14ac:dyDescent="0.25">
      <c r="A6940" s="12" t="s">
        <v>1297</v>
      </c>
      <c r="B6940" s="9" t="s">
        <v>5339</v>
      </c>
      <c r="C6940" s="12" t="s">
        <v>16</v>
      </c>
      <c r="D6940" s="12">
        <v>10</v>
      </c>
    </row>
    <row r="6941" spans="1:4" hidden="1" x14ac:dyDescent="0.25">
      <c r="A6941" s="9" t="s">
        <v>1298</v>
      </c>
      <c r="B6941" s="9" t="s">
        <v>5338</v>
      </c>
      <c r="C6941" s="9" t="s">
        <v>29</v>
      </c>
      <c r="D6941" s="9">
        <v>31</v>
      </c>
    </row>
    <row r="6942" spans="1:4" hidden="1" x14ac:dyDescent="0.25">
      <c r="A6942" s="12" t="s">
        <v>1299</v>
      </c>
      <c r="B6942" s="9" t="s">
        <v>5337</v>
      </c>
      <c r="C6942" s="12" t="s">
        <v>31</v>
      </c>
      <c r="D6942" s="12">
        <v>125</v>
      </c>
    </row>
    <row r="6943" spans="1:4" hidden="1" x14ac:dyDescent="0.25">
      <c r="A6943" s="9" t="s">
        <v>1300</v>
      </c>
      <c r="B6943" s="9" t="s">
        <v>5339</v>
      </c>
      <c r="C6943" s="9" t="s">
        <v>7</v>
      </c>
      <c r="D6943" s="9">
        <v>1</v>
      </c>
    </row>
    <row r="6944" spans="1:4" hidden="1" x14ac:dyDescent="0.25">
      <c r="A6944" s="12" t="s">
        <v>1301</v>
      </c>
      <c r="B6944" s="9" t="s">
        <v>5339</v>
      </c>
      <c r="C6944" s="12" t="s">
        <v>16</v>
      </c>
      <c r="D6944" s="12">
        <v>5</v>
      </c>
    </row>
    <row r="6945" spans="1:4" hidden="1" x14ac:dyDescent="0.25">
      <c r="A6945" s="9" t="s">
        <v>1302</v>
      </c>
      <c r="B6945" s="9" t="s">
        <v>5338</v>
      </c>
      <c r="C6945" s="9" t="s">
        <v>33</v>
      </c>
      <c r="D6945" s="9">
        <v>6</v>
      </c>
    </row>
    <row r="6946" spans="1:4" hidden="1" x14ac:dyDescent="0.25">
      <c r="A6946" s="12" t="s">
        <v>1303</v>
      </c>
      <c r="B6946" s="9" t="s">
        <v>5339</v>
      </c>
      <c r="C6946" s="12" t="s">
        <v>16</v>
      </c>
      <c r="D6946" s="12">
        <v>3</v>
      </c>
    </row>
    <row r="6947" spans="1:4" hidden="1" x14ac:dyDescent="0.25">
      <c r="A6947" s="9" t="s">
        <v>1304</v>
      </c>
      <c r="B6947" s="9" t="s">
        <v>5338</v>
      </c>
      <c r="C6947" s="9" t="s">
        <v>53</v>
      </c>
      <c r="D6947" s="9">
        <v>9</v>
      </c>
    </row>
    <row r="6948" spans="1:4" hidden="1" x14ac:dyDescent="0.25">
      <c r="A6948" s="12" t="s">
        <v>1305</v>
      </c>
      <c r="B6948" s="9" t="s">
        <v>5338</v>
      </c>
      <c r="C6948" s="12" t="s">
        <v>29</v>
      </c>
      <c r="D6948" s="12">
        <v>11</v>
      </c>
    </row>
    <row r="6949" spans="1:4" hidden="1" x14ac:dyDescent="0.25">
      <c r="A6949" s="9" t="s">
        <v>1306</v>
      </c>
      <c r="B6949" s="9" t="s">
        <v>5339</v>
      </c>
      <c r="C6949" s="9" t="s">
        <v>7</v>
      </c>
      <c r="D6949" s="9">
        <v>6</v>
      </c>
    </row>
    <row r="6950" spans="1:4" hidden="1" x14ac:dyDescent="0.25">
      <c r="A6950" s="12" t="s">
        <v>1307</v>
      </c>
      <c r="B6950" s="9" t="s">
        <v>5337</v>
      </c>
      <c r="C6950" s="12" t="s">
        <v>31</v>
      </c>
      <c r="D6950" s="12">
        <v>51</v>
      </c>
    </row>
    <row r="6951" spans="1:4" hidden="1" x14ac:dyDescent="0.25">
      <c r="A6951" s="9" t="s">
        <v>1308</v>
      </c>
      <c r="B6951" s="9" t="s">
        <v>5339</v>
      </c>
      <c r="C6951" s="9" t="s">
        <v>16</v>
      </c>
      <c r="D6951" s="9">
        <v>9</v>
      </c>
    </row>
    <row r="6952" spans="1:4" hidden="1" x14ac:dyDescent="0.25">
      <c r="A6952" s="12" t="s">
        <v>1309</v>
      </c>
      <c r="B6952" s="9" t="s">
        <v>5337</v>
      </c>
      <c r="C6952" s="12" t="s">
        <v>31</v>
      </c>
      <c r="D6952" s="12">
        <v>3</v>
      </c>
    </row>
    <row r="6953" spans="1:4" hidden="1" x14ac:dyDescent="0.25">
      <c r="A6953" s="9" t="s">
        <v>766</v>
      </c>
      <c r="B6953" s="9" t="s">
        <v>5337</v>
      </c>
      <c r="C6953" s="9" t="s">
        <v>24</v>
      </c>
      <c r="D6953" s="9">
        <v>9</v>
      </c>
    </row>
    <row r="6954" spans="1:4" hidden="1" x14ac:dyDescent="0.25">
      <c r="A6954" s="12" t="s">
        <v>1310</v>
      </c>
      <c r="B6954" s="9" t="s">
        <v>5339</v>
      </c>
      <c r="C6954" s="12" t="s">
        <v>7</v>
      </c>
      <c r="D6954" s="12">
        <v>5</v>
      </c>
    </row>
    <row r="6955" spans="1:4" hidden="1" x14ac:dyDescent="0.25">
      <c r="A6955" s="9" t="s">
        <v>1311</v>
      </c>
      <c r="B6955" s="9" t="s">
        <v>5338</v>
      </c>
      <c r="C6955" s="9" t="s">
        <v>29</v>
      </c>
      <c r="D6955" s="9">
        <v>26</v>
      </c>
    </row>
    <row r="6956" spans="1:4" hidden="1" x14ac:dyDescent="0.25">
      <c r="A6956" s="12" t="s">
        <v>1312</v>
      </c>
      <c r="B6956" s="9" t="s">
        <v>5337</v>
      </c>
      <c r="C6956" s="12" t="s">
        <v>87</v>
      </c>
      <c r="D6956" s="12">
        <v>41</v>
      </c>
    </row>
    <row r="6957" spans="1:4" hidden="1" x14ac:dyDescent="0.25">
      <c r="A6957" s="9" t="s">
        <v>1313</v>
      </c>
      <c r="B6957" s="9" t="s">
        <v>5338</v>
      </c>
      <c r="C6957" s="9" t="s">
        <v>29</v>
      </c>
      <c r="D6957" s="9">
        <v>21</v>
      </c>
    </row>
    <row r="6958" spans="1:4" hidden="1" x14ac:dyDescent="0.25">
      <c r="A6958" s="12" t="s">
        <v>1314</v>
      </c>
      <c r="B6958" s="9" t="s">
        <v>5339</v>
      </c>
      <c r="C6958" s="12" t="s">
        <v>16</v>
      </c>
      <c r="D6958" s="12">
        <v>17</v>
      </c>
    </row>
    <row r="6959" spans="1:4" hidden="1" x14ac:dyDescent="0.25">
      <c r="A6959" s="9" t="s">
        <v>1315</v>
      </c>
      <c r="B6959" s="9" t="s">
        <v>5339</v>
      </c>
      <c r="C6959" s="9" t="s">
        <v>16</v>
      </c>
      <c r="D6959" s="9">
        <v>22</v>
      </c>
    </row>
    <row r="6960" spans="1:4" hidden="1" x14ac:dyDescent="0.25">
      <c r="A6960" s="12" t="s">
        <v>1316</v>
      </c>
      <c r="B6960" s="9" t="s">
        <v>5340</v>
      </c>
      <c r="C6960" s="12" t="s">
        <v>59</v>
      </c>
      <c r="D6960" s="12">
        <v>26</v>
      </c>
    </row>
    <row r="6961" spans="1:4" hidden="1" x14ac:dyDescent="0.25">
      <c r="A6961" s="9" t="s">
        <v>1317</v>
      </c>
      <c r="B6961" s="9" t="s">
        <v>5337</v>
      </c>
      <c r="C6961" s="9" t="s">
        <v>24</v>
      </c>
      <c r="D6961" s="9">
        <v>8</v>
      </c>
    </row>
    <row r="6962" spans="1:4" hidden="1" x14ac:dyDescent="0.25">
      <c r="A6962" s="12" t="s">
        <v>1318</v>
      </c>
      <c r="B6962" s="9" t="s">
        <v>5337</v>
      </c>
      <c r="C6962" s="12" t="s">
        <v>87</v>
      </c>
      <c r="D6962" s="12">
        <v>6</v>
      </c>
    </row>
    <row r="6963" spans="1:4" hidden="1" x14ac:dyDescent="0.25">
      <c r="A6963" s="9" t="s">
        <v>1319</v>
      </c>
      <c r="B6963" s="9" t="s">
        <v>5339</v>
      </c>
      <c r="C6963" s="9" t="s">
        <v>16</v>
      </c>
      <c r="D6963" s="9">
        <v>18</v>
      </c>
    </row>
    <row r="6964" spans="1:4" hidden="1" x14ac:dyDescent="0.25">
      <c r="A6964" s="12" t="s">
        <v>1320</v>
      </c>
      <c r="B6964" s="9" t="s">
        <v>5339</v>
      </c>
      <c r="C6964" s="12" t="s">
        <v>10</v>
      </c>
      <c r="D6964" s="12">
        <v>10</v>
      </c>
    </row>
    <row r="6965" spans="1:4" hidden="1" x14ac:dyDescent="0.25">
      <c r="A6965" s="9" t="s">
        <v>860</v>
      </c>
      <c r="B6965" s="9" t="s">
        <v>5336</v>
      </c>
      <c r="C6965" s="9" t="s">
        <v>39</v>
      </c>
      <c r="D6965" s="9">
        <v>6</v>
      </c>
    </row>
    <row r="6966" spans="1:4" hidden="1" x14ac:dyDescent="0.25">
      <c r="A6966" s="12" t="s">
        <v>1321</v>
      </c>
      <c r="B6966" s="9" t="s">
        <v>5340</v>
      </c>
      <c r="C6966" s="12" t="s">
        <v>22</v>
      </c>
      <c r="D6966" s="12">
        <v>15</v>
      </c>
    </row>
    <row r="6967" spans="1:4" hidden="1" x14ac:dyDescent="0.25">
      <c r="A6967" s="9" t="s">
        <v>1322</v>
      </c>
      <c r="B6967" s="9" t="s">
        <v>5339</v>
      </c>
      <c r="C6967" s="9" t="s">
        <v>7</v>
      </c>
      <c r="D6967" s="9">
        <v>4</v>
      </c>
    </row>
    <row r="6968" spans="1:4" hidden="1" x14ac:dyDescent="0.25">
      <c r="A6968" s="12" t="s">
        <v>1323</v>
      </c>
      <c r="B6968" s="9" t="s">
        <v>5337</v>
      </c>
      <c r="C6968" s="12" t="s">
        <v>24</v>
      </c>
      <c r="D6968" s="12">
        <v>4</v>
      </c>
    </row>
    <row r="6969" spans="1:4" hidden="1" x14ac:dyDescent="0.25">
      <c r="A6969" s="9" t="s">
        <v>1324</v>
      </c>
      <c r="B6969" s="9" t="s">
        <v>5337</v>
      </c>
      <c r="C6969" s="9" t="s">
        <v>114</v>
      </c>
      <c r="D6969" s="9">
        <v>24</v>
      </c>
    </row>
    <row r="6970" spans="1:4" hidden="1" x14ac:dyDescent="0.25">
      <c r="A6970" s="12" t="s">
        <v>1325</v>
      </c>
      <c r="B6970" s="9" t="s">
        <v>5338</v>
      </c>
      <c r="C6970" s="12" t="s">
        <v>33</v>
      </c>
      <c r="D6970" s="12">
        <v>16</v>
      </c>
    </row>
    <row r="6971" spans="1:4" hidden="1" x14ac:dyDescent="0.25">
      <c r="A6971" s="9" t="s">
        <v>1326</v>
      </c>
      <c r="B6971" s="9" t="s">
        <v>5338</v>
      </c>
      <c r="C6971" s="9" t="s">
        <v>33</v>
      </c>
      <c r="D6971" s="9">
        <v>19</v>
      </c>
    </row>
    <row r="6972" spans="1:4" hidden="1" x14ac:dyDescent="0.25">
      <c r="A6972" s="12" t="s">
        <v>1327</v>
      </c>
      <c r="B6972" s="9" t="s">
        <v>5337</v>
      </c>
      <c r="C6972" s="12" t="s">
        <v>118</v>
      </c>
      <c r="D6972" s="12">
        <v>17</v>
      </c>
    </row>
    <row r="6973" spans="1:4" hidden="1" x14ac:dyDescent="0.25">
      <c r="A6973" s="9" t="s">
        <v>1328</v>
      </c>
      <c r="B6973" s="9" t="s">
        <v>5338</v>
      </c>
      <c r="C6973" s="9" t="s">
        <v>53</v>
      </c>
      <c r="D6973" s="9">
        <v>19</v>
      </c>
    </row>
    <row r="6974" spans="1:4" hidden="1" x14ac:dyDescent="0.25">
      <c r="A6974" s="12" t="s">
        <v>1329</v>
      </c>
      <c r="B6974" s="9" t="s">
        <v>5339</v>
      </c>
      <c r="C6974" s="12" t="s">
        <v>7</v>
      </c>
      <c r="D6974" s="12">
        <v>3</v>
      </c>
    </row>
    <row r="6975" spans="1:4" hidden="1" x14ac:dyDescent="0.25">
      <c r="A6975" s="9" t="s">
        <v>1330</v>
      </c>
      <c r="B6975" s="9" t="s">
        <v>5339</v>
      </c>
      <c r="C6975" s="9" t="s">
        <v>16</v>
      </c>
      <c r="D6975" s="9">
        <v>16</v>
      </c>
    </row>
    <row r="6976" spans="1:4" hidden="1" x14ac:dyDescent="0.25">
      <c r="A6976" s="12" t="s">
        <v>1331</v>
      </c>
      <c r="B6976" s="9" t="s">
        <v>5337</v>
      </c>
      <c r="C6976" s="12" t="s">
        <v>19</v>
      </c>
      <c r="D6976" s="12">
        <v>7</v>
      </c>
    </row>
    <row r="6977" spans="1:4" hidden="1" x14ac:dyDescent="0.25">
      <c r="A6977" s="9" t="s">
        <v>1332</v>
      </c>
      <c r="B6977" s="9" t="s">
        <v>5339</v>
      </c>
      <c r="C6977" s="9" t="s">
        <v>10</v>
      </c>
      <c r="D6977" s="9">
        <v>7</v>
      </c>
    </row>
    <row r="6978" spans="1:4" hidden="1" x14ac:dyDescent="0.25">
      <c r="A6978" s="12" t="s">
        <v>1333</v>
      </c>
      <c r="B6978" s="9" t="s">
        <v>5338</v>
      </c>
      <c r="C6978" s="12" t="s">
        <v>29</v>
      </c>
      <c r="D6978" s="12">
        <v>12</v>
      </c>
    </row>
    <row r="6979" spans="1:4" hidden="1" x14ac:dyDescent="0.25">
      <c r="A6979" s="9" t="s">
        <v>1334</v>
      </c>
      <c r="B6979" s="9" t="s">
        <v>5340</v>
      </c>
      <c r="C6979" s="9" t="s">
        <v>22</v>
      </c>
      <c r="D6979" s="9">
        <v>10</v>
      </c>
    </row>
    <row r="6980" spans="1:4" hidden="1" x14ac:dyDescent="0.25">
      <c r="A6980" s="12" t="s">
        <v>1335</v>
      </c>
      <c r="B6980" s="9" t="s">
        <v>5339</v>
      </c>
      <c r="C6980" s="12" t="s">
        <v>7</v>
      </c>
      <c r="D6980" s="12">
        <v>6</v>
      </c>
    </row>
    <row r="6981" spans="1:4" hidden="1" x14ac:dyDescent="0.25">
      <c r="A6981" s="9" t="s">
        <v>1336</v>
      </c>
      <c r="B6981" s="9" t="s">
        <v>5339</v>
      </c>
      <c r="C6981" s="9" t="s">
        <v>16</v>
      </c>
      <c r="D6981" s="9">
        <v>7</v>
      </c>
    </row>
    <row r="6982" spans="1:4" hidden="1" x14ac:dyDescent="0.25">
      <c r="A6982" s="12" t="s">
        <v>1337</v>
      </c>
      <c r="B6982" s="9" t="s">
        <v>5339</v>
      </c>
      <c r="C6982" s="12" t="s">
        <v>7</v>
      </c>
      <c r="D6982" s="12">
        <v>1</v>
      </c>
    </row>
    <row r="6983" spans="1:4" hidden="1" x14ac:dyDescent="0.25">
      <c r="A6983" s="9" t="s">
        <v>1338</v>
      </c>
      <c r="B6983" s="9" t="s">
        <v>5337</v>
      </c>
      <c r="C6983" s="9" t="s">
        <v>24</v>
      </c>
      <c r="D6983" s="9">
        <v>17</v>
      </c>
    </row>
    <row r="6984" spans="1:4" hidden="1" x14ac:dyDescent="0.25">
      <c r="A6984" s="12" t="s">
        <v>1339</v>
      </c>
      <c r="B6984" s="9" t="s">
        <v>5340</v>
      </c>
      <c r="C6984" s="12" t="s">
        <v>22</v>
      </c>
      <c r="D6984" s="12">
        <v>7</v>
      </c>
    </row>
    <row r="6985" spans="1:4" hidden="1" x14ac:dyDescent="0.25">
      <c r="A6985" s="9" t="s">
        <v>1340</v>
      </c>
      <c r="B6985" s="9" t="s">
        <v>5339</v>
      </c>
      <c r="C6985" s="9" t="s">
        <v>7</v>
      </c>
      <c r="D6985" s="9">
        <v>3</v>
      </c>
    </row>
    <row r="6986" spans="1:4" hidden="1" x14ac:dyDescent="0.25">
      <c r="A6986" s="12" t="s">
        <v>1341</v>
      </c>
      <c r="B6986" s="9" t="s">
        <v>5339</v>
      </c>
      <c r="C6986" s="12" t="s">
        <v>7</v>
      </c>
      <c r="D6986" s="12">
        <v>11</v>
      </c>
    </row>
    <row r="6987" spans="1:4" hidden="1" x14ac:dyDescent="0.25">
      <c r="A6987" s="9" t="s">
        <v>1342</v>
      </c>
      <c r="B6987" s="9" t="s">
        <v>5340</v>
      </c>
      <c r="C6987" s="9" t="s">
        <v>22</v>
      </c>
      <c r="D6987" s="9">
        <v>7</v>
      </c>
    </row>
    <row r="6988" spans="1:4" hidden="1" x14ac:dyDescent="0.25">
      <c r="A6988" s="12" t="s">
        <v>1343</v>
      </c>
      <c r="B6988" s="9" t="s">
        <v>5339</v>
      </c>
      <c r="C6988" s="12" t="s">
        <v>7</v>
      </c>
      <c r="D6988" s="12">
        <v>1</v>
      </c>
    </row>
    <row r="6989" spans="1:4" hidden="1" x14ac:dyDescent="0.25">
      <c r="A6989" s="9" t="s">
        <v>1344</v>
      </c>
      <c r="B6989" s="9" t="s">
        <v>5337</v>
      </c>
      <c r="C6989" s="9" t="s">
        <v>24</v>
      </c>
      <c r="D6989" s="9">
        <v>30</v>
      </c>
    </row>
    <row r="6990" spans="1:4" hidden="1" x14ac:dyDescent="0.25">
      <c r="A6990" s="12" t="s">
        <v>1345</v>
      </c>
      <c r="B6990" s="9" t="s">
        <v>5337</v>
      </c>
      <c r="C6990" s="12" t="s">
        <v>19</v>
      </c>
      <c r="D6990" s="12">
        <v>43</v>
      </c>
    </row>
    <row r="6991" spans="1:4" hidden="1" x14ac:dyDescent="0.25">
      <c r="A6991" s="9" t="s">
        <v>1346</v>
      </c>
      <c r="B6991" s="9" t="s">
        <v>5339</v>
      </c>
      <c r="C6991" s="9" t="s">
        <v>16</v>
      </c>
      <c r="D6991" s="9">
        <v>3</v>
      </c>
    </row>
    <row r="6992" spans="1:4" hidden="1" x14ac:dyDescent="0.25">
      <c r="A6992" s="12" t="s">
        <v>1347</v>
      </c>
      <c r="B6992" s="9" t="s">
        <v>5339</v>
      </c>
      <c r="C6992" s="12" t="s">
        <v>16</v>
      </c>
      <c r="D6992" s="12">
        <v>11</v>
      </c>
    </row>
    <row r="6993" spans="1:4" hidden="1" x14ac:dyDescent="0.25">
      <c r="A6993" s="9" t="s">
        <v>1348</v>
      </c>
      <c r="B6993" s="9" t="s">
        <v>5337</v>
      </c>
      <c r="C6993" s="9" t="s">
        <v>82</v>
      </c>
      <c r="D6993" s="9">
        <v>126</v>
      </c>
    </row>
    <row r="6994" spans="1:4" hidden="1" x14ac:dyDescent="0.25">
      <c r="A6994" s="12" t="s">
        <v>1349</v>
      </c>
      <c r="B6994" s="9" t="s">
        <v>5339</v>
      </c>
      <c r="C6994" s="12" t="s">
        <v>7</v>
      </c>
      <c r="D6994" s="12">
        <v>1</v>
      </c>
    </row>
    <row r="6995" spans="1:4" hidden="1" x14ac:dyDescent="0.25">
      <c r="A6995" s="9" t="s">
        <v>1350</v>
      </c>
      <c r="B6995" s="9" t="s">
        <v>5339</v>
      </c>
      <c r="C6995" s="9" t="s">
        <v>16</v>
      </c>
      <c r="D6995" s="9">
        <v>9</v>
      </c>
    </row>
    <row r="6996" spans="1:4" hidden="1" x14ac:dyDescent="0.25">
      <c r="A6996" s="12" t="s">
        <v>1351</v>
      </c>
      <c r="B6996" s="9" t="s">
        <v>5338</v>
      </c>
      <c r="C6996" s="12" t="s">
        <v>53</v>
      </c>
      <c r="D6996" s="12">
        <v>7</v>
      </c>
    </row>
    <row r="6997" spans="1:4" hidden="1" x14ac:dyDescent="0.25">
      <c r="A6997" s="9" t="s">
        <v>1352</v>
      </c>
      <c r="B6997" s="9" t="s">
        <v>5340</v>
      </c>
      <c r="C6997" s="9" t="s">
        <v>22</v>
      </c>
      <c r="D6997" s="9">
        <v>26</v>
      </c>
    </row>
    <row r="6998" spans="1:4" hidden="1" x14ac:dyDescent="0.25">
      <c r="A6998" s="12" t="s">
        <v>1353</v>
      </c>
      <c r="B6998" s="9" t="s">
        <v>5340</v>
      </c>
      <c r="C6998" s="12" t="s">
        <v>22</v>
      </c>
      <c r="D6998" s="12">
        <v>5</v>
      </c>
    </row>
    <row r="6999" spans="1:4" hidden="1" x14ac:dyDescent="0.25">
      <c r="A6999" s="9" t="s">
        <v>1354</v>
      </c>
      <c r="B6999" s="9" t="s">
        <v>5340</v>
      </c>
      <c r="C6999" s="9" t="s">
        <v>59</v>
      </c>
      <c r="D6999" s="9">
        <v>6</v>
      </c>
    </row>
    <row r="7000" spans="1:4" hidden="1" x14ac:dyDescent="0.25">
      <c r="A7000" s="12" t="s">
        <v>1355</v>
      </c>
      <c r="B7000" s="9" t="s">
        <v>5337</v>
      </c>
      <c r="C7000" s="12" t="s">
        <v>19</v>
      </c>
      <c r="D7000" s="12">
        <v>30</v>
      </c>
    </row>
    <row r="7001" spans="1:4" hidden="1" x14ac:dyDescent="0.25">
      <c r="A7001" s="9" t="s">
        <v>1356</v>
      </c>
      <c r="B7001" s="9" t="s">
        <v>5339</v>
      </c>
      <c r="C7001" s="9" t="s">
        <v>7</v>
      </c>
      <c r="D7001" s="9">
        <v>12</v>
      </c>
    </row>
    <row r="7002" spans="1:4" hidden="1" x14ac:dyDescent="0.25">
      <c r="A7002" s="12" t="s">
        <v>1357</v>
      </c>
      <c r="B7002" s="9" t="s">
        <v>5339</v>
      </c>
      <c r="C7002" s="12" t="s">
        <v>16</v>
      </c>
      <c r="D7002" s="12">
        <v>9</v>
      </c>
    </row>
    <row r="7003" spans="1:4" hidden="1" x14ac:dyDescent="0.25">
      <c r="A7003" s="9" t="s">
        <v>1358</v>
      </c>
      <c r="B7003" s="9" t="s">
        <v>5339</v>
      </c>
      <c r="C7003" s="9" t="s">
        <v>7</v>
      </c>
      <c r="D7003" s="9">
        <v>8</v>
      </c>
    </row>
    <row r="7004" spans="1:4" hidden="1" x14ac:dyDescent="0.25">
      <c r="A7004" s="12" t="s">
        <v>1359</v>
      </c>
      <c r="B7004" s="9" t="s">
        <v>5338</v>
      </c>
      <c r="C7004" s="12" t="s">
        <v>29</v>
      </c>
      <c r="D7004" s="12">
        <v>14</v>
      </c>
    </row>
    <row r="7005" spans="1:4" hidden="1" x14ac:dyDescent="0.25">
      <c r="A7005" s="9" t="s">
        <v>1360</v>
      </c>
      <c r="B7005" s="9" t="s">
        <v>5340</v>
      </c>
      <c r="C7005" s="9" t="s">
        <v>14</v>
      </c>
      <c r="D7005" s="9">
        <v>40</v>
      </c>
    </row>
    <row r="7006" spans="1:4" hidden="1" x14ac:dyDescent="0.25">
      <c r="A7006" s="12" t="s">
        <v>1361</v>
      </c>
      <c r="B7006" s="9" t="s">
        <v>5339</v>
      </c>
      <c r="C7006" s="12" t="s">
        <v>16</v>
      </c>
      <c r="D7006" s="12">
        <v>7</v>
      </c>
    </row>
    <row r="7007" spans="1:4" hidden="1" x14ac:dyDescent="0.25">
      <c r="A7007" s="9" t="s">
        <v>1362</v>
      </c>
      <c r="B7007" s="9" t="s">
        <v>5340</v>
      </c>
      <c r="C7007" s="9" t="s">
        <v>22</v>
      </c>
      <c r="D7007" s="9">
        <v>13</v>
      </c>
    </row>
    <row r="7008" spans="1:4" hidden="1" x14ac:dyDescent="0.25">
      <c r="A7008" s="12" t="s">
        <v>1363</v>
      </c>
      <c r="B7008" s="9" t="s">
        <v>5337</v>
      </c>
      <c r="C7008" s="12" t="s">
        <v>24</v>
      </c>
      <c r="D7008" s="12">
        <v>6</v>
      </c>
    </row>
    <row r="7009" spans="1:4" hidden="1" x14ac:dyDescent="0.25">
      <c r="A7009" s="9" t="s">
        <v>1364</v>
      </c>
      <c r="B7009" s="9" t="s">
        <v>5337</v>
      </c>
      <c r="C7009" s="9" t="s">
        <v>24</v>
      </c>
      <c r="D7009" s="9">
        <v>12</v>
      </c>
    </row>
    <row r="7010" spans="1:4" hidden="1" x14ac:dyDescent="0.25">
      <c r="A7010" s="12" t="s">
        <v>1365</v>
      </c>
      <c r="B7010" s="9" t="s">
        <v>5338</v>
      </c>
      <c r="C7010" s="12" t="s">
        <v>53</v>
      </c>
      <c r="D7010" s="12">
        <v>10</v>
      </c>
    </row>
    <row r="7011" spans="1:4" hidden="1" x14ac:dyDescent="0.25">
      <c r="A7011" s="9" t="s">
        <v>1366</v>
      </c>
      <c r="B7011" s="9" t="s">
        <v>5339</v>
      </c>
      <c r="C7011" s="9" t="s">
        <v>7</v>
      </c>
      <c r="D7011" s="9">
        <v>4</v>
      </c>
    </row>
    <row r="7012" spans="1:4" hidden="1" x14ac:dyDescent="0.25">
      <c r="A7012" s="12" t="s">
        <v>1367</v>
      </c>
      <c r="B7012" s="9" t="s">
        <v>5339</v>
      </c>
      <c r="C7012" s="12" t="s">
        <v>16</v>
      </c>
      <c r="D7012" s="12">
        <v>23</v>
      </c>
    </row>
    <row r="7013" spans="1:4" hidden="1" x14ac:dyDescent="0.25">
      <c r="A7013" s="9" t="s">
        <v>1368</v>
      </c>
      <c r="B7013" s="9" t="s">
        <v>5337</v>
      </c>
      <c r="C7013" s="9" t="s">
        <v>94</v>
      </c>
      <c r="D7013" s="9">
        <v>29</v>
      </c>
    </row>
    <row r="7014" spans="1:4" hidden="1" x14ac:dyDescent="0.25">
      <c r="A7014" s="12" t="s">
        <v>1369</v>
      </c>
      <c r="B7014" s="9" t="s">
        <v>5340</v>
      </c>
      <c r="C7014" s="12" t="s">
        <v>22</v>
      </c>
      <c r="D7014" s="12">
        <v>8</v>
      </c>
    </row>
    <row r="7015" spans="1:4" hidden="1" x14ac:dyDescent="0.25">
      <c r="A7015" s="9" t="s">
        <v>1370</v>
      </c>
      <c r="B7015" s="9" t="s">
        <v>5339</v>
      </c>
      <c r="C7015" s="9" t="s">
        <v>7</v>
      </c>
      <c r="D7015" s="9">
        <v>15</v>
      </c>
    </row>
    <row r="7016" spans="1:4" hidden="1" x14ac:dyDescent="0.25">
      <c r="A7016" s="12" t="s">
        <v>1371</v>
      </c>
      <c r="B7016" s="9" t="s">
        <v>5340</v>
      </c>
      <c r="C7016" s="12" t="s">
        <v>22</v>
      </c>
      <c r="D7016" s="12">
        <v>43</v>
      </c>
    </row>
    <row r="7017" spans="1:4" x14ac:dyDescent="0.25">
      <c r="A7017" s="9" t="s">
        <v>1375</v>
      </c>
      <c r="B7017" s="9" t="s">
        <v>5337</v>
      </c>
      <c r="C7017" s="9" t="s">
        <v>24</v>
      </c>
      <c r="D7017" s="9">
        <v>0</v>
      </c>
    </row>
    <row r="7018" spans="1:4" hidden="1" x14ac:dyDescent="0.25">
      <c r="A7018" s="12" t="s">
        <v>1373</v>
      </c>
      <c r="B7018" s="9" t="s">
        <v>5337</v>
      </c>
      <c r="C7018" s="12" t="s">
        <v>31</v>
      </c>
      <c r="D7018" s="12">
        <v>57</v>
      </c>
    </row>
    <row r="7019" spans="1:4" hidden="1" x14ac:dyDescent="0.25">
      <c r="A7019" s="9" t="s">
        <v>1374</v>
      </c>
      <c r="B7019" s="9" t="s">
        <v>5340</v>
      </c>
      <c r="C7019" s="9" t="s">
        <v>22</v>
      </c>
      <c r="D7019" s="9">
        <v>23</v>
      </c>
    </row>
    <row r="7020" spans="1:4" hidden="1" x14ac:dyDescent="0.25">
      <c r="A7020" s="12" t="s">
        <v>1375</v>
      </c>
      <c r="B7020" s="9" t="s">
        <v>5337</v>
      </c>
      <c r="C7020" s="12" t="s">
        <v>31</v>
      </c>
      <c r="D7020" s="12">
        <v>18</v>
      </c>
    </row>
    <row r="7021" spans="1:4" hidden="1" x14ac:dyDescent="0.25">
      <c r="A7021" s="9" t="s">
        <v>1376</v>
      </c>
      <c r="B7021" s="9" t="s">
        <v>5337</v>
      </c>
      <c r="C7021" s="9" t="s">
        <v>24</v>
      </c>
      <c r="D7021" s="9">
        <v>41</v>
      </c>
    </row>
    <row r="7022" spans="1:4" hidden="1" x14ac:dyDescent="0.25">
      <c r="A7022" s="12" t="s">
        <v>1377</v>
      </c>
      <c r="B7022" s="9" t="s">
        <v>5339</v>
      </c>
      <c r="C7022" s="12" t="s">
        <v>16</v>
      </c>
      <c r="D7022" s="12">
        <v>9</v>
      </c>
    </row>
    <row r="7023" spans="1:4" hidden="1" x14ac:dyDescent="0.25">
      <c r="A7023" s="9" t="s">
        <v>1378</v>
      </c>
      <c r="B7023" s="9" t="s">
        <v>5336</v>
      </c>
      <c r="C7023" s="9" t="s">
        <v>49</v>
      </c>
      <c r="D7023" s="9">
        <v>12</v>
      </c>
    </row>
    <row r="7024" spans="1:4" x14ac:dyDescent="0.25">
      <c r="A7024" s="9" t="s">
        <v>1756</v>
      </c>
      <c r="B7024" s="9" t="s">
        <v>5337</v>
      </c>
      <c r="C7024" s="9" t="s">
        <v>87</v>
      </c>
      <c r="D7024" s="9">
        <v>0</v>
      </c>
    </row>
    <row r="7025" spans="1:4" hidden="1" x14ac:dyDescent="0.25">
      <c r="A7025" s="9" t="s">
        <v>1380</v>
      </c>
      <c r="B7025" s="9" t="s">
        <v>5339</v>
      </c>
      <c r="C7025" s="9" t="s">
        <v>7</v>
      </c>
      <c r="D7025" s="9">
        <v>1</v>
      </c>
    </row>
    <row r="7026" spans="1:4" hidden="1" x14ac:dyDescent="0.25">
      <c r="A7026" s="12" t="s">
        <v>1381</v>
      </c>
      <c r="B7026" s="9" t="s">
        <v>5337</v>
      </c>
      <c r="C7026" s="12" t="s">
        <v>31</v>
      </c>
      <c r="D7026" s="12">
        <v>6</v>
      </c>
    </row>
    <row r="7027" spans="1:4" hidden="1" x14ac:dyDescent="0.25">
      <c r="A7027" s="9" t="s">
        <v>1382</v>
      </c>
      <c r="B7027" s="9" t="s">
        <v>5337</v>
      </c>
      <c r="C7027" s="9" t="s">
        <v>24</v>
      </c>
      <c r="D7027" s="9">
        <v>4</v>
      </c>
    </row>
    <row r="7028" spans="1:4" hidden="1" x14ac:dyDescent="0.25">
      <c r="A7028" s="12" t="s">
        <v>1383</v>
      </c>
      <c r="B7028" s="9" t="s">
        <v>5339</v>
      </c>
      <c r="C7028" s="12" t="s">
        <v>7</v>
      </c>
      <c r="D7028" s="12">
        <v>1</v>
      </c>
    </row>
    <row r="7029" spans="1:4" hidden="1" x14ac:dyDescent="0.25">
      <c r="A7029" s="9" t="s">
        <v>1384</v>
      </c>
      <c r="B7029" s="9" t="s">
        <v>5338</v>
      </c>
      <c r="C7029" s="9" t="s">
        <v>33</v>
      </c>
      <c r="D7029" s="9">
        <v>20</v>
      </c>
    </row>
    <row r="7030" spans="1:4" x14ac:dyDescent="0.25">
      <c r="A7030" s="9" t="s">
        <v>1778</v>
      </c>
      <c r="B7030" s="9" t="s">
        <v>5337</v>
      </c>
      <c r="C7030" s="9" t="s">
        <v>87</v>
      </c>
      <c r="D7030" s="9">
        <v>0</v>
      </c>
    </row>
    <row r="7031" spans="1:4" hidden="1" x14ac:dyDescent="0.25">
      <c r="A7031" s="9" t="s">
        <v>1386</v>
      </c>
      <c r="B7031" s="9" t="s">
        <v>5339</v>
      </c>
      <c r="C7031" s="9" t="s">
        <v>16</v>
      </c>
      <c r="D7031" s="9">
        <v>2</v>
      </c>
    </row>
    <row r="7032" spans="1:4" hidden="1" x14ac:dyDescent="0.25">
      <c r="A7032" s="12" t="s">
        <v>1387</v>
      </c>
      <c r="B7032" s="9" t="s">
        <v>5338</v>
      </c>
      <c r="C7032" s="12" t="s">
        <v>33</v>
      </c>
      <c r="D7032" s="12">
        <v>15</v>
      </c>
    </row>
    <row r="7033" spans="1:4" hidden="1" x14ac:dyDescent="0.25">
      <c r="A7033" s="9" t="s">
        <v>1388</v>
      </c>
      <c r="B7033" s="9" t="s">
        <v>5337</v>
      </c>
      <c r="C7033" s="9" t="s">
        <v>24</v>
      </c>
      <c r="D7033" s="9">
        <v>43</v>
      </c>
    </row>
    <row r="7034" spans="1:4" hidden="1" x14ac:dyDescent="0.25">
      <c r="A7034" s="12" t="s">
        <v>1389</v>
      </c>
      <c r="B7034" s="9" t="s">
        <v>5340</v>
      </c>
      <c r="C7034" s="12" t="s">
        <v>22</v>
      </c>
      <c r="D7034" s="12">
        <v>11</v>
      </c>
    </row>
    <row r="7035" spans="1:4" hidden="1" x14ac:dyDescent="0.25">
      <c r="A7035" s="9" t="s">
        <v>1390</v>
      </c>
      <c r="B7035" s="9" t="s">
        <v>5336</v>
      </c>
      <c r="C7035" s="9" t="s">
        <v>39</v>
      </c>
      <c r="D7035" s="9">
        <v>2</v>
      </c>
    </row>
    <row r="7036" spans="1:4" hidden="1" x14ac:dyDescent="0.25">
      <c r="A7036" s="12" t="s">
        <v>1391</v>
      </c>
      <c r="B7036" s="9" t="s">
        <v>5337</v>
      </c>
      <c r="C7036" s="12" t="s">
        <v>87</v>
      </c>
      <c r="D7036" s="12">
        <v>10</v>
      </c>
    </row>
    <row r="7037" spans="1:4" hidden="1" x14ac:dyDescent="0.25">
      <c r="A7037" s="9" t="s">
        <v>1392</v>
      </c>
      <c r="B7037" s="9" t="s">
        <v>5338</v>
      </c>
      <c r="C7037" s="9" t="s">
        <v>33</v>
      </c>
      <c r="D7037" s="9">
        <v>16</v>
      </c>
    </row>
    <row r="7038" spans="1:4" hidden="1" x14ac:dyDescent="0.25">
      <c r="A7038" s="12" t="s">
        <v>1393</v>
      </c>
      <c r="B7038" s="9" t="s">
        <v>5340</v>
      </c>
      <c r="C7038" s="12" t="s">
        <v>22</v>
      </c>
      <c r="D7038" s="12">
        <v>12</v>
      </c>
    </row>
    <row r="7039" spans="1:4" x14ac:dyDescent="0.25">
      <c r="A7039" s="12" t="s">
        <v>1846</v>
      </c>
      <c r="B7039" s="9" t="s">
        <v>5337</v>
      </c>
      <c r="C7039" s="12" t="s">
        <v>87</v>
      </c>
      <c r="D7039" s="12">
        <v>0</v>
      </c>
    </row>
    <row r="7040" spans="1:4" hidden="1" x14ac:dyDescent="0.25">
      <c r="A7040" s="12" t="s">
        <v>1395</v>
      </c>
      <c r="B7040" s="9" t="s">
        <v>5340</v>
      </c>
      <c r="C7040" s="12" t="s">
        <v>22</v>
      </c>
      <c r="D7040" s="12">
        <v>23</v>
      </c>
    </row>
    <row r="7041" spans="1:4" hidden="1" x14ac:dyDescent="0.25">
      <c r="A7041" s="9" t="s">
        <v>1396</v>
      </c>
      <c r="B7041" s="9" t="s">
        <v>5337</v>
      </c>
      <c r="C7041" s="9" t="s">
        <v>31</v>
      </c>
      <c r="D7041" s="9">
        <v>30</v>
      </c>
    </row>
    <row r="7042" spans="1:4" hidden="1" x14ac:dyDescent="0.25">
      <c r="A7042" s="12" t="s">
        <v>1397</v>
      </c>
      <c r="B7042" s="9" t="s">
        <v>5338</v>
      </c>
      <c r="C7042" s="12" t="s">
        <v>29</v>
      </c>
      <c r="D7042" s="12">
        <v>6</v>
      </c>
    </row>
    <row r="7043" spans="1:4" hidden="1" x14ac:dyDescent="0.25">
      <c r="A7043" s="9" t="s">
        <v>1398</v>
      </c>
      <c r="B7043" s="9" t="s">
        <v>5338</v>
      </c>
      <c r="C7043" s="9" t="s">
        <v>33</v>
      </c>
      <c r="D7043" s="9">
        <v>24</v>
      </c>
    </row>
    <row r="7044" spans="1:4" hidden="1" x14ac:dyDescent="0.25">
      <c r="A7044" s="12" t="s">
        <v>1019</v>
      </c>
      <c r="B7044" s="9" t="s">
        <v>5340</v>
      </c>
      <c r="C7044" s="12" t="s">
        <v>22</v>
      </c>
      <c r="D7044" s="12">
        <v>9</v>
      </c>
    </row>
    <row r="7045" spans="1:4" hidden="1" x14ac:dyDescent="0.25">
      <c r="A7045" s="9" t="s">
        <v>1399</v>
      </c>
      <c r="B7045" s="9" t="s">
        <v>5337</v>
      </c>
      <c r="C7045" s="9" t="s">
        <v>87</v>
      </c>
      <c r="D7045" s="9">
        <v>108</v>
      </c>
    </row>
    <row r="7046" spans="1:4" hidden="1" x14ac:dyDescent="0.25">
      <c r="A7046" s="12" t="s">
        <v>1400</v>
      </c>
      <c r="B7046" s="9" t="s">
        <v>5339</v>
      </c>
      <c r="C7046" s="12" t="s">
        <v>7</v>
      </c>
      <c r="D7046" s="12">
        <v>17</v>
      </c>
    </row>
    <row r="7047" spans="1:4" hidden="1" x14ac:dyDescent="0.25">
      <c r="A7047" s="9" t="s">
        <v>1401</v>
      </c>
      <c r="B7047" s="9" t="s">
        <v>5337</v>
      </c>
      <c r="C7047" s="9" t="s">
        <v>24</v>
      </c>
      <c r="D7047" s="9">
        <v>34</v>
      </c>
    </row>
    <row r="7048" spans="1:4" hidden="1" x14ac:dyDescent="0.25">
      <c r="A7048" s="12" t="s">
        <v>1402</v>
      </c>
      <c r="B7048" s="9" t="s">
        <v>5339</v>
      </c>
      <c r="C7048" s="12" t="s">
        <v>7</v>
      </c>
      <c r="D7048" s="12">
        <v>5</v>
      </c>
    </row>
    <row r="7049" spans="1:4" hidden="1" x14ac:dyDescent="0.25">
      <c r="A7049" s="9" t="s">
        <v>1403</v>
      </c>
      <c r="B7049" s="9" t="s">
        <v>5339</v>
      </c>
      <c r="C7049" s="9" t="s">
        <v>7</v>
      </c>
      <c r="D7049" s="9">
        <v>19</v>
      </c>
    </row>
    <row r="7050" spans="1:4" hidden="1" x14ac:dyDescent="0.25">
      <c r="A7050" s="12" t="s">
        <v>1404</v>
      </c>
      <c r="B7050" s="9" t="s">
        <v>5340</v>
      </c>
      <c r="C7050" s="12" t="s">
        <v>59</v>
      </c>
      <c r="D7050" s="12">
        <v>21</v>
      </c>
    </row>
    <row r="7051" spans="1:4" hidden="1" x14ac:dyDescent="0.25">
      <c r="A7051" s="9" t="s">
        <v>1405</v>
      </c>
      <c r="B7051" s="9" t="s">
        <v>5340</v>
      </c>
      <c r="C7051" s="9" t="s">
        <v>22</v>
      </c>
      <c r="D7051" s="9">
        <v>1</v>
      </c>
    </row>
    <row r="7052" spans="1:4" hidden="1" x14ac:dyDescent="0.25">
      <c r="A7052" s="12" t="s">
        <v>1406</v>
      </c>
      <c r="B7052" s="9" t="s">
        <v>5337</v>
      </c>
      <c r="C7052" s="12" t="s">
        <v>82</v>
      </c>
      <c r="D7052" s="12">
        <v>9</v>
      </c>
    </row>
    <row r="7053" spans="1:4" hidden="1" x14ac:dyDescent="0.25">
      <c r="A7053" s="9" t="s">
        <v>1407</v>
      </c>
      <c r="B7053" s="9" t="s">
        <v>5339</v>
      </c>
      <c r="C7053" s="9" t="s">
        <v>16</v>
      </c>
      <c r="D7053" s="9">
        <v>8</v>
      </c>
    </row>
    <row r="7054" spans="1:4" hidden="1" x14ac:dyDescent="0.25">
      <c r="A7054" s="12" t="s">
        <v>1408</v>
      </c>
      <c r="B7054" s="9" t="s">
        <v>5339</v>
      </c>
      <c r="C7054" s="12" t="s">
        <v>16</v>
      </c>
      <c r="D7054" s="12">
        <v>5</v>
      </c>
    </row>
    <row r="7055" spans="1:4" hidden="1" x14ac:dyDescent="0.25">
      <c r="A7055" s="9" t="s">
        <v>1409</v>
      </c>
      <c r="B7055" s="9" t="s">
        <v>5336</v>
      </c>
      <c r="C7055" s="9" t="s">
        <v>49</v>
      </c>
      <c r="D7055" s="9">
        <v>30</v>
      </c>
    </row>
    <row r="7056" spans="1:4" x14ac:dyDescent="0.25">
      <c r="A7056" s="9" t="s">
        <v>1912</v>
      </c>
      <c r="B7056" s="9" t="s">
        <v>5337</v>
      </c>
      <c r="C7056" s="9" t="s">
        <v>87</v>
      </c>
      <c r="D7056" s="9">
        <v>0</v>
      </c>
    </row>
    <row r="7057" spans="1:4" hidden="1" x14ac:dyDescent="0.25">
      <c r="A7057" s="9" t="s">
        <v>1411</v>
      </c>
      <c r="B7057" s="9" t="s">
        <v>5337</v>
      </c>
      <c r="C7057" s="9" t="s">
        <v>87</v>
      </c>
      <c r="D7057" s="9">
        <v>3</v>
      </c>
    </row>
    <row r="7058" spans="1:4" hidden="1" x14ac:dyDescent="0.25">
      <c r="A7058" s="12" t="s">
        <v>1412</v>
      </c>
      <c r="B7058" s="9" t="s">
        <v>5339</v>
      </c>
      <c r="C7058" s="12" t="s">
        <v>10</v>
      </c>
      <c r="D7058" s="12">
        <v>17</v>
      </c>
    </row>
    <row r="7059" spans="1:4" hidden="1" x14ac:dyDescent="0.25">
      <c r="A7059" s="9" t="s">
        <v>1413</v>
      </c>
      <c r="B7059" s="9" t="s">
        <v>5338</v>
      </c>
      <c r="C7059" s="9" t="s">
        <v>33</v>
      </c>
      <c r="D7059" s="9">
        <v>20</v>
      </c>
    </row>
    <row r="7060" spans="1:4" hidden="1" x14ac:dyDescent="0.25">
      <c r="A7060" s="12" t="s">
        <v>1414</v>
      </c>
      <c r="B7060" s="9" t="s">
        <v>5339</v>
      </c>
      <c r="C7060" s="12" t="s">
        <v>64</v>
      </c>
      <c r="D7060" s="12">
        <v>4</v>
      </c>
    </row>
    <row r="7061" spans="1:4" hidden="1" x14ac:dyDescent="0.25">
      <c r="A7061" s="9" t="s">
        <v>1415</v>
      </c>
      <c r="B7061" s="9" t="s">
        <v>5336</v>
      </c>
      <c r="C7061" s="9" t="s">
        <v>148</v>
      </c>
      <c r="D7061" s="9">
        <v>16</v>
      </c>
    </row>
    <row r="7062" spans="1:4" hidden="1" x14ac:dyDescent="0.25">
      <c r="A7062" s="12" t="s">
        <v>1416</v>
      </c>
      <c r="B7062" s="9" t="s">
        <v>5337</v>
      </c>
      <c r="C7062" s="12" t="s">
        <v>24</v>
      </c>
      <c r="D7062" s="12">
        <v>7</v>
      </c>
    </row>
    <row r="7063" spans="1:4" hidden="1" x14ac:dyDescent="0.25">
      <c r="A7063" s="9" t="s">
        <v>1417</v>
      </c>
      <c r="B7063" s="9" t="s">
        <v>5340</v>
      </c>
      <c r="C7063" s="9" t="s">
        <v>22</v>
      </c>
      <c r="D7063" s="9">
        <v>37</v>
      </c>
    </row>
    <row r="7064" spans="1:4" x14ac:dyDescent="0.25">
      <c r="A7064" s="12" t="s">
        <v>1934</v>
      </c>
      <c r="B7064" s="9" t="s">
        <v>5337</v>
      </c>
      <c r="C7064" s="12" t="s">
        <v>24</v>
      </c>
      <c r="D7064" s="12">
        <v>0</v>
      </c>
    </row>
    <row r="7065" spans="1:4" hidden="1" x14ac:dyDescent="0.25">
      <c r="A7065" s="9" t="s">
        <v>1419</v>
      </c>
      <c r="B7065" s="9" t="s">
        <v>5339</v>
      </c>
      <c r="C7065" s="9" t="s">
        <v>7</v>
      </c>
      <c r="D7065" s="9">
        <v>3</v>
      </c>
    </row>
    <row r="7066" spans="1:4" hidden="1" x14ac:dyDescent="0.25">
      <c r="A7066" s="12" t="s">
        <v>1420</v>
      </c>
      <c r="B7066" s="9" t="s">
        <v>5339</v>
      </c>
      <c r="C7066" s="12" t="s">
        <v>16</v>
      </c>
      <c r="D7066" s="12">
        <v>19</v>
      </c>
    </row>
    <row r="7067" spans="1:4" hidden="1" x14ac:dyDescent="0.25">
      <c r="A7067" s="9" t="s">
        <v>1421</v>
      </c>
      <c r="B7067" s="9" t="s">
        <v>5340</v>
      </c>
      <c r="C7067" s="9" t="s">
        <v>22</v>
      </c>
      <c r="D7067" s="9">
        <v>21</v>
      </c>
    </row>
    <row r="7068" spans="1:4" hidden="1" x14ac:dyDescent="0.25">
      <c r="A7068" s="12" t="s">
        <v>1422</v>
      </c>
      <c r="B7068" s="9" t="s">
        <v>5340</v>
      </c>
      <c r="C7068" s="12" t="s">
        <v>59</v>
      </c>
      <c r="D7068" s="12">
        <v>20</v>
      </c>
    </row>
    <row r="7069" spans="1:4" hidden="1" x14ac:dyDescent="0.25">
      <c r="A7069" s="9" t="s">
        <v>1423</v>
      </c>
      <c r="B7069" s="9" t="s">
        <v>5339</v>
      </c>
      <c r="C7069" s="9" t="s">
        <v>16</v>
      </c>
      <c r="D7069" s="9">
        <v>29</v>
      </c>
    </row>
    <row r="7070" spans="1:4" hidden="1" x14ac:dyDescent="0.25">
      <c r="A7070" s="12" t="s">
        <v>1424</v>
      </c>
      <c r="B7070" s="9" t="s">
        <v>5340</v>
      </c>
      <c r="C7070" s="12" t="s">
        <v>22</v>
      </c>
      <c r="D7070" s="12">
        <v>12</v>
      </c>
    </row>
    <row r="7071" spans="1:4" hidden="1" x14ac:dyDescent="0.25">
      <c r="A7071" s="9" t="s">
        <v>1425</v>
      </c>
      <c r="B7071" s="9" t="s">
        <v>5339</v>
      </c>
      <c r="C7071" s="9" t="s">
        <v>7</v>
      </c>
      <c r="D7071" s="9">
        <v>1</v>
      </c>
    </row>
    <row r="7072" spans="1:4" hidden="1" x14ac:dyDescent="0.25">
      <c r="A7072" s="12" t="s">
        <v>1426</v>
      </c>
      <c r="B7072" s="9" t="s">
        <v>5339</v>
      </c>
      <c r="C7072" s="12" t="s">
        <v>16</v>
      </c>
      <c r="D7072" s="12">
        <v>3</v>
      </c>
    </row>
    <row r="7073" spans="1:4" hidden="1" x14ac:dyDescent="0.25">
      <c r="A7073" s="9" t="s">
        <v>1427</v>
      </c>
      <c r="B7073" s="9" t="s">
        <v>5339</v>
      </c>
      <c r="C7073" s="9" t="s">
        <v>7</v>
      </c>
      <c r="D7073" s="9">
        <v>3</v>
      </c>
    </row>
    <row r="7074" spans="1:4" hidden="1" x14ac:dyDescent="0.25">
      <c r="A7074" s="12" t="s">
        <v>1428</v>
      </c>
      <c r="B7074" s="9" t="s">
        <v>5337</v>
      </c>
      <c r="C7074" s="12" t="s">
        <v>94</v>
      </c>
      <c r="D7074" s="12">
        <v>20</v>
      </c>
    </row>
    <row r="7075" spans="1:4" hidden="1" x14ac:dyDescent="0.25">
      <c r="A7075" s="9" t="s">
        <v>1429</v>
      </c>
      <c r="B7075" s="9" t="s">
        <v>5339</v>
      </c>
      <c r="C7075" s="9" t="s">
        <v>16</v>
      </c>
      <c r="D7075" s="9">
        <v>18</v>
      </c>
    </row>
    <row r="7076" spans="1:4" hidden="1" x14ac:dyDescent="0.25">
      <c r="A7076" s="12" t="s">
        <v>1430</v>
      </c>
      <c r="B7076" s="9" t="s">
        <v>5338</v>
      </c>
      <c r="C7076" s="12" t="s">
        <v>33</v>
      </c>
      <c r="D7076" s="12">
        <v>4</v>
      </c>
    </row>
    <row r="7077" spans="1:4" hidden="1" x14ac:dyDescent="0.25">
      <c r="A7077" s="9" t="s">
        <v>291</v>
      </c>
      <c r="B7077" s="9" t="s">
        <v>5339</v>
      </c>
      <c r="C7077" s="9" t="s">
        <v>16</v>
      </c>
      <c r="D7077" s="9">
        <v>4</v>
      </c>
    </row>
    <row r="7078" spans="1:4" hidden="1" x14ac:dyDescent="0.25">
      <c r="A7078" s="12" t="s">
        <v>1431</v>
      </c>
      <c r="B7078" s="9" t="s">
        <v>5340</v>
      </c>
      <c r="C7078" s="12" t="s">
        <v>22</v>
      </c>
      <c r="D7078" s="12">
        <v>12</v>
      </c>
    </row>
    <row r="7079" spans="1:4" hidden="1" x14ac:dyDescent="0.25">
      <c r="A7079" s="9" t="s">
        <v>1432</v>
      </c>
      <c r="B7079" s="9" t="s">
        <v>5336</v>
      </c>
      <c r="C7079" s="9" t="s">
        <v>39</v>
      </c>
      <c r="D7079" s="9">
        <v>11</v>
      </c>
    </row>
    <row r="7080" spans="1:4" hidden="1" x14ac:dyDescent="0.25">
      <c r="A7080" s="12" t="s">
        <v>1433</v>
      </c>
      <c r="B7080" s="9" t="s">
        <v>5338</v>
      </c>
      <c r="C7080" s="12" t="s">
        <v>53</v>
      </c>
      <c r="D7080" s="12">
        <v>13</v>
      </c>
    </row>
    <row r="7081" spans="1:4" hidden="1" x14ac:dyDescent="0.25">
      <c r="A7081" s="9" t="s">
        <v>1434</v>
      </c>
      <c r="B7081" s="9" t="s">
        <v>5337</v>
      </c>
      <c r="C7081" s="9" t="s">
        <v>31</v>
      </c>
      <c r="D7081" s="9">
        <v>55</v>
      </c>
    </row>
    <row r="7082" spans="1:4" hidden="1" x14ac:dyDescent="0.25">
      <c r="A7082" s="12" t="s">
        <v>1435</v>
      </c>
      <c r="B7082" s="9" t="s">
        <v>5337</v>
      </c>
      <c r="C7082" s="12" t="s">
        <v>24</v>
      </c>
      <c r="D7082" s="12">
        <v>33</v>
      </c>
    </row>
    <row r="7083" spans="1:4" hidden="1" x14ac:dyDescent="0.25">
      <c r="A7083" s="9" t="s">
        <v>1436</v>
      </c>
      <c r="B7083" s="9" t="s">
        <v>5340</v>
      </c>
      <c r="C7083" s="9" t="s">
        <v>14</v>
      </c>
      <c r="D7083" s="9">
        <v>32</v>
      </c>
    </row>
    <row r="7084" spans="1:4" hidden="1" x14ac:dyDescent="0.25">
      <c r="A7084" s="12" t="s">
        <v>1437</v>
      </c>
      <c r="B7084" s="9" t="s">
        <v>5338</v>
      </c>
      <c r="C7084" s="12" t="s">
        <v>29</v>
      </c>
      <c r="D7084" s="12">
        <v>7</v>
      </c>
    </row>
    <row r="7085" spans="1:4" hidden="1" x14ac:dyDescent="0.25">
      <c r="A7085" s="9" t="s">
        <v>1438</v>
      </c>
      <c r="B7085" s="9" t="s">
        <v>5340</v>
      </c>
      <c r="C7085" s="9" t="s">
        <v>22</v>
      </c>
      <c r="D7085" s="9">
        <v>17</v>
      </c>
    </row>
    <row r="7086" spans="1:4" hidden="1" x14ac:dyDescent="0.25">
      <c r="A7086" s="12" t="s">
        <v>1439</v>
      </c>
      <c r="B7086" s="9" t="s">
        <v>5339</v>
      </c>
      <c r="C7086" s="12" t="s">
        <v>64</v>
      </c>
      <c r="D7086" s="12">
        <v>22</v>
      </c>
    </row>
    <row r="7087" spans="1:4" hidden="1" x14ac:dyDescent="0.25">
      <c r="A7087" s="9" t="s">
        <v>1440</v>
      </c>
      <c r="B7087" s="9" t="s">
        <v>5339</v>
      </c>
      <c r="C7087" s="9" t="s">
        <v>16</v>
      </c>
      <c r="D7087" s="9">
        <v>22</v>
      </c>
    </row>
    <row r="7088" spans="1:4" hidden="1" x14ac:dyDescent="0.25">
      <c r="A7088" s="12" t="s">
        <v>1441</v>
      </c>
      <c r="B7088" s="9" t="s">
        <v>5340</v>
      </c>
      <c r="C7088" s="12" t="s">
        <v>22</v>
      </c>
      <c r="D7088" s="12">
        <v>16</v>
      </c>
    </row>
    <row r="7089" spans="1:4" hidden="1" x14ac:dyDescent="0.25">
      <c r="A7089" s="9" t="s">
        <v>1442</v>
      </c>
      <c r="B7089" s="9" t="s">
        <v>5340</v>
      </c>
      <c r="C7089" s="9" t="s">
        <v>14</v>
      </c>
      <c r="D7089" s="9">
        <v>15</v>
      </c>
    </row>
    <row r="7090" spans="1:4" hidden="1" x14ac:dyDescent="0.25">
      <c r="A7090" s="12" t="s">
        <v>1443</v>
      </c>
      <c r="B7090" s="9" t="s">
        <v>5339</v>
      </c>
      <c r="C7090" s="12" t="s">
        <v>7</v>
      </c>
      <c r="D7090" s="12">
        <v>1</v>
      </c>
    </row>
    <row r="7091" spans="1:4" hidden="1" x14ac:dyDescent="0.25">
      <c r="A7091" s="9" t="s">
        <v>1444</v>
      </c>
      <c r="B7091" s="9" t="s">
        <v>5339</v>
      </c>
      <c r="C7091" s="9" t="s">
        <v>7</v>
      </c>
      <c r="D7091" s="9">
        <v>4</v>
      </c>
    </row>
    <row r="7092" spans="1:4" hidden="1" x14ac:dyDescent="0.25">
      <c r="A7092" s="12" t="s">
        <v>1445</v>
      </c>
      <c r="B7092" s="9" t="s">
        <v>5337</v>
      </c>
      <c r="C7092" s="12" t="s">
        <v>87</v>
      </c>
      <c r="D7092" s="12">
        <v>28</v>
      </c>
    </row>
    <row r="7093" spans="1:4" hidden="1" x14ac:dyDescent="0.25">
      <c r="A7093" s="9" t="s">
        <v>1446</v>
      </c>
      <c r="B7093" s="9" t="s">
        <v>5336</v>
      </c>
      <c r="C7093" s="9" t="s">
        <v>49</v>
      </c>
      <c r="D7093" s="9">
        <v>4</v>
      </c>
    </row>
    <row r="7094" spans="1:4" hidden="1" x14ac:dyDescent="0.25">
      <c r="A7094" s="12" t="s">
        <v>1447</v>
      </c>
      <c r="B7094" s="9" t="s">
        <v>5338</v>
      </c>
      <c r="C7094" s="12" t="s">
        <v>33</v>
      </c>
      <c r="D7094" s="12">
        <v>5</v>
      </c>
    </row>
    <row r="7095" spans="1:4" hidden="1" x14ac:dyDescent="0.25">
      <c r="A7095" s="9" t="s">
        <v>1448</v>
      </c>
      <c r="B7095" s="9" t="s">
        <v>5337</v>
      </c>
      <c r="C7095" s="9" t="s">
        <v>87</v>
      </c>
      <c r="D7095" s="9">
        <v>3</v>
      </c>
    </row>
    <row r="7096" spans="1:4" hidden="1" x14ac:dyDescent="0.25">
      <c r="A7096" s="12" t="s">
        <v>1449</v>
      </c>
      <c r="B7096" s="9" t="s">
        <v>5340</v>
      </c>
      <c r="C7096" s="12" t="s">
        <v>22</v>
      </c>
      <c r="D7096" s="12">
        <v>10</v>
      </c>
    </row>
    <row r="7097" spans="1:4" hidden="1" x14ac:dyDescent="0.25">
      <c r="A7097" s="9" t="s">
        <v>917</v>
      </c>
      <c r="B7097" s="9" t="s">
        <v>5337</v>
      </c>
      <c r="C7097" s="9" t="s">
        <v>87</v>
      </c>
      <c r="D7097" s="9">
        <v>4</v>
      </c>
    </row>
    <row r="7098" spans="1:4" hidden="1" x14ac:dyDescent="0.25">
      <c r="A7098" s="12" t="s">
        <v>1450</v>
      </c>
      <c r="B7098" s="9" t="s">
        <v>5339</v>
      </c>
      <c r="C7098" s="12" t="s">
        <v>7</v>
      </c>
      <c r="D7098" s="12">
        <v>4</v>
      </c>
    </row>
    <row r="7099" spans="1:4" hidden="1" x14ac:dyDescent="0.25">
      <c r="A7099" s="9" t="s">
        <v>1451</v>
      </c>
      <c r="B7099" s="9" t="s">
        <v>5340</v>
      </c>
      <c r="C7099" s="9" t="s">
        <v>59</v>
      </c>
      <c r="D7099" s="9">
        <v>6</v>
      </c>
    </row>
    <row r="7100" spans="1:4" hidden="1" x14ac:dyDescent="0.25">
      <c r="A7100" s="12" t="s">
        <v>1452</v>
      </c>
      <c r="B7100" s="9" t="s">
        <v>5339</v>
      </c>
      <c r="C7100" s="12" t="s">
        <v>16</v>
      </c>
      <c r="D7100" s="12">
        <v>17</v>
      </c>
    </row>
    <row r="7101" spans="1:4" hidden="1" x14ac:dyDescent="0.25">
      <c r="A7101" s="9" t="s">
        <v>1453</v>
      </c>
      <c r="B7101" s="9" t="s">
        <v>5339</v>
      </c>
      <c r="C7101" s="9" t="s">
        <v>7</v>
      </c>
      <c r="D7101" s="9">
        <v>2</v>
      </c>
    </row>
    <row r="7102" spans="1:4" hidden="1" x14ac:dyDescent="0.25">
      <c r="A7102" s="12" t="s">
        <v>1454</v>
      </c>
      <c r="B7102" s="9" t="s">
        <v>5337</v>
      </c>
      <c r="C7102" s="12" t="s">
        <v>114</v>
      </c>
      <c r="D7102" s="12">
        <v>3</v>
      </c>
    </row>
    <row r="7103" spans="1:4" hidden="1" x14ac:dyDescent="0.25">
      <c r="A7103" s="9" t="s">
        <v>1455</v>
      </c>
      <c r="B7103" s="9" t="s">
        <v>5340</v>
      </c>
      <c r="C7103" s="9" t="s">
        <v>22</v>
      </c>
      <c r="D7103" s="9">
        <v>3</v>
      </c>
    </row>
    <row r="7104" spans="1:4" hidden="1" x14ac:dyDescent="0.25">
      <c r="A7104" s="12" t="s">
        <v>1456</v>
      </c>
      <c r="B7104" s="9" t="s">
        <v>5338</v>
      </c>
      <c r="C7104" s="12" t="s">
        <v>33</v>
      </c>
      <c r="D7104" s="12">
        <v>9</v>
      </c>
    </row>
    <row r="7105" spans="1:4" hidden="1" x14ac:dyDescent="0.25">
      <c r="A7105" s="9" t="s">
        <v>1457</v>
      </c>
      <c r="B7105" s="9" t="s">
        <v>5339</v>
      </c>
      <c r="C7105" s="9" t="s">
        <v>16</v>
      </c>
      <c r="D7105" s="9">
        <v>35</v>
      </c>
    </row>
    <row r="7106" spans="1:4" hidden="1" x14ac:dyDescent="0.25">
      <c r="A7106" s="12" t="s">
        <v>1458</v>
      </c>
      <c r="B7106" s="9" t="s">
        <v>5338</v>
      </c>
      <c r="C7106" s="12" t="s">
        <v>29</v>
      </c>
      <c r="D7106" s="12">
        <v>6</v>
      </c>
    </row>
    <row r="7107" spans="1:4" hidden="1" x14ac:dyDescent="0.25">
      <c r="A7107" s="9" t="s">
        <v>1459</v>
      </c>
      <c r="B7107" s="9" t="s">
        <v>5339</v>
      </c>
      <c r="C7107" s="9" t="s">
        <v>16</v>
      </c>
      <c r="D7107" s="9">
        <v>9</v>
      </c>
    </row>
    <row r="7108" spans="1:4" hidden="1" x14ac:dyDescent="0.25">
      <c r="A7108" s="12" t="s">
        <v>1460</v>
      </c>
      <c r="B7108" s="9" t="s">
        <v>5340</v>
      </c>
      <c r="C7108" s="12" t="s">
        <v>22</v>
      </c>
      <c r="D7108" s="12">
        <v>2</v>
      </c>
    </row>
    <row r="7109" spans="1:4" hidden="1" x14ac:dyDescent="0.25">
      <c r="A7109" s="9" t="s">
        <v>1461</v>
      </c>
      <c r="B7109" s="9" t="s">
        <v>5337</v>
      </c>
      <c r="C7109" s="9" t="s">
        <v>87</v>
      </c>
      <c r="D7109" s="9">
        <v>28</v>
      </c>
    </row>
    <row r="7110" spans="1:4" hidden="1" x14ac:dyDescent="0.25">
      <c r="A7110" s="12" t="s">
        <v>1462</v>
      </c>
      <c r="B7110" s="9" t="s">
        <v>5337</v>
      </c>
      <c r="C7110" s="12" t="s">
        <v>31</v>
      </c>
      <c r="D7110" s="12">
        <v>43</v>
      </c>
    </row>
    <row r="7111" spans="1:4" hidden="1" x14ac:dyDescent="0.25">
      <c r="A7111" s="9" t="s">
        <v>1463</v>
      </c>
      <c r="B7111" s="9" t="s">
        <v>5337</v>
      </c>
      <c r="C7111" s="9" t="s">
        <v>31</v>
      </c>
      <c r="D7111" s="9">
        <v>46</v>
      </c>
    </row>
    <row r="7112" spans="1:4" hidden="1" x14ac:dyDescent="0.25">
      <c r="A7112" s="12" t="s">
        <v>1464</v>
      </c>
      <c r="B7112" s="9" t="s">
        <v>5339</v>
      </c>
      <c r="C7112" s="12" t="s">
        <v>7</v>
      </c>
      <c r="D7112" s="12">
        <v>6</v>
      </c>
    </row>
    <row r="7113" spans="1:4" hidden="1" x14ac:dyDescent="0.25">
      <c r="A7113" s="9" t="s">
        <v>1465</v>
      </c>
      <c r="B7113" s="9" t="s">
        <v>5339</v>
      </c>
      <c r="C7113" s="9" t="s">
        <v>16</v>
      </c>
      <c r="D7113" s="9">
        <v>4</v>
      </c>
    </row>
    <row r="7114" spans="1:4" x14ac:dyDescent="0.25">
      <c r="A7114" s="12" t="s">
        <v>2005</v>
      </c>
      <c r="B7114" s="9" t="s">
        <v>5337</v>
      </c>
      <c r="C7114" s="12" t="s">
        <v>87</v>
      </c>
      <c r="D7114" s="12">
        <v>0</v>
      </c>
    </row>
    <row r="7115" spans="1:4" hidden="1" x14ac:dyDescent="0.25">
      <c r="A7115" s="9" t="s">
        <v>1467</v>
      </c>
      <c r="B7115" s="9" t="s">
        <v>5338</v>
      </c>
      <c r="C7115" s="9" t="s">
        <v>53</v>
      </c>
      <c r="D7115" s="9">
        <v>9</v>
      </c>
    </row>
    <row r="7116" spans="1:4" hidden="1" x14ac:dyDescent="0.25">
      <c r="A7116" s="12" t="s">
        <v>1468</v>
      </c>
      <c r="B7116" s="9" t="s">
        <v>5339</v>
      </c>
      <c r="C7116" s="12" t="s">
        <v>7</v>
      </c>
      <c r="D7116" s="12">
        <v>1</v>
      </c>
    </row>
    <row r="7117" spans="1:4" hidden="1" x14ac:dyDescent="0.25">
      <c r="A7117" s="9" t="s">
        <v>1469</v>
      </c>
      <c r="B7117" s="9" t="s">
        <v>5340</v>
      </c>
      <c r="C7117" s="9" t="s">
        <v>22</v>
      </c>
      <c r="D7117" s="9">
        <v>37</v>
      </c>
    </row>
    <row r="7118" spans="1:4" hidden="1" x14ac:dyDescent="0.25">
      <c r="A7118" s="12" t="s">
        <v>1470</v>
      </c>
      <c r="B7118" s="9" t="s">
        <v>5336</v>
      </c>
      <c r="C7118" s="12" t="s">
        <v>39</v>
      </c>
      <c r="D7118" s="12">
        <v>0</v>
      </c>
    </row>
    <row r="7119" spans="1:4" hidden="1" x14ac:dyDescent="0.25">
      <c r="A7119" s="9" t="s">
        <v>1471</v>
      </c>
      <c r="B7119" s="9" t="s">
        <v>5340</v>
      </c>
      <c r="C7119" s="9" t="s">
        <v>14</v>
      </c>
      <c r="D7119" s="9">
        <v>15</v>
      </c>
    </row>
    <row r="7120" spans="1:4" hidden="1" x14ac:dyDescent="0.25">
      <c r="A7120" s="12" t="s">
        <v>1472</v>
      </c>
      <c r="B7120" s="9" t="s">
        <v>5338</v>
      </c>
      <c r="C7120" s="12" t="s">
        <v>53</v>
      </c>
      <c r="D7120" s="12">
        <v>9</v>
      </c>
    </row>
    <row r="7121" spans="1:4" hidden="1" x14ac:dyDescent="0.25">
      <c r="A7121" s="9" t="s">
        <v>1473</v>
      </c>
      <c r="B7121" s="9" t="s">
        <v>5337</v>
      </c>
      <c r="C7121" s="9" t="s">
        <v>82</v>
      </c>
      <c r="D7121" s="9">
        <v>32</v>
      </c>
    </row>
    <row r="7122" spans="1:4" hidden="1" x14ac:dyDescent="0.25">
      <c r="A7122" s="12" t="s">
        <v>1474</v>
      </c>
      <c r="B7122" s="9" t="s">
        <v>5339</v>
      </c>
      <c r="C7122" s="12" t="s">
        <v>16</v>
      </c>
      <c r="D7122" s="12">
        <v>15</v>
      </c>
    </row>
    <row r="7123" spans="1:4" hidden="1" x14ac:dyDescent="0.25">
      <c r="A7123" s="9" t="s">
        <v>1475</v>
      </c>
      <c r="B7123" s="9" t="s">
        <v>5339</v>
      </c>
      <c r="C7123" s="9" t="s">
        <v>16</v>
      </c>
      <c r="D7123" s="9">
        <v>14</v>
      </c>
    </row>
    <row r="7124" spans="1:4" hidden="1" x14ac:dyDescent="0.25">
      <c r="A7124" s="12" t="s">
        <v>1476</v>
      </c>
      <c r="B7124" s="9" t="s">
        <v>5337</v>
      </c>
      <c r="C7124" s="12" t="s">
        <v>31</v>
      </c>
      <c r="D7124" s="12">
        <v>102</v>
      </c>
    </row>
    <row r="7125" spans="1:4" x14ac:dyDescent="0.25">
      <c r="A7125" s="9" t="s">
        <v>1520</v>
      </c>
      <c r="B7125" s="9" t="s">
        <v>5337</v>
      </c>
      <c r="C7125" s="9" t="s">
        <v>24</v>
      </c>
      <c r="D7125" s="9">
        <v>0</v>
      </c>
    </row>
    <row r="7126" spans="1:4" hidden="1" x14ac:dyDescent="0.25">
      <c r="A7126" s="12" t="s">
        <v>1478</v>
      </c>
      <c r="B7126" s="9" t="s">
        <v>5337</v>
      </c>
      <c r="C7126" s="12" t="s">
        <v>24</v>
      </c>
      <c r="D7126" s="12">
        <v>33</v>
      </c>
    </row>
    <row r="7127" spans="1:4" hidden="1" x14ac:dyDescent="0.25">
      <c r="A7127" s="9" t="s">
        <v>1479</v>
      </c>
      <c r="B7127" s="9" t="s">
        <v>5339</v>
      </c>
      <c r="C7127" s="9" t="s">
        <v>7</v>
      </c>
      <c r="D7127" s="9">
        <v>4</v>
      </c>
    </row>
    <row r="7128" spans="1:4" hidden="1" x14ac:dyDescent="0.25">
      <c r="A7128" s="12" t="s">
        <v>1480</v>
      </c>
      <c r="B7128" s="9" t="s">
        <v>5340</v>
      </c>
      <c r="C7128" s="12" t="s">
        <v>22</v>
      </c>
      <c r="D7128" s="12">
        <v>8</v>
      </c>
    </row>
    <row r="7129" spans="1:4" hidden="1" x14ac:dyDescent="0.25">
      <c r="A7129" s="9" t="s">
        <v>1481</v>
      </c>
      <c r="B7129" s="9" t="s">
        <v>5339</v>
      </c>
      <c r="C7129" s="9" t="s">
        <v>64</v>
      </c>
      <c r="D7129" s="9">
        <v>11</v>
      </c>
    </row>
    <row r="7130" spans="1:4" hidden="1" x14ac:dyDescent="0.25">
      <c r="A7130" s="12" t="s">
        <v>1482</v>
      </c>
      <c r="B7130" s="9" t="s">
        <v>5340</v>
      </c>
      <c r="C7130" s="12" t="s">
        <v>22</v>
      </c>
      <c r="D7130" s="12">
        <v>19</v>
      </c>
    </row>
    <row r="7131" spans="1:4" hidden="1" x14ac:dyDescent="0.25">
      <c r="A7131" s="9" t="s">
        <v>1483</v>
      </c>
      <c r="B7131" s="9" t="s">
        <v>5337</v>
      </c>
      <c r="C7131" s="9" t="s">
        <v>31</v>
      </c>
      <c r="D7131" s="9">
        <v>3</v>
      </c>
    </row>
    <row r="7132" spans="1:4" hidden="1" x14ac:dyDescent="0.25">
      <c r="A7132" s="12" t="s">
        <v>1484</v>
      </c>
      <c r="B7132" s="9" t="s">
        <v>5340</v>
      </c>
      <c r="C7132" s="12" t="s">
        <v>59</v>
      </c>
      <c r="D7132" s="12">
        <v>34</v>
      </c>
    </row>
    <row r="7133" spans="1:4" hidden="1" x14ac:dyDescent="0.25">
      <c r="A7133" s="9" t="s">
        <v>1485</v>
      </c>
      <c r="B7133" s="9" t="s">
        <v>5337</v>
      </c>
      <c r="C7133" s="9" t="s">
        <v>24</v>
      </c>
      <c r="D7133" s="9">
        <v>30</v>
      </c>
    </row>
    <row r="7134" spans="1:4" hidden="1" x14ac:dyDescent="0.25">
      <c r="A7134" s="12" t="s">
        <v>1486</v>
      </c>
      <c r="B7134" s="9" t="s">
        <v>5336</v>
      </c>
      <c r="C7134" s="12" t="s">
        <v>49</v>
      </c>
      <c r="D7134" s="12">
        <v>15</v>
      </c>
    </row>
    <row r="7135" spans="1:4" hidden="1" x14ac:dyDescent="0.25">
      <c r="A7135" s="9" t="s">
        <v>1487</v>
      </c>
      <c r="B7135" s="9" t="s">
        <v>5340</v>
      </c>
      <c r="C7135" s="9" t="s">
        <v>22</v>
      </c>
      <c r="D7135" s="9">
        <v>9</v>
      </c>
    </row>
    <row r="7136" spans="1:4" hidden="1" x14ac:dyDescent="0.25">
      <c r="A7136" s="12" t="s">
        <v>1488</v>
      </c>
      <c r="B7136" s="9" t="s">
        <v>5336</v>
      </c>
      <c r="C7136" s="12" t="s">
        <v>111</v>
      </c>
      <c r="D7136" s="12">
        <v>7</v>
      </c>
    </row>
    <row r="7137" spans="1:4" hidden="1" x14ac:dyDescent="0.25">
      <c r="A7137" s="9" t="s">
        <v>1489</v>
      </c>
      <c r="B7137" s="9" t="s">
        <v>5340</v>
      </c>
      <c r="C7137" s="9" t="s">
        <v>59</v>
      </c>
      <c r="D7137" s="9">
        <v>5</v>
      </c>
    </row>
    <row r="7138" spans="1:4" hidden="1" x14ac:dyDescent="0.25">
      <c r="A7138" s="12" t="s">
        <v>1490</v>
      </c>
      <c r="B7138" s="9" t="s">
        <v>5339</v>
      </c>
      <c r="C7138" s="12" t="s">
        <v>10</v>
      </c>
      <c r="D7138" s="12">
        <v>11</v>
      </c>
    </row>
    <row r="7139" spans="1:4" hidden="1" x14ac:dyDescent="0.25">
      <c r="A7139" s="9" t="s">
        <v>1491</v>
      </c>
      <c r="B7139" s="9" t="s">
        <v>5340</v>
      </c>
      <c r="C7139" s="9" t="s">
        <v>22</v>
      </c>
      <c r="D7139" s="9">
        <v>11</v>
      </c>
    </row>
    <row r="7140" spans="1:4" hidden="1" x14ac:dyDescent="0.25">
      <c r="A7140" s="12" t="s">
        <v>1492</v>
      </c>
      <c r="B7140" s="9" t="s">
        <v>5337</v>
      </c>
      <c r="C7140" s="12" t="s">
        <v>24</v>
      </c>
      <c r="D7140" s="12">
        <v>16</v>
      </c>
    </row>
    <row r="7141" spans="1:4" hidden="1" x14ac:dyDescent="0.25">
      <c r="A7141" s="9" t="s">
        <v>1493</v>
      </c>
      <c r="B7141" s="9" t="s">
        <v>5339</v>
      </c>
      <c r="C7141" s="9" t="s">
        <v>10</v>
      </c>
      <c r="D7141" s="9">
        <v>4</v>
      </c>
    </row>
    <row r="7142" spans="1:4" hidden="1" x14ac:dyDescent="0.25">
      <c r="A7142" s="12" t="s">
        <v>1494</v>
      </c>
      <c r="B7142" s="9" t="s">
        <v>5337</v>
      </c>
      <c r="C7142" s="12" t="s">
        <v>87</v>
      </c>
      <c r="D7142" s="12">
        <v>3</v>
      </c>
    </row>
    <row r="7143" spans="1:4" hidden="1" x14ac:dyDescent="0.25">
      <c r="A7143" s="9" t="s">
        <v>1495</v>
      </c>
      <c r="B7143" s="9" t="s">
        <v>5337</v>
      </c>
      <c r="C7143" s="9" t="s">
        <v>118</v>
      </c>
      <c r="D7143" s="9">
        <v>13</v>
      </c>
    </row>
    <row r="7144" spans="1:4" hidden="1" x14ac:dyDescent="0.25">
      <c r="A7144" s="12" t="s">
        <v>1496</v>
      </c>
      <c r="B7144" s="9" t="s">
        <v>5339</v>
      </c>
      <c r="C7144" s="12" t="s">
        <v>64</v>
      </c>
      <c r="D7144" s="12">
        <v>17</v>
      </c>
    </row>
    <row r="7145" spans="1:4" hidden="1" x14ac:dyDescent="0.25">
      <c r="A7145" s="9" t="s">
        <v>1498</v>
      </c>
      <c r="B7145" s="9" t="s">
        <v>5339</v>
      </c>
      <c r="C7145" s="9" t="s">
        <v>7</v>
      </c>
      <c r="D7145" s="9">
        <v>3</v>
      </c>
    </row>
    <row r="7146" spans="1:4" hidden="1" x14ac:dyDescent="0.25">
      <c r="A7146" s="12" t="s">
        <v>1499</v>
      </c>
      <c r="B7146" s="9" t="s">
        <v>5338</v>
      </c>
      <c r="C7146" s="12" t="s">
        <v>33</v>
      </c>
      <c r="D7146" s="12">
        <v>10</v>
      </c>
    </row>
    <row r="7147" spans="1:4" hidden="1" x14ac:dyDescent="0.25">
      <c r="A7147" s="9" t="s">
        <v>1500</v>
      </c>
      <c r="B7147" s="9" t="s">
        <v>5338</v>
      </c>
      <c r="C7147" s="9" t="s">
        <v>33</v>
      </c>
      <c r="D7147" s="9">
        <v>22</v>
      </c>
    </row>
    <row r="7148" spans="1:4" hidden="1" x14ac:dyDescent="0.25">
      <c r="A7148" s="12" t="s">
        <v>1501</v>
      </c>
      <c r="B7148" s="9" t="s">
        <v>5339</v>
      </c>
      <c r="C7148" s="12" t="s">
        <v>16</v>
      </c>
      <c r="D7148" s="12">
        <v>7</v>
      </c>
    </row>
    <row r="7149" spans="1:4" hidden="1" x14ac:dyDescent="0.25">
      <c r="A7149" s="9" t="s">
        <v>1502</v>
      </c>
      <c r="B7149" s="9" t="s">
        <v>5340</v>
      </c>
      <c r="C7149" s="9" t="s">
        <v>22</v>
      </c>
      <c r="D7149" s="9">
        <v>17</v>
      </c>
    </row>
    <row r="7150" spans="1:4" hidden="1" x14ac:dyDescent="0.25">
      <c r="A7150" s="12" t="s">
        <v>1503</v>
      </c>
      <c r="B7150" s="9" t="s">
        <v>5337</v>
      </c>
      <c r="C7150" s="12" t="s">
        <v>31</v>
      </c>
      <c r="D7150" s="12">
        <v>14</v>
      </c>
    </row>
    <row r="7151" spans="1:4" hidden="1" x14ac:dyDescent="0.25">
      <c r="A7151" s="9" t="s">
        <v>1504</v>
      </c>
      <c r="B7151" s="9" t="s">
        <v>5339</v>
      </c>
      <c r="C7151" s="9" t="s">
        <v>10</v>
      </c>
      <c r="D7151" s="9">
        <v>24</v>
      </c>
    </row>
    <row r="7152" spans="1:4" hidden="1" x14ac:dyDescent="0.25">
      <c r="A7152" s="12" t="s">
        <v>1505</v>
      </c>
      <c r="B7152" s="9" t="s">
        <v>5340</v>
      </c>
      <c r="C7152" s="12" t="s">
        <v>22</v>
      </c>
      <c r="D7152" s="12">
        <v>3</v>
      </c>
    </row>
    <row r="7153" spans="1:4" hidden="1" x14ac:dyDescent="0.25">
      <c r="A7153" s="9" t="s">
        <v>1506</v>
      </c>
      <c r="B7153" s="9" t="s">
        <v>5339</v>
      </c>
      <c r="C7153" s="9" t="s">
        <v>7</v>
      </c>
      <c r="D7153" s="9">
        <v>3</v>
      </c>
    </row>
    <row r="7154" spans="1:4" hidden="1" x14ac:dyDescent="0.25">
      <c r="A7154" s="12" t="s">
        <v>1507</v>
      </c>
      <c r="B7154" s="9" t="s">
        <v>5336</v>
      </c>
      <c r="C7154" s="12" t="s">
        <v>39</v>
      </c>
      <c r="D7154" s="12">
        <v>13</v>
      </c>
    </row>
    <row r="7155" spans="1:4" hidden="1" x14ac:dyDescent="0.25">
      <c r="A7155" s="9" t="s">
        <v>1508</v>
      </c>
      <c r="B7155" s="9" t="s">
        <v>5340</v>
      </c>
      <c r="C7155" s="9" t="s">
        <v>22</v>
      </c>
      <c r="D7155" s="9">
        <v>24</v>
      </c>
    </row>
    <row r="7156" spans="1:4" hidden="1" x14ac:dyDescent="0.25">
      <c r="A7156" s="12" t="s">
        <v>1509</v>
      </c>
      <c r="B7156" s="9" t="s">
        <v>5337</v>
      </c>
      <c r="C7156" s="12" t="s">
        <v>24</v>
      </c>
      <c r="D7156" s="12">
        <v>20</v>
      </c>
    </row>
    <row r="7157" spans="1:4" hidden="1" x14ac:dyDescent="0.25">
      <c r="A7157" s="9" t="s">
        <v>1510</v>
      </c>
      <c r="B7157" s="9" t="s">
        <v>5338</v>
      </c>
      <c r="C7157" s="9" t="s">
        <v>33</v>
      </c>
      <c r="D7157" s="9">
        <v>24</v>
      </c>
    </row>
    <row r="7158" spans="1:4" hidden="1" x14ac:dyDescent="0.25">
      <c r="A7158" s="12" t="s">
        <v>1511</v>
      </c>
      <c r="B7158" s="9" t="s">
        <v>5338</v>
      </c>
      <c r="C7158" s="12" t="s">
        <v>53</v>
      </c>
      <c r="D7158" s="12">
        <v>17</v>
      </c>
    </row>
    <row r="7159" spans="1:4" hidden="1" x14ac:dyDescent="0.25">
      <c r="A7159" s="9" t="s">
        <v>1512</v>
      </c>
      <c r="B7159" s="9" t="s">
        <v>5339</v>
      </c>
      <c r="C7159" s="9" t="s">
        <v>7</v>
      </c>
      <c r="D7159" s="9">
        <v>1</v>
      </c>
    </row>
    <row r="7160" spans="1:4" hidden="1" x14ac:dyDescent="0.25">
      <c r="A7160" s="12" t="s">
        <v>1513</v>
      </c>
      <c r="B7160" s="9" t="s">
        <v>5339</v>
      </c>
      <c r="C7160" s="12" t="s">
        <v>64</v>
      </c>
      <c r="D7160" s="12">
        <v>30</v>
      </c>
    </row>
    <row r="7161" spans="1:4" hidden="1" x14ac:dyDescent="0.25">
      <c r="A7161" s="9" t="s">
        <v>1514</v>
      </c>
      <c r="B7161" s="9" t="s">
        <v>5339</v>
      </c>
      <c r="C7161" s="9" t="s">
        <v>7</v>
      </c>
      <c r="D7161" s="9">
        <v>4</v>
      </c>
    </row>
    <row r="7162" spans="1:4" hidden="1" x14ac:dyDescent="0.25">
      <c r="A7162" s="12" t="s">
        <v>1515</v>
      </c>
      <c r="B7162" s="9" t="s">
        <v>5336</v>
      </c>
      <c r="C7162" s="12" t="s">
        <v>49</v>
      </c>
      <c r="D7162" s="12">
        <v>2</v>
      </c>
    </row>
    <row r="7163" spans="1:4" hidden="1" x14ac:dyDescent="0.25">
      <c r="A7163" s="9" t="s">
        <v>1516</v>
      </c>
      <c r="B7163" s="9" t="s">
        <v>5340</v>
      </c>
      <c r="C7163" s="9" t="s">
        <v>59</v>
      </c>
      <c r="D7163" s="9">
        <v>12</v>
      </c>
    </row>
    <row r="7164" spans="1:4" hidden="1" x14ac:dyDescent="0.25">
      <c r="A7164" s="12" t="s">
        <v>1517</v>
      </c>
      <c r="B7164" s="9" t="s">
        <v>5339</v>
      </c>
      <c r="C7164" s="12" t="s">
        <v>16</v>
      </c>
      <c r="D7164" s="12">
        <v>6</v>
      </c>
    </row>
    <row r="7165" spans="1:4" hidden="1" x14ac:dyDescent="0.25">
      <c r="A7165" s="9" t="s">
        <v>1518</v>
      </c>
      <c r="B7165" s="9" t="s">
        <v>5339</v>
      </c>
      <c r="C7165" s="9" t="s">
        <v>7</v>
      </c>
      <c r="D7165" s="9">
        <v>1</v>
      </c>
    </row>
    <row r="7166" spans="1:4" hidden="1" x14ac:dyDescent="0.25">
      <c r="A7166" s="12" t="s">
        <v>1519</v>
      </c>
      <c r="B7166" s="9" t="s">
        <v>5340</v>
      </c>
      <c r="C7166" s="12" t="s">
        <v>59</v>
      </c>
      <c r="D7166" s="12">
        <v>10</v>
      </c>
    </row>
    <row r="7167" spans="1:4" hidden="1" x14ac:dyDescent="0.25">
      <c r="A7167" s="9" t="s">
        <v>1520</v>
      </c>
      <c r="B7167" s="9" t="s">
        <v>5338</v>
      </c>
      <c r="C7167" s="9" t="s">
        <v>53</v>
      </c>
      <c r="D7167" s="9">
        <v>8</v>
      </c>
    </row>
    <row r="7168" spans="1:4" hidden="1" x14ac:dyDescent="0.25">
      <c r="A7168" s="12" t="s">
        <v>1521</v>
      </c>
      <c r="B7168" s="9" t="s">
        <v>5340</v>
      </c>
      <c r="C7168" s="12" t="s">
        <v>14</v>
      </c>
      <c r="D7168" s="12">
        <v>33</v>
      </c>
    </row>
    <row r="7169" spans="1:4" hidden="1" x14ac:dyDescent="0.25">
      <c r="A7169" s="9" t="s">
        <v>1522</v>
      </c>
      <c r="B7169" s="9" t="s">
        <v>5339</v>
      </c>
      <c r="C7169" s="9" t="s">
        <v>16</v>
      </c>
      <c r="D7169" s="9">
        <v>7</v>
      </c>
    </row>
    <row r="7170" spans="1:4" hidden="1" x14ac:dyDescent="0.25">
      <c r="A7170" s="12" t="s">
        <v>1523</v>
      </c>
      <c r="B7170" s="9" t="s">
        <v>5336</v>
      </c>
      <c r="C7170" s="12" t="s">
        <v>39</v>
      </c>
      <c r="D7170" s="12">
        <v>6</v>
      </c>
    </row>
    <row r="7171" spans="1:4" hidden="1" x14ac:dyDescent="0.25">
      <c r="A7171" s="9" t="s">
        <v>1524</v>
      </c>
      <c r="B7171" s="9" t="s">
        <v>5340</v>
      </c>
      <c r="C7171" s="9" t="s">
        <v>14</v>
      </c>
      <c r="D7171" s="9">
        <v>30</v>
      </c>
    </row>
    <row r="7172" spans="1:4" hidden="1" x14ac:dyDescent="0.25">
      <c r="A7172" s="12" t="s">
        <v>1525</v>
      </c>
      <c r="B7172" s="9" t="s">
        <v>5339</v>
      </c>
      <c r="C7172" s="12" t="s">
        <v>16</v>
      </c>
      <c r="D7172" s="12">
        <v>21</v>
      </c>
    </row>
    <row r="7173" spans="1:4" hidden="1" x14ac:dyDescent="0.25">
      <c r="A7173" s="9" t="s">
        <v>1526</v>
      </c>
      <c r="B7173" s="9" t="s">
        <v>5339</v>
      </c>
      <c r="C7173" s="9" t="s">
        <v>16</v>
      </c>
      <c r="D7173" s="9">
        <v>4</v>
      </c>
    </row>
    <row r="7174" spans="1:4" hidden="1" x14ac:dyDescent="0.25">
      <c r="A7174" s="12" t="s">
        <v>1527</v>
      </c>
      <c r="B7174" s="9" t="s">
        <v>5340</v>
      </c>
      <c r="C7174" s="12" t="s">
        <v>22</v>
      </c>
      <c r="D7174" s="12">
        <v>18</v>
      </c>
    </row>
    <row r="7175" spans="1:4" hidden="1" x14ac:dyDescent="0.25">
      <c r="A7175" s="9" t="s">
        <v>1528</v>
      </c>
      <c r="B7175" s="9" t="s">
        <v>5338</v>
      </c>
      <c r="C7175" s="9" t="s">
        <v>29</v>
      </c>
      <c r="D7175" s="9">
        <v>18</v>
      </c>
    </row>
    <row r="7176" spans="1:4" hidden="1" x14ac:dyDescent="0.25">
      <c r="A7176" s="12" t="s">
        <v>1529</v>
      </c>
      <c r="B7176" s="9" t="s">
        <v>5338</v>
      </c>
      <c r="C7176" s="12" t="s">
        <v>53</v>
      </c>
      <c r="D7176" s="12">
        <v>12</v>
      </c>
    </row>
    <row r="7177" spans="1:4" hidden="1" x14ac:dyDescent="0.25">
      <c r="A7177" s="9" t="s">
        <v>1530</v>
      </c>
      <c r="B7177" s="9" t="s">
        <v>5337</v>
      </c>
      <c r="C7177" s="9" t="s">
        <v>31</v>
      </c>
      <c r="D7177" s="9">
        <v>6</v>
      </c>
    </row>
    <row r="7178" spans="1:4" hidden="1" x14ac:dyDescent="0.25">
      <c r="A7178" s="12" t="s">
        <v>1531</v>
      </c>
      <c r="B7178" s="9" t="s">
        <v>5340</v>
      </c>
      <c r="C7178" s="12" t="s">
        <v>59</v>
      </c>
      <c r="D7178" s="12">
        <v>35</v>
      </c>
    </row>
    <row r="7179" spans="1:4" hidden="1" x14ac:dyDescent="0.25">
      <c r="A7179" s="9" t="s">
        <v>1532</v>
      </c>
      <c r="B7179" s="9" t="s">
        <v>5340</v>
      </c>
      <c r="C7179" s="9" t="s">
        <v>59</v>
      </c>
      <c r="D7179" s="9">
        <v>14</v>
      </c>
    </row>
    <row r="7180" spans="1:4" hidden="1" x14ac:dyDescent="0.25">
      <c r="A7180" s="12" t="s">
        <v>1533</v>
      </c>
      <c r="B7180" s="9" t="s">
        <v>5336</v>
      </c>
      <c r="C7180" s="12" t="s">
        <v>39</v>
      </c>
      <c r="D7180" s="12">
        <v>5</v>
      </c>
    </row>
    <row r="7181" spans="1:4" hidden="1" x14ac:dyDescent="0.25">
      <c r="A7181" s="9" t="s">
        <v>1534</v>
      </c>
      <c r="B7181" s="9" t="s">
        <v>5339</v>
      </c>
      <c r="C7181" s="9" t="s">
        <v>7</v>
      </c>
      <c r="D7181" s="9">
        <v>3</v>
      </c>
    </row>
    <row r="7182" spans="1:4" x14ac:dyDescent="0.25">
      <c r="A7182" s="9" t="s">
        <v>2035</v>
      </c>
      <c r="B7182" s="9" t="s">
        <v>5337</v>
      </c>
      <c r="C7182" s="9" t="s">
        <v>87</v>
      </c>
      <c r="D7182" s="9">
        <v>0</v>
      </c>
    </row>
    <row r="7183" spans="1:4" x14ac:dyDescent="0.25">
      <c r="A7183" s="12" t="s">
        <v>2054</v>
      </c>
      <c r="B7183" s="9" t="s">
        <v>5337</v>
      </c>
      <c r="C7183" s="12" t="s">
        <v>87</v>
      </c>
      <c r="D7183" s="12">
        <v>0</v>
      </c>
    </row>
    <row r="7184" spans="1:4" hidden="1" x14ac:dyDescent="0.25">
      <c r="A7184" s="12" t="s">
        <v>1537</v>
      </c>
      <c r="B7184" s="9" t="s">
        <v>5339</v>
      </c>
      <c r="C7184" s="12" t="s">
        <v>16</v>
      </c>
      <c r="D7184" s="12">
        <v>7</v>
      </c>
    </row>
    <row r="7185" spans="1:4" x14ac:dyDescent="0.25">
      <c r="A7185" s="9" t="s">
        <v>2136</v>
      </c>
      <c r="B7185" s="9" t="s">
        <v>5337</v>
      </c>
      <c r="C7185" s="9" t="s">
        <v>24</v>
      </c>
      <c r="D7185" s="9">
        <v>0</v>
      </c>
    </row>
    <row r="7186" spans="1:4" hidden="1" x14ac:dyDescent="0.25">
      <c r="A7186" s="12" t="s">
        <v>1539</v>
      </c>
      <c r="B7186" s="9" t="s">
        <v>5337</v>
      </c>
      <c r="C7186" s="12" t="s">
        <v>31</v>
      </c>
      <c r="D7186" s="12">
        <v>47</v>
      </c>
    </row>
    <row r="7187" spans="1:4" hidden="1" x14ac:dyDescent="0.25">
      <c r="A7187" s="9" t="s">
        <v>1540</v>
      </c>
      <c r="B7187" s="9" t="s">
        <v>5339</v>
      </c>
      <c r="C7187" s="9" t="s">
        <v>7</v>
      </c>
      <c r="D7187" s="9">
        <v>15</v>
      </c>
    </row>
    <row r="7188" spans="1:4" x14ac:dyDescent="0.25">
      <c r="A7188" s="9" t="s">
        <v>2138</v>
      </c>
      <c r="B7188" s="9" t="s">
        <v>5337</v>
      </c>
      <c r="C7188" s="9" t="s">
        <v>87</v>
      </c>
      <c r="D7188" s="9">
        <v>0</v>
      </c>
    </row>
    <row r="7189" spans="1:4" hidden="1" x14ac:dyDescent="0.25">
      <c r="A7189" s="9" t="s">
        <v>1542</v>
      </c>
      <c r="B7189" s="9" t="s">
        <v>5338</v>
      </c>
      <c r="C7189" s="9" t="s">
        <v>33</v>
      </c>
      <c r="D7189" s="9">
        <v>7</v>
      </c>
    </row>
    <row r="7190" spans="1:4" hidden="1" x14ac:dyDescent="0.25">
      <c r="A7190" s="12" t="s">
        <v>1543</v>
      </c>
      <c r="B7190" s="9" t="s">
        <v>5338</v>
      </c>
      <c r="C7190" s="12" t="s">
        <v>29</v>
      </c>
      <c r="D7190" s="12">
        <v>6</v>
      </c>
    </row>
    <row r="7191" spans="1:4" hidden="1" x14ac:dyDescent="0.25">
      <c r="A7191" s="9" t="s">
        <v>1544</v>
      </c>
      <c r="B7191" s="9" t="s">
        <v>5339</v>
      </c>
      <c r="C7191" s="9" t="s">
        <v>16</v>
      </c>
      <c r="D7191" s="9">
        <v>15</v>
      </c>
    </row>
    <row r="7192" spans="1:4" hidden="1" x14ac:dyDescent="0.25">
      <c r="A7192" s="12" t="s">
        <v>1545</v>
      </c>
      <c r="B7192" s="9" t="s">
        <v>5337</v>
      </c>
      <c r="C7192" s="12" t="s">
        <v>118</v>
      </c>
      <c r="D7192" s="12">
        <v>16</v>
      </c>
    </row>
    <row r="7193" spans="1:4" hidden="1" x14ac:dyDescent="0.25">
      <c r="A7193" s="9" t="s">
        <v>1546</v>
      </c>
      <c r="B7193" s="9" t="s">
        <v>5337</v>
      </c>
      <c r="C7193" s="9" t="s">
        <v>24</v>
      </c>
      <c r="D7193" s="9">
        <v>4</v>
      </c>
    </row>
    <row r="7194" spans="1:4" x14ac:dyDescent="0.25">
      <c r="A7194" s="12" t="s">
        <v>2178</v>
      </c>
      <c r="B7194" s="9" t="s">
        <v>5337</v>
      </c>
      <c r="C7194" s="12" t="s">
        <v>24</v>
      </c>
      <c r="D7194" s="12">
        <v>0</v>
      </c>
    </row>
    <row r="7195" spans="1:4" hidden="1" x14ac:dyDescent="0.25">
      <c r="A7195" s="9" t="s">
        <v>1548</v>
      </c>
      <c r="B7195" s="9" t="s">
        <v>5339</v>
      </c>
      <c r="C7195" s="9" t="s">
        <v>16</v>
      </c>
      <c r="D7195" s="9">
        <v>16</v>
      </c>
    </row>
    <row r="7196" spans="1:4" hidden="1" x14ac:dyDescent="0.25">
      <c r="A7196" s="12" t="s">
        <v>1549</v>
      </c>
      <c r="B7196" s="9" t="s">
        <v>5339</v>
      </c>
      <c r="C7196" s="12" t="s">
        <v>10</v>
      </c>
      <c r="D7196" s="12">
        <v>1</v>
      </c>
    </row>
    <row r="7197" spans="1:4" hidden="1" x14ac:dyDescent="0.25">
      <c r="A7197" s="9" t="s">
        <v>1550</v>
      </c>
      <c r="B7197" s="9" t="s">
        <v>5338</v>
      </c>
      <c r="C7197" s="9" t="s">
        <v>33</v>
      </c>
      <c r="D7197" s="9">
        <v>11</v>
      </c>
    </row>
    <row r="7198" spans="1:4" hidden="1" x14ac:dyDescent="0.25">
      <c r="A7198" s="12" t="s">
        <v>1551</v>
      </c>
      <c r="B7198" s="9" t="s">
        <v>5339</v>
      </c>
      <c r="C7198" s="12" t="s">
        <v>16</v>
      </c>
      <c r="D7198" s="12">
        <v>8</v>
      </c>
    </row>
    <row r="7199" spans="1:4" hidden="1" x14ac:dyDescent="0.25">
      <c r="A7199" s="9" t="s">
        <v>1552</v>
      </c>
      <c r="B7199" s="9" t="s">
        <v>5339</v>
      </c>
      <c r="C7199" s="9" t="s">
        <v>10</v>
      </c>
      <c r="D7199" s="9">
        <v>8</v>
      </c>
    </row>
    <row r="7200" spans="1:4" hidden="1" x14ac:dyDescent="0.25">
      <c r="A7200" s="12" t="s">
        <v>1553</v>
      </c>
      <c r="B7200" s="9" t="s">
        <v>5339</v>
      </c>
      <c r="C7200" s="12" t="s">
        <v>7</v>
      </c>
      <c r="D7200" s="12">
        <v>11</v>
      </c>
    </row>
    <row r="7201" spans="1:4" hidden="1" x14ac:dyDescent="0.25">
      <c r="A7201" s="9" t="s">
        <v>1554</v>
      </c>
      <c r="B7201" s="9" t="s">
        <v>5339</v>
      </c>
      <c r="C7201" s="9" t="s">
        <v>64</v>
      </c>
      <c r="D7201" s="9">
        <v>38</v>
      </c>
    </row>
    <row r="7202" spans="1:4" hidden="1" x14ac:dyDescent="0.25">
      <c r="A7202" s="12" t="s">
        <v>1291</v>
      </c>
      <c r="B7202" s="9" t="s">
        <v>5340</v>
      </c>
      <c r="C7202" s="12" t="s">
        <v>59</v>
      </c>
      <c r="D7202" s="12">
        <v>13</v>
      </c>
    </row>
    <row r="7203" spans="1:4" hidden="1" x14ac:dyDescent="0.25">
      <c r="A7203" s="9" t="s">
        <v>1555</v>
      </c>
      <c r="B7203" s="9" t="s">
        <v>5339</v>
      </c>
      <c r="C7203" s="9" t="s">
        <v>16</v>
      </c>
      <c r="D7203" s="9">
        <v>8</v>
      </c>
    </row>
    <row r="7204" spans="1:4" hidden="1" x14ac:dyDescent="0.25">
      <c r="A7204" s="12" t="s">
        <v>1556</v>
      </c>
      <c r="B7204" s="9" t="s">
        <v>5337</v>
      </c>
      <c r="C7204" s="12" t="s">
        <v>24</v>
      </c>
      <c r="D7204" s="12">
        <v>23</v>
      </c>
    </row>
    <row r="7205" spans="1:4" hidden="1" x14ac:dyDescent="0.25">
      <c r="A7205" s="9" t="s">
        <v>1557</v>
      </c>
      <c r="B7205" s="9" t="s">
        <v>5339</v>
      </c>
      <c r="C7205" s="9" t="s">
        <v>64</v>
      </c>
      <c r="D7205" s="9">
        <v>10</v>
      </c>
    </row>
    <row r="7206" spans="1:4" hidden="1" x14ac:dyDescent="0.25">
      <c r="A7206" s="12" t="s">
        <v>1558</v>
      </c>
      <c r="B7206" s="9" t="s">
        <v>5338</v>
      </c>
      <c r="C7206" s="12" t="s">
        <v>53</v>
      </c>
      <c r="D7206" s="12">
        <v>10</v>
      </c>
    </row>
    <row r="7207" spans="1:4" hidden="1" x14ac:dyDescent="0.25">
      <c r="A7207" s="9" t="s">
        <v>1559</v>
      </c>
      <c r="B7207" s="9" t="s">
        <v>5338</v>
      </c>
      <c r="C7207" s="9" t="s">
        <v>53</v>
      </c>
      <c r="D7207" s="9">
        <v>11</v>
      </c>
    </row>
    <row r="7208" spans="1:4" hidden="1" x14ac:dyDescent="0.25">
      <c r="A7208" s="12" t="s">
        <v>1560</v>
      </c>
      <c r="B7208" s="9" t="s">
        <v>5336</v>
      </c>
      <c r="C7208" s="12" t="s">
        <v>148</v>
      </c>
      <c r="D7208" s="12">
        <v>5</v>
      </c>
    </row>
    <row r="7209" spans="1:4" hidden="1" x14ac:dyDescent="0.25">
      <c r="A7209" s="9" t="s">
        <v>1561</v>
      </c>
      <c r="B7209" s="9" t="s">
        <v>5340</v>
      </c>
      <c r="C7209" s="9" t="s">
        <v>22</v>
      </c>
      <c r="D7209" s="9">
        <v>10</v>
      </c>
    </row>
    <row r="7210" spans="1:4" hidden="1" x14ac:dyDescent="0.25">
      <c r="A7210" s="12" t="s">
        <v>1562</v>
      </c>
      <c r="B7210" s="9" t="s">
        <v>5338</v>
      </c>
      <c r="C7210" s="12" t="s">
        <v>29</v>
      </c>
      <c r="D7210" s="12">
        <v>23</v>
      </c>
    </row>
    <row r="7211" spans="1:4" hidden="1" x14ac:dyDescent="0.25">
      <c r="A7211" s="9" t="s">
        <v>1563</v>
      </c>
      <c r="B7211" s="9" t="s">
        <v>5340</v>
      </c>
      <c r="C7211" s="9" t="s">
        <v>14</v>
      </c>
      <c r="D7211" s="9">
        <v>30</v>
      </c>
    </row>
    <row r="7212" spans="1:4" hidden="1" x14ac:dyDescent="0.25">
      <c r="A7212" s="12" t="s">
        <v>1564</v>
      </c>
      <c r="B7212" s="9" t="s">
        <v>5337</v>
      </c>
      <c r="C7212" s="12" t="s">
        <v>24</v>
      </c>
      <c r="D7212" s="12">
        <v>42</v>
      </c>
    </row>
    <row r="7213" spans="1:4" hidden="1" x14ac:dyDescent="0.25">
      <c r="A7213" s="9" t="s">
        <v>1565</v>
      </c>
      <c r="B7213" s="9" t="s">
        <v>5338</v>
      </c>
      <c r="C7213" s="9" t="s">
        <v>33</v>
      </c>
      <c r="D7213" s="9">
        <v>8</v>
      </c>
    </row>
    <row r="7214" spans="1:4" hidden="1" x14ac:dyDescent="0.25">
      <c r="A7214" s="12" t="s">
        <v>1566</v>
      </c>
      <c r="B7214" s="9" t="s">
        <v>5340</v>
      </c>
      <c r="C7214" s="12" t="s">
        <v>22</v>
      </c>
      <c r="D7214" s="12">
        <v>4</v>
      </c>
    </row>
    <row r="7215" spans="1:4" hidden="1" x14ac:dyDescent="0.25">
      <c r="A7215" s="9" t="s">
        <v>1567</v>
      </c>
      <c r="B7215" s="9" t="s">
        <v>5340</v>
      </c>
      <c r="C7215" s="9" t="s">
        <v>59</v>
      </c>
      <c r="D7215" s="9">
        <v>12</v>
      </c>
    </row>
    <row r="7216" spans="1:4" hidden="1" x14ac:dyDescent="0.25">
      <c r="A7216" s="12" t="s">
        <v>1568</v>
      </c>
      <c r="B7216" s="9" t="s">
        <v>5337</v>
      </c>
      <c r="C7216" s="12" t="s">
        <v>31</v>
      </c>
      <c r="D7216" s="12">
        <v>6</v>
      </c>
    </row>
    <row r="7217" spans="1:4" hidden="1" x14ac:dyDescent="0.25">
      <c r="A7217" s="9" t="s">
        <v>1569</v>
      </c>
      <c r="B7217" s="9" t="s">
        <v>5340</v>
      </c>
      <c r="C7217" s="9" t="s">
        <v>59</v>
      </c>
      <c r="D7217" s="9">
        <v>49</v>
      </c>
    </row>
    <row r="7218" spans="1:4" hidden="1" x14ac:dyDescent="0.25">
      <c r="A7218" s="12" t="s">
        <v>1570</v>
      </c>
      <c r="B7218" s="9" t="s">
        <v>5339</v>
      </c>
      <c r="C7218" s="12" t="s">
        <v>7</v>
      </c>
      <c r="D7218" s="12">
        <v>13</v>
      </c>
    </row>
    <row r="7219" spans="1:4" x14ac:dyDescent="0.25">
      <c r="A7219" s="9" t="s">
        <v>2223</v>
      </c>
      <c r="B7219" s="9" t="s">
        <v>5337</v>
      </c>
      <c r="C7219" s="9" t="s">
        <v>87</v>
      </c>
      <c r="D7219" s="9">
        <v>0</v>
      </c>
    </row>
    <row r="7220" spans="1:4" hidden="1" x14ac:dyDescent="0.25">
      <c r="A7220" s="12" t="s">
        <v>1572</v>
      </c>
      <c r="B7220" s="9" t="s">
        <v>5337</v>
      </c>
      <c r="C7220" s="12" t="s">
        <v>87</v>
      </c>
      <c r="D7220" s="12">
        <v>47</v>
      </c>
    </row>
    <row r="7221" spans="1:4" hidden="1" x14ac:dyDescent="0.25">
      <c r="A7221" s="9" t="s">
        <v>1573</v>
      </c>
      <c r="B7221" s="9" t="s">
        <v>5338</v>
      </c>
      <c r="C7221" s="9" t="s">
        <v>29</v>
      </c>
      <c r="D7221" s="9">
        <v>4</v>
      </c>
    </row>
    <row r="7222" spans="1:4" hidden="1" x14ac:dyDescent="0.25">
      <c r="A7222" s="12" t="s">
        <v>1574</v>
      </c>
      <c r="B7222" s="9" t="s">
        <v>5336</v>
      </c>
      <c r="C7222" s="12" t="s">
        <v>49</v>
      </c>
      <c r="D7222" s="12">
        <v>28</v>
      </c>
    </row>
    <row r="7223" spans="1:4" hidden="1" x14ac:dyDescent="0.25">
      <c r="A7223" s="9" t="s">
        <v>902</v>
      </c>
      <c r="B7223" s="9" t="s">
        <v>5340</v>
      </c>
      <c r="C7223" s="9" t="s">
        <v>22</v>
      </c>
      <c r="D7223" s="9">
        <v>7</v>
      </c>
    </row>
    <row r="7224" spans="1:4" hidden="1" x14ac:dyDescent="0.25">
      <c r="A7224" s="12" t="s">
        <v>98</v>
      </c>
      <c r="B7224" s="9" t="s">
        <v>5340</v>
      </c>
      <c r="C7224" s="12" t="s">
        <v>59</v>
      </c>
      <c r="D7224" s="12">
        <v>12</v>
      </c>
    </row>
    <row r="7225" spans="1:4" hidden="1" x14ac:dyDescent="0.25">
      <c r="A7225" s="9" t="s">
        <v>1575</v>
      </c>
      <c r="B7225" s="9" t="s">
        <v>5339</v>
      </c>
      <c r="C7225" s="9" t="s">
        <v>16</v>
      </c>
      <c r="D7225" s="9">
        <v>8</v>
      </c>
    </row>
    <row r="7226" spans="1:4" hidden="1" x14ac:dyDescent="0.25">
      <c r="A7226" s="12" t="s">
        <v>1576</v>
      </c>
      <c r="B7226" s="9" t="s">
        <v>5340</v>
      </c>
      <c r="C7226" s="12" t="s">
        <v>14</v>
      </c>
      <c r="D7226" s="12">
        <v>19</v>
      </c>
    </row>
    <row r="7227" spans="1:4" hidden="1" x14ac:dyDescent="0.25">
      <c r="A7227" s="9" t="s">
        <v>1577</v>
      </c>
      <c r="B7227" s="9" t="s">
        <v>5336</v>
      </c>
      <c r="C7227" s="9" t="s">
        <v>148</v>
      </c>
      <c r="D7227" s="9">
        <v>21</v>
      </c>
    </row>
    <row r="7228" spans="1:4" hidden="1" x14ac:dyDescent="0.25">
      <c r="A7228" s="12" t="s">
        <v>1578</v>
      </c>
      <c r="B7228" s="9" t="s">
        <v>5339</v>
      </c>
      <c r="C7228" s="12" t="s">
        <v>16</v>
      </c>
      <c r="D7228" s="12">
        <v>8</v>
      </c>
    </row>
    <row r="7229" spans="1:4" hidden="1" x14ac:dyDescent="0.25">
      <c r="A7229" s="9" t="s">
        <v>1579</v>
      </c>
      <c r="B7229" s="9" t="s">
        <v>5337</v>
      </c>
      <c r="C7229" s="9" t="s">
        <v>87</v>
      </c>
      <c r="D7229" s="9">
        <v>34</v>
      </c>
    </row>
    <row r="7230" spans="1:4" hidden="1" x14ac:dyDescent="0.25">
      <c r="A7230" s="12" t="s">
        <v>1580</v>
      </c>
      <c r="B7230" s="9" t="s">
        <v>5339</v>
      </c>
      <c r="C7230" s="12" t="s">
        <v>7</v>
      </c>
      <c r="D7230" s="12">
        <v>6</v>
      </c>
    </row>
    <row r="7231" spans="1:4" hidden="1" x14ac:dyDescent="0.25">
      <c r="A7231" s="9" t="s">
        <v>1581</v>
      </c>
      <c r="B7231" s="9" t="s">
        <v>5338</v>
      </c>
      <c r="C7231" s="9" t="s">
        <v>33</v>
      </c>
      <c r="D7231" s="9">
        <v>7</v>
      </c>
    </row>
    <row r="7232" spans="1:4" hidden="1" x14ac:dyDescent="0.25">
      <c r="A7232" s="12" t="s">
        <v>1582</v>
      </c>
      <c r="B7232" s="9" t="s">
        <v>5339</v>
      </c>
      <c r="C7232" s="12" t="s">
        <v>10</v>
      </c>
      <c r="D7232" s="12">
        <v>14</v>
      </c>
    </row>
    <row r="7233" spans="1:4" x14ac:dyDescent="0.25">
      <c r="A7233" s="9" t="s">
        <v>2300</v>
      </c>
      <c r="B7233" s="9" t="s">
        <v>5337</v>
      </c>
      <c r="C7233" s="9" t="s">
        <v>31</v>
      </c>
      <c r="D7233" s="9">
        <v>0</v>
      </c>
    </row>
    <row r="7234" spans="1:4" hidden="1" x14ac:dyDescent="0.25">
      <c r="A7234" s="12" t="s">
        <v>1584</v>
      </c>
      <c r="B7234" s="9" t="s">
        <v>5339</v>
      </c>
      <c r="C7234" s="12" t="s">
        <v>16</v>
      </c>
      <c r="D7234" s="12">
        <v>18</v>
      </c>
    </row>
    <row r="7235" spans="1:4" hidden="1" x14ac:dyDescent="0.25">
      <c r="A7235" s="9" t="s">
        <v>1585</v>
      </c>
      <c r="B7235" s="9" t="s">
        <v>5339</v>
      </c>
      <c r="C7235" s="9" t="s">
        <v>7</v>
      </c>
      <c r="D7235" s="9">
        <v>1</v>
      </c>
    </row>
    <row r="7236" spans="1:4" hidden="1" x14ac:dyDescent="0.25">
      <c r="A7236" s="12" t="s">
        <v>1586</v>
      </c>
      <c r="B7236" s="9" t="s">
        <v>5338</v>
      </c>
      <c r="C7236" s="12" t="s">
        <v>33</v>
      </c>
      <c r="D7236" s="12">
        <v>9</v>
      </c>
    </row>
    <row r="7237" spans="1:4" hidden="1" x14ac:dyDescent="0.25">
      <c r="A7237" s="9" t="s">
        <v>1587</v>
      </c>
      <c r="B7237" s="9" t="s">
        <v>5339</v>
      </c>
      <c r="C7237" s="9" t="s">
        <v>16</v>
      </c>
      <c r="D7237" s="9">
        <v>10</v>
      </c>
    </row>
    <row r="7238" spans="1:4" hidden="1" x14ac:dyDescent="0.25">
      <c r="A7238" s="12" t="s">
        <v>1588</v>
      </c>
      <c r="B7238" s="9" t="s">
        <v>5336</v>
      </c>
      <c r="C7238" s="12" t="s">
        <v>49</v>
      </c>
      <c r="D7238" s="12">
        <v>41</v>
      </c>
    </row>
    <row r="7239" spans="1:4" hidden="1" x14ac:dyDescent="0.25">
      <c r="A7239" s="9" t="s">
        <v>1589</v>
      </c>
      <c r="B7239" s="9" t="s">
        <v>5339</v>
      </c>
      <c r="C7239" s="9" t="s">
        <v>10</v>
      </c>
      <c r="D7239" s="9">
        <v>23</v>
      </c>
    </row>
    <row r="7240" spans="1:4" hidden="1" x14ac:dyDescent="0.25">
      <c r="A7240" s="12" t="s">
        <v>1590</v>
      </c>
      <c r="B7240" s="9" t="s">
        <v>5339</v>
      </c>
      <c r="C7240" s="12" t="s">
        <v>16</v>
      </c>
      <c r="D7240" s="12">
        <v>12</v>
      </c>
    </row>
    <row r="7241" spans="1:4" hidden="1" x14ac:dyDescent="0.25">
      <c r="A7241" s="9" t="s">
        <v>1591</v>
      </c>
      <c r="B7241" s="9" t="s">
        <v>5337</v>
      </c>
      <c r="C7241" s="9" t="s">
        <v>24</v>
      </c>
      <c r="D7241" s="9">
        <v>11</v>
      </c>
    </row>
    <row r="7242" spans="1:4" hidden="1" x14ac:dyDescent="0.25">
      <c r="A7242" s="12" t="s">
        <v>1592</v>
      </c>
      <c r="B7242" s="9" t="s">
        <v>5336</v>
      </c>
      <c r="C7242" s="12" t="s">
        <v>111</v>
      </c>
      <c r="D7242" s="12">
        <v>7</v>
      </c>
    </row>
    <row r="7243" spans="1:4" hidden="1" x14ac:dyDescent="0.25">
      <c r="A7243" s="9" t="s">
        <v>1593</v>
      </c>
      <c r="B7243" s="9" t="s">
        <v>5336</v>
      </c>
      <c r="C7243" s="9" t="s">
        <v>148</v>
      </c>
      <c r="D7243" s="9">
        <v>12</v>
      </c>
    </row>
    <row r="7244" spans="1:4" hidden="1" x14ac:dyDescent="0.25">
      <c r="A7244" s="12" t="s">
        <v>1594</v>
      </c>
      <c r="B7244" s="9" t="s">
        <v>5340</v>
      </c>
      <c r="C7244" s="12" t="s">
        <v>22</v>
      </c>
      <c r="D7244" s="12">
        <v>24</v>
      </c>
    </row>
    <row r="7245" spans="1:4" hidden="1" x14ac:dyDescent="0.25">
      <c r="A7245" s="9" t="s">
        <v>1595</v>
      </c>
      <c r="B7245" s="9" t="s">
        <v>5340</v>
      </c>
      <c r="C7245" s="9" t="s">
        <v>22</v>
      </c>
      <c r="D7245" s="9">
        <v>10</v>
      </c>
    </row>
    <row r="7246" spans="1:4" hidden="1" x14ac:dyDescent="0.25">
      <c r="A7246" s="12" t="s">
        <v>1596</v>
      </c>
      <c r="B7246" s="9" t="s">
        <v>5339</v>
      </c>
      <c r="C7246" s="12" t="s">
        <v>16</v>
      </c>
      <c r="D7246" s="12">
        <v>2</v>
      </c>
    </row>
    <row r="7247" spans="1:4" hidden="1" x14ac:dyDescent="0.25">
      <c r="A7247" s="9" t="s">
        <v>1597</v>
      </c>
      <c r="B7247" s="9" t="s">
        <v>5337</v>
      </c>
      <c r="C7247" s="9" t="s">
        <v>19</v>
      </c>
      <c r="D7247" s="9">
        <v>10</v>
      </c>
    </row>
    <row r="7248" spans="1:4" hidden="1" x14ac:dyDescent="0.25">
      <c r="A7248" s="12" t="s">
        <v>1598</v>
      </c>
      <c r="B7248" s="9" t="s">
        <v>5338</v>
      </c>
      <c r="C7248" s="12" t="s">
        <v>33</v>
      </c>
      <c r="D7248" s="12">
        <v>4</v>
      </c>
    </row>
    <row r="7249" spans="1:4" hidden="1" x14ac:dyDescent="0.25">
      <c r="A7249" s="9" t="s">
        <v>1599</v>
      </c>
      <c r="B7249" s="9" t="s">
        <v>5340</v>
      </c>
      <c r="C7249" s="9" t="s">
        <v>22</v>
      </c>
      <c r="D7249" s="9">
        <v>11</v>
      </c>
    </row>
    <row r="7250" spans="1:4" hidden="1" x14ac:dyDescent="0.25">
      <c r="A7250" s="12" t="s">
        <v>698</v>
      </c>
      <c r="B7250" s="9" t="s">
        <v>5337</v>
      </c>
      <c r="C7250" s="12" t="s">
        <v>82</v>
      </c>
      <c r="D7250" s="12">
        <v>20</v>
      </c>
    </row>
    <row r="7251" spans="1:4" hidden="1" x14ac:dyDescent="0.25">
      <c r="A7251" s="9" t="s">
        <v>1600</v>
      </c>
      <c r="B7251" s="9" t="s">
        <v>5339</v>
      </c>
      <c r="C7251" s="9" t="s">
        <v>16</v>
      </c>
      <c r="D7251" s="9">
        <v>11</v>
      </c>
    </row>
    <row r="7252" spans="1:4" x14ac:dyDescent="0.25">
      <c r="A7252" s="12" t="s">
        <v>2381</v>
      </c>
      <c r="B7252" s="9" t="s">
        <v>5337</v>
      </c>
      <c r="C7252" s="12" t="s">
        <v>87</v>
      </c>
      <c r="D7252" s="12">
        <v>0</v>
      </c>
    </row>
    <row r="7253" spans="1:4" hidden="1" x14ac:dyDescent="0.25">
      <c r="A7253" s="9" t="s">
        <v>1602</v>
      </c>
      <c r="B7253" s="9" t="s">
        <v>5338</v>
      </c>
      <c r="C7253" s="9" t="s">
        <v>33</v>
      </c>
      <c r="D7253" s="9">
        <v>6</v>
      </c>
    </row>
    <row r="7254" spans="1:4" hidden="1" x14ac:dyDescent="0.25">
      <c r="A7254" s="12" t="s">
        <v>1603</v>
      </c>
      <c r="B7254" s="9" t="s">
        <v>5337</v>
      </c>
      <c r="C7254" s="12" t="s">
        <v>24</v>
      </c>
      <c r="D7254" s="12">
        <v>36</v>
      </c>
    </row>
    <row r="7255" spans="1:4" hidden="1" x14ac:dyDescent="0.25">
      <c r="A7255" s="9" t="s">
        <v>1604</v>
      </c>
      <c r="B7255" s="9" t="s">
        <v>5337</v>
      </c>
      <c r="C7255" s="9" t="s">
        <v>87</v>
      </c>
      <c r="D7255" s="9">
        <v>74</v>
      </c>
    </row>
    <row r="7256" spans="1:4" hidden="1" x14ac:dyDescent="0.25">
      <c r="A7256" s="12" t="s">
        <v>1605</v>
      </c>
      <c r="B7256" s="9" t="s">
        <v>5339</v>
      </c>
      <c r="C7256" s="12" t="s">
        <v>64</v>
      </c>
      <c r="D7256" s="12">
        <v>11</v>
      </c>
    </row>
    <row r="7257" spans="1:4" hidden="1" x14ac:dyDescent="0.25">
      <c r="A7257" s="9" t="s">
        <v>1606</v>
      </c>
      <c r="B7257" s="9" t="s">
        <v>5339</v>
      </c>
      <c r="C7257" s="9" t="s">
        <v>16</v>
      </c>
      <c r="D7257" s="9">
        <v>7</v>
      </c>
    </row>
    <row r="7258" spans="1:4" hidden="1" x14ac:dyDescent="0.25">
      <c r="A7258" s="12" t="s">
        <v>1607</v>
      </c>
      <c r="B7258" s="9" t="s">
        <v>5339</v>
      </c>
      <c r="C7258" s="12" t="s">
        <v>16</v>
      </c>
      <c r="D7258" s="12">
        <v>13</v>
      </c>
    </row>
    <row r="7259" spans="1:4" hidden="1" x14ac:dyDescent="0.25">
      <c r="A7259" s="9" t="s">
        <v>1608</v>
      </c>
      <c r="B7259" s="9" t="s">
        <v>5336</v>
      </c>
      <c r="C7259" s="9" t="s">
        <v>39</v>
      </c>
      <c r="D7259" s="9">
        <v>114</v>
      </c>
    </row>
    <row r="7260" spans="1:4" hidden="1" x14ac:dyDescent="0.25">
      <c r="A7260" s="12" t="s">
        <v>1609</v>
      </c>
      <c r="B7260" s="9" t="s">
        <v>5337</v>
      </c>
      <c r="C7260" s="12" t="s">
        <v>19</v>
      </c>
      <c r="D7260" s="12">
        <v>39</v>
      </c>
    </row>
    <row r="7261" spans="1:4" hidden="1" x14ac:dyDescent="0.25">
      <c r="A7261" s="9" t="s">
        <v>1610</v>
      </c>
      <c r="B7261" s="9" t="s">
        <v>5336</v>
      </c>
      <c r="C7261" s="9" t="s">
        <v>49</v>
      </c>
      <c r="D7261" s="9">
        <v>27</v>
      </c>
    </row>
    <row r="7262" spans="1:4" hidden="1" x14ac:dyDescent="0.25">
      <c r="A7262" s="12" t="s">
        <v>1611</v>
      </c>
      <c r="B7262" s="9" t="s">
        <v>5340</v>
      </c>
      <c r="C7262" s="12" t="s">
        <v>22</v>
      </c>
      <c r="D7262" s="12">
        <v>3</v>
      </c>
    </row>
    <row r="7263" spans="1:4" hidden="1" x14ac:dyDescent="0.25">
      <c r="A7263" s="9" t="s">
        <v>1612</v>
      </c>
      <c r="B7263" s="9" t="s">
        <v>5337</v>
      </c>
      <c r="C7263" s="9" t="s">
        <v>31</v>
      </c>
      <c r="D7263" s="9">
        <v>42</v>
      </c>
    </row>
    <row r="7264" spans="1:4" hidden="1" x14ac:dyDescent="0.25">
      <c r="A7264" s="12" t="s">
        <v>1613</v>
      </c>
      <c r="B7264" s="9" t="s">
        <v>5338</v>
      </c>
      <c r="C7264" s="12" t="s">
        <v>33</v>
      </c>
      <c r="D7264" s="12">
        <v>82</v>
      </c>
    </row>
    <row r="7265" spans="1:4" hidden="1" x14ac:dyDescent="0.25">
      <c r="A7265" s="9" t="s">
        <v>1614</v>
      </c>
      <c r="B7265" s="9" t="s">
        <v>5336</v>
      </c>
      <c r="C7265" s="9" t="s">
        <v>111</v>
      </c>
      <c r="D7265" s="9">
        <v>8</v>
      </c>
    </row>
    <row r="7266" spans="1:4" hidden="1" x14ac:dyDescent="0.25">
      <c r="A7266" s="12" t="s">
        <v>1615</v>
      </c>
      <c r="B7266" s="9" t="s">
        <v>5340</v>
      </c>
      <c r="C7266" s="12" t="s">
        <v>14</v>
      </c>
      <c r="D7266" s="12">
        <v>5</v>
      </c>
    </row>
    <row r="7267" spans="1:4" hidden="1" x14ac:dyDescent="0.25">
      <c r="A7267" s="9" t="s">
        <v>1616</v>
      </c>
      <c r="B7267" s="9" t="s">
        <v>5339</v>
      </c>
      <c r="C7267" s="9" t="s">
        <v>16</v>
      </c>
      <c r="D7267" s="9">
        <v>3</v>
      </c>
    </row>
    <row r="7268" spans="1:4" x14ac:dyDescent="0.25">
      <c r="A7268" s="12" t="s">
        <v>2566</v>
      </c>
      <c r="B7268" s="9" t="s">
        <v>5337</v>
      </c>
      <c r="C7268" s="12" t="s">
        <v>24</v>
      </c>
      <c r="D7268" s="12">
        <v>0</v>
      </c>
    </row>
    <row r="7269" spans="1:4" hidden="1" x14ac:dyDescent="0.25">
      <c r="A7269" s="9" t="s">
        <v>1618</v>
      </c>
      <c r="B7269" s="9" t="s">
        <v>5336</v>
      </c>
      <c r="C7269" s="9" t="s">
        <v>49</v>
      </c>
      <c r="D7269" s="9">
        <v>33</v>
      </c>
    </row>
    <row r="7270" spans="1:4" hidden="1" x14ac:dyDescent="0.25">
      <c r="A7270" s="12" t="s">
        <v>1619</v>
      </c>
      <c r="B7270" s="9" t="s">
        <v>5339</v>
      </c>
      <c r="C7270" s="12" t="s">
        <v>7</v>
      </c>
      <c r="D7270" s="12">
        <v>2</v>
      </c>
    </row>
    <row r="7271" spans="1:4" hidden="1" x14ac:dyDescent="0.25">
      <c r="A7271" s="9" t="s">
        <v>1620</v>
      </c>
      <c r="B7271" s="9" t="s">
        <v>5339</v>
      </c>
      <c r="C7271" s="9" t="s">
        <v>7</v>
      </c>
      <c r="D7271" s="9">
        <v>9</v>
      </c>
    </row>
    <row r="7272" spans="1:4" hidden="1" x14ac:dyDescent="0.25">
      <c r="A7272" s="12" t="s">
        <v>1621</v>
      </c>
      <c r="B7272" s="9" t="s">
        <v>5337</v>
      </c>
      <c r="C7272" s="12" t="s">
        <v>24</v>
      </c>
      <c r="D7272" s="12">
        <v>12</v>
      </c>
    </row>
    <row r="7273" spans="1:4" hidden="1" x14ac:dyDescent="0.25">
      <c r="A7273" s="9" t="s">
        <v>1622</v>
      </c>
      <c r="B7273" s="9" t="s">
        <v>5339</v>
      </c>
      <c r="C7273" s="9" t="s">
        <v>16</v>
      </c>
      <c r="D7273" s="9">
        <v>5</v>
      </c>
    </row>
    <row r="7274" spans="1:4" x14ac:dyDescent="0.25">
      <c r="A7274" s="12" t="s">
        <v>2738</v>
      </c>
      <c r="B7274" s="9" t="s">
        <v>5337</v>
      </c>
      <c r="C7274" s="12" t="s">
        <v>87</v>
      </c>
      <c r="D7274" s="12">
        <v>0</v>
      </c>
    </row>
    <row r="7275" spans="1:4" hidden="1" x14ac:dyDescent="0.25">
      <c r="A7275" s="9" t="s">
        <v>1624</v>
      </c>
      <c r="B7275" s="9" t="s">
        <v>5336</v>
      </c>
      <c r="C7275" s="9" t="s">
        <v>148</v>
      </c>
      <c r="D7275" s="9">
        <v>23</v>
      </c>
    </row>
    <row r="7276" spans="1:4" hidden="1" x14ac:dyDescent="0.25">
      <c r="A7276" s="12" t="s">
        <v>1625</v>
      </c>
      <c r="B7276" s="9" t="s">
        <v>5340</v>
      </c>
      <c r="C7276" s="12" t="s">
        <v>22</v>
      </c>
      <c r="D7276" s="12">
        <v>12</v>
      </c>
    </row>
    <row r="7277" spans="1:4" hidden="1" x14ac:dyDescent="0.25">
      <c r="A7277" s="9" t="s">
        <v>1626</v>
      </c>
      <c r="B7277" s="9" t="s">
        <v>5338</v>
      </c>
      <c r="C7277" s="9" t="s">
        <v>33</v>
      </c>
      <c r="D7277" s="9">
        <v>8</v>
      </c>
    </row>
    <row r="7278" spans="1:4" hidden="1" x14ac:dyDescent="0.25">
      <c r="A7278" s="12" t="s">
        <v>1627</v>
      </c>
      <c r="B7278" s="9" t="s">
        <v>5340</v>
      </c>
      <c r="C7278" s="12" t="s">
        <v>22</v>
      </c>
      <c r="D7278" s="12">
        <v>2</v>
      </c>
    </row>
    <row r="7279" spans="1:4" hidden="1" x14ac:dyDescent="0.25">
      <c r="A7279" s="9" t="s">
        <v>1628</v>
      </c>
      <c r="B7279" s="9" t="s">
        <v>5337</v>
      </c>
      <c r="C7279" s="9" t="s">
        <v>31</v>
      </c>
      <c r="D7279" s="9">
        <v>27</v>
      </c>
    </row>
    <row r="7280" spans="1:4" hidden="1" x14ac:dyDescent="0.25">
      <c r="A7280" s="12" t="s">
        <v>1629</v>
      </c>
      <c r="B7280" s="9" t="s">
        <v>5339</v>
      </c>
      <c r="C7280" s="12" t="s">
        <v>7</v>
      </c>
      <c r="D7280" s="12">
        <v>4</v>
      </c>
    </row>
    <row r="7281" spans="1:4" hidden="1" x14ac:dyDescent="0.25">
      <c r="A7281" s="9" t="s">
        <v>1630</v>
      </c>
      <c r="B7281" s="9" t="s">
        <v>5337</v>
      </c>
      <c r="C7281" s="9" t="s">
        <v>24</v>
      </c>
      <c r="D7281" s="9">
        <v>25</v>
      </c>
    </row>
    <row r="7282" spans="1:4" hidden="1" x14ac:dyDescent="0.25">
      <c r="A7282" s="12" t="s">
        <v>1631</v>
      </c>
      <c r="B7282" s="9" t="s">
        <v>5339</v>
      </c>
      <c r="C7282" s="12" t="s">
        <v>7</v>
      </c>
      <c r="D7282" s="12">
        <v>4</v>
      </c>
    </row>
    <row r="7283" spans="1:4" hidden="1" x14ac:dyDescent="0.25">
      <c r="A7283" s="9" t="s">
        <v>1632</v>
      </c>
      <c r="B7283" s="9" t="s">
        <v>5339</v>
      </c>
      <c r="C7283" s="9" t="s">
        <v>16</v>
      </c>
      <c r="D7283" s="9">
        <v>3</v>
      </c>
    </row>
    <row r="7284" spans="1:4" hidden="1" x14ac:dyDescent="0.25">
      <c r="A7284" s="12" t="s">
        <v>1633</v>
      </c>
      <c r="B7284" s="9" t="s">
        <v>5339</v>
      </c>
      <c r="C7284" s="12" t="s">
        <v>16</v>
      </c>
      <c r="D7284" s="12">
        <v>9</v>
      </c>
    </row>
    <row r="7285" spans="1:4" hidden="1" x14ac:dyDescent="0.25">
      <c r="A7285" s="9" t="s">
        <v>1634</v>
      </c>
      <c r="B7285" s="9" t="s">
        <v>5336</v>
      </c>
      <c r="C7285" s="9" t="s">
        <v>49</v>
      </c>
      <c r="D7285" s="9">
        <v>131</v>
      </c>
    </row>
    <row r="7286" spans="1:4" hidden="1" x14ac:dyDescent="0.25">
      <c r="A7286" s="12" t="s">
        <v>1635</v>
      </c>
      <c r="B7286" s="9" t="s">
        <v>5339</v>
      </c>
      <c r="C7286" s="12" t="s">
        <v>64</v>
      </c>
      <c r="D7286" s="12">
        <v>21</v>
      </c>
    </row>
    <row r="7287" spans="1:4" hidden="1" x14ac:dyDescent="0.25">
      <c r="A7287" s="9" t="s">
        <v>1636</v>
      </c>
      <c r="B7287" s="9" t="s">
        <v>5337</v>
      </c>
      <c r="C7287" s="9" t="s">
        <v>24</v>
      </c>
      <c r="D7287" s="9">
        <v>28</v>
      </c>
    </row>
    <row r="7288" spans="1:4" hidden="1" x14ac:dyDescent="0.25">
      <c r="A7288" s="12" t="s">
        <v>1637</v>
      </c>
      <c r="B7288" s="9" t="s">
        <v>5337</v>
      </c>
      <c r="C7288" s="12" t="s">
        <v>87</v>
      </c>
      <c r="D7288" s="12">
        <v>38</v>
      </c>
    </row>
    <row r="7289" spans="1:4" hidden="1" x14ac:dyDescent="0.25">
      <c r="A7289" s="9" t="s">
        <v>1638</v>
      </c>
      <c r="B7289" s="9" t="s">
        <v>5339</v>
      </c>
      <c r="C7289" s="9" t="s">
        <v>7</v>
      </c>
      <c r="D7289" s="9">
        <v>8</v>
      </c>
    </row>
    <row r="7290" spans="1:4" hidden="1" x14ac:dyDescent="0.25">
      <c r="A7290" s="12" t="s">
        <v>1639</v>
      </c>
      <c r="B7290" s="9" t="s">
        <v>5339</v>
      </c>
      <c r="C7290" s="12" t="s">
        <v>7</v>
      </c>
      <c r="D7290" s="12">
        <v>4</v>
      </c>
    </row>
    <row r="7291" spans="1:4" hidden="1" x14ac:dyDescent="0.25">
      <c r="A7291" s="9" t="s">
        <v>1640</v>
      </c>
      <c r="B7291" s="9" t="s">
        <v>5339</v>
      </c>
      <c r="C7291" s="9" t="s">
        <v>7</v>
      </c>
      <c r="D7291" s="9">
        <v>0</v>
      </c>
    </row>
    <row r="7292" spans="1:4" hidden="1" x14ac:dyDescent="0.25">
      <c r="A7292" s="12" t="s">
        <v>1641</v>
      </c>
      <c r="B7292" s="9" t="s">
        <v>5338</v>
      </c>
      <c r="C7292" s="12" t="s">
        <v>29</v>
      </c>
      <c r="D7292" s="12">
        <v>16</v>
      </c>
    </row>
    <row r="7293" spans="1:4" hidden="1" x14ac:dyDescent="0.25">
      <c r="A7293" s="9" t="s">
        <v>909</v>
      </c>
      <c r="B7293" s="9" t="s">
        <v>5337</v>
      </c>
      <c r="C7293" s="9" t="s">
        <v>87</v>
      </c>
      <c r="D7293" s="9">
        <v>7</v>
      </c>
    </row>
    <row r="7294" spans="1:4" hidden="1" x14ac:dyDescent="0.25">
      <c r="A7294" s="12" t="s">
        <v>1642</v>
      </c>
      <c r="B7294" s="9" t="s">
        <v>5337</v>
      </c>
      <c r="C7294" s="12" t="s">
        <v>87</v>
      </c>
      <c r="D7294" s="12">
        <v>11</v>
      </c>
    </row>
    <row r="7295" spans="1:4" hidden="1" x14ac:dyDescent="0.25">
      <c r="A7295" s="9" t="s">
        <v>1643</v>
      </c>
      <c r="B7295" s="9" t="s">
        <v>5339</v>
      </c>
      <c r="C7295" s="9" t="s">
        <v>7</v>
      </c>
      <c r="D7295" s="9">
        <v>7</v>
      </c>
    </row>
    <row r="7296" spans="1:4" hidden="1" x14ac:dyDescent="0.25">
      <c r="A7296" s="12" t="s">
        <v>1348</v>
      </c>
      <c r="B7296" s="9" t="s">
        <v>5337</v>
      </c>
      <c r="C7296" s="12" t="s">
        <v>87</v>
      </c>
      <c r="D7296" s="12">
        <v>4</v>
      </c>
    </row>
    <row r="7297" spans="1:4" hidden="1" x14ac:dyDescent="0.25">
      <c r="A7297" s="9" t="s">
        <v>1644</v>
      </c>
      <c r="B7297" s="9" t="s">
        <v>5339</v>
      </c>
      <c r="C7297" s="9" t="s">
        <v>7</v>
      </c>
      <c r="D7297" s="9">
        <v>1</v>
      </c>
    </row>
    <row r="7298" spans="1:4" hidden="1" x14ac:dyDescent="0.25">
      <c r="A7298" s="12" t="s">
        <v>1645</v>
      </c>
      <c r="B7298" s="9" t="s">
        <v>5339</v>
      </c>
      <c r="C7298" s="12" t="s">
        <v>16</v>
      </c>
      <c r="D7298" s="12">
        <v>12</v>
      </c>
    </row>
    <row r="7299" spans="1:4" hidden="1" x14ac:dyDescent="0.25">
      <c r="A7299" s="9" t="s">
        <v>1646</v>
      </c>
      <c r="B7299" s="9" t="s">
        <v>5339</v>
      </c>
      <c r="C7299" s="9" t="s">
        <v>16</v>
      </c>
      <c r="D7299" s="9">
        <v>9</v>
      </c>
    </row>
    <row r="7300" spans="1:4" hidden="1" x14ac:dyDescent="0.25">
      <c r="A7300" s="12" t="s">
        <v>1647</v>
      </c>
      <c r="B7300" s="9" t="s">
        <v>5339</v>
      </c>
      <c r="C7300" s="12" t="s">
        <v>7</v>
      </c>
      <c r="D7300" s="12">
        <v>5</v>
      </c>
    </row>
    <row r="7301" spans="1:4" hidden="1" x14ac:dyDescent="0.25">
      <c r="A7301" s="9" t="s">
        <v>1648</v>
      </c>
      <c r="B7301" s="9" t="s">
        <v>5339</v>
      </c>
      <c r="C7301" s="9" t="s">
        <v>16</v>
      </c>
      <c r="D7301" s="9">
        <v>19</v>
      </c>
    </row>
    <row r="7302" spans="1:4" hidden="1" x14ac:dyDescent="0.25">
      <c r="A7302" s="12" t="s">
        <v>1649</v>
      </c>
      <c r="B7302" s="9" t="s">
        <v>5337</v>
      </c>
      <c r="C7302" s="12" t="s">
        <v>82</v>
      </c>
      <c r="D7302" s="12">
        <v>33</v>
      </c>
    </row>
    <row r="7303" spans="1:4" hidden="1" x14ac:dyDescent="0.25">
      <c r="A7303" s="9" t="s">
        <v>1650</v>
      </c>
      <c r="B7303" s="9" t="s">
        <v>5339</v>
      </c>
      <c r="C7303" s="9" t="s">
        <v>10</v>
      </c>
      <c r="D7303" s="9">
        <v>6</v>
      </c>
    </row>
    <row r="7304" spans="1:4" hidden="1" x14ac:dyDescent="0.25">
      <c r="A7304" s="12" t="s">
        <v>1651</v>
      </c>
      <c r="B7304" s="9" t="s">
        <v>5340</v>
      </c>
      <c r="C7304" s="12" t="s">
        <v>22</v>
      </c>
      <c r="D7304" s="12">
        <v>10</v>
      </c>
    </row>
    <row r="7305" spans="1:4" hidden="1" x14ac:dyDescent="0.25">
      <c r="A7305" s="9" t="s">
        <v>1652</v>
      </c>
      <c r="B7305" s="9" t="s">
        <v>5338</v>
      </c>
      <c r="C7305" s="9" t="s">
        <v>29</v>
      </c>
      <c r="D7305" s="9">
        <v>6</v>
      </c>
    </row>
    <row r="7306" spans="1:4" hidden="1" x14ac:dyDescent="0.25">
      <c r="A7306" s="12" t="s">
        <v>1653</v>
      </c>
      <c r="B7306" s="9" t="s">
        <v>5338</v>
      </c>
      <c r="C7306" s="12" t="s">
        <v>53</v>
      </c>
      <c r="D7306" s="12">
        <v>18</v>
      </c>
    </row>
    <row r="7307" spans="1:4" x14ac:dyDescent="0.25">
      <c r="A7307" s="12" t="s">
        <v>2776</v>
      </c>
      <c r="B7307" s="9" t="s">
        <v>5337</v>
      </c>
      <c r="C7307" s="12" t="s">
        <v>19</v>
      </c>
      <c r="D7307" s="12">
        <v>0</v>
      </c>
    </row>
    <row r="7308" spans="1:4" hidden="1" x14ac:dyDescent="0.25">
      <c r="A7308" s="12" t="s">
        <v>1655</v>
      </c>
      <c r="B7308" s="9" t="s">
        <v>5340</v>
      </c>
      <c r="C7308" s="12" t="s">
        <v>22</v>
      </c>
      <c r="D7308" s="12">
        <v>6</v>
      </c>
    </row>
    <row r="7309" spans="1:4" hidden="1" x14ac:dyDescent="0.25">
      <c r="A7309" s="9" t="s">
        <v>1656</v>
      </c>
      <c r="B7309" s="9" t="s">
        <v>5340</v>
      </c>
      <c r="C7309" s="9" t="s">
        <v>22</v>
      </c>
      <c r="D7309" s="9">
        <v>4</v>
      </c>
    </row>
    <row r="7310" spans="1:4" hidden="1" x14ac:dyDescent="0.25">
      <c r="A7310" s="12" t="s">
        <v>1657</v>
      </c>
      <c r="B7310" s="9" t="s">
        <v>5339</v>
      </c>
      <c r="C7310" s="12" t="s">
        <v>16</v>
      </c>
      <c r="D7310" s="12">
        <v>1</v>
      </c>
    </row>
    <row r="7311" spans="1:4" hidden="1" x14ac:dyDescent="0.25">
      <c r="A7311" s="9" t="s">
        <v>1658</v>
      </c>
      <c r="B7311" s="9" t="s">
        <v>5340</v>
      </c>
      <c r="C7311" s="9" t="s">
        <v>59</v>
      </c>
      <c r="D7311" s="9">
        <v>15</v>
      </c>
    </row>
    <row r="7312" spans="1:4" hidden="1" x14ac:dyDescent="0.25">
      <c r="A7312" s="12" t="s">
        <v>1659</v>
      </c>
      <c r="B7312" s="9" t="s">
        <v>5338</v>
      </c>
      <c r="C7312" s="12" t="s">
        <v>33</v>
      </c>
      <c r="D7312" s="12">
        <v>11</v>
      </c>
    </row>
    <row r="7313" spans="1:4" hidden="1" x14ac:dyDescent="0.25">
      <c r="A7313" s="9" t="s">
        <v>1660</v>
      </c>
      <c r="B7313" s="9" t="s">
        <v>5339</v>
      </c>
      <c r="C7313" s="9" t="s">
        <v>16</v>
      </c>
      <c r="D7313" s="9">
        <v>6</v>
      </c>
    </row>
    <row r="7314" spans="1:4" hidden="1" x14ac:dyDescent="0.25">
      <c r="A7314" s="12" t="s">
        <v>1661</v>
      </c>
      <c r="B7314" s="9" t="s">
        <v>5339</v>
      </c>
      <c r="C7314" s="12" t="s">
        <v>16</v>
      </c>
      <c r="D7314" s="12">
        <v>6</v>
      </c>
    </row>
    <row r="7315" spans="1:4" hidden="1" x14ac:dyDescent="0.25">
      <c r="A7315" s="9" t="s">
        <v>1662</v>
      </c>
      <c r="B7315" s="9" t="s">
        <v>5338</v>
      </c>
      <c r="C7315" s="9" t="s">
        <v>33</v>
      </c>
      <c r="D7315" s="9">
        <v>9</v>
      </c>
    </row>
    <row r="7316" spans="1:4" hidden="1" x14ac:dyDescent="0.25">
      <c r="A7316" s="12" t="s">
        <v>1663</v>
      </c>
      <c r="B7316" s="9" t="s">
        <v>5338</v>
      </c>
      <c r="C7316" s="12" t="s">
        <v>53</v>
      </c>
      <c r="D7316" s="12">
        <v>32</v>
      </c>
    </row>
    <row r="7317" spans="1:4" hidden="1" x14ac:dyDescent="0.25">
      <c r="A7317" s="9" t="s">
        <v>1664</v>
      </c>
      <c r="B7317" s="9" t="s">
        <v>5339</v>
      </c>
      <c r="C7317" s="9" t="s">
        <v>16</v>
      </c>
      <c r="D7317" s="9">
        <v>2</v>
      </c>
    </row>
    <row r="7318" spans="1:4" hidden="1" x14ac:dyDescent="0.25">
      <c r="A7318" s="12" t="s">
        <v>1665</v>
      </c>
      <c r="B7318" s="9" t="s">
        <v>5338</v>
      </c>
      <c r="C7318" s="12" t="s">
        <v>33</v>
      </c>
      <c r="D7318" s="12">
        <v>5</v>
      </c>
    </row>
    <row r="7319" spans="1:4" hidden="1" x14ac:dyDescent="0.25">
      <c r="A7319" s="9" t="s">
        <v>1666</v>
      </c>
      <c r="B7319" s="9" t="s">
        <v>5337</v>
      </c>
      <c r="C7319" s="9" t="s">
        <v>87</v>
      </c>
      <c r="D7319" s="9">
        <v>25</v>
      </c>
    </row>
    <row r="7320" spans="1:4" hidden="1" x14ac:dyDescent="0.25">
      <c r="A7320" s="12" t="s">
        <v>1667</v>
      </c>
      <c r="B7320" s="9" t="s">
        <v>5337</v>
      </c>
      <c r="C7320" s="12" t="s">
        <v>31</v>
      </c>
      <c r="D7320" s="12">
        <v>19</v>
      </c>
    </row>
    <row r="7321" spans="1:4" hidden="1" x14ac:dyDescent="0.25">
      <c r="A7321" s="9" t="s">
        <v>1668</v>
      </c>
      <c r="B7321" s="9" t="s">
        <v>5338</v>
      </c>
      <c r="C7321" s="9" t="s">
        <v>33</v>
      </c>
      <c r="D7321" s="9">
        <v>7</v>
      </c>
    </row>
    <row r="7322" spans="1:4" hidden="1" x14ac:dyDescent="0.25">
      <c r="A7322" s="12" t="s">
        <v>1669</v>
      </c>
      <c r="B7322" s="9" t="s">
        <v>5339</v>
      </c>
      <c r="C7322" s="12" t="s">
        <v>7</v>
      </c>
      <c r="D7322" s="12">
        <v>2</v>
      </c>
    </row>
    <row r="7323" spans="1:4" hidden="1" x14ac:dyDescent="0.25">
      <c r="A7323" s="9" t="s">
        <v>1670</v>
      </c>
      <c r="B7323" s="9" t="s">
        <v>5337</v>
      </c>
      <c r="C7323" s="9" t="s">
        <v>87</v>
      </c>
      <c r="D7323" s="9">
        <v>4</v>
      </c>
    </row>
    <row r="7324" spans="1:4" hidden="1" x14ac:dyDescent="0.25">
      <c r="A7324" s="12" t="s">
        <v>1671</v>
      </c>
      <c r="B7324" s="9" t="s">
        <v>5338</v>
      </c>
      <c r="C7324" s="12" t="s">
        <v>33</v>
      </c>
      <c r="D7324" s="12">
        <v>2</v>
      </c>
    </row>
    <row r="7325" spans="1:4" hidden="1" x14ac:dyDescent="0.25">
      <c r="A7325" s="9" t="s">
        <v>1672</v>
      </c>
      <c r="B7325" s="9" t="s">
        <v>5339</v>
      </c>
      <c r="C7325" s="9" t="s">
        <v>16</v>
      </c>
      <c r="D7325" s="9">
        <v>8</v>
      </c>
    </row>
    <row r="7326" spans="1:4" hidden="1" x14ac:dyDescent="0.25">
      <c r="A7326" s="12" t="s">
        <v>1673</v>
      </c>
      <c r="B7326" s="9" t="s">
        <v>5340</v>
      </c>
      <c r="C7326" s="12" t="s">
        <v>59</v>
      </c>
      <c r="D7326" s="12">
        <v>13</v>
      </c>
    </row>
    <row r="7327" spans="1:4" hidden="1" x14ac:dyDescent="0.25">
      <c r="A7327" s="9" t="s">
        <v>1674</v>
      </c>
      <c r="B7327" s="9" t="s">
        <v>5337</v>
      </c>
      <c r="C7327" s="9" t="s">
        <v>31</v>
      </c>
      <c r="D7327" s="9">
        <v>108</v>
      </c>
    </row>
    <row r="7328" spans="1:4" hidden="1" x14ac:dyDescent="0.25">
      <c r="A7328" s="12" t="s">
        <v>1675</v>
      </c>
      <c r="B7328" s="9" t="s">
        <v>5338</v>
      </c>
      <c r="C7328" s="12" t="s">
        <v>33</v>
      </c>
      <c r="D7328" s="12">
        <v>20</v>
      </c>
    </row>
    <row r="7329" spans="1:4" hidden="1" x14ac:dyDescent="0.25">
      <c r="A7329" s="9" t="s">
        <v>1676</v>
      </c>
      <c r="B7329" s="9" t="s">
        <v>5337</v>
      </c>
      <c r="C7329" s="9" t="s">
        <v>31</v>
      </c>
      <c r="D7329" s="9">
        <v>5</v>
      </c>
    </row>
    <row r="7330" spans="1:4" hidden="1" x14ac:dyDescent="0.25">
      <c r="A7330" s="12" t="s">
        <v>1677</v>
      </c>
      <c r="B7330" s="9" t="s">
        <v>5339</v>
      </c>
      <c r="C7330" s="12" t="s">
        <v>10</v>
      </c>
      <c r="D7330" s="12">
        <v>9</v>
      </c>
    </row>
    <row r="7331" spans="1:4" hidden="1" x14ac:dyDescent="0.25">
      <c r="A7331" s="9" t="s">
        <v>1678</v>
      </c>
      <c r="B7331" s="9" t="s">
        <v>5340</v>
      </c>
      <c r="C7331" s="9" t="s">
        <v>59</v>
      </c>
      <c r="D7331" s="9">
        <v>24</v>
      </c>
    </row>
    <row r="7332" spans="1:4" hidden="1" x14ac:dyDescent="0.25">
      <c r="A7332" s="12" t="s">
        <v>1679</v>
      </c>
      <c r="B7332" s="9" t="s">
        <v>5340</v>
      </c>
      <c r="C7332" s="12" t="s">
        <v>14</v>
      </c>
      <c r="D7332" s="12">
        <v>26</v>
      </c>
    </row>
    <row r="7333" spans="1:4" hidden="1" x14ac:dyDescent="0.25">
      <c r="A7333" s="9" t="s">
        <v>1680</v>
      </c>
      <c r="B7333" s="9" t="s">
        <v>5339</v>
      </c>
      <c r="C7333" s="9" t="s">
        <v>16</v>
      </c>
      <c r="D7333" s="9">
        <v>3</v>
      </c>
    </row>
    <row r="7334" spans="1:4" hidden="1" x14ac:dyDescent="0.25">
      <c r="A7334" s="12" t="s">
        <v>1681</v>
      </c>
      <c r="B7334" s="9" t="s">
        <v>5337</v>
      </c>
      <c r="C7334" s="12" t="s">
        <v>72</v>
      </c>
      <c r="D7334" s="12">
        <v>20</v>
      </c>
    </row>
    <row r="7335" spans="1:4" hidden="1" x14ac:dyDescent="0.25">
      <c r="A7335" s="9" t="s">
        <v>1682</v>
      </c>
      <c r="B7335" s="9" t="s">
        <v>5339</v>
      </c>
      <c r="C7335" s="9" t="s">
        <v>7</v>
      </c>
      <c r="D7335" s="9">
        <v>3</v>
      </c>
    </row>
    <row r="7336" spans="1:4" hidden="1" x14ac:dyDescent="0.25">
      <c r="A7336" s="12" t="s">
        <v>1683</v>
      </c>
      <c r="B7336" s="9" t="s">
        <v>5339</v>
      </c>
      <c r="C7336" s="12" t="s">
        <v>7</v>
      </c>
      <c r="D7336" s="12">
        <v>1</v>
      </c>
    </row>
    <row r="7337" spans="1:4" hidden="1" x14ac:dyDescent="0.25">
      <c r="A7337" s="9" t="s">
        <v>1684</v>
      </c>
      <c r="B7337" s="9" t="s">
        <v>5339</v>
      </c>
      <c r="C7337" s="9" t="s">
        <v>16</v>
      </c>
      <c r="D7337" s="9">
        <v>4</v>
      </c>
    </row>
    <row r="7338" spans="1:4" hidden="1" x14ac:dyDescent="0.25">
      <c r="A7338" s="12" t="s">
        <v>1685</v>
      </c>
      <c r="B7338" s="9" t="s">
        <v>5337</v>
      </c>
      <c r="C7338" s="12" t="s">
        <v>24</v>
      </c>
      <c r="D7338" s="12">
        <v>21</v>
      </c>
    </row>
    <row r="7339" spans="1:4" hidden="1" x14ac:dyDescent="0.25">
      <c r="A7339" s="9" t="s">
        <v>1686</v>
      </c>
      <c r="B7339" s="9" t="s">
        <v>5339</v>
      </c>
      <c r="C7339" s="9" t="s">
        <v>7</v>
      </c>
      <c r="D7339" s="9">
        <v>2</v>
      </c>
    </row>
    <row r="7340" spans="1:4" hidden="1" x14ac:dyDescent="0.25">
      <c r="A7340" s="12" t="s">
        <v>1687</v>
      </c>
      <c r="B7340" s="9" t="s">
        <v>5337</v>
      </c>
      <c r="C7340" s="12" t="s">
        <v>24</v>
      </c>
      <c r="D7340" s="12">
        <v>12</v>
      </c>
    </row>
    <row r="7341" spans="1:4" hidden="1" x14ac:dyDescent="0.25">
      <c r="A7341" s="9" t="s">
        <v>1688</v>
      </c>
      <c r="B7341" s="9" t="s">
        <v>5336</v>
      </c>
      <c r="C7341" s="9" t="s">
        <v>49</v>
      </c>
      <c r="D7341" s="9">
        <v>46</v>
      </c>
    </row>
    <row r="7342" spans="1:4" hidden="1" x14ac:dyDescent="0.25">
      <c r="A7342" s="12" t="s">
        <v>1689</v>
      </c>
      <c r="B7342" s="9" t="s">
        <v>5340</v>
      </c>
      <c r="C7342" s="12" t="s">
        <v>22</v>
      </c>
      <c r="D7342" s="12">
        <v>20</v>
      </c>
    </row>
    <row r="7343" spans="1:4" hidden="1" x14ac:dyDescent="0.25">
      <c r="A7343" s="9" t="s">
        <v>1690</v>
      </c>
      <c r="B7343" s="9" t="s">
        <v>5337</v>
      </c>
      <c r="C7343" s="9" t="s">
        <v>24</v>
      </c>
      <c r="D7343" s="9">
        <v>8</v>
      </c>
    </row>
    <row r="7344" spans="1:4" hidden="1" x14ac:dyDescent="0.25">
      <c r="A7344" s="12" t="s">
        <v>1691</v>
      </c>
      <c r="B7344" s="9" t="s">
        <v>5340</v>
      </c>
      <c r="C7344" s="12" t="s">
        <v>22</v>
      </c>
      <c r="D7344" s="12">
        <v>1</v>
      </c>
    </row>
    <row r="7345" spans="1:4" hidden="1" x14ac:dyDescent="0.25">
      <c r="A7345" s="9" t="s">
        <v>1692</v>
      </c>
      <c r="B7345" s="9" t="s">
        <v>5337</v>
      </c>
      <c r="C7345" s="9" t="s">
        <v>87</v>
      </c>
      <c r="D7345" s="9">
        <v>3</v>
      </c>
    </row>
    <row r="7346" spans="1:4" hidden="1" x14ac:dyDescent="0.25">
      <c r="A7346" s="12" t="s">
        <v>1693</v>
      </c>
      <c r="B7346" s="9" t="s">
        <v>5340</v>
      </c>
      <c r="C7346" s="12" t="s">
        <v>22</v>
      </c>
      <c r="D7346" s="12">
        <v>9</v>
      </c>
    </row>
    <row r="7347" spans="1:4" hidden="1" x14ac:dyDescent="0.25">
      <c r="A7347" s="9" t="s">
        <v>1694</v>
      </c>
      <c r="B7347" s="9" t="s">
        <v>5337</v>
      </c>
      <c r="C7347" s="9" t="s">
        <v>31</v>
      </c>
      <c r="D7347" s="9">
        <v>13</v>
      </c>
    </row>
    <row r="7348" spans="1:4" hidden="1" x14ac:dyDescent="0.25">
      <c r="A7348" s="12" t="s">
        <v>1695</v>
      </c>
      <c r="B7348" s="9" t="s">
        <v>5339</v>
      </c>
      <c r="C7348" s="12" t="s">
        <v>16</v>
      </c>
      <c r="D7348" s="12">
        <v>6</v>
      </c>
    </row>
    <row r="7349" spans="1:4" hidden="1" x14ac:dyDescent="0.25">
      <c r="A7349" s="9" t="s">
        <v>1696</v>
      </c>
      <c r="B7349" s="9" t="s">
        <v>5340</v>
      </c>
      <c r="C7349" s="9" t="s">
        <v>22</v>
      </c>
      <c r="D7349" s="9">
        <v>9</v>
      </c>
    </row>
    <row r="7350" spans="1:4" hidden="1" x14ac:dyDescent="0.25">
      <c r="A7350" s="12" t="s">
        <v>1697</v>
      </c>
      <c r="B7350" s="9" t="s">
        <v>5339</v>
      </c>
      <c r="C7350" s="12" t="s">
        <v>16</v>
      </c>
      <c r="D7350" s="12">
        <v>7</v>
      </c>
    </row>
    <row r="7351" spans="1:4" hidden="1" x14ac:dyDescent="0.25">
      <c r="A7351" s="9" t="s">
        <v>1698</v>
      </c>
      <c r="B7351" s="9" t="s">
        <v>5336</v>
      </c>
      <c r="C7351" s="9" t="s">
        <v>49</v>
      </c>
      <c r="D7351" s="9">
        <v>4</v>
      </c>
    </row>
    <row r="7352" spans="1:4" hidden="1" x14ac:dyDescent="0.25">
      <c r="A7352" s="12" t="s">
        <v>1699</v>
      </c>
      <c r="B7352" s="9" t="s">
        <v>5339</v>
      </c>
      <c r="C7352" s="12" t="s">
        <v>10</v>
      </c>
      <c r="D7352" s="12">
        <v>22</v>
      </c>
    </row>
    <row r="7353" spans="1:4" hidden="1" x14ac:dyDescent="0.25">
      <c r="A7353" s="9" t="s">
        <v>1700</v>
      </c>
      <c r="B7353" s="9" t="s">
        <v>5336</v>
      </c>
      <c r="C7353" s="9" t="s">
        <v>39</v>
      </c>
      <c r="D7353" s="9">
        <v>4</v>
      </c>
    </row>
    <row r="7354" spans="1:4" hidden="1" x14ac:dyDescent="0.25">
      <c r="A7354" s="12" t="s">
        <v>1701</v>
      </c>
      <c r="B7354" s="9" t="s">
        <v>5337</v>
      </c>
      <c r="C7354" s="12" t="s">
        <v>87</v>
      </c>
      <c r="D7354" s="12">
        <v>21</v>
      </c>
    </row>
    <row r="7355" spans="1:4" hidden="1" x14ac:dyDescent="0.25">
      <c r="A7355" s="9" t="s">
        <v>1702</v>
      </c>
      <c r="B7355" s="9" t="s">
        <v>5339</v>
      </c>
      <c r="C7355" s="9" t="s">
        <v>16</v>
      </c>
      <c r="D7355" s="9">
        <v>1</v>
      </c>
    </row>
    <row r="7356" spans="1:4" hidden="1" x14ac:dyDescent="0.25">
      <c r="A7356" s="12" t="s">
        <v>1703</v>
      </c>
      <c r="B7356" s="9" t="s">
        <v>5338</v>
      </c>
      <c r="C7356" s="12" t="s">
        <v>33</v>
      </c>
      <c r="D7356" s="12">
        <v>7</v>
      </c>
    </row>
    <row r="7357" spans="1:4" hidden="1" x14ac:dyDescent="0.25">
      <c r="A7357" s="9" t="s">
        <v>1704</v>
      </c>
      <c r="B7357" s="9" t="s">
        <v>5340</v>
      </c>
      <c r="C7357" s="9" t="s">
        <v>59</v>
      </c>
      <c r="D7357" s="9">
        <v>28</v>
      </c>
    </row>
    <row r="7358" spans="1:4" hidden="1" x14ac:dyDescent="0.25">
      <c r="A7358" s="12" t="s">
        <v>1705</v>
      </c>
      <c r="B7358" s="9" t="s">
        <v>5338</v>
      </c>
      <c r="C7358" s="12" t="s">
        <v>29</v>
      </c>
      <c r="D7358" s="12">
        <v>11</v>
      </c>
    </row>
    <row r="7359" spans="1:4" hidden="1" x14ac:dyDescent="0.25">
      <c r="A7359" s="9" t="s">
        <v>1706</v>
      </c>
      <c r="B7359" s="9" t="s">
        <v>5340</v>
      </c>
      <c r="C7359" s="9" t="s">
        <v>59</v>
      </c>
      <c r="D7359" s="9">
        <v>15</v>
      </c>
    </row>
    <row r="7360" spans="1:4" hidden="1" x14ac:dyDescent="0.25">
      <c r="A7360" s="12" t="s">
        <v>1707</v>
      </c>
      <c r="B7360" s="9" t="s">
        <v>5336</v>
      </c>
      <c r="C7360" s="12" t="s">
        <v>39</v>
      </c>
      <c r="D7360" s="12">
        <v>8</v>
      </c>
    </row>
    <row r="7361" spans="1:4" x14ac:dyDescent="0.25">
      <c r="A7361" s="9" t="s">
        <v>2910</v>
      </c>
      <c r="B7361" s="9" t="s">
        <v>5337</v>
      </c>
      <c r="C7361" s="9" t="s">
        <v>118</v>
      </c>
      <c r="D7361" s="9">
        <v>0</v>
      </c>
    </row>
    <row r="7362" spans="1:4" hidden="1" x14ac:dyDescent="0.25">
      <c r="A7362" s="12" t="s">
        <v>1570</v>
      </c>
      <c r="B7362" s="9" t="s">
        <v>5337</v>
      </c>
      <c r="C7362" s="12" t="s">
        <v>24</v>
      </c>
      <c r="D7362" s="12">
        <v>18</v>
      </c>
    </row>
    <row r="7363" spans="1:4" hidden="1" x14ac:dyDescent="0.25">
      <c r="A7363" s="9" t="s">
        <v>76</v>
      </c>
      <c r="B7363" s="9" t="s">
        <v>5337</v>
      </c>
      <c r="C7363" s="9" t="s">
        <v>31</v>
      </c>
      <c r="D7363" s="9">
        <v>16</v>
      </c>
    </row>
    <row r="7364" spans="1:4" hidden="1" x14ac:dyDescent="0.25">
      <c r="A7364" s="12" t="s">
        <v>1709</v>
      </c>
      <c r="B7364" s="9" t="s">
        <v>5337</v>
      </c>
      <c r="C7364" s="12" t="s">
        <v>82</v>
      </c>
      <c r="D7364" s="12">
        <v>31</v>
      </c>
    </row>
    <row r="7365" spans="1:4" hidden="1" x14ac:dyDescent="0.25">
      <c r="A7365" s="9" t="s">
        <v>1710</v>
      </c>
      <c r="B7365" s="9" t="s">
        <v>5339</v>
      </c>
      <c r="C7365" s="9" t="s">
        <v>16</v>
      </c>
      <c r="D7365" s="9">
        <v>6</v>
      </c>
    </row>
    <row r="7366" spans="1:4" hidden="1" x14ac:dyDescent="0.25">
      <c r="A7366" s="12" t="s">
        <v>1711</v>
      </c>
      <c r="B7366" s="9" t="s">
        <v>5337</v>
      </c>
      <c r="C7366" s="12" t="s">
        <v>118</v>
      </c>
      <c r="D7366" s="12">
        <v>6</v>
      </c>
    </row>
    <row r="7367" spans="1:4" hidden="1" x14ac:dyDescent="0.25">
      <c r="A7367" s="9" t="s">
        <v>1712</v>
      </c>
      <c r="B7367" s="9" t="s">
        <v>5337</v>
      </c>
      <c r="C7367" s="9" t="s">
        <v>24</v>
      </c>
      <c r="D7367" s="9">
        <v>3</v>
      </c>
    </row>
    <row r="7368" spans="1:4" hidden="1" x14ac:dyDescent="0.25">
      <c r="A7368" s="12" t="s">
        <v>336</v>
      </c>
      <c r="B7368" s="9" t="s">
        <v>5337</v>
      </c>
      <c r="C7368" s="12" t="s">
        <v>87</v>
      </c>
      <c r="D7368" s="12">
        <v>99</v>
      </c>
    </row>
    <row r="7369" spans="1:4" hidden="1" x14ac:dyDescent="0.25">
      <c r="A7369" s="9" t="s">
        <v>1713</v>
      </c>
      <c r="B7369" s="9" t="s">
        <v>5340</v>
      </c>
      <c r="C7369" s="9" t="s">
        <v>22</v>
      </c>
      <c r="D7369" s="9">
        <v>7</v>
      </c>
    </row>
    <row r="7370" spans="1:4" hidden="1" x14ac:dyDescent="0.25">
      <c r="A7370" s="12" t="s">
        <v>1714</v>
      </c>
      <c r="B7370" s="9" t="s">
        <v>5338</v>
      </c>
      <c r="C7370" s="12" t="s">
        <v>29</v>
      </c>
      <c r="D7370" s="12">
        <v>13</v>
      </c>
    </row>
    <row r="7371" spans="1:4" hidden="1" x14ac:dyDescent="0.25">
      <c r="A7371" s="9" t="s">
        <v>1715</v>
      </c>
      <c r="B7371" s="9" t="s">
        <v>5339</v>
      </c>
      <c r="C7371" s="9" t="s">
        <v>16</v>
      </c>
      <c r="D7371" s="9">
        <v>6</v>
      </c>
    </row>
    <row r="7372" spans="1:4" hidden="1" x14ac:dyDescent="0.25">
      <c r="A7372" s="12" t="s">
        <v>1716</v>
      </c>
      <c r="B7372" s="9" t="s">
        <v>5340</v>
      </c>
      <c r="C7372" s="12" t="s">
        <v>14</v>
      </c>
      <c r="D7372" s="12">
        <v>40</v>
      </c>
    </row>
    <row r="7373" spans="1:4" x14ac:dyDescent="0.25">
      <c r="A7373" s="12" t="s">
        <v>2915</v>
      </c>
      <c r="B7373" s="9" t="s">
        <v>5337</v>
      </c>
      <c r="C7373" s="12" t="s">
        <v>24</v>
      </c>
      <c r="D7373" s="12">
        <v>0</v>
      </c>
    </row>
    <row r="7374" spans="1:4" hidden="1" x14ac:dyDescent="0.25">
      <c r="A7374" s="12" t="s">
        <v>1717</v>
      </c>
      <c r="B7374" s="9" t="s">
        <v>5339</v>
      </c>
      <c r="C7374" s="12" t="s">
        <v>7</v>
      </c>
      <c r="D7374" s="12">
        <v>4</v>
      </c>
    </row>
    <row r="7375" spans="1:4" hidden="1" x14ac:dyDescent="0.25">
      <c r="A7375" s="9" t="s">
        <v>1718</v>
      </c>
      <c r="B7375" s="9" t="s">
        <v>5338</v>
      </c>
      <c r="C7375" s="9" t="s">
        <v>29</v>
      </c>
      <c r="D7375" s="9">
        <v>3</v>
      </c>
    </row>
    <row r="7376" spans="1:4" hidden="1" x14ac:dyDescent="0.25">
      <c r="A7376" s="12" t="s">
        <v>1719</v>
      </c>
      <c r="B7376" s="9" t="s">
        <v>5338</v>
      </c>
      <c r="C7376" s="12" t="s">
        <v>29</v>
      </c>
      <c r="D7376" s="12">
        <v>14</v>
      </c>
    </row>
    <row r="7377" spans="1:4" hidden="1" x14ac:dyDescent="0.25">
      <c r="A7377" s="9" t="s">
        <v>1720</v>
      </c>
      <c r="B7377" s="9" t="s">
        <v>5337</v>
      </c>
      <c r="C7377" s="9" t="s">
        <v>24</v>
      </c>
      <c r="D7377" s="9">
        <v>22</v>
      </c>
    </row>
    <row r="7378" spans="1:4" hidden="1" x14ac:dyDescent="0.25">
      <c r="A7378" s="12" t="s">
        <v>1721</v>
      </c>
      <c r="B7378" s="9" t="s">
        <v>5340</v>
      </c>
      <c r="C7378" s="12" t="s">
        <v>14</v>
      </c>
      <c r="D7378" s="12">
        <v>45</v>
      </c>
    </row>
    <row r="7379" spans="1:4" hidden="1" x14ac:dyDescent="0.25">
      <c r="A7379" s="9" t="s">
        <v>1722</v>
      </c>
      <c r="B7379" s="9" t="s">
        <v>5338</v>
      </c>
      <c r="C7379" s="9" t="s">
        <v>33</v>
      </c>
      <c r="D7379" s="9">
        <v>3</v>
      </c>
    </row>
    <row r="7380" spans="1:4" hidden="1" x14ac:dyDescent="0.25">
      <c r="A7380" s="12" t="s">
        <v>1723</v>
      </c>
      <c r="B7380" s="9" t="s">
        <v>5339</v>
      </c>
      <c r="C7380" s="12" t="s">
        <v>16</v>
      </c>
      <c r="D7380" s="12">
        <v>2</v>
      </c>
    </row>
    <row r="7381" spans="1:4" hidden="1" x14ac:dyDescent="0.25">
      <c r="A7381" s="9" t="s">
        <v>1724</v>
      </c>
      <c r="B7381" s="9" t="s">
        <v>5339</v>
      </c>
      <c r="C7381" s="9" t="s">
        <v>16</v>
      </c>
      <c r="D7381" s="9">
        <v>11</v>
      </c>
    </row>
    <row r="7382" spans="1:4" hidden="1" x14ac:dyDescent="0.25">
      <c r="A7382" s="12" t="s">
        <v>1725</v>
      </c>
      <c r="B7382" s="9" t="s">
        <v>5337</v>
      </c>
      <c r="C7382" s="12" t="s">
        <v>24</v>
      </c>
      <c r="D7382" s="12">
        <v>18</v>
      </c>
    </row>
    <row r="7383" spans="1:4" hidden="1" x14ac:dyDescent="0.25">
      <c r="A7383" s="9" t="s">
        <v>1726</v>
      </c>
      <c r="B7383" s="9" t="s">
        <v>5339</v>
      </c>
      <c r="C7383" s="9" t="s">
        <v>16</v>
      </c>
      <c r="D7383" s="9">
        <v>1</v>
      </c>
    </row>
    <row r="7384" spans="1:4" hidden="1" x14ac:dyDescent="0.25">
      <c r="A7384" s="12" t="s">
        <v>1727</v>
      </c>
      <c r="B7384" s="9" t="s">
        <v>5340</v>
      </c>
      <c r="C7384" s="12" t="s">
        <v>22</v>
      </c>
      <c r="D7384" s="12">
        <v>8</v>
      </c>
    </row>
    <row r="7385" spans="1:4" hidden="1" x14ac:dyDescent="0.25">
      <c r="A7385" s="9" t="s">
        <v>828</v>
      </c>
      <c r="B7385" s="9" t="s">
        <v>5340</v>
      </c>
      <c r="C7385" s="9" t="s">
        <v>22</v>
      </c>
      <c r="D7385" s="9">
        <v>2</v>
      </c>
    </row>
    <row r="7386" spans="1:4" hidden="1" x14ac:dyDescent="0.25">
      <c r="A7386" s="12" t="s">
        <v>1728</v>
      </c>
      <c r="B7386" s="9" t="s">
        <v>5340</v>
      </c>
      <c r="C7386" s="12" t="s">
        <v>22</v>
      </c>
      <c r="D7386" s="12">
        <v>17</v>
      </c>
    </row>
    <row r="7387" spans="1:4" hidden="1" x14ac:dyDescent="0.25">
      <c r="A7387" s="9" t="s">
        <v>1729</v>
      </c>
      <c r="B7387" s="9" t="s">
        <v>5339</v>
      </c>
      <c r="C7387" s="9" t="s">
        <v>16</v>
      </c>
      <c r="D7387" s="9">
        <v>3</v>
      </c>
    </row>
    <row r="7388" spans="1:4" hidden="1" x14ac:dyDescent="0.25">
      <c r="A7388" s="12" t="s">
        <v>1730</v>
      </c>
      <c r="B7388" s="9" t="s">
        <v>5339</v>
      </c>
      <c r="C7388" s="12" t="s">
        <v>16</v>
      </c>
      <c r="D7388" s="12">
        <v>5</v>
      </c>
    </row>
    <row r="7389" spans="1:4" hidden="1" x14ac:dyDescent="0.25">
      <c r="A7389" s="9" t="s">
        <v>1731</v>
      </c>
      <c r="B7389" s="9" t="s">
        <v>5339</v>
      </c>
      <c r="C7389" s="9" t="s">
        <v>16</v>
      </c>
      <c r="D7389" s="9">
        <v>11</v>
      </c>
    </row>
    <row r="7390" spans="1:4" hidden="1" x14ac:dyDescent="0.25">
      <c r="A7390" s="12" t="s">
        <v>1732</v>
      </c>
      <c r="B7390" s="9" t="s">
        <v>5338</v>
      </c>
      <c r="C7390" s="12" t="s">
        <v>29</v>
      </c>
      <c r="D7390" s="12">
        <v>3</v>
      </c>
    </row>
    <row r="7391" spans="1:4" hidden="1" x14ac:dyDescent="0.25">
      <c r="A7391" s="9" t="s">
        <v>1733</v>
      </c>
      <c r="B7391" s="9" t="s">
        <v>5338</v>
      </c>
      <c r="C7391" s="9" t="s">
        <v>33</v>
      </c>
      <c r="D7391" s="9">
        <v>11</v>
      </c>
    </row>
    <row r="7392" spans="1:4" hidden="1" x14ac:dyDescent="0.25">
      <c r="A7392" s="12" t="s">
        <v>1734</v>
      </c>
      <c r="B7392" s="9" t="s">
        <v>5340</v>
      </c>
      <c r="C7392" s="12" t="s">
        <v>14</v>
      </c>
      <c r="D7392" s="12">
        <v>61</v>
      </c>
    </row>
    <row r="7393" spans="1:4" hidden="1" x14ac:dyDescent="0.25">
      <c r="A7393" s="9" t="s">
        <v>1735</v>
      </c>
      <c r="B7393" s="9" t="s">
        <v>5338</v>
      </c>
      <c r="C7393" s="9" t="s">
        <v>29</v>
      </c>
      <c r="D7393" s="9">
        <v>9</v>
      </c>
    </row>
    <row r="7394" spans="1:4" hidden="1" x14ac:dyDescent="0.25">
      <c r="A7394" s="12" t="s">
        <v>1736</v>
      </c>
      <c r="B7394" s="9" t="s">
        <v>5337</v>
      </c>
      <c r="C7394" s="12" t="s">
        <v>19</v>
      </c>
      <c r="D7394" s="12">
        <v>7</v>
      </c>
    </row>
    <row r="7395" spans="1:4" hidden="1" x14ac:dyDescent="0.25">
      <c r="A7395" s="9" t="s">
        <v>1737</v>
      </c>
      <c r="B7395" s="9" t="s">
        <v>5339</v>
      </c>
      <c r="C7395" s="9" t="s">
        <v>10</v>
      </c>
      <c r="D7395" s="9">
        <v>7</v>
      </c>
    </row>
    <row r="7396" spans="1:4" hidden="1" x14ac:dyDescent="0.25">
      <c r="A7396" s="12" t="s">
        <v>1738</v>
      </c>
      <c r="B7396" s="9" t="s">
        <v>5337</v>
      </c>
      <c r="C7396" s="12" t="s">
        <v>31</v>
      </c>
      <c r="D7396" s="12">
        <v>19</v>
      </c>
    </row>
    <row r="7397" spans="1:4" hidden="1" x14ac:dyDescent="0.25">
      <c r="A7397" s="9" t="s">
        <v>1739</v>
      </c>
      <c r="B7397" s="9" t="s">
        <v>5338</v>
      </c>
      <c r="C7397" s="9" t="s">
        <v>33</v>
      </c>
      <c r="D7397" s="9">
        <v>1</v>
      </c>
    </row>
    <row r="7398" spans="1:4" hidden="1" x14ac:dyDescent="0.25">
      <c r="A7398" s="12" t="s">
        <v>1740</v>
      </c>
      <c r="B7398" s="9" t="s">
        <v>5338</v>
      </c>
      <c r="C7398" s="12" t="s">
        <v>33</v>
      </c>
      <c r="D7398" s="12">
        <v>5</v>
      </c>
    </row>
    <row r="7399" spans="1:4" x14ac:dyDescent="0.25">
      <c r="A7399" s="9" t="s">
        <v>2983</v>
      </c>
      <c r="B7399" s="9" t="s">
        <v>5337</v>
      </c>
      <c r="C7399" s="9" t="s">
        <v>24</v>
      </c>
      <c r="D7399" s="9">
        <v>0</v>
      </c>
    </row>
    <row r="7400" spans="1:4" hidden="1" x14ac:dyDescent="0.25">
      <c r="A7400" s="12" t="s">
        <v>1742</v>
      </c>
      <c r="B7400" s="9" t="s">
        <v>5336</v>
      </c>
      <c r="C7400" s="12" t="s">
        <v>39</v>
      </c>
      <c r="D7400" s="12">
        <v>5</v>
      </c>
    </row>
    <row r="7401" spans="1:4" hidden="1" x14ac:dyDescent="0.25">
      <c r="A7401" s="9" t="s">
        <v>1743</v>
      </c>
      <c r="B7401" s="9" t="s">
        <v>5337</v>
      </c>
      <c r="C7401" s="9" t="s">
        <v>94</v>
      </c>
      <c r="D7401" s="9">
        <v>38</v>
      </c>
    </row>
    <row r="7402" spans="1:4" hidden="1" x14ac:dyDescent="0.25">
      <c r="A7402" s="12" t="s">
        <v>1744</v>
      </c>
      <c r="B7402" s="9" t="s">
        <v>5336</v>
      </c>
      <c r="C7402" s="12" t="s">
        <v>49</v>
      </c>
      <c r="D7402" s="12">
        <v>6</v>
      </c>
    </row>
    <row r="7403" spans="1:4" hidden="1" x14ac:dyDescent="0.25">
      <c r="A7403" s="9" t="s">
        <v>1745</v>
      </c>
      <c r="B7403" s="9" t="s">
        <v>5337</v>
      </c>
      <c r="C7403" s="9" t="s">
        <v>72</v>
      </c>
      <c r="D7403" s="9">
        <v>64</v>
      </c>
    </row>
    <row r="7404" spans="1:4" hidden="1" x14ac:dyDescent="0.25">
      <c r="A7404" s="12" t="s">
        <v>1746</v>
      </c>
      <c r="B7404" s="9" t="s">
        <v>5340</v>
      </c>
      <c r="C7404" s="12" t="s">
        <v>59</v>
      </c>
      <c r="D7404" s="12">
        <v>18</v>
      </c>
    </row>
    <row r="7405" spans="1:4" hidden="1" x14ac:dyDescent="0.25">
      <c r="A7405" s="9" t="s">
        <v>1747</v>
      </c>
      <c r="B7405" s="9" t="s">
        <v>5339</v>
      </c>
      <c r="C7405" s="9" t="s">
        <v>16</v>
      </c>
      <c r="D7405" s="9">
        <v>25</v>
      </c>
    </row>
    <row r="7406" spans="1:4" hidden="1" x14ac:dyDescent="0.25">
      <c r="A7406" s="12" t="s">
        <v>1748</v>
      </c>
      <c r="B7406" s="9" t="s">
        <v>5338</v>
      </c>
      <c r="C7406" s="12" t="s">
        <v>29</v>
      </c>
      <c r="D7406" s="12">
        <v>8</v>
      </c>
    </row>
    <row r="7407" spans="1:4" hidden="1" x14ac:dyDescent="0.25">
      <c r="A7407" s="9" t="s">
        <v>1749</v>
      </c>
      <c r="B7407" s="9" t="s">
        <v>5339</v>
      </c>
      <c r="C7407" s="9" t="s">
        <v>16</v>
      </c>
      <c r="D7407" s="9">
        <v>18</v>
      </c>
    </row>
    <row r="7408" spans="1:4" hidden="1" x14ac:dyDescent="0.25">
      <c r="A7408" s="12" t="s">
        <v>1750</v>
      </c>
      <c r="B7408" s="9" t="s">
        <v>5339</v>
      </c>
      <c r="C7408" s="12" t="s">
        <v>16</v>
      </c>
      <c r="D7408" s="12">
        <v>0</v>
      </c>
    </row>
    <row r="7409" spans="1:4" hidden="1" x14ac:dyDescent="0.25">
      <c r="A7409" s="9" t="s">
        <v>1751</v>
      </c>
      <c r="B7409" s="9" t="s">
        <v>5339</v>
      </c>
      <c r="C7409" s="9" t="s">
        <v>7</v>
      </c>
      <c r="D7409" s="9">
        <v>12</v>
      </c>
    </row>
    <row r="7410" spans="1:4" hidden="1" x14ac:dyDescent="0.25">
      <c r="A7410" s="12" t="s">
        <v>1752</v>
      </c>
      <c r="B7410" s="9" t="s">
        <v>5339</v>
      </c>
      <c r="C7410" s="12" t="s">
        <v>7</v>
      </c>
      <c r="D7410" s="12">
        <v>3</v>
      </c>
    </row>
    <row r="7411" spans="1:4" hidden="1" x14ac:dyDescent="0.25">
      <c r="A7411" s="9" t="s">
        <v>1753</v>
      </c>
      <c r="B7411" s="9" t="s">
        <v>5340</v>
      </c>
      <c r="C7411" s="9" t="s">
        <v>59</v>
      </c>
      <c r="D7411" s="9">
        <v>14</v>
      </c>
    </row>
    <row r="7412" spans="1:4" hidden="1" x14ac:dyDescent="0.25">
      <c r="A7412" s="12" t="s">
        <v>1754</v>
      </c>
      <c r="B7412" s="9" t="s">
        <v>5338</v>
      </c>
      <c r="C7412" s="12" t="s">
        <v>33</v>
      </c>
      <c r="D7412" s="12">
        <v>3</v>
      </c>
    </row>
    <row r="7413" spans="1:4" hidden="1" x14ac:dyDescent="0.25">
      <c r="A7413" s="9" t="s">
        <v>708</v>
      </c>
      <c r="B7413" s="9" t="s">
        <v>5340</v>
      </c>
      <c r="C7413" s="9" t="s">
        <v>22</v>
      </c>
      <c r="D7413" s="9">
        <v>14</v>
      </c>
    </row>
    <row r="7414" spans="1:4" hidden="1" x14ac:dyDescent="0.25">
      <c r="A7414" s="12" t="s">
        <v>1755</v>
      </c>
      <c r="B7414" s="9" t="s">
        <v>5339</v>
      </c>
      <c r="C7414" s="12" t="s">
        <v>16</v>
      </c>
      <c r="D7414" s="12">
        <v>9</v>
      </c>
    </row>
    <row r="7415" spans="1:4" x14ac:dyDescent="0.25">
      <c r="A7415" s="9" t="s">
        <v>3005</v>
      </c>
      <c r="B7415" s="9" t="s">
        <v>5337</v>
      </c>
      <c r="C7415" s="9" t="s">
        <v>114</v>
      </c>
      <c r="D7415" s="9">
        <v>0</v>
      </c>
    </row>
    <row r="7416" spans="1:4" hidden="1" x14ac:dyDescent="0.25">
      <c r="A7416" s="12" t="s">
        <v>1757</v>
      </c>
      <c r="B7416" s="9" t="s">
        <v>5337</v>
      </c>
      <c r="C7416" s="12" t="s">
        <v>19</v>
      </c>
      <c r="D7416" s="12">
        <v>7</v>
      </c>
    </row>
    <row r="7417" spans="1:4" hidden="1" x14ac:dyDescent="0.25">
      <c r="A7417" s="9" t="s">
        <v>1758</v>
      </c>
      <c r="B7417" s="9" t="s">
        <v>5339</v>
      </c>
      <c r="C7417" s="9" t="s">
        <v>16</v>
      </c>
      <c r="D7417" s="9">
        <v>3</v>
      </c>
    </row>
    <row r="7418" spans="1:4" hidden="1" x14ac:dyDescent="0.25">
      <c r="A7418" s="12" t="s">
        <v>1759</v>
      </c>
      <c r="B7418" s="9" t="s">
        <v>5337</v>
      </c>
      <c r="C7418" s="12" t="s">
        <v>19</v>
      </c>
      <c r="D7418" s="12">
        <v>20</v>
      </c>
    </row>
    <row r="7419" spans="1:4" hidden="1" x14ac:dyDescent="0.25">
      <c r="A7419" s="9" t="s">
        <v>1760</v>
      </c>
      <c r="B7419" s="9" t="s">
        <v>5339</v>
      </c>
      <c r="C7419" s="9" t="s">
        <v>7</v>
      </c>
      <c r="D7419" s="9">
        <v>4</v>
      </c>
    </row>
    <row r="7420" spans="1:4" x14ac:dyDescent="0.25">
      <c r="A7420" s="9" t="s">
        <v>3037</v>
      </c>
      <c r="B7420" s="9" t="s">
        <v>5337</v>
      </c>
      <c r="C7420" s="9" t="s">
        <v>19</v>
      </c>
      <c r="D7420" s="9">
        <v>0</v>
      </c>
    </row>
    <row r="7421" spans="1:4" hidden="1" x14ac:dyDescent="0.25">
      <c r="A7421" s="9" t="s">
        <v>1762</v>
      </c>
      <c r="B7421" s="9" t="s">
        <v>5339</v>
      </c>
      <c r="C7421" s="9" t="s">
        <v>7</v>
      </c>
      <c r="D7421" s="9">
        <v>2</v>
      </c>
    </row>
    <row r="7422" spans="1:4" hidden="1" x14ac:dyDescent="0.25">
      <c r="A7422" s="12" t="s">
        <v>1763</v>
      </c>
      <c r="B7422" s="9" t="s">
        <v>5340</v>
      </c>
      <c r="C7422" s="12" t="s">
        <v>59</v>
      </c>
      <c r="D7422" s="12">
        <v>6</v>
      </c>
    </row>
    <row r="7423" spans="1:4" hidden="1" x14ac:dyDescent="0.25">
      <c r="A7423" s="9" t="s">
        <v>1764</v>
      </c>
      <c r="B7423" s="9" t="s">
        <v>5337</v>
      </c>
      <c r="C7423" s="9" t="s">
        <v>72</v>
      </c>
      <c r="D7423" s="9">
        <v>38</v>
      </c>
    </row>
    <row r="7424" spans="1:4" hidden="1" x14ac:dyDescent="0.25">
      <c r="A7424" s="12" t="s">
        <v>577</v>
      </c>
      <c r="B7424" s="9" t="s">
        <v>5337</v>
      </c>
      <c r="C7424" s="12" t="s">
        <v>87</v>
      </c>
      <c r="D7424" s="12">
        <v>52</v>
      </c>
    </row>
    <row r="7425" spans="1:4" x14ac:dyDescent="0.25">
      <c r="A7425" s="9" t="s">
        <v>3124</v>
      </c>
      <c r="B7425" s="9" t="s">
        <v>5337</v>
      </c>
      <c r="C7425" s="9" t="s">
        <v>114</v>
      </c>
      <c r="D7425" s="9">
        <v>0</v>
      </c>
    </row>
    <row r="7426" spans="1:4" hidden="1" x14ac:dyDescent="0.25">
      <c r="A7426" s="12" t="s">
        <v>1766</v>
      </c>
      <c r="B7426" s="9" t="s">
        <v>5338</v>
      </c>
      <c r="C7426" s="12" t="s">
        <v>29</v>
      </c>
      <c r="D7426" s="12">
        <v>9</v>
      </c>
    </row>
    <row r="7427" spans="1:4" hidden="1" x14ac:dyDescent="0.25">
      <c r="A7427" s="9" t="s">
        <v>1767</v>
      </c>
      <c r="B7427" s="9" t="s">
        <v>5336</v>
      </c>
      <c r="C7427" s="9" t="s">
        <v>39</v>
      </c>
      <c r="D7427" s="9">
        <v>4</v>
      </c>
    </row>
    <row r="7428" spans="1:4" hidden="1" x14ac:dyDescent="0.25">
      <c r="A7428" s="12" t="s">
        <v>1768</v>
      </c>
      <c r="B7428" s="9" t="s">
        <v>5339</v>
      </c>
      <c r="C7428" s="12" t="s">
        <v>64</v>
      </c>
      <c r="D7428" s="12">
        <v>78</v>
      </c>
    </row>
    <row r="7429" spans="1:4" hidden="1" x14ac:dyDescent="0.25">
      <c r="A7429" s="9" t="s">
        <v>1769</v>
      </c>
      <c r="B7429" s="9" t="s">
        <v>5340</v>
      </c>
      <c r="C7429" s="9" t="s">
        <v>59</v>
      </c>
      <c r="D7429" s="9">
        <v>26</v>
      </c>
    </row>
    <row r="7430" spans="1:4" hidden="1" x14ac:dyDescent="0.25">
      <c r="A7430" s="12" t="s">
        <v>1297</v>
      </c>
      <c r="B7430" s="9" t="s">
        <v>5336</v>
      </c>
      <c r="C7430" s="12" t="s">
        <v>148</v>
      </c>
      <c r="D7430" s="12">
        <v>14</v>
      </c>
    </row>
    <row r="7431" spans="1:4" hidden="1" x14ac:dyDescent="0.25">
      <c r="A7431" s="9" t="s">
        <v>1770</v>
      </c>
      <c r="B7431" s="9" t="s">
        <v>5339</v>
      </c>
      <c r="C7431" s="9" t="s">
        <v>16</v>
      </c>
      <c r="D7431" s="9">
        <v>1</v>
      </c>
    </row>
    <row r="7432" spans="1:4" hidden="1" x14ac:dyDescent="0.25">
      <c r="A7432" s="12" t="s">
        <v>1771</v>
      </c>
      <c r="B7432" s="9" t="s">
        <v>5337</v>
      </c>
      <c r="C7432" s="12" t="s">
        <v>82</v>
      </c>
      <c r="D7432" s="12">
        <v>12</v>
      </c>
    </row>
    <row r="7433" spans="1:4" hidden="1" x14ac:dyDescent="0.25">
      <c r="A7433" s="9" t="s">
        <v>1772</v>
      </c>
      <c r="B7433" s="9" t="s">
        <v>5337</v>
      </c>
      <c r="C7433" s="9" t="s">
        <v>31</v>
      </c>
      <c r="D7433" s="9">
        <v>33</v>
      </c>
    </row>
    <row r="7434" spans="1:4" hidden="1" x14ac:dyDescent="0.25">
      <c r="A7434" s="12" t="s">
        <v>1773</v>
      </c>
      <c r="B7434" s="9" t="s">
        <v>5337</v>
      </c>
      <c r="C7434" s="12" t="s">
        <v>24</v>
      </c>
      <c r="D7434" s="12">
        <v>15</v>
      </c>
    </row>
    <row r="7435" spans="1:4" hidden="1" x14ac:dyDescent="0.25">
      <c r="A7435" s="9" t="s">
        <v>1774</v>
      </c>
      <c r="B7435" s="9" t="s">
        <v>5337</v>
      </c>
      <c r="C7435" s="9" t="s">
        <v>24</v>
      </c>
      <c r="D7435" s="9">
        <v>26</v>
      </c>
    </row>
    <row r="7436" spans="1:4" hidden="1" x14ac:dyDescent="0.25">
      <c r="A7436" s="12" t="s">
        <v>1775</v>
      </c>
      <c r="B7436" s="9" t="s">
        <v>5338</v>
      </c>
      <c r="C7436" s="12" t="s">
        <v>33</v>
      </c>
      <c r="D7436" s="12">
        <v>12</v>
      </c>
    </row>
    <row r="7437" spans="1:4" hidden="1" x14ac:dyDescent="0.25">
      <c r="A7437" s="9" t="s">
        <v>1776</v>
      </c>
      <c r="B7437" s="9" t="s">
        <v>5337</v>
      </c>
      <c r="C7437" s="9" t="s">
        <v>82</v>
      </c>
      <c r="D7437" s="9">
        <v>7</v>
      </c>
    </row>
    <row r="7438" spans="1:4" hidden="1" x14ac:dyDescent="0.25">
      <c r="A7438" s="12" t="s">
        <v>1777</v>
      </c>
      <c r="B7438" s="9" t="s">
        <v>5339</v>
      </c>
      <c r="C7438" s="12" t="s">
        <v>16</v>
      </c>
      <c r="D7438" s="12">
        <v>10</v>
      </c>
    </row>
    <row r="7439" spans="1:4" x14ac:dyDescent="0.25">
      <c r="A7439" s="12" t="s">
        <v>3144</v>
      </c>
      <c r="B7439" s="9" t="s">
        <v>5337</v>
      </c>
      <c r="C7439" s="12" t="s">
        <v>87</v>
      </c>
      <c r="D7439" s="12">
        <v>0</v>
      </c>
    </row>
    <row r="7440" spans="1:4" hidden="1" x14ac:dyDescent="0.25">
      <c r="A7440" s="12" t="s">
        <v>1779</v>
      </c>
      <c r="B7440" s="9" t="s">
        <v>5340</v>
      </c>
      <c r="C7440" s="12" t="s">
        <v>22</v>
      </c>
      <c r="D7440" s="12">
        <v>6</v>
      </c>
    </row>
    <row r="7441" spans="1:4" hidden="1" x14ac:dyDescent="0.25">
      <c r="A7441" s="9" t="s">
        <v>1780</v>
      </c>
      <c r="B7441" s="9" t="s">
        <v>5339</v>
      </c>
      <c r="C7441" s="9" t="s">
        <v>16</v>
      </c>
      <c r="D7441" s="9">
        <v>9</v>
      </c>
    </row>
    <row r="7442" spans="1:4" hidden="1" x14ac:dyDescent="0.25">
      <c r="A7442" s="12" t="s">
        <v>1781</v>
      </c>
      <c r="B7442" s="9" t="s">
        <v>5337</v>
      </c>
      <c r="C7442" s="12" t="s">
        <v>82</v>
      </c>
      <c r="D7442" s="12">
        <v>48</v>
      </c>
    </row>
    <row r="7443" spans="1:4" hidden="1" x14ac:dyDescent="0.25">
      <c r="A7443" s="9" t="s">
        <v>1782</v>
      </c>
      <c r="B7443" s="9" t="s">
        <v>5339</v>
      </c>
      <c r="C7443" s="9" t="s">
        <v>7</v>
      </c>
      <c r="D7443" s="9">
        <v>15</v>
      </c>
    </row>
    <row r="7444" spans="1:4" hidden="1" x14ac:dyDescent="0.25">
      <c r="A7444" s="12" t="s">
        <v>1783</v>
      </c>
      <c r="B7444" s="9" t="s">
        <v>5337</v>
      </c>
      <c r="C7444" s="12" t="s">
        <v>118</v>
      </c>
      <c r="D7444" s="12">
        <v>8</v>
      </c>
    </row>
    <row r="7445" spans="1:4" hidden="1" x14ac:dyDescent="0.25">
      <c r="A7445" s="9" t="s">
        <v>1784</v>
      </c>
      <c r="B7445" s="9" t="s">
        <v>5339</v>
      </c>
      <c r="C7445" s="9" t="s">
        <v>16</v>
      </c>
      <c r="D7445" s="9">
        <v>30</v>
      </c>
    </row>
    <row r="7446" spans="1:4" hidden="1" x14ac:dyDescent="0.25">
      <c r="A7446" s="12" t="s">
        <v>1785</v>
      </c>
      <c r="B7446" s="9" t="s">
        <v>5337</v>
      </c>
      <c r="C7446" s="12" t="s">
        <v>19</v>
      </c>
      <c r="D7446" s="12">
        <v>10</v>
      </c>
    </row>
    <row r="7447" spans="1:4" hidden="1" x14ac:dyDescent="0.25">
      <c r="A7447" s="9" t="s">
        <v>1786</v>
      </c>
      <c r="B7447" s="9" t="s">
        <v>5340</v>
      </c>
      <c r="C7447" s="9" t="s">
        <v>22</v>
      </c>
      <c r="D7447" s="9">
        <v>4</v>
      </c>
    </row>
    <row r="7448" spans="1:4" hidden="1" x14ac:dyDescent="0.25">
      <c r="A7448" s="12" t="s">
        <v>1787</v>
      </c>
      <c r="B7448" s="9" t="s">
        <v>5339</v>
      </c>
      <c r="C7448" s="12" t="s">
        <v>7</v>
      </c>
      <c r="D7448" s="12">
        <v>13</v>
      </c>
    </row>
    <row r="7449" spans="1:4" hidden="1" x14ac:dyDescent="0.25">
      <c r="A7449" s="9" t="s">
        <v>1788</v>
      </c>
      <c r="B7449" s="9" t="s">
        <v>5337</v>
      </c>
      <c r="C7449" s="9" t="s">
        <v>72</v>
      </c>
      <c r="D7449" s="9">
        <v>9</v>
      </c>
    </row>
    <row r="7450" spans="1:4" hidden="1" x14ac:dyDescent="0.25">
      <c r="A7450" s="12" t="s">
        <v>1789</v>
      </c>
      <c r="B7450" s="9" t="s">
        <v>5337</v>
      </c>
      <c r="C7450" s="12" t="s">
        <v>118</v>
      </c>
      <c r="D7450" s="12">
        <v>5</v>
      </c>
    </row>
    <row r="7451" spans="1:4" hidden="1" x14ac:dyDescent="0.25">
      <c r="A7451" s="9" t="s">
        <v>1790</v>
      </c>
      <c r="B7451" s="9" t="s">
        <v>5336</v>
      </c>
      <c r="C7451" s="9" t="s">
        <v>39</v>
      </c>
      <c r="D7451" s="9">
        <v>5</v>
      </c>
    </row>
    <row r="7452" spans="1:4" hidden="1" x14ac:dyDescent="0.25">
      <c r="A7452" s="12" t="s">
        <v>1791</v>
      </c>
      <c r="B7452" s="9" t="s">
        <v>5339</v>
      </c>
      <c r="C7452" s="12" t="s">
        <v>16</v>
      </c>
      <c r="D7452" s="12">
        <v>14</v>
      </c>
    </row>
    <row r="7453" spans="1:4" hidden="1" x14ac:dyDescent="0.25">
      <c r="A7453" s="9" t="s">
        <v>1792</v>
      </c>
      <c r="B7453" s="9" t="s">
        <v>5336</v>
      </c>
      <c r="C7453" s="9" t="s">
        <v>111</v>
      </c>
      <c r="D7453" s="9">
        <v>18</v>
      </c>
    </row>
    <row r="7454" spans="1:4" hidden="1" x14ac:dyDescent="0.25">
      <c r="A7454" s="12" t="s">
        <v>1793</v>
      </c>
      <c r="B7454" s="9" t="s">
        <v>5340</v>
      </c>
      <c r="C7454" s="12" t="s">
        <v>22</v>
      </c>
      <c r="D7454" s="12">
        <v>7</v>
      </c>
    </row>
    <row r="7455" spans="1:4" hidden="1" x14ac:dyDescent="0.25">
      <c r="A7455" s="9" t="s">
        <v>1794</v>
      </c>
      <c r="B7455" s="9" t="s">
        <v>5339</v>
      </c>
      <c r="C7455" s="9" t="s">
        <v>7</v>
      </c>
      <c r="D7455" s="9">
        <v>1</v>
      </c>
    </row>
    <row r="7456" spans="1:4" hidden="1" x14ac:dyDescent="0.25">
      <c r="A7456" s="12" t="s">
        <v>1795</v>
      </c>
      <c r="B7456" s="9" t="s">
        <v>5339</v>
      </c>
      <c r="C7456" s="12" t="s">
        <v>16</v>
      </c>
      <c r="D7456" s="12">
        <v>17</v>
      </c>
    </row>
    <row r="7457" spans="1:4" hidden="1" x14ac:dyDescent="0.25">
      <c r="A7457" s="9" t="s">
        <v>1796</v>
      </c>
      <c r="B7457" s="9" t="s">
        <v>5337</v>
      </c>
      <c r="C7457" s="9" t="s">
        <v>118</v>
      </c>
      <c r="D7457" s="9">
        <v>8</v>
      </c>
    </row>
    <row r="7458" spans="1:4" hidden="1" x14ac:dyDescent="0.25">
      <c r="A7458" s="12" t="s">
        <v>1797</v>
      </c>
      <c r="B7458" s="9" t="s">
        <v>5337</v>
      </c>
      <c r="C7458" s="12" t="s">
        <v>118</v>
      </c>
      <c r="D7458" s="12">
        <v>33</v>
      </c>
    </row>
    <row r="7459" spans="1:4" hidden="1" x14ac:dyDescent="0.25">
      <c r="A7459" s="9" t="s">
        <v>1798</v>
      </c>
      <c r="B7459" s="9" t="s">
        <v>5338</v>
      </c>
      <c r="C7459" s="9" t="s">
        <v>33</v>
      </c>
      <c r="D7459" s="9">
        <v>5</v>
      </c>
    </row>
    <row r="7460" spans="1:4" hidden="1" x14ac:dyDescent="0.25">
      <c r="A7460" s="12" t="s">
        <v>1799</v>
      </c>
      <c r="B7460" s="9" t="s">
        <v>5339</v>
      </c>
      <c r="C7460" s="12" t="s">
        <v>16</v>
      </c>
      <c r="D7460" s="12">
        <v>4</v>
      </c>
    </row>
    <row r="7461" spans="1:4" hidden="1" x14ac:dyDescent="0.25">
      <c r="A7461" s="9" t="s">
        <v>1800</v>
      </c>
      <c r="B7461" s="9" t="s">
        <v>5337</v>
      </c>
      <c r="C7461" s="9" t="s">
        <v>24</v>
      </c>
      <c r="D7461" s="9">
        <v>18</v>
      </c>
    </row>
    <row r="7462" spans="1:4" hidden="1" x14ac:dyDescent="0.25">
      <c r="A7462" s="12" t="s">
        <v>1801</v>
      </c>
      <c r="B7462" s="9" t="s">
        <v>5339</v>
      </c>
      <c r="C7462" s="12" t="s">
        <v>16</v>
      </c>
      <c r="D7462" s="12">
        <v>9</v>
      </c>
    </row>
    <row r="7463" spans="1:4" hidden="1" x14ac:dyDescent="0.25">
      <c r="A7463" s="9" t="s">
        <v>1802</v>
      </c>
      <c r="B7463" s="9" t="s">
        <v>5339</v>
      </c>
      <c r="C7463" s="9" t="s">
        <v>7</v>
      </c>
      <c r="D7463" s="9">
        <v>4</v>
      </c>
    </row>
    <row r="7464" spans="1:4" hidden="1" x14ac:dyDescent="0.25">
      <c r="A7464" s="12" t="s">
        <v>1803</v>
      </c>
      <c r="B7464" s="9" t="s">
        <v>5336</v>
      </c>
      <c r="C7464" s="12" t="s">
        <v>39</v>
      </c>
      <c r="D7464" s="12">
        <v>2</v>
      </c>
    </row>
    <row r="7465" spans="1:4" hidden="1" x14ac:dyDescent="0.25">
      <c r="A7465" s="9" t="s">
        <v>1804</v>
      </c>
      <c r="B7465" s="9" t="s">
        <v>5340</v>
      </c>
      <c r="C7465" s="9" t="s">
        <v>22</v>
      </c>
      <c r="D7465" s="9">
        <v>35</v>
      </c>
    </row>
    <row r="7466" spans="1:4" hidden="1" x14ac:dyDescent="0.25">
      <c r="A7466" s="12" t="s">
        <v>1365</v>
      </c>
      <c r="B7466" s="9" t="s">
        <v>5338</v>
      </c>
      <c r="C7466" s="12" t="s">
        <v>33</v>
      </c>
      <c r="D7466" s="12">
        <v>1</v>
      </c>
    </row>
    <row r="7467" spans="1:4" hidden="1" x14ac:dyDescent="0.25">
      <c r="A7467" s="9" t="s">
        <v>1805</v>
      </c>
      <c r="B7467" s="9" t="s">
        <v>5340</v>
      </c>
      <c r="C7467" s="9" t="s">
        <v>22</v>
      </c>
      <c r="D7467" s="9">
        <v>9</v>
      </c>
    </row>
    <row r="7468" spans="1:4" hidden="1" x14ac:dyDescent="0.25">
      <c r="A7468" s="12" t="s">
        <v>1806</v>
      </c>
      <c r="B7468" s="9" t="s">
        <v>5340</v>
      </c>
      <c r="C7468" s="12" t="s">
        <v>22</v>
      </c>
      <c r="D7468" s="12">
        <v>15</v>
      </c>
    </row>
    <row r="7469" spans="1:4" hidden="1" x14ac:dyDescent="0.25">
      <c r="A7469" s="9" t="s">
        <v>1807</v>
      </c>
      <c r="B7469" s="9" t="s">
        <v>5337</v>
      </c>
      <c r="C7469" s="9" t="s">
        <v>24</v>
      </c>
      <c r="D7469" s="9">
        <v>19</v>
      </c>
    </row>
    <row r="7470" spans="1:4" hidden="1" x14ac:dyDescent="0.25">
      <c r="A7470" s="12" t="s">
        <v>1808</v>
      </c>
      <c r="B7470" s="9" t="s">
        <v>5340</v>
      </c>
      <c r="C7470" s="12" t="s">
        <v>22</v>
      </c>
      <c r="D7470" s="12">
        <v>5</v>
      </c>
    </row>
    <row r="7471" spans="1:4" hidden="1" x14ac:dyDescent="0.25">
      <c r="A7471" s="9" t="s">
        <v>1809</v>
      </c>
      <c r="B7471" s="9" t="s">
        <v>5338</v>
      </c>
      <c r="C7471" s="9" t="s">
        <v>29</v>
      </c>
      <c r="D7471" s="9">
        <v>9</v>
      </c>
    </row>
    <row r="7472" spans="1:4" hidden="1" x14ac:dyDescent="0.25">
      <c r="A7472" s="12" t="s">
        <v>1810</v>
      </c>
      <c r="B7472" s="9" t="s">
        <v>5338</v>
      </c>
      <c r="C7472" s="12" t="s">
        <v>29</v>
      </c>
      <c r="D7472" s="12">
        <v>19</v>
      </c>
    </row>
    <row r="7473" spans="1:4" hidden="1" x14ac:dyDescent="0.25">
      <c r="A7473" s="9" t="s">
        <v>1811</v>
      </c>
      <c r="B7473" s="9" t="s">
        <v>5339</v>
      </c>
      <c r="C7473" s="9" t="s">
        <v>64</v>
      </c>
      <c r="D7473" s="9">
        <v>29</v>
      </c>
    </row>
    <row r="7474" spans="1:4" hidden="1" x14ac:dyDescent="0.25">
      <c r="A7474" s="12" t="s">
        <v>1812</v>
      </c>
      <c r="B7474" s="9" t="s">
        <v>5336</v>
      </c>
      <c r="C7474" s="12" t="s">
        <v>39</v>
      </c>
      <c r="D7474" s="12">
        <v>39</v>
      </c>
    </row>
    <row r="7475" spans="1:4" hidden="1" x14ac:dyDescent="0.25">
      <c r="A7475" s="9" t="s">
        <v>1813</v>
      </c>
      <c r="B7475" s="9" t="s">
        <v>5339</v>
      </c>
      <c r="C7475" s="9" t="s">
        <v>7</v>
      </c>
      <c r="D7475" s="9">
        <v>2</v>
      </c>
    </row>
    <row r="7476" spans="1:4" hidden="1" x14ac:dyDescent="0.25">
      <c r="A7476" s="12" t="s">
        <v>1814</v>
      </c>
      <c r="B7476" s="9" t="s">
        <v>5337</v>
      </c>
      <c r="C7476" s="12" t="s">
        <v>24</v>
      </c>
      <c r="D7476" s="12">
        <v>24</v>
      </c>
    </row>
    <row r="7477" spans="1:4" hidden="1" x14ac:dyDescent="0.25">
      <c r="A7477" s="9" t="s">
        <v>1815</v>
      </c>
      <c r="B7477" s="9" t="s">
        <v>5339</v>
      </c>
      <c r="C7477" s="9" t="s">
        <v>16</v>
      </c>
      <c r="D7477" s="9">
        <v>6</v>
      </c>
    </row>
    <row r="7478" spans="1:4" hidden="1" x14ac:dyDescent="0.25">
      <c r="A7478" s="12" t="s">
        <v>1816</v>
      </c>
      <c r="B7478" s="9" t="s">
        <v>5336</v>
      </c>
      <c r="C7478" s="12" t="s">
        <v>49</v>
      </c>
      <c r="D7478" s="12">
        <v>6</v>
      </c>
    </row>
    <row r="7479" spans="1:4" hidden="1" x14ac:dyDescent="0.25">
      <c r="A7479" s="9" t="s">
        <v>781</v>
      </c>
      <c r="B7479" s="9" t="s">
        <v>5340</v>
      </c>
      <c r="C7479" s="9" t="s">
        <v>22</v>
      </c>
      <c r="D7479" s="9">
        <v>16</v>
      </c>
    </row>
    <row r="7480" spans="1:4" hidden="1" x14ac:dyDescent="0.25">
      <c r="A7480" s="12" t="s">
        <v>1817</v>
      </c>
      <c r="B7480" s="9" t="s">
        <v>5340</v>
      </c>
      <c r="C7480" s="12" t="s">
        <v>14</v>
      </c>
      <c r="D7480" s="12">
        <v>20</v>
      </c>
    </row>
    <row r="7481" spans="1:4" hidden="1" x14ac:dyDescent="0.25">
      <c r="A7481" s="9" t="s">
        <v>1818</v>
      </c>
      <c r="B7481" s="9" t="s">
        <v>5339</v>
      </c>
      <c r="C7481" s="9" t="s">
        <v>7</v>
      </c>
      <c r="D7481" s="9">
        <v>3</v>
      </c>
    </row>
    <row r="7482" spans="1:4" hidden="1" x14ac:dyDescent="0.25">
      <c r="A7482" s="12" t="s">
        <v>1819</v>
      </c>
      <c r="B7482" s="9" t="s">
        <v>5336</v>
      </c>
      <c r="C7482" s="12" t="s">
        <v>39</v>
      </c>
      <c r="D7482" s="12">
        <v>3</v>
      </c>
    </row>
    <row r="7483" spans="1:4" x14ac:dyDescent="0.25">
      <c r="A7483" s="12" t="s">
        <v>3235</v>
      </c>
      <c r="B7483" s="9" t="s">
        <v>5337</v>
      </c>
      <c r="C7483" s="12" t="s">
        <v>114</v>
      </c>
      <c r="D7483" s="12">
        <v>0</v>
      </c>
    </row>
    <row r="7484" spans="1:4" hidden="1" x14ac:dyDescent="0.25">
      <c r="A7484" s="12" t="s">
        <v>1821</v>
      </c>
      <c r="B7484" s="9" t="s">
        <v>5336</v>
      </c>
      <c r="C7484" s="12" t="s">
        <v>39</v>
      </c>
      <c r="D7484" s="12">
        <v>25</v>
      </c>
    </row>
    <row r="7485" spans="1:4" hidden="1" x14ac:dyDescent="0.25">
      <c r="A7485" s="9" t="s">
        <v>1822</v>
      </c>
      <c r="B7485" s="9" t="s">
        <v>5340</v>
      </c>
      <c r="C7485" s="9" t="s">
        <v>22</v>
      </c>
      <c r="D7485" s="9">
        <v>7</v>
      </c>
    </row>
    <row r="7486" spans="1:4" hidden="1" x14ac:dyDescent="0.25">
      <c r="A7486" s="12" t="s">
        <v>1823</v>
      </c>
      <c r="B7486" s="9" t="s">
        <v>5340</v>
      </c>
      <c r="C7486" s="12" t="s">
        <v>22</v>
      </c>
      <c r="D7486" s="12">
        <v>10</v>
      </c>
    </row>
    <row r="7487" spans="1:4" hidden="1" x14ac:dyDescent="0.25">
      <c r="A7487" s="9" t="s">
        <v>1824</v>
      </c>
      <c r="B7487" s="9" t="s">
        <v>5338</v>
      </c>
      <c r="C7487" s="9" t="s">
        <v>33</v>
      </c>
      <c r="D7487" s="9">
        <v>3</v>
      </c>
    </row>
    <row r="7488" spans="1:4" x14ac:dyDescent="0.25">
      <c r="A7488" s="12" t="s">
        <v>3278</v>
      </c>
      <c r="B7488" s="9" t="s">
        <v>5337</v>
      </c>
      <c r="C7488" s="12" t="s">
        <v>24</v>
      </c>
      <c r="D7488" s="12">
        <v>0</v>
      </c>
    </row>
    <row r="7489" spans="1:4" hidden="1" x14ac:dyDescent="0.25">
      <c r="A7489" s="9" t="s">
        <v>1826</v>
      </c>
      <c r="B7489" s="9" t="s">
        <v>5340</v>
      </c>
      <c r="C7489" s="9" t="s">
        <v>14</v>
      </c>
      <c r="D7489" s="9">
        <v>25</v>
      </c>
    </row>
    <row r="7490" spans="1:4" hidden="1" x14ac:dyDescent="0.25">
      <c r="A7490" s="12" t="s">
        <v>1827</v>
      </c>
      <c r="B7490" s="9" t="s">
        <v>5338</v>
      </c>
      <c r="C7490" s="12" t="s">
        <v>33</v>
      </c>
      <c r="D7490" s="12">
        <v>10</v>
      </c>
    </row>
    <row r="7491" spans="1:4" hidden="1" x14ac:dyDescent="0.25">
      <c r="A7491" s="9" t="s">
        <v>1828</v>
      </c>
      <c r="B7491" s="9" t="s">
        <v>5338</v>
      </c>
      <c r="C7491" s="9" t="s">
        <v>53</v>
      </c>
      <c r="D7491" s="9">
        <v>4</v>
      </c>
    </row>
    <row r="7492" spans="1:4" hidden="1" x14ac:dyDescent="0.25">
      <c r="A7492" s="12" t="s">
        <v>1829</v>
      </c>
      <c r="B7492" s="9" t="s">
        <v>5339</v>
      </c>
      <c r="C7492" s="12" t="s">
        <v>7</v>
      </c>
      <c r="D7492" s="12">
        <v>0</v>
      </c>
    </row>
    <row r="7493" spans="1:4" hidden="1" x14ac:dyDescent="0.25">
      <c r="A7493" s="9" t="s">
        <v>1830</v>
      </c>
      <c r="B7493" s="9" t="s">
        <v>5336</v>
      </c>
      <c r="C7493" s="9" t="s">
        <v>39</v>
      </c>
      <c r="D7493" s="9">
        <v>39</v>
      </c>
    </row>
    <row r="7494" spans="1:4" hidden="1" x14ac:dyDescent="0.25">
      <c r="A7494" s="12" t="s">
        <v>1831</v>
      </c>
      <c r="B7494" s="9" t="s">
        <v>5337</v>
      </c>
      <c r="C7494" s="12" t="s">
        <v>94</v>
      </c>
      <c r="D7494" s="12">
        <v>7</v>
      </c>
    </row>
    <row r="7495" spans="1:4" hidden="1" x14ac:dyDescent="0.25">
      <c r="A7495" s="9" t="s">
        <v>1832</v>
      </c>
      <c r="B7495" s="9" t="s">
        <v>5338</v>
      </c>
      <c r="C7495" s="9" t="s">
        <v>33</v>
      </c>
      <c r="D7495" s="9">
        <v>2</v>
      </c>
    </row>
    <row r="7496" spans="1:4" hidden="1" x14ac:dyDescent="0.25">
      <c r="A7496" s="12" t="s">
        <v>1833</v>
      </c>
      <c r="B7496" s="9" t="s">
        <v>5336</v>
      </c>
      <c r="C7496" s="12" t="s">
        <v>49</v>
      </c>
      <c r="D7496" s="12">
        <v>23</v>
      </c>
    </row>
    <row r="7497" spans="1:4" hidden="1" x14ac:dyDescent="0.25">
      <c r="A7497" s="9" t="s">
        <v>1804</v>
      </c>
      <c r="B7497" s="9" t="s">
        <v>5337</v>
      </c>
      <c r="C7497" s="9" t="s">
        <v>87</v>
      </c>
      <c r="D7497" s="9">
        <v>26</v>
      </c>
    </row>
    <row r="7498" spans="1:4" hidden="1" x14ac:dyDescent="0.25">
      <c r="A7498" s="12" t="s">
        <v>1834</v>
      </c>
      <c r="B7498" s="9" t="s">
        <v>5338</v>
      </c>
      <c r="C7498" s="12" t="s">
        <v>33</v>
      </c>
      <c r="D7498" s="12">
        <v>3</v>
      </c>
    </row>
    <row r="7499" spans="1:4" hidden="1" x14ac:dyDescent="0.25">
      <c r="A7499" s="9" t="s">
        <v>1835</v>
      </c>
      <c r="B7499" s="9" t="s">
        <v>5337</v>
      </c>
      <c r="C7499" s="9" t="s">
        <v>31</v>
      </c>
      <c r="D7499" s="9">
        <v>40</v>
      </c>
    </row>
    <row r="7500" spans="1:4" hidden="1" x14ac:dyDescent="0.25">
      <c r="A7500" s="12" t="s">
        <v>1836</v>
      </c>
      <c r="B7500" s="9" t="s">
        <v>5339</v>
      </c>
      <c r="C7500" s="12" t="s">
        <v>7</v>
      </c>
      <c r="D7500" s="12">
        <v>3</v>
      </c>
    </row>
    <row r="7501" spans="1:4" hidden="1" x14ac:dyDescent="0.25">
      <c r="A7501" s="9" t="s">
        <v>1837</v>
      </c>
      <c r="B7501" s="9" t="s">
        <v>5339</v>
      </c>
      <c r="C7501" s="9" t="s">
        <v>7</v>
      </c>
      <c r="D7501" s="9">
        <v>5</v>
      </c>
    </row>
    <row r="7502" spans="1:4" hidden="1" x14ac:dyDescent="0.25">
      <c r="A7502" s="12" t="s">
        <v>1838</v>
      </c>
      <c r="B7502" s="9" t="s">
        <v>5337</v>
      </c>
      <c r="C7502" s="12" t="s">
        <v>94</v>
      </c>
      <c r="D7502" s="12">
        <v>63</v>
      </c>
    </row>
    <row r="7503" spans="1:4" hidden="1" x14ac:dyDescent="0.25">
      <c r="A7503" s="9" t="s">
        <v>1839</v>
      </c>
      <c r="B7503" s="9" t="s">
        <v>5337</v>
      </c>
      <c r="C7503" s="9" t="s">
        <v>87</v>
      </c>
      <c r="D7503" s="9">
        <v>16</v>
      </c>
    </row>
    <row r="7504" spans="1:4" hidden="1" x14ac:dyDescent="0.25">
      <c r="A7504" s="12" t="s">
        <v>1840</v>
      </c>
      <c r="B7504" s="9" t="s">
        <v>5336</v>
      </c>
      <c r="C7504" s="12" t="s">
        <v>39</v>
      </c>
      <c r="D7504" s="12">
        <v>37</v>
      </c>
    </row>
    <row r="7505" spans="1:4" hidden="1" x14ac:dyDescent="0.25">
      <c r="A7505" s="9" t="s">
        <v>1841</v>
      </c>
      <c r="B7505" s="9" t="s">
        <v>5337</v>
      </c>
      <c r="C7505" s="9" t="s">
        <v>87</v>
      </c>
      <c r="D7505" s="9">
        <v>45</v>
      </c>
    </row>
    <row r="7506" spans="1:4" hidden="1" x14ac:dyDescent="0.25">
      <c r="A7506" s="12" t="s">
        <v>1842</v>
      </c>
      <c r="B7506" s="9" t="s">
        <v>5339</v>
      </c>
      <c r="C7506" s="12" t="s">
        <v>16</v>
      </c>
      <c r="D7506" s="12">
        <v>33</v>
      </c>
    </row>
    <row r="7507" spans="1:4" hidden="1" x14ac:dyDescent="0.25">
      <c r="A7507" s="9" t="s">
        <v>1843</v>
      </c>
      <c r="B7507" s="9" t="s">
        <v>5337</v>
      </c>
      <c r="C7507" s="9" t="s">
        <v>72</v>
      </c>
      <c r="D7507" s="9">
        <v>29</v>
      </c>
    </row>
    <row r="7508" spans="1:4" hidden="1" x14ac:dyDescent="0.25">
      <c r="A7508" s="12" t="s">
        <v>1844</v>
      </c>
      <c r="B7508" s="9" t="s">
        <v>5339</v>
      </c>
      <c r="C7508" s="12" t="s">
        <v>16</v>
      </c>
      <c r="D7508" s="12">
        <v>5</v>
      </c>
    </row>
    <row r="7509" spans="1:4" hidden="1" x14ac:dyDescent="0.25">
      <c r="A7509" s="9" t="s">
        <v>1845</v>
      </c>
      <c r="B7509" s="9" t="s">
        <v>5337</v>
      </c>
      <c r="C7509" s="9" t="s">
        <v>19</v>
      </c>
      <c r="D7509" s="9">
        <v>23</v>
      </c>
    </row>
    <row r="7510" spans="1:4" x14ac:dyDescent="0.25">
      <c r="A7510" s="12" t="s">
        <v>3293</v>
      </c>
      <c r="B7510" s="9" t="s">
        <v>5337</v>
      </c>
      <c r="C7510" s="12" t="s">
        <v>72</v>
      </c>
      <c r="D7510" s="12">
        <v>0</v>
      </c>
    </row>
    <row r="7511" spans="1:4" hidden="1" x14ac:dyDescent="0.25">
      <c r="A7511" s="9" t="s">
        <v>1847</v>
      </c>
      <c r="B7511" s="9" t="s">
        <v>5340</v>
      </c>
      <c r="C7511" s="9" t="s">
        <v>22</v>
      </c>
      <c r="D7511" s="9">
        <v>10</v>
      </c>
    </row>
    <row r="7512" spans="1:4" hidden="1" x14ac:dyDescent="0.25">
      <c r="A7512" s="12" t="s">
        <v>1848</v>
      </c>
      <c r="B7512" s="9" t="s">
        <v>5339</v>
      </c>
      <c r="C7512" s="12" t="s">
        <v>7</v>
      </c>
      <c r="D7512" s="12">
        <v>0</v>
      </c>
    </row>
    <row r="7513" spans="1:4" hidden="1" x14ac:dyDescent="0.25">
      <c r="A7513" s="9" t="s">
        <v>1849</v>
      </c>
      <c r="B7513" s="9" t="s">
        <v>5337</v>
      </c>
      <c r="C7513" s="9" t="s">
        <v>24</v>
      </c>
      <c r="D7513" s="9">
        <v>20</v>
      </c>
    </row>
    <row r="7514" spans="1:4" hidden="1" x14ac:dyDescent="0.25">
      <c r="A7514" s="12" t="s">
        <v>1850</v>
      </c>
      <c r="B7514" s="9" t="s">
        <v>5339</v>
      </c>
      <c r="C7514" s="12" t="s">
        <v>16</v>
      </c>
      <c r="D7514" s="12">
        <v>8</v>
      </c>
    </row>
    <row r="7515" spans="1:4" hidden="1" x14ac:dyDescent="0.25">
      <c r="A7515" s="9" t="s">
        <v>1851</v>
      </c>
      <c r="B7515" s="9" t="s">
        <v>5339</v>
      </c>
      <c r="C7515" s="9" t="s">
        <v>10</v>
      </c>
      <c r="D7515" s="9">
        <v>9</v>
      </c>
    </row>
    <row r="7516" spans="1:4" hidden="1" x14ac:dyDescent="0.25">
      <c r="A7516" s="12" t="s">
        <v>1852</v>
      </c>
      <c r="B7516" s="9" t="s">
        <v>5340</v>
      </c>
      <c r="C7516" s="12" t="s">
        <v>14</v>
      </c>
      <c r="D7516" s="12">
        <v>13</v>
      </c>
    </row>
    <row r="7517" spans="1:4" hidden="1" x14ac:dyDescent="0.25">
      <c r="A7517" s="9" t="s">
        <v>1853</v>
      </c>
      <c r="B7517" s="9" t="s">
        <v>5337</v>
      </c>
      <c r="C7517" s="9" t="s">
        <v>19</v>
      </c>
      <c r="D7517" s="9">
        <v>25</v>
      </c>
    </row>
    <row r="7518" spans="1:4" hidden="1" x14ac:dyDescent="0.25">
      <c r="A7518" s="12" t="s">
        <v>1854</v>
      </c>
      <c r="B7518" s="9" t="s">
        <v>5336</v>
      </c>
      <c r="C7518" s="12" t="s">
        <v>210</v>
      </c>
      <c r="D7518" s="12">
        <v>13</v>
      </c>
    </row>
    <row r="7519" spans="1:4" hidden="1" x14ac:dyDescent="0.25">
      <c r="A7519" s="9" t="s">
        <v>1855</v>
      </c>
      <c r="B7519" s="9" t="s">
        <v>5340</v>
      </c>
      <c r="C7519" s="9" t="s">
        <v>22</v>
      </c>
      <c r="D7519" s="9">
        <v>9</v>
      </c>
    </row>
    <row r="7520" spans="1:4" x14ac:dyDescent="0.25">
      <c r="A7520" s="12" t="s">
        <v>712</v>
      </c>
      <c r="B7520" s="9" t="s">
        <v>5337</v>
      </c>
      <c r="C7520" s="12" t="s">
        <v>24</v>
      </c>
      <c r="D7520" s="12">
        <v>0</v>
      </c>
    </row>
    <row r="7521" spans="1:4" hidden="1" x14ac:dyDescent="0.25">
      <c r="A7521" s="9" t="s">
        <v>1857</v>
      </c>
      <c r="B7521" s="9" t="s">
        <v>5337</v>
      </c>
      <c r="C7521" s="9" t="s">
        <v>31</v>
      </c>
      <c r="D7521" s="9">
        <v>4</v>
      </c>
    </row>
    <row r="7522" spans="1:4" hidden="1" x14ac:dyDescent="0.25">
      <c r="A7522" s="12" t="s">
        <v>1858</v>
      </c>
      <c r="B7522" s="9" t="s">
        <v>5337</v>
      </c>
      <c r="C7522" s="12" t="s">
        <v>82</v>
      </c>
      <c r="D7522" s="12">
        <v>29</v>
      </c>
    </row>
    <row r="7523" spans="1:4" hidden="1" x14ac:dyDescent="0.25">
      <c r="A7523" s="9" t="s">
        <v>1859</v>
      </c>
      <c r="B7523" s="9" t="s">
        <v>5336</v>
      </c>
      <c r="C7523" s="9" t="s">
        <v>49</v>
      </c>
      <c r="D7523" s="9">
        <v>39</v>
      </c>
    </row>
    <row r="7524" spans="1:4" hidden="1" x14ac:dyDescent="0.25">
      <c r="A7524" s="12" t="s">
        <v>1860</v>
      </c>
      <c r="B7524" s="9" t="s">
        <v>5338</v>
      </c>
      <c r="C7524" s="12" t="s">
        <v>33</v>
      </c>
      <c r="D7524" s="12">
        <v>1</v>
      </c>
    </row>
    <row r="7525" spans="1:4" hidden="1" x14ac:dyDescent="0.25">
      <c r="A7525" s="9" t="s">
        <v>1861</v>
      </c>
      <c r="B7525" s="9" t="s">
        <v>5340</v>
      </c>
      <c r="C7525" s="9" t="s">
        <v>22</v>
      </c>
      <c r="D7525" s="9">
        <v>12</v>
      </c>
    </row>
    <row r="7526" spans="1:4" hidden="1" x14ac:dyDescent="0.25">
      <c r="A7526" s="12" t="s">
        <v>1862</v>
      </c>
      <c r="B7526" s="9" t="s">
        <v>5337</v>
      </c>
      <c r="C7526" s="12" t="s">
        <v>24</v>
      </c>
      <c r="D7526" s="12">
        <v>8</v>
      </c>
    </row>
    <row r="7527" spans="1:4" hidden="1" x14ac:dyDescent="0.25">
      <c r="A7527" s="9" t="s">
        <v>1863</v>
      </c>
      <c r="B7527" s="9" t="s">
        <v>5339</v>
      </c>
      <c r="C7527" s="9" t="s">
        <v>7</v>
      </c>
      <c r="D7527" s="9">
        <v>8</v>
      </c>
    </row>
    <row r="7528" spans="1:4" hidden="1" x14ac:dyDescent="0.25">
      <c r="A7528" s="12" t="s">
        <v>1864</v>
      </c>
      <c r="B7528" s="9" t="s">
        <v>5336</v>
      </c>
      <c r="C7528" s="12" t="s">
        <v>49</v>
      </c>
      <c r="D7528" s="12">
        <v>49</v>
      </c>
    </row>
    <row r="7529" spans="1:4" hidden="1" x14ac:dyDescent="0.25">
      <c r="A7529" s="9" t="s">
        <v>1865</v>
      </c>
      <c r="B7529" s="9" t="s">
        <v>5339</v>
      </c>
      <c r="C7529" s="9" t="s">
        <v>16</v>
      </c>
      <c r="D7529" s="9">
        <v>14</v>
      </c>
    </row>
    <row r="7530" spans="1:4" hidden="1" x14ac:dyDescent="0.25">
      <c r="A7530" s="12" t="s">
        <v>1866</v>
      </c>
      <c r="B7530" s="9" t="s">
        <v>5339</v>
      </c>
      <c r="C7530" s="12" t="s">
        <v>16</v>
      </c>
      <c r="D7530" s="12">
        <v>6</v>
      </c>
    </row>
    <row r="7531" spans="1:4" hidden="1" x14ac:dyDescent="0.25">
      <c r="A7531" s="9" t="s">
        <v>1867</v>
      </c>
      <c r="B7531" s="9" t="s">
        <v>5339</v>
      </c>
      <c r="C7531" s="9" t="s">
        <v>16</v>
      </c>
      <c r="D7531" s="9">
        <v>22</v>
      </c>
    </row>
    <row r="7532" spans="1:4" hidden="1" x14ac:dyDescent="0.25">
      <c r="A7532" s="12" t="s">
        <v>1868</v>
      </c>
      <c r="B7532" s="9" t="s">
        <v>5336</v>
      </c>
      <c r="C7532" s="12" t="s">
        <v>39</v>
      </c>
      <c r="D7532" s="12">
        <v>17</v>
      </c>
    </row>
    <row r="7533" spans="1:4" hidden="1" x14ac:dyDescent="0.25">
      <c r="A7533" s="9" t="s">
        <v>1869</v>
      </c>
      <c r="B7533" s="9" t="s">
        <v>5336</v>
      </c>
      <c r="C7533" s="9" t="s">
        <v>49</v>
      </c>
      <c r="D7533" s="9">
        <v>12</v>
      </c>
    </row>
    <row r="7534" spans="1:4" hidden="1" x14ac:dyDescent="0.25">
      <c r="A7534" s="12" t="s">
        <v>1870</v>
      </c>
      <c r="B7534" s="9" t="s">
        <v>5339</v>
      </c>
      <c r="C7534" s="12" t="s">
        <v>16</v>
      </c>
      <c r="D7534" s="12">
        <v>3</v>
      </c>
    </row>
    <row r="7535" spans="1:4" hidden="1" x14ac:dyDescent="0.25">
      <c r="A7535" s="9" t="s">
        <v>1871</v>
      </c>
      <c r="B7535" s="9" t="s">
        <v>5337</v>
      </c>
      <c r="C7535" s="9" t="s">
        <v>31</v>
      </c>
      <c r="D7535" s="9">
        <v>57</v>
      </c>
    </row>
    <row r="7536" spans="1:4" hidden="1" x14ac:dyDescent="0.25">
      <c r="A7536" s="12" t="s">
        <v>1872</v>
      </c>
      <c r="B7536" s="9" t="s">
        <v>5339</v>
      </c>
      <c r="C7536" s="12" t="s">
        <v>16</v>
      </c>
      <c r="D7536" s="12">
        <v>5</v>
      </c>
    </row>
    <row r="7537" spans="1:4" hidden="1" x14ac:dyDescent="0.25">
      <c r="A7537" s="9" t="s">
        <v>1873</v>
      </c>
      <c r="B7537" s="9" t="s">
        <v>5337</v>
      </c>
      <c r="C7537" s="9" t="s">
        <v>19</v>
      </c>
      <c r="D7537" s="9">
        <v>36</v>
      </c>
    </row>
    <row r="7538" spans="1:4" x14ac:dyDescent="0.25">
      <c r="A7538" s="12" t="s">
        <v>3370</v>
      </c>
      <c r="B7538" s="9" t="s">
        <v>5337</v>
      </c>
      <c r="C7538" s="12" t="s">
        <v>72</v>
      </c>
      <c r="D7538" s="12">
        <v>0</v>
      </c>
    </row>
    <row r="7539" spans="1:4" x14ac:dyDescent="0.25">
      <c r="A7539" s="9" t="s">
        <v>3373</v>
      </c>
      <c r="B7539" s="9" t="s">
        <v>5337</v>
      </c>
      <c r="C7539" s="9" t="s">
        <v>24</v>
      </c>
      <c r="D7539" s="9">
        <v>0</v>
      </c>
    </row>
    <row r="7540" spans="1:4" hidden="1" x14ac:dyDescent="0.25">
      <c r="A7540" s="12" t="s">
        <v>1875</v>
      </c>
      <c r="B7540" s="9" t="s">
        <v>5339</v>
      </c>
      <c r="C7540" s="12" t="s">
        <v>16</v>
      </c>
      <c r="D7540" s="12">
        <v>6</v>
      </c>
    </row>
    <row r="7541" spans="1:4" hidden="1" x14ac:dyDescent="0.25">
      <c r="A7541" s="9" t="s">
        <v>1876</v>
      </c>
      <c r="B7541" s="9" t="s">
        <v>5340</v>
      </c>
      <c r="C7541" s="9" t="s">
        <v>22</v>
      </c>
      <c r="D7541" s="9">
        <v>0</v>
      </c>
    </row>
    <row r="7542" spans="1:4" hidden="1" x14ac:dyDescent="0.25">
      <c r="A7542" s="12" t="s">
        <v>1877</v>
      </c>
      <c r="B7542" s="9" t="s">
        <v>5340</v>
      </c>
      <c r="C7542" s="12" t="s">
        <v>22</v>
      </c>
      <c r="D7542" s="12">
        <v>6</v>
      </c>
    </row>
    <row r="7543" spans="1:4" hidden="1" x14ac:dyDescent="0.25">
      <c r="A7543" s="9" t="s">
        <v>1878</v>
      </c>
      <c r="B7543" s="9" t="s">
        <v>5340</v>
      </c>
      <c r="C7543" s="9" t="s">
        <v>14</v>
      </c>
      <c r="D7543" s="9">
        <v>6</v>
      </c>
    </row>
    <row r="7544" spans="1:4" hidden="1" x14ac:dyDescent="0.25">
      <c r="A7544" s="12" t="s">
        <v>1879</v>
      </c>
      <c r="B7544" s="9" t="s">
        <v>5340</v>
      </c>
      <c r="C7544" s="12" t="s">
        <v>22</v>
      </c>
      <c r="D7544" s="12">
        <v>18</v>
      </c>
    </row>
    <row r="7545" spans="1:4" hidden="1" x14ac:dyDescent="0.25">
      <c r="A7545" s="9" t="s">
        <v>1880</v>
      </c>
      <c r="B7545" s="9" t="s">
        <v>5338</v>
      </c>
      <c r="C7545" s="9" t="s">
        <v>53</v>
      </c>
      <c r="D7545" s="9">
        <v>4</v>
      </c>
    </row>
    <row r="7546" spans="1:4" hidden="1" x14ac:dyDescent="0.25">
      <c r="A7546" s="12" t="s">
        <v>1881</v>
      </c>
      <c r="B7546" s="9" t="s">
        <v>5338</v>
      </c>
      <c r="C7546" s="12" t="s">
        <v>29</v>
      </c>
      <c r="D7546" s="12">
        <v>5</v>
      </c>
    </row>
    <row r="7547" spans="1:4" hidden="1" x14ac:dyDescent="0.25">
      <c r="A7547" s="9" t="s">
        <v>1882</v>
      </c>
      <c r="B7547" s="9" t="s">
        <v>5340</v>
      </c>
      <c r="C7547" s="9" t="s">
        <v>22</v>
      </c>
      <c r="D7547" s="9">
        <v>4</v>
      </c>
    </row>
    <row r="7548" spans="1:4" hidden="1" x14ac:dyDescent="0.25">
      <c r="A7548" s="12" t="s">
        <v>1883</v>
      </c>
      <c r="B7548" s="9" t="s">
        <v>5337</v>
      </c>
      <c r="C7548" s="12" t="s">
        <v>87</v>
      </c>
      <c r="D7548" s="12">
        <v>6</v>
      </c>
    </row>
    <row r="7549" spans="1:4" hidden="1" x14ac:dyDescent="0.25">
      <c r="A7549" s="9" t="s">
        <v>1884</v>
      </c>
      <c r="B7549" s="9" t="s">
        <v>5339</v>
      </c>
      <c r="C7549" s="9" t="s">
        <v>16</v>
      </c>
      <c r="D7549" s="9">
        <v>11</v>
      </c>
    </row>
    <row r="7550" spans="1:4" hidden="1" x14ac:dyDescent="0.25">
      <c r="A7550" s="12" t="s">
        <v>1885</v>
      </c>
      <c r="B7550" s="9" t="s">
        <v>5340</v>
      </c>
      <c r="C7550" s="12" t="s">
        <v>22</v>
      </c>
      <c r="D7550" s="12">
        <v>20</v>
      </c>
    </row>
    <row r="7551" spans="1:4" hidden="1" x14ac:dyDescent="0.25">
      <c r="A7551" s="9" t="s">
        <v>1886</v>
      </c>
      <c r="B7551" s="9" t="s">
        <v>5337</v>
      </c>
      <c r="C7551" s="9" t="s">
        <v>31</v>
      </c>
      <c r="D7551" s="9">
        <v>57</v>
      </c>
    </row>
    <row r="7552" spans="1:4" hidden="1" x14ac:dyDescent="0.25">
      <c r="A7552" s="12" t="s">
        <v>1887</v>
      </c>
      <c r="B7552" s="9" t="s">
        <v>5337</v>
      </c>
      <c r="C7552" s="12" t="s">
        <v>72</v>
      </c>
      <c r="D7552" s="12">
        <v>7</v>
      </c>
    </row>
    <row r="7553" spans="1:4" x14ac:dyDescent="0.25">
      <c r="A7553" s="12" t="s">
        <v>3389</v>
      </c>
      <c r="B7553" s="9" t="s">
        <v>5337</v>
      </c>
      <c r="C7553" s="12" t="s">
        <v>94</v>
      </c>
      <c r="D7553" s="12">
        <v>0</v>
      </c>
    </row>
    <row r="7554" spans="1:4" hidden="1" x14ac:dyDescent="0.25">
      <c r="A7554" s="12" t="s">
        <v>1889</v>
      </c>
      <c r="B7554" s="9" t="s">
        <v>5339</v>
      </c>
      <c r="C7554" s="12" t="s">
        <v>10</v>
      </c>
      <c r="D7554" s="12">
        <v>12</v>
      </c>
    </row>
    <row r="7555" spans="1:4" hidden="1" x14ac:dyDescent="0.25">
      <c r="A7555" s="9" t="s">
        <v>1890</v>
      </c>
      <c r="B7555" s="9" t="s">
        <v>5339</v>
      </c>
      <c r="C7555" s="9" t="s">
        <v>7</v>
      </c>
      <c r="D7555" s="9">
        <v>4</v>
      </c>
    </row>
    <row r="7556" spans="1:4" hidden="1" x14ac:dyDescent="0.25">
      <c r="A7556" s="12" t="s">
        <v>1891</v>
      </c>
      <c r="B7556" s="9" t="s">
        <v>5340</v>
      </c>
      <c r="C7556" s="12" t="s">
        <v>22</v>
      </c>
      <c r="D7556" s="12">
        <v>4</v>
      </c>
    </row>
    <row r="7557" spans="1:4" hidden="1" x14ac:dyDescent="0.25">
      <c r="A7557" s="9" t="s">
        <v>1892</v>
      </c>
      <c r="B7557" s="9" t="s">
        <v>5337</v>
      </c>
      <c r="C7557" s="9" t="s">
        <v>31</v>
      </c>
      <c r="D7557" s="9">
        <v>7</v>
      </c>
    </row>
    <row r="7558" spans="1:4" hidden="1" x14ac:dyDescent="0.25">
      <c r="A7558" s="12" t="s">
        <v>1893</v>
      </c>
      <c r="B7558" s="9" t="s">
        <v>5339</v>
      </c>
      <c r="C7558" s="12" t="s">
        <v>64</v>
      </c>
      <c r="D7558" s="12">
        <v>35</v>
      </c>
    </row>
    <row r="7559" spans="1:4" hidden="1" x14ac:dyDescent="0.25">
      <c r="A7559" s="9" t="s">
        <v>1894</v>
      </c>
      <c r="B7559" s="9" t="s">
        <v>5338</v>
      </c>
      <c r="C7559" s="9" t="s">
        <v>33</v>
      </c>
      <c r="D7559" s="9">
        <v>3</v>
      </c>
    </row>
    <row r="7560" spans="1:4" hidden="1" x14ac:dyDescent="0.25">
      <c r="A7560" s="12" t="s">
        <v>96</v>
      </c>
      <c r="B7560" s="9" t="s">
        <v>5339</v>
      </c>
      <c r="C7560" s="12" t="s">
        <v>16</v>
      </c>
      <c r="D7560" s="12">
        <v>27</v>
      </c>
    </row>
    <row r="7561" spans="1:4" hidden="1" x14ac:dyDescent="0.25">
      <c r="A7561" s="9" t="s">
        <v>1895</v>
      </c>
      <c r="B7561" s="9" t="s">
        <v>5339</v>
      </c>
      <c r="C7561" s="9" t="s">
        <v>7</v>
      </c>
      <c r="D7561" s="9">
        <v>3</v>
      </c>
    </row>
    <row r="7562" spans="1:4" hidden="1" x14ac:dyDescent="0.25">
      <c r="A7562" s="12" t="s">
        <v>1896</v>
      </c>
      <c r="B7562" s="9" t="s">
        <v>5337</v>
      </c>
      <c r="C7562" s="12" t="s">
        <v>87</v>
      </c>
      <c r="D7562" s="12">
        <v>12</v>
      </c>
    </row>
    <row r="7563" spans="1:4" hidden="1" x14ac:dyDescent="0.25">
      <c r="A7563" s="9" t="s">
        <v>1897</v>
      </c>
      <c r="B7563" s="9" t="s">
        <v>5338</v>
      </c>
      <c r="C7563" s="9" t="s">
        <v>33</v>
      </c>
      <c r="D7563" s="9">
        <v>9</v>
      </c>
    </row>
    <row r="7564" spans="1:4" hidden="1" x14ac:dyDescent="0.25">
      <c r="A7564" s="12" t="s">
        <v>1898</v>
      </c>
      <c r="B7564" s="9" t="s">
        <v>5337</v>
      </c>
      <c r="C7564" s="12" t="s">
        <v>114</v>
      </c>
      <c r="D7564" s="12">
        <v>46</v>
      </c>
    </row>
    <row r="7565" spans="1:4" hidden="1" x14ac:dyDescent="0.25">
      <c r="A7565" s="9" t="s">
        <v>1899</v>
      </c>
      <c r="B7565" s="9" t="s">
        <v>5340</v>
      </c>
      <c r="C7565" s="9" t="s">
        <v>22</v>
      </c>
      <c r="D7565" s="9">
        <v>8</v>
      </c>
    </row>
    <row r="7566" spans="1:4" hidden="1" x14ac:dyDescent="0.25">
      <c r="A7566" s="12" t="s">
        <v>1900</v>
      </c>
      <c r="B7566" s="9" t="s">
        <v>5337</v>
      </c>
      <c r="C7566" s="12" t="s">
        <v>118</v>
      </c>
      <c r="D7566" s="12">
        <v>24</v>
      </c>
    </row>
    <row r="7567" spans="1:4" hidden="1" x14ac:dyDescent="0.25">
      <c r="A7567" s="9" t="s">
        <v>336</v>
      </c>
      <c r="B7567" s="9" t="s">
        <v>5337</v>
      </c>
      <c r="C7567" s="9" t="s">
        <v>82</v>
      </c>
      <c r="D7567" s="9">
        <v>9</v>
      </c>
    </row>
    <row r="7568" spans="1:4" hidden="1" x14ac:dyDescent="0.25">
      <c r="A7568" s="12" t="s">
        <v>1901</v>
      </c>
      <c r="B7568" s="9" t="s">
        <v>5339</v>
      </c>
      <c r="C7568" s="12" t="s">
        <v>16</v>
      </c>
      <c r="D7568" s="12">
        <v>23</v>
      </c>
    </row>
    <row r="7569" spans="1:4" hidden="1" x14ac:dyDescent="0.25">
      <c r="A7569" s="9" t="s">
        <v>1902</v>
      </c>
      <c r="B7569" s="9" t="s">
        <v>5340</v>
      </c>
      <c r="C7569" s="9" t="s">
        <v>22</v>
      </c>
      <c r="D7569" s="9">
        <v>3</v>
      </c>
    </row>
    <row r="7570" spans="1:4" hidden="1" x14ac:dyDescent="0.25">
      <c r="A7570" s="12" t="s">
        <v>1903</v>
      </c>
      <c r="B7570" s="9" t="s">
        <v>5340</v>
      </c>
      <c r="C7570" s="12" t="s">
        <v>14</v>
      </c>
      <c r="D7570" s="12">
        <v>28</v>
      </c>
    </row>
    <row r="7571" spans="1:4" hidden="1" x14ac:dyDescent="0.25">
      <c r="A7571" s="9" t="s">
        <v>1904</v>
      </c>
      <c r="B7571" s="9" t="s">
        <v>5338</v>
      </c>
      <c r="C7571" s="9" t="s">
        <v>33</v>
      </c>
      <c r="D7571" s="9">
        <v>13</v>
      </c>
    </row>
    <row r="7572" spans="1:4" hidden="1" x14ac:dyDescent="0.25">
      <c r="A7572" s="12" t="s">
        <v>1905</v>
      </c>
      <c r="B7572" s="9" t="s">
        <v>5337</v>
      </c>
      <c r="C7572" s="12" t="s">
        <v>118</v>
      </c>
      <c r="D7572" s="12">
        <v>15</v>
      </c>
    </row>
    <row r="7573" spans="1:4" hidden="1" x14ac:dyDescent="0.25">
      <c r="A7573" s="9" t="s">
        <v>1906</v>
      </c>
      <c r="B7573" s="9" t="s">
        <v>5338</v>
      </c>
      <c r="C7573" s="9" t="s">
        <v>33</v>
      </c>
      <c r="D7573" s="9">
        <v>8</v>
      </c>
    </row>
    <row r="7574" spans="1:4" hidden="1" x14ac:dyDescent="0.25">
      <c r="A7574" s="12" t="s">
        <v>1907</v>
      </c>
      <c r="B7574" s="9" t="s">
        <v>5336</v>
      </c>
      <c r="C7574" s="12" t="s">
        <v>49</v>
      </c>
      <c r="D7574" s="12">
        <v>5</v>
      </c>
    </row>
    <row r="7575" spans="1:4" hidden="1" x14ac:dyDescent="0.25">
      <c r="A7575" s="9" t="s">
        <v>1908</v>
      </c>
      <c r="B7575" s="9" t="s">
        <v>5336</v>
      </c>
      <c r="C7575" s="9" t="s">
        <v>49</v>
      </c>
      <c r="D7575" s="9">
        <v>52</v>
      </c>
    </row>
    <row r="7576" spans="1:4" hidden="1" x14ac:dyDescent="0.25">
      <c r="A7576" s="12" t="s">
        <v>1909</v>
      </c>
      <c r="B7576" s="9" t="s">
        <v>5336</v>
      </c>
      <c r="C7576" s="12" t="s">
        <v>49</v>
      </c>
      <c r="D7576" s="12">
        <v>12</v>
      </c>
    </row>
    <row r="7577" spans="1:4" hidden="1" x14ac:dyDescent="0.25">
      <c r="A7577" s="9" t="s">
        <v>1910</v>
      </c>
      <c r="B7577" s="9" t="s">
        <v>5337</v>
      </c>
      <c r="C7577" s="9" t="s">
        <v>118</v>
      </c>
      <c r="D7577" s="9">
        <v>11</v>
      </c>
    </row>
    <row r="7578" spans="1:4" hidden="1" x14ac:dyDescent="0.25">
      <c r="A7578" s="12" t="s">
        <v>1911</v>
      </c>
      <c r="B7578" s="9" t="s">
        <v>5340</v>
      </c>
      <c r="C7578" s="12" t="s">
        <v>22</v>
      </c>
      <c r="D7578" s="12">
        <v>7</v>
      </c>
    </row>
    <row r="7579" spans="1:4" x14ac:dyDescent="0.25">
      <c r="A7579" s="9" t="s">
        <v>3392</v>
      </c>
      <c r="B7579" s="9" t="s">
        <v>5337</v>
      </c>
      <c r="C7579" s="9" t="s">
        <v>24</v>
      </c>
      <c r="D7579" s="9">
        <v>0</v>
      </c>
    </row>
    <row r="7580" spans="1:4" x14ac:dyDescent="0.25">
      <c r="A7580" s="9" t="s">
        <v>3398</v>
      </c>
      <c r="B7580" s="9" t="s">
        <v>5337</v>
      </c>
      <c r="C7580" s="9" t="s">
        <v>24</v>
      </c>
      <c r="D7580" s="9">
        <v>0</v>
      </c>
    </row>
    <row r="7581" spans="1:4" hidden="1" x14ac:dyDescent="0.25">
      <c r="A7581" s="9" t="s">
        <v>1119</v>
      </c>
      <c r="B7581" s="9" t="s">
        <v>5340</v>
      </c>
      <c r="C7581" s="9" t="s">
        <v>22</v>
      </c>
      <c r="D7581" s="9">
        <v>6</v>
      </c>
    </row>
    <row r="7582" spans="1:4" hidden="1" x14ac:dyDescent="0.25">
      <c r="A7582" s="12" t="s">
        <v>1914</v>
      </c>
      <c r="B7582" s="9" t="s">
        <v>5337</v>
      </c>
      <c r="C7582" s="12" t="s">
        <v>87</v>
      </c>
      <c r="D7582" s="12">
        <v>30</v>
      </c>
    </row>
    <row r="7583" spans="1:4" hidden="1" x14ac:dyDescent="0.25">
      <c r="A7583" s="9" t="s">
        <v>1915</v>
      </c>
      <c r="B7583" s="9" t="s">
        <v>5338</v>
      </c>
      <c r="C7583" s="9" t="s">
        <v>33</v>
      </c>
      <c r="D7583" s="9">
        <v>2</v>
      </c>
    </row>
    <row r="7584" spans="1:4" hidden="1" x14ac:dyDescent="0.25">
      <c r="A7584" s="12" t="s">
        <v>1916</v>
      </c>
      <c r="B7584" s="9" t="s">
        <v>5337</v>
      </c>
      <c r="C7584" s="12" t="s">
        <v>72</v>
      </c>
      <c r="D7584" s="12">
        <v>35</v>
      </c>
    </row>
    <row r="7585" spans="1:4" hidden="1" x14ac:dyDescent="0.25">
      <c r="A7585" s="9" t="s">
        <v>1917</v>
      </c>
      <c r="B7585" s="9" t="s">
        <v>5337</v>
      </c>
      <c r="C7585" s="9" t="s">
        <v>118</v>
      </c>
      <c r="D7585" s="9">
        <v>29</v>
      </c>
    </row>
    <row r="7586" spans="1:4" hidden="1" x14ac:dyDescent="0.25">
      <c r="A7586" s="12" t="s">
        <v>1918</v>
      </c>
      <c r="B7586" s="9" t="s">
        <v>5337</v>
      </c>
      <c r="C7586" s="12" t="s">
        <v>82</v>
      </c>
      <c r="D7586" s="12">
        <v>10</v>
      </c>
    </row>
    <row r="7587" spans="1:4" hidden="1" x14ac:dyDescent="0.25">
      <c r="A7587" s="9" t="s">
        <v>1919</v>
      </c>
      <c r="B7587" s="9" t="s">
        <v>5340</v>
      </c>
      <c r="C7587" s="9" t="s">
        <v>22</v>
      </c>
      <c r="D7587" s="9">
        <v>12</v>
      </c>
    </row>
    <row r="7588" spans="1:4" hidden="1" x14ac:dyDescent="0.25">
      <c r="A7588" s="12" t="s">
        <v>1920</v>
      </c>
      <c r="B7588" s="9" t="s">
        <v>5337</v>
      </c>
      <c r="C7588" s="12" t="s">
        <v>87</v>
      </c>
      <c r="D7588" s="12">
        <v>22</v>
      </c>
    </row>
    <row r="7589" spans="1:4" hidden="1" x14ac:dyDescent="0.25">
      <c r="A7589" s="9" t="s">
        <v>1921</v>
      </c>
      <c r="B7589" s="9" t="s">
        <v>5339</v>
      </c>
      <c r="C7589" s="9" t="s">
        <v>16</v>
      </c>
      <c r="D7589" s="9">
        <v>8</v>
      </c>
    </row>
    <row r="7590" spans="1:4" hidden="1" x14ac:dyDescent="0.25">
      <c r="A7590" s="12" t="s">
        <v>1922</v>
      </c>
      <c r="B7590" s="9" t="s">
        <v>5339</v>
      </c>
      <c r="C7590" s="12" t="s">
        <v>7</v>
      </c>
      <c r="D7590" s="12">
        <v>4</v>
      </c>
    </row>
    <row r="7591" spans="1:4" hidden="1" x14ac:dyDescent="0.25">
      <c r="A7591" s="9" t="s">
        <v>1923</v>
      </c>
      <c r="B7591" s="9" t="s">
        <v>5339</v>
      </c>
      <c r="C7591" s="9" t="s">
        <v>16</v>
      </c>
      <c r="D7591" s="9">
        <v>3</v>
      </c>
    </row>
    <row r="7592" spans="1:4" hidden="1" x14ac:dyDescent="0.25">
      <c r="A7592" s="12" t="s">
        <v>1924</v>
      </c>
      <c r="B7592" s="9" t="s">
        <v>5337</v>
      </c>
      <c r="C7592" s="12" t="s">
        <v>87</v>
      </c>
      <c r="D7592" s="12">
        <v>10</v>
      </c>
    </row>
    <row r="7593" spans="1:4" x14ac:dyDescent="0.25">
      <c r="A7593" s="12" t="s">
        <v>3449</v>
      </c>
      <c r="B7593" s="9" t="s">
        <v>5337</v>
      </c>
      <c r="C7593" s="12" t="s">
        <v>114</v>
      </c>
      <c r="D7593" s="12">
        <v>0</v>
      </c>
    </row>
    <row r="7594" spans="1:4" hidden="1" x14ac:dyDescent="0.25">
      <c r="A7594" s="12" t="s">
        <v>1926</v>
      </c>
      <c r="B7594" s="9" t="s">
        <v>5339</v>
      </c>
      <c r="C7594" s="12" t="s">
        <v>16</v>
      </c>
      <c r="D7594" s="12">
        <v>5</v>
      </c>
    </row>
    <row r="7595" spans="1:4" hidden="1" x14ac:dyDescent="0.25">
      <c r="A7595" s="9" t="s">
        <v>1927</v>
      </c>
      <c r="B7595" s="9" t="s">
        <v>5337</v>
      </c>
      <c r="C7595" s="9" t="s">
        <v>94</v>
      </c>
      <c r="D7595" s="9">
        <v>18</v>
      </c>
    </row>
    <row r="7596" spans="1:4" hidden="1" x14ac:dyDescent="0.25">
      <c r="A7596" s="12" t="s">
        <v>1928</v>
      </c>
      <c r="B7596" s="9" t="s">
        <v>5336</v>
      </c>
      <c r="C7596" s="12" t="s">
        <v>111</v>
      </c>
      <c r="D7596" s="12">
        <v>7</v>
      </c>
    </row>
    <row r="7597" spans="1:4" hidden="1" x14ac:dyDescent="0.25">
      <c r="A7597" s="9" t="s">
        <v>1929</v>
      </c>
      <c r="B7597" s="9" t="s">
        <v>5337</v>
      </c>
      <c r="C7597" s="9" t="s">
        <v>72</v>
      </c>
      <c r="D7597" s="9">
        <v>16</v>
      </c>
    </row>
    <row r="7598" spans="1:4" hidden="1" x14ac:dyDescent="0.25">
      <c r="A7598" s="12" t="s">
        <v>1930</v>
      </c>
      <c r="B7598" s="9" t="s">
        <v>5338</v>
      </c>
      <c r="C7598" s="12" t="s">
        <v>33</v>
      </c>
      <c r="D7598" s="12">
        <v>16</v>
      </c>
    </row>
    <row r="7599" spans="1:4" hidden="1" x14ac:dyDescent="0.25">
      <c r="A7599" s="9" t="s">
        <v>1931</v>
      </c>
      <c r="B7599" s="9" t="s">
        <v>5336</v>
      </c>
      <c r="C7599" s="9" t="s">
        <v>39</v>
      </c>
      <c r="D7599" s="9">
        <v>1</v>
      </c>
    </row>
    <row r="7600" spans="1:4" hidden="1" x14ac:dyDescent="0.25">
      <c r="A7600" s="12" t="s">
        <v>1932</v>
      </c>
      <c r="B7600" s="9" t="s">
        <v>5338</v>
      </c>
      <c r="C7600" s="12" t="s">
        <v>29</v>
      </c>
      <c r="D7600" s="12">
        <v>14</v>
      </c>
    </row>
    <row r="7601" spans="1:4" hidden="1" x14ac:dyDescent="0.25">
      <c r="A7601" s="9" t="s">
        <v>1933</v>
      </c>
      <c r="B7601" s="9" t="s">
        <v>5340</v>
      </c>
      <c r="C7601" s="9" t="s">
        <v>59</v>
      </c>
      <c r="D7601" s="9">
        <v>3</v>
      </c>
    </row>
    <row r="7602" spans="1:4" x14ac:dyDescent="0.25">
      <c r="A7602" s="9" t="s">
        <v>3493</v>
      </c>
      <c r="B7602" s="9" t="s">
        <v>5337</v>
      </c>
      <c r="C7602" s="9" t="s">
        <v>87</v>
      </c>
      <c r="D7602" s="9">
        <v>0</v>
      </c>
    </row>
    <row r="7603" spans="1:4" hidden="1" x14ac:dyDescent="0.25">
      <c r="A7603" s="9" t="s">
        <v>1935</v>
      </c>
      <c r="B7603" s="9" t="s">
        <v>5339</v>
      </c>
      <c r="C7603" s="9" t="s">
        <v>16</v>
      </c>
      <c r="D7603" s="9">
        <v>4</v>
      </c>
    </row>
    <row r="7604" spans="1:4" hidden="1" x14ac:dyDescent="0.25">
      <c r="A7604" s="12" t="s">
        <v>1936</v>
      </c>
      <c r="B7604" s="9" t="s">
        <v>5340</v>
      </c>
      <c r="C7604" s="12" t="s">
        <v>22</v>
      </c>
      <c r="D7604" s="12">
        <v>2</v>
      </c>
    </row>
    <row r="7605" spans="1:4" x14ac:dyDescent="0.25">
      <c r="A7605" s="9" t="s">
        <v>3499</v>
      </c>
      <c r="B7605" s="9" t="s">
        <v>5337</v>
      </c>
      <c r="C7605" s="9" t="s">
        <v>19</v>
      </c>
      <c r="D7605" s="9">
        <v>0</v>
      </c>
    </row>
    <row r="7606" spans="1:4" hidden="1" x14ac:dyDescent="0.25">
      <c r="A7606" s="12" t="s">
        <v>1938</v>
      </c>
      <c r="B7606" s="9" t="s">
        <v>5337</v>
      </c>
      <c r="C7606" s="12" t="s">
        <v>31</v>
      </c>
      <c r="D7606" s="12">
        <v>22</v>
      </c>
    </row>
    <row r="7607" spans="1:4" hidden="1" x14ac:dyDescent="0.25">
      <c r="A7607" s="9" t="s">
        <v>1939</v>
      </c>
      <c r="B7607" s="9" t="s">
        <v>5339</v>
      </c>
      <c r="C7607" s="9" t="s">
        <v>7</v>
      </c>
      <c r="D7607" s="9">
        <v>5</v>
      </c>
    </row>
    <row r="7608" spans="1:4" hidden="1" x14ac:dyDescent="0.25">
      <c r="A7608" s="12" t="s">
        <v>1940</v>
      </c>
      <c r="B7608" s="9" t="s">
        <v>5340</v>
      </c>
      <c r="C7608" s="12" t="s">
        <v>14</v>
      </c>
      <c r="D7608" s="12">
        <v>24</v>
      </c>
    </row>
    <row r="7609" spans="1:4" hidden="1" x14ac:dyDescent="0.25">
      <c r="A7609" s="9" t="s">
        <v>1941</v>
      </c>
      <c r="B7609" s="9" t="s">
        <v>5339</v>
      </c>
      <c r="C7609" s="9" t="s">
        <v>16</v>
      </c>
      <c r="D7609" s="9">
        <v>5</v>
      </c>
    </row>
    <row r="7610" spans="1:4" x14ac:dyDescent="0.25">
      <c r="A7610" s="9" t="s">
        <v>3569</v>
      </c>
      <c r="B7610" s="9" t="s">
        <v>5337</v>
      </c>
      <c r="C7610" s="9" t="s">
        <v>87</v>
      </c>
      <c r="D7610" s="9">
        <v>0</v>
      </c>
    </row>
    <row r="7611" spans="1:4" hidden="1" x14ac:dyDescent="0.25">
      <c r="A7611" s="9" t="s">
        <v>1943</v>
      </c>
      <c r="B7611" s="9" t="s">
        <v>5337</v>
      </c>
      <c r="C7611" s="9" t="s">
        <v>24</v>
      </c>
      <c r="D7611" s="9">
        <v>10</v>
      </c>
    </row>
    <row r="7612" spans="1:4" hidden="1" x14ac:dyDescent="0.25">
      <c r="A7612" s="12" t="s">
        <v>660</v>
      </c>
      <c r="B7612" s="9" t="s">
        <v>5337</v>
      </c>
      <c r="C7612" s="12" t="s">
        <v>19</v>
      </c>
      <c r="D7612" s="12">
        <v>5</v>
      </c>
    </row>
    <row r="7613" spans="1:4" hidden="1" x14ac:dyDescent="0.25">
      <c r="A7613" s="9" t="s">
        <v>1944</v>
      </c>
      <c r="B7613" s="9" t="s">
        <v>5340</v>
      </c>
      <c r="C7613" s="9" t="s">
        <v>22</v>
      </c>
      <c r="D7613" s="9">
        <v>22</v>
      </c>
    </row>
    <row r="7614" spans="1:4" hidden="1" x14ac:dyDescent="0.25">
      <c r="A7614" s="12" t="s">
        <v>1945</v>
      </c>
      <c r="B7614" s="9" t="s">
        <v>5338</v>
      </c>
      <c r="C7614" s="12" t="s">
        <v>33</v>
      </c>
      <c r="D7614" s="12">
        <v>1</v>
      </c>
    </row>
    <row r="7615" spans="1:4" hidden="1" x14ac:dyDescent="0.25">
      <c r="A7615" s="9" t="s">
        <v>1946</v>
      </c>
      <c r="B7615" s="9" t="s">
        <v>5339</v>
      </c>
      <c r="C7615" s="9" t="s">
        <v>7</v>
      </c>
      <c r="D7615" s="9">
        <v>22</v>
      </c>
    </row>
    <row r="7616" spans="1:4" hidden="1" x14ac:dyDescent="0.25">
      <c r="A7616" s="12" t="s">
        <v>1947</v>
      </c>
      <c r="B7616" s="9" t="s">
        <v>5337</v>
      </c>
      <c r="C7616" s="12" t="s">
        <v>72</v>
      </c>
      <c r="D7616" s="12">
        <v>30</v>
      </c>
    </row>
    <row r="7617" spans="1:4" x14ac:dyDescent="0.25">
      <c r="A7617" s="12" t="s">
        <v>3600</v>
      </c>
      <c r="B7617" s="9" t="s">
        <v>5337</v>
      </c>
      <c r="C7617" s="12" t="s">
        <v>24</v>
      </c>
      <c r="D7617" s="12">
        <v>0</v>
      </c>
    </row>
    <row r="7618" spans="1:4" hidden="1" x14ac:dyDescent="0.25">
      <c r="A7618" s="12" t="s">
        <v>1949</v>
      </c>
      <c r="B7618" s="9" t="s">
        <v>5340</v>
      </c>
      <c r="C7618" s="12" t="s">
        <v>22</v>
      </c>
      <c r="D7618" s="12">
        <v>11</v>
      </c>
    </row>
    <row r="7619" spans="1:4" hidden="1" x14ac:dyDescent="0.25">
      <c r="A7619" s="9" t="s">
        <v>1950</v>
      </c>
      <c r="B7619" s="9" t="s">
        <v>5339</v>
      </c>
      <c r="C7619" s="9" t="s">
        <v>7</v>
      </c>
      <c r="D7619" s="9">
        <v>2</v>
      </c>
    </row>
    <row r="7620" spans="1:4" hidden="1" x14ac:dyDescent="0.25">
      <c r="A7620" s="12" t="s">
        <v>1951</v>
      </c>
      <c r="B7620" s="9" t="s">
        <v>5337</v>
      </c>
      <c r="C7620" s="12" t="s">
        <v>24</v>
      </c>
      <c r="D7620" s="12">
        <v>14</v>
      </c>
    </row>
    <row r="7621" spans="1:4" hidden="1" x14ac:dyDescent="0.25">
      <c r="A7621" s="9" t="s">
        <v>1952</v>
      </c>
      <c r="B7621" s="9" t="s">
        <v>5339</v>
      </c>
      <c r="C7621" s="9" t="s">
        <v>16</v>
      </c>
      <c r="D7621" s="9">
        <v>17</v>
      </c>
    </row>
    <row r="7622" spans="1:4" x14ac:dyDescent="0.25">
      <c r="A7622" s="9" t="s">
        <v>3644</v>
      </c>
      <c r="B7622" s="9" t="s">
        <v>5337</v>
      </c>
      <c r="C7622" s="9" t="s">
        <v>87</v>
      </c>
      <c r="D7622" s="9">
        <v>0</v>
      </c>
    </row>
    <row r="7623" spans="1:4" hidden="1" x14ac:dyDescent="0.25">
      <c r="A7623" s="9" t="s">
        <v>1954</v>
      </c>
      <c r="B7623" s="9" t="s">
        <v>5336</v>
      </c>
      <c r="C7623" s="9" t="s">
        <v>49</v>
      </c>
      <c r="D7623" s="9">
        <v>0</v>
      </c>
    </row>
    <row r="7624" spans="1:4" hidden="1" x14ac:dyDescent="0.25">
      <c r="A7624" s="12" t="s">
        <v>1955</v>
      </c>
      <c r="B7624" s="9" t="s">
        <v>5337</v>
      </c>
      <c r="C7624" s="12" t="s">
        <v>31</v>
      </c>
      <c r="D7624" s="12">
        <v>6</v>
      </c>
    </row>
    <row r="7625" spans="1:4" hidden="1" x14ac:dyDescent="0.25">
      <c r="A7625" s="9" t="s">
        <v>1956</v>
      </c>
      <c r="B7625" s="9" t="s">
        <v>5340</v>
      </c>
      <c r="C7625" s="9" t="s">
        <v>22</v>
      </c>
      <c r="D7625" s="9">
        <v>4</v>
      </c>
    </row>
    <row r="7626" spans="1:4" hidden="1" x14ac:dyDescent="0.25">
      <c r="A7626" s="12" t="s">
        <v>1957</v>
      </c>
      <c r="B7626" s="9" t="s">
        <v>5339</v>
      </c>
      <c r="C7626" s="12" t="s">
        <v>16</v>
      </c>
      <c r="D7626" s="12">
        <v>10</v>
      </c>
    </row>
    <row r="7627" spans="1:4" hidden="1" x14ac:dyDescent="0.25">
      <c r="A7627" s="9" t="s">
        <v>1958</v>
      </c>
      <c r="B7627" s="9" t="s">
        <v>5339</v>
      </c>
      <c r="C7627" s="9" t="s">
        <v>7</v>
      </c>
      <c r="D7627" s="9">
        <v>3</v>
      </c>
    </row>
    <row r="7628" spans="1:4" hidden="1" x14ac:dyDescent="0.25">
      <c r="A7628" s="12" t="s">
        <v>1959</v>
      </c>
      <c r="B7628" s="9" t="s">
        <v>5339</v>
      </c>
      <c r="C7628" s="12" t="s">
        <v>16</v>
      </c>
      <c r="D7628" s="12">
        <v>4</v>
      </c>
    </row>
    <row r="7629" spans="1:4" hidden="1" x14ac:dyDescent="0.25">
      <c r="A7629" s="9" t="s">
        <v>1960</v>
      </c>
      <c r="B7629" s="9" t="s">
        <v>5337</v>
      </c>
      <c r="C7629" s="9" t="s">
        <v>87</v>
      </c>
      <c r="D7629" s="9">
        <v>5</v>
      </c>
    </row>
    <row r="7630" spans="1:4" hidden="1" x14ac:dyDescent="0.25">
      <c r="A7630" s="12" t="s">
        <v>1961</v>
      </c>
      <c r="B7630" s="9" t="s">
        <v>5337</v>
      </c>
      <c r="C7630" s="12" t="s">
        <v>24</v>
      </c>
      <c r="D7630" s="12">
        <v>6</v>
      </c>
    </row>
    <row r="7631" spans="1:4" hidden="1" x14ac:dyDescent="0.25">
      <c r="A7631" s="9" t="s">
        <v>1962</v>
      </c>
      <c r="B7631" s="9" t="s">
        <v>5339</v>
      </c>
      <c r="C7631" s="9" t="s">
        <v>16</v>
      </c>
      <c r="D7631" s="9">
        <v>21</v>
      </c>
    </row>
    <row r="7632" spans="1:4" hidden="1" x14ac:dyDescent="0.25">
      <c r="A7632" s="12" t="s">
        <v>1963</v>
      </c>
      <c r="B7632" s="9" t="s">
        <v>5339</v>
      </c>
      <c r="C7632" s="12" t="s">
        <v>16</v>
      </c>
      <c r="D7632" s="12">
        <v>2</v>
      </c>
    </row>
    <row r="7633" spans="1:4" hidden="1" x14ac:dyDescent="0.25">
      <c r="A7633" s="9" t="s">
        <v>1964</v>
      </c>
      <c r="B7633" s="9" t="s">
        <v>5339</v>
      </c>
      <c r="C7633" s="9" t="s">
        <v>16</v>
      </c>
      <c r="D7633" s="9">
        <v>4</v>
      </c>
    </row>
    <row r="7634" spans="1:4" hidden="1" x14ac:dyDescent="0.25">
      <c r="A7634" s="12" t="s">
        <v>1965</v>
      </c>
      <c r="B7634" s="9" t="s">
        <v>5337</v>
      </c>
      <c r="C7634" s="12" t="s">
        <v>87</v>
      </c>
      <c r="D7634" s="12">
        <v>19</v>
      </c>
    </row>
    <row r="7635" spans="1:4" hidden="1" x14ac:dyDescent="0.25">
      <c r="A7635" s="9" t="s">
        <v>1966</v>
      </c>
      <c r="B7635" s="9" t="s">
        <v>5337</v>
      </c>
      <c r="C7635" s="9" t="s">
        <v>19</v>
      </c>
      <c r="D7635" s="9">
        <v>33</v>
      </c>
    </row>
    <row r="7636" spans="1:4" hidden="1" x14ac:dyDescent="0.25">
      <c r="A7636" s="12" t="s">
        <v>1967</v>
      </c>
      <c r="B7636" s="9" t="s">
        <v>5340</v>
      </c>
      <c r="C7636" s="12" t="s">
        <v>22</v>
      </c>
      <c r="D7636" s="12">
        <v>2</v>
      </c>
    </row>
    <row r="7637" spans="1:4" hidden="1" x14ac:dyDescent="0.25">
      <c r="A7637" s="9" t="s">
        <v>1968</v>
      </c>
      <c r="B7637" s="9" t="s">
        <v>5339</v>
      </c>
      <c r="C7637" s="9" t="s">
        <v>7</v>
      </c>
      <c r="D7637" s="9">
        <v>9</v>
      </c>
    </row>
    <row r="7638" spans="1:4" hidden="1" x14ac:dyDescent="0.25">
      <c r="A7638" s="12" t="s">
        <v>1969</v>
      </c>
      <c r="B7638" s="9" t="s">
        <v>5340</v>
      </c>
      <c r="C7638" s="12" t="s">
        <v>59</v>
      </c>
      <c r="D7638" s="12">
        <v>6</v>
      </c>
    </row>
    <row r="7639" spans="1:4" hidden="1" x14ac:dyDescent="0.25">
      <c r="A7639" s="9" t="s">
        <v>1970</v>
      </c>
      <c r="B7639" s="9" t="s">
        <v>5337</v>
      </c>
      <c r="C7639" s="9" t="s">
        <v>87</v>
      </c>
      <c r="D7639" s="9">
        <v>3</v>
      </c>
    </row>
    <row r="7640" spans="1:4" hidden="1" x14ac:dyDescent="0.25">
      <c r="A7640" s="12" t="s">
        <v>1971</v>
      </c>
      <c r="B7640" s="9" t="s">
        <v>5340</v>
      </c>
      <c r="C7640" s="12" t="s">
        <v>22</v>
      </c>
      <c r="D7640" s="12">
        <v>2</v>
      </c>
    </row>
    <row r="7641" spans="1:4" hidden="1" x14ac:dyDescent="0.25">
      <c r="A7641" s="9" t="s">
        <v>1972</v>
      </c>
      <c r="B7641" s="9" t="s">
        <v>5337</v>
      </c>
      <c r="C7641" s="9" t="s">
        <v>87</v>
      </c>
      <c r="D7641" s="9">
        <v>8</v>
      </c>
    </row>
    <row r="7642" spans="1:4" hidden="1" x14ac:dyDescent="0.25">
      <c r="A7642" s="12" t="s">
        <v>1973</v>
      </c>
      <c r="B7642" s="9" t="s">
        <v>5337</v>
      </c>
      <c r="C7642" s="12" t="s">
        <v>114</v>
      </c>
      <c r="D7642" s="12">
        <v>16</v>
      </c>
    </row>
    <row r="7643" spans="1:4" hidden="1" x14ac:dyDescent="0.25">
      <c r="A7643" s="9" t="s">
        <v>1974</v>
      </c>
      <c r="B7643" s="9" t="s">
        <v>5339</v>
      </c>
      <c r="C7643" s="9" t="s">
        <v>16</v>
      </c>
      <c r="D7643" s="9">
        <v>14</v>
      </c>
    </row>
    <row r="7644" spans="1:4" hidden="1" x14ac:dyDescent="0.25">
      <c r="A7644" s="12" t="s">
        <v>1975</v>
      </c>
      <c r="B7644" s="9" t="s">
        <v>5339</v>
      </c>
      <c r="C7644" s="12" t="s">
        <v>16</v>
      </c>
      <c r="D7644" s="12">
        <v>2</v>
      </c>
    </row>
    <row r="7645" spans="1:4" hidden="1" x14ac:dyDescent="0.25">
      <c r="A7645" s="9" t="s">
        <v>1976</v>
      </c>
      <c r="B7645" s="9" t="s">
        <v>5339</v>
      </c>
      <c r="C7645" s="9" t="s">
        <v>16</v>
      </c>
      <c r="D7645" s="9">
        <v>15</v>
      </c>
    </row>
    <row r="7646" spans="1:4" hidden="1" x14ac:dyDescent="0.25">
      <c r="A7646" s="12" t="s">
        <v>1977</v>
      </c>
      <c r="B7646" s="9" t="s">
        <v>5339</v>
      </c>
      <c r="C7646" s="12" t="s">
        <v>16</v>
      </c>
      <c r="D7646" s="12">
        <v>1</v>
      </c>
    </row>
    <row r="7647" spans="1:4" hidden="1" x14ac:dyDescent="0.25">
      <c r="A7647" s="9" t="s">
        <v>1978</v>
      </c>
      <c r="B7647" s="9" t="s">
        <v>5337</v>
      </c>
      <c r="C7647" s="9" t="s">
        <v>24</v>
      </c>
      <c r="D7647" s="9">
        <v>9</v>
      </c>
    </row>
    <row r="7648" spans="1:4" hidden="1" x14ac:dyDescent="0.25">
      <c r="A7648" s="12" t="s">
        <v>1979</v>
      </c>
      <c r="B7648" s="9" t="s">
        <v>5339</v>
      </c>
      <c r="C7648" s="12" t="s">
        <v>16</v>
      </c>
      <c r="D7648" s="12">
        <v>1</v>
      </c>
    </row>
    <row r="7649" spans="1:4" hidden="1" x14ac:dyDescent="0.25">
      <c r="A7649" s="9" t="s">
        <v>1980</v>
      </c>
      <c r="B7649" s="9" t="s">
        <v>5337</v>
      </c>
      <c r="C7649" s="9" t="s">
        <v>31</v>
      </c>
      <c r="D7649" s="9">
        <v>7</v>
      </c>
    </row>
    <row r="7650" spans="1:4" hidden="1" x14ac:dyDescent="0.25">
      <c r="A7650" s="12" t="s">
        <v>1981</v>
      </c>
      <c r="B7650" s="9" t="s">
        <v>5337</v>
      </c>
      <c r="C7650" s="12" t="s">
        <v>24</v>
      </c>
      <c r="D7650" s="12">
        <v>5</v>
      </c>
    </row>
    <row r="7651" spans="1:4" hidden="1" x14ac:dyDescent="0.25">
      <c r="A7651" s="9" t="s">
        <v>1982</v>
      </c>
      <c r="B7651" s="9" t="s">
        <v>5337</v>
      </c>
      <c r="C7651" s="9" t="s">
        <v>24</v>
      </c>
      <c r="D7651" s="9">
        <v>22</v>
      </c>
    </row>
    <row r="7652" spans="1:4" hidden="1" x14ac:dyDescent="0.25">
      <c r="A7652" s="12" t="s">
        <v>1983</v>
      </c>
      <c r="B7652" s="9" t="s">
        <v>5339</v>
      </c>
      <c r="C7652" s="12" t="s">
        <v>16</v>
      </c>
      <c r="D7652" s="12">
        <v>6</v>
      </c>
    </row>
    <row r="7653" spans="1:4" hidden="1" x14ac:dyDescent="0.25">
      <c r="A7653" s="9" t="s">
        <v>1984</v>
      </c>
      <c r="B7653" s="9" t="s">
        <v>5337</v>
      </c>
      <c r="C7653" s="9" t="s">
        <v>24</v>
      </c>
      <c r="D7653" s="9">
        <v>58</v>
      </c>
    </row>
    <row r="7654" spans="1:4" hidden="1" x14ac:dyDescent="0.25">
      <c r="A7654" s="12" t="s">
        <v>1985</v>
      </c>
      <c r="B7654" s="9" t="s">
        <v>5339</v>
      </c>
      <c r="C7654" s="12" t="s">
        <v>7</v>
      </c>
      <c r="D7654" s="12">
        <v>3</v>
      </c>
    </row>
    <row r="7655" spans="1:4" hidden="1" x14ac:dyDescent="0.25">
      <c r="A7655" s="9" t="s">
        <v>1986</v>
      </c>
      <c r="B7655" s="9" t="s">
        <v>5337</v>
      </c>
      <c r="C7655" s="9" t="s">
        <v>24</v>
      </c>
      <c r="D7655" s="9">
        <v>6</v>
      </c>
    </row>
    <row r="7656" spans="1:4" hidden="1" x14ac:dyDescent="0.25">
      <c r="A7656" s="12" t="s">
        <v>1987</v>
      </c>
      <c r="B7656" s="9" t="s">
        <v>5337</v>
      </c>
      <c r="C7656" s="12" t="s">
        <v>24</v>
      </c>
      <c r="D7656" s="12">
        <v>43</v>
      </c>
    </row>
    <row r="7657" spans="1:4" hidden="1" x14ac:dyDescent="0.25">
      <c r="A7657" s="9" t="s">
        <v>1988</v>
      </c>
      <c r="B7657" s="9" t="s">
        <v>5340</v>
      </c>
      <c r="C7657" s="9" t="s">
        <v>22</v>
      </c>
      <c r="D7657" s="9">
        <v>10</v>
      </c>
    </row>
    <row r="7658" spans="1:4" hidden="1" x14ac:dyDescent="0.25">
      <c r="A7658" s="12" t="s">
        <v>1989</v>
      </c>
      <c r="B7658" s="9" t="s">
        <v>5338</v>
      </c>
      <c r="C7658" s="12" t="s">
        <v>33</v>
      </c>
      <c r="D7658" s="12">
        <v>3</v>
      </c>
    </row>
    <row r="7659" spans="1:4" x14ac:dyDescent="0.25">
      <c r="A7659" s="12" t="s">
        <v>3665</v>
      </c>
      <c r="B7659" s="9" t="s">
        <v>5337</v>
      </c>
      <c r="C7659" s="12" t="s">
        <v>94</v>
      </c>
      <c r="D7659" s="12">
        <v>0</v>
      </c>
    </row>
    <row r="7660" spans="1:4" x14ac:dyDescent="0.25">
      <c r="A7660" s="9" t="s">
        <v>3684</v>
      </c>
      <c r="B7660" s="9" t="s">
        <v>5337</v>
      </c>
      <c r="C7660" s="9" t="s">
        <v>24</v>
      </c>
      <c r="D7660" s="9">
        <v>0</v>
      </c>
    </row>
    <row r="7661" spans="1:4" hidden="1" x14ac:dyDescent="0.25">
      <c r="A7661" s="9" t="s">
        <v>1992</v>
      </c>
      <c r="B7661" s="9" t="s">
        <v>5339</v>
      </c>
      <c r="C7661" s="9" t="s">
        <v>16</v>
      </c>
      <c r="D7661" s="9">
        <v>26</v>
      </c>
    </row>
    <row r="7662" spans="1:4" hidden="1" x14ac:dyDescent="0.25">
      <c r="A7662" s="12" t="s">
        <v>288</v>
      </c>
      <c r="B7662" s="9" t="s">
        <v>5337</v>
      </c>
      <c r="C7662" s="12" t="s">
        <v>19</v>
      </c>
      <c r="D7662" s="12">
        <v>7</v>
      </c>
    </row>
    <row r="7663" spans="1:4" hidden="1" x14ac:dyDescent="0.25">
      <c r="A7663" s="9" t="s">
        <v>1993</v>
      </c>
      <c r="B7663" s="9" t="s">
        <v>5339</v>
      </c>
      <c r="C7663" s="9" t="s">
        <v>16</v>
      </c>
      <c r="D7663" s="9">
        <v>2</v>
      </c>
    </row>
    <row r="7664" spans="1:4" hidden="1" x14ac:dyDescent="0.25">
      <c r="A7664" s="12" t="s">
        <v>1994</v>
      </c>
      <c r="B7664" s="9" t="s">
        <v>5337</v>
      </c>
      <c r="C7664" s="12" t="s">
        <v>24</v>
      </c>
      <c r="D7664" s="12">
        <v>8</v>
      </c>
    </row>
    <row r="7665" spans="1:4" hidden="1" x14ac:dyDescent="0.25">
      <c r="A7665" s="9" t="s">
        <v>1995</v>
      </c>
      <c r="B7665" s="9" t="s">
        <v>5339</v>
      </c>
      <c r="C7665" s="9" t="s">
        <v>7</v>
      </c>
      <c r="D7665" s="9">
        <v>3</v>
      </c>
    </row>
    <row r="7666" spans="1:4" hidden="1" x14ac:dyDescent="0.25">
      <c r="A7666" s="12" t="s">
        <v>1996</v>
      </c>
      <c r="B7666" s="9" t="s">
        <v>5337</v>
      </c>
      <c r="C7666" s="12" t="s">
        <v>118</v>
      </c>
      <c r="D7666" s="12">
        <v>7</v>
      </c>
    </row>
    <row r="7667" spans="1:4" hidden="1" x14ac:dyDescent="0.25">
      <c r="A7667" s="9" t="s">
        <v>1997</v>
      </c>
      <c r="B7667" s="9" t="s">
        <v>5337</v>
      </c>
      <c r="C7667" s="9" t="s">
        <v>24</v>
      </c>
      <c r="D7667" s="9">
        <v>35</v>
      </c>
    </row>
    <row r="7668" spans="1:4" hidden="1" x14ac:dyDescent="0.25">
      <c r="A7668" s="12" t="s">
        <v>1998</v>
      </c>
      <c r="B7668" s="9" t="s">
        <v>5336</v>
      </c>
      <c r="C7668" s="12" t="s">
        <v>39</v>
      </c>
      <c r="D7668" s="12">
        <v>0</v>
      </c>
    </row>
    <row r="7669" spans="1:4" hidden="1" x14ac:dyDescent="0.25">
      <c r="A7669" s="9" t="s">
        <v>1999</v>
      </c>
      <c r="B7669" s="9" t="s">
        <v>5339</v>
      </c>
      <c r="C7669" s="9" t="s">
        <v>16</v>
      </c>
      <c r="D7669" s="9">
        <v>22</v>
      </c>
    </row>
    <row r="7670" spans="1:4" hidden="1" x14ac:dyDescent="0.25">
      <c r="A7670" s="12" t="s">
        <v>2000</v>
      </c>
      <c r="B7670" s="9" t="s">
        <v>5336</v>
      </c>
      <c r="C7670" s="12" t="s">
        <v>148</v>
      </c>
      <c r="D7670" s="12">
        <v>20</v>
      </c>
    </row>
    <row r="7671" spans="1:4" hidden="1" x14ac:dyDescent="0.25">
      <c r="A7671" s="9" t="s">
        <v>2001</v>
      </c>
      <c r="B7671" s="9" t="s">
        <v>5339</v>
      </c>
      <c r="C7671" s="9" t="s">
        <v>7</v>
      </c>
      <c r="D7671" s="9">
        <v>1</v>
      </c>
    </row>
    <row r="7672" spans="1:4" hidden="1" x14ac:dyDescent="0.25">
      <c r="A7672" s="12" t="s">
        <v>2002</v>
      </c>
      <c r="B7672" s="9" t="s">
        <v>5336</v>
      </c>
      <c r="C7672" s="12" t="s">
        <v>39</v>
      </c>
      <c r="D7672" s="12">
        <v>8</v>
      </c>
    </row>
    <row r="7673" spans="1:4" hidden="1" x14ac:dyDescent="0.25">
      <c r="A7673" s="9" t="s">
        <v>1858</v>
      </c>
      <c r="B7673" s="9" t="s">
        <v>5337</v>
      </c>
      <c r="C7673" s="9" t="s">
        <v>24</v>
      </c>
      <c r="D7673" s="9">
        <v>3</v>
      </c>
    </row>
    <row r="7674" spans="1:4" hidden="1" x14ac:dyDescent="0.25">
      <c r="A7674" s="12" t="s">
        <v>2003</v>
      </c>
      <c r="B7674" s="9" t="s">
        <v>5336</v>
      </c>
      <c r="C7674" s="12" t="s">
        <v>39</v>
      </c>
      <c r="D7674" s="12">
        <v>7</v>
      </c>
    </row>
    <row r="7675" spans="1:4" hidden="1" x14ac:dyDescent="0.25">
      <c r="A7675" s="9" t="s">
        <v>2004</v>
      </c>
      <c r="B7675" s="9" t="s">
        <v>5336</v>
      </c>
      <c r="C7675" s="9" t="s">
        <v>39</v>
      </c>
      <c r="D7675" s="9">
        <v>4</v>
      </c>
    </row>
    <row r="7676" spans="1:4" x14ac:dyDescent="0.25">
      <c r="A7676" s="12" t="s">
        <v>3688</v>
      </c>
      <c r="B7676" s="9" t="s">
        <v>5337</v>
      </c>
      <c r="C7676" s="12" t="s">
        <v>72</v>
      </c>
      <c r="D7676" s="12">
        <v>0</v>
      </c>
    </row>
    <row r="7677" spans="1:4" hidden="1" x14ac:dyDescent="0.25">
      <c r="A7677" s="9" t="s">
        <v>2006</v>
      </c>
      <c r="B7677" s="9" t="s">
        <v>5337</v>
      </c>
      <c r="C7677" s="9" t="s">
        <v>114</v>
      </c>
      <c r="D7677" s="9">
        <v>31</v>
      </c>
    </row>
    <row r="7678" spans="1:4" hidden="1" x14ac:dyDescent="0.25">
      <c r="A7678" s="12" t="s">
        <v>2007</v>
      </c>
      <c r="B7678" s="9" t="s">
        <v>5336</v>
      </c>
      <c r="C7678" s="12" t="s">
        <v>39</v>
      </c>
      <c r="D7678" s="12">
        <v>2</v>
      </c>
    </row>
    <row r="7679" spans="1:4" hidden="1" x14ac:dyDescent="0.25">
      <c r="A7679" s="9" t="s">
        <v>2008</v>
      </c>
      <c r="B7679" s="9" t="s">
        <v>5339</v>
      </c>
      <c r="C7679" s="9" t="s">
        <v>16</v>
      </c>
      <c r="D7679" s="9">
        <v>18</v>
      </c>
    </row>
    <row r="7680" spans="1:4" hidden="1" x14ac:dyDescent="0.25">
      <c r="A7680" s="12" t="s">
        <v>2009</v>
      </c>
      <c r="B7680" s="9" t="s">
        <v>5337</v>
      </c>
      <c r="C7680" s="12" t="s">
        <v>118</v>
      </c>
      <c r="D7680" s="12">
        <v>70</v>
      </c>
    </row>
    <row r="7681" spans="1:4" hidden="1" x14ac:dyDescent="0.25">
      <c r="A7681" s="9" t="s">
        <v>2010</v>
      </c>
      <c r="B7681" s="9" t="s">
        <v>5336</v>
      </c>
      <c r="C7681" s="9" t="s">
        <v>39</v>
      </c>
      <c r="D7681" s="9">
        <v>2</v>
      </c>
    </row>
    <row r="7682" spans="1:4" hidden="1" x14ac:dyDescent="0.25">
      <c r="A7682" s="12" t="s">
        <v>2011</v>
      </c>
      <c r="B7682" s="9" t="s">
        <v>5336</v>
      </c>
      <c r="C7682" s="12" t="s">
        <v>39</v>
      </c>
      <c r="D7682" s="12">
        <v>0</v>
      </c>
    </row>
    <row r="7683" spans="1:4" hidden="1" x14ac:dyDescent="0.25">
      <c r="A7683" s="9" t="s">
        <v>2012</v>
      </c>
      <c r="B7683" s="9" t="s">
        <v>5336</v>
      </c>
      <c r="C7683" s="9" t="s">
        <v>49</v>
      </c>
      <c r="D7683" s="9">
        <v>4</v>
      </c>
    </row>
    <row r="7684" spans="1:4" hidden="1" x14ac:dyDescent="0.25">
      <c r="A7684" s="12" t="s">
        <v>2013</v>
      </c>
      <c r="B7684" s="9" t="s">
        <v>5336</v>
      </c>
      <c r="C7684" s="12" t="s">
        <v>49</v>
      </c>
      <c r="D7684" s="12">
        <v>36</v>
      </c>
    </row>
    <row r="7685" spans="1:4" hidden="1" x14ac:dyDescent="0.25">
      <c r="A7685" s="9" t="s">
        <v>2014</v>
      </c>
      <c r="B7685" s="9" t="s">
        <v>5337</v>
      </c>
      <c r="C7685" s="9" t="s">
        <v>31</v>
      </c>
      <c r="D7685" s="9">
        <v>42</v>
      </c>
    </row>
    <row r="7686" spans="1:4" hidden="1" x14ac:dyDescent="0.25">
      <c r="A7686" s="12" t="s">
        <v>2015</v>
      </c>
      <c r="B7686" s="9" t="s">
        <v>5340</v>
      </c>
      <c r="C7686" s="12" t="s">
        <v>22</v>
      </c>
      <c r="D7686" s="12">
        <v>6</v>
      </c>
    </row>
    <row r="7687" spans="1:4" hidden="1" x14ac:dyDescent="0.25">
      <c r="A7687" s="9" t="s">
        <v>2016</v>
      </c>
      <c r="B7687" s="9" t="s">
        <v>5340</v>
      </c>
      <c r="C7687" s="9" t="s">
        <v>22</v>
      </c>
      <c r="D7687" s="9">
        <v>8</v>
      </c>
    </row>
    <row r="7688" spans="1:4" hidden="1" x14ac:dyDescent="0.25">
      <c r="A7688" s="12" t="s">
        <v>2017</v>
      </c>
      <c r="B7688" s="9" t="s">
        <v>5340</v>
      </c>
      <c r="C7688" s="12" t="s">
        <v>22</v>
      </c>
      <c r="D7688" s="12">
        <v>14</v>
      </c>
    </row>
    <row r="7689" spans="1:4" hidden="1" x14ac:dyDescent="0.25">
      <c r="A7689" s="9" t="s">
        <v>2018</v>
      </c>
      <c r="B7689" s="9" t="s">
        <v>5339</v>
      </c>
      <c r="C7689" s="9" t="s">
        <v>16</v>
      </c>
      <c r="D7689" s="9">
        <v>3</v>
      </c>
    </row>
    <row r="7690" spans="1:4" hidden="1" x14ac:dyDescent="0.25">
      <c r="A7690" s="12" t="s">
        <v>2019</v>
      </c>
      <c r="B7690" s="9" t="s">
        <v>5340</v>
      </c>
      <c r="C7690" s="12" t="s">
        <v>22</v>
      </c>
      <c r="D7690" s="12">
        <v>4</v>
      </c>
    </row>
    <row r="7691" spans="1:4" hidden="1" x14ac:dyDescent="0.25">
      <c r="A7691" s="9" t="s">
        <v>2020</v>
      </c>
      <c r="B7691" s="9" t="s">
        <v>5339</v>
      </c>
      <c r="C7691" s="9" t="s">
        <v>7</v>
      </c>
      <c r="D7691" s="9">
        <v>2</v>
      </c>
    </row>
    <row r="7692" spans="1:4" hidden="1" x14ac:dyDescent="0.25">
      <c r="A7692" s="12" t="s">
        <v>933</v>
      </c>
      <c r="B7692" s="9" t="s">
        <v>5340</v>
      </c>
      <c r="C7692" s="12" t="s">
        <v>59</v>
      </c>
      <c r="D7692" s="12">
        <v>27</v>
      </c>
    </row>
    <row r="7693" spans="1:4" x14ac:dyDescent="0.25">
      <c r="A7693" s="9" t="s">
        <v>3695</v>
      </c>
      <c r="B7693" s="9" t="s">
        <v>5337</v>
      </c>
      <c r="C7693" s="9" t="s">
        <v>31</v>
      </c>
      <c r="D7693" s="9">
        <v>0</v>
      </c>
    </row>
    <row r="7694" spans="1:4" hidden="1" x14ac:dyDescent="0.25">
      <c r="A7694" s="12" t="s">
        <v>2021</v>
      </c>
      <c r="B7694" s="9" t="s">
        <v>5337</v>
      </c>
      <c r="C7694" s="12" t="s">
        <v>87</v>
      </c>
      <c r="D7694" s="12">
        <v>3</v>
      </c>
    </row>
    <row r="7695" spans="1:4" hidden="1" x14ac:dyDescent="0.25">
      <c r="A7695" s="9" t="s">
        <v>2022</v>
      </c>
      <c r="B7695" s="9" t="s">
        <v>5337</v>
      </c>
      <c r="C7695" s="9" t="s">
        <v>94</v>
      </c>
      <c r="D7695" s="9">
        <v>34</v>
      </c>
    </row>
    <row r="7696" spans="1:4" hidden="1" x14ac:dyDescent="0.25">
      <c r="A7696" s="12" t="s">
        <v>529</v>
      </c>
      <c r="B7696" s="9" t="s">
        <v>5337</v>
      </c>
      <c r="C7696" s="12" t="s">
        <v>31</v>
      </c>
      <c r="D7696" s="12">
        <v>4</v>
      </c>
    </row>
    <row r="7697" spans="1:4" x14ac:dyDescent="0.25">
      <c r="A7697" s="12" t="s">
        <v>3696</v>
      </c>
      <c r="B7697" s="9" t="s">
        <v>5337</v>
      </c>
      <c r="C7697" s="12" t="s">
        <v>24</v>
      </c>
      <c r="D7697" s="12">
        <v>0</v>
      </c>
    </row>
    <row r="7698" spans="1:4" hidden="1" x14ac:dyDescent="0.25">
      <c r="A7698" s="12" t="s">
        <v>2024</v>
      </c>
      <c r="B7698" s="9" t="s">
        <v>5340</v>
      </c>
      <c r="C7698" s="12" t="s">
        <v>22</v>
      </c>
      <c r="D7698" s="12">
        <v>7</v>
      </c>
    </row>
    <row r="7699" spans="1:4" hidden="1" x14ac:dyDescent="0.25">
      <c r="A7699" s="9" t="s">
        <v>2025</v>
      </c>
      <c r="B7699" s="9" t="s">
        <v>5340</v>
      </c>
      <c r="C7699" s="9" t="s">
        <v>59</v>
      </c>
      <c r="D7699" s="9">
        <v>8</v>
      </c>
    </row>
    <row r="7700" spans="1:4" hidden="1" x14ac:dyDescent="0.25">
      <c r="A7700" s="12" t="s">
        <v>2026</v>
      </c>
      <c r="B7700" s="9" t="s">
        <v>5339</v>
      </c>
      <c r="C7700" s="12" t="s">
        <v>16</v>
      </c>
      <c r="D7700" s="12">
        <v>2</v>
      </c>
    </row>
    <row r="7701" spans="1:4" hidden="1" x14ac:dyDescent="0.25">
      <c r="A7701" s="9" t="s">
        <v>2027</v>
      </c>
      <c r="B7701" s="9" t="s">
        <v>5337</v>
      </c>
      <c r="C7701" s="9" t="s">
        <v>19</v>
      </c>
      <c r="D7701" s="9">
        <v>31</v>
      </c>
    </row>
    <row r="7702" spans="1:4" hidden="1" x14ac:dyDescent="0.25">
      <c r="A7702" s="12" t="s">
        <v>2028</v>
      </c>
      <c r="B7702" s="9" t="s">
        <v>5338</v>
      </c>
      <c r="C7702" s="12" t="s">
        <v>33</v>
      </c>
      <c r="D7702" s="12">
        <v>6</v>
      </c>
    </row>
    <row r="7703" spans="1:4" hidden="1" x14ac:dyDescent="0.25">
      <c r="A7703" s="9" t="s">
        <v>2029</v>
      </c>
      <c r="B7703" s="9" t="s">
        <v>5338</v>
      </c>
      <c r="C7703" s="9" t="s">
        <v>33</v>
      </c>
      <c r="D7703" s="9">
        <v>9</v>
      </c>
    </row>
    <row r="7704" spans="1:4" hidden="1" x14ac:dyDescent="0.25">
      <c r="A7704" s="12" t="s">
        <v>2030</v>
      </c>
      <c r="B7704" s="9" t="s">
        <v>5339</v>
      </c>
      <c r="C7704" s="12" t="s">
        <v>10</v>
      </c>
      <c r="D7704" s="12">
        <v>4</v>
      </c>
    </row>
    <row r="7705" spans="1:4" hidden="1" x14ac:dyDescent="0.25">
      <c r="A7705" s="9" t="s">
        <v>2031</v>
      </c>
      <c r="B7705" s="9" t="s">
        <v>5339</v>
      </c>
      <c r="C7705" s="9" t="s">
        <v>10</v>
      </c>
      <c r="D7705" s="9">
        <v>16</v>
      </c>
    </row>
    <row r="7706" spans="1:4" hidden="1" x14ac:dyDescent="0.25">
      <c r="A7706" s="12" t="s">
        <v>2032</v>
      </c>
      <c r="B7706" s="9" t="s">
        <v>5339</v>
      </c>
      <c r="C7706" s="12" t="s">
        <v>16</v>
      </c>
      <c r="D7706" s="12">
        <v>11</v>
      </c>
    </row>
    <row r="7707" spans="1:4" hidden="1" x14ac:dyDescent="0.25">
      <c r="A7707" s="9" t="s">
        <v>2033</v>
      </c>
      <c r="B7707" s="9" t="s">
        <v>5340</v>
      </c>
      <c r="C7707" s="9" t="s">
        <v>22</v>
      </c>
      <c r="D7707" s="9">
        <v>5</v>
      </c>
    </row>
    <row r="7708" spans="1:4" hidden="1" x14ac:dyDescent="0.25">
      <c r="A7708" s="12" t="s">
        <v>2034</v>
      </c>
      <c r="B7708" s="9" t="s">
        <v>5337</v>
      </c>
      <c r="C7708" s="12" t="s">
        <v>24</v>
      </c>
      <c r="D7708" s="12">
        <v>27</v>
      </c>
    </row>
    <row r="7709" spans="1:4" x14ac:dyDescent="0.25">
      <c r="A7709" s="12" t="s">
        <v>3699</v>
      </c>
      <c r="B7709" s="9" t="s">
        <v>5337</v>
      </c>
      <c r="C7709" s="12" t="s">
        <v>19</v>
      </c>
      <c r="D7709" s="12">
        <v>0</v>
      </c>
    </row>
    <row r="7710" spans="1:4" hidden="1" x14ac:dyDescent="0.25">
      <c r="A7710" s="12" t="s">
        <v>2036</v>
      </c>
      <c r="B7710" s="9" t="s">
        <v>5337</v>
      </c>
      <c r="C7710" s="12" t="s">
        <v>72</v>
      </c>
      <c r="D7710" s="12">
        <v>8</v>
      </c>
    </row>
    <row r="7711" spans="1:4" hidden="1" x14ac:dyDescent="0.25">
      <c r="A7711" s="9" t="s">
        <v>2037</v>
      </c>
      <c r="B7711" s="9" t="s">
        <v>5340</v>
      </c>
      <c r="C7711" s="9" t="s">
        <v>59</v>
      </c>
      <c r="D7711" s="9">
        <v>32</v>
      </c>
    </row>
    <row r="7712" spans="1:4" hidden="1" x14ac:dyDescent="0.25">
      <c r="A7712" s="12" t="s">
        <v>2038</v>
      </c>
      <c r="B7712" s="9" t="s">
        <v>5336</v>
      </c>
      <c r="C7712" s="12" t="s">
        <v>49</v>
      </c>
      <c r="D7712" s="12">
        <v>2</v>
      </c>
    </row>
    <row r="7713" spans="1:4" hidden="1" x14ac:dyDescent="0.25">
      <c r="A7713" s="9" t="s">
        <v>2039</v>
      </c>
      <c r="B7713" s="9" t="s">
        <v>5336</v>
      </c>
      <c r="C7713" s="9" t="s">
        <v>39</v>
      </c>
      <c r="D7713" s="9">
        <v>2</v>
      </c>
    </row>
    <row r="7714" spans="1:4" hidden="1" x14ac:dyDescent="0.25">
      <c r="A7714" s="12" t="s">
        <v>2040</v>
      </c>
      <c r="B7714" s="9" t="s">
        <v>5339</v>
      </c>
      <c r="C7714" s="12" t="s">
        <v>16</v>
      </c>
      <c r="D7714" s="12">
        <v>5</v>
      </c>
    </row>
    <row r="7715" spans="1:4" hidden="1" x14ac:dyDescent="0.25">
      <c r="A7715" s="9" t="s">
        <v>2041</v>
      </c>
      <c r="B7715" s="9" t="s">
        <v>5337</v>
      </c>
      <c r="C7715" s="9" t="s">
        <v>19</v>
      </c>
      <c r="D7715" s="9">
        <v>6</v>
      </c>
    </row>
    <row r="7716" spans="1:4" hidden="1" x14ac:dyDescent="0.25">
      <c r="A7716" s="12" t="s">
        <v>2042</v>
      </c>
      <c r="B7716" s="9" t="s">
        <v>5337</v>
      </c>
      <c r="C7716" s="12" t="s">
        <v>19</v>
      </c>
      <c r="D7716" s="12">
        <v>29</v>
      </c>
    </row>
    <row r="7717" spans="1:4" hidden="1" x14ac:dyDescent="0.25">
      <c r="A7717" s="9" t="s">
        <v>2043</v>
      </c>
      <c r="B7717" s="9" t="s">
        <v>5339</v>
      </c>
      <c r="C7717" s="9" t="s">
        <v>16</v>
      </c>
      <c r="D7717" s="9">
        <v>2</v>
      </c>
    </row>
    <row r="7718" spans="1:4" hidden="1" x14ac:dyDescent="0.25">
      <c r="A7718" s="12" t="s">
        <v>2044</v>
      </c>
      <c r="B7718" s="9" t="s">
        <v>5337</v>
      </c>
      <c r="C7718" s="12" t="s">
        <v>82</v>
      </c>
      <c r="D7718" s="12">
        <v>22</v>
      </c>
    </row>
    <row r="7719" spans="1:4" hidden="1" x14ac:dyDescent="0.25">
      <c r="A7719" s="9" t="s">
        <v>2045</v>
      </c>
      <c r="B7719" s="9" t="s">
        <v>5337</v>
      </c>
      <c r="C7719" s="9" t="s">
        <v>72</v>
      </c>
      <c r="D7719" s="9">
        <v>6</v>
      </c>
    </row>
    <row r="7720" spans="1:4" hidden="1" x14ac:dyDescent="0.25">
      <c r="A7720" s="12" t="s">
        <v>2046</v>
      </c>
      <c r="B7720" s="9" t="s">
        <v>5339</v>
      </c>
      <c r="C7720" s="12" t="s">
        <v>7</v>
      </c>
      <c r="D7720" s="12">
        <v>4</v>
      </c>
    </row>
    <row r="7721" spans="1:4" hidden="1" x14ac:dyDescent="0.25">
      <c r="A7721" s="9" t="s">
        <v>2047</v>
      </c>
      <c r="B7721" s="9" t="s">
        <v>5339</v>
      </c>
      <c r="C7721" s="9" t="s">
        <v>16</v>
      </c>
      <c r="D7721" s="9">
        <v>1</v>
      </c>
    </row>
    <row r="7722" spans="1:4" hidden="1" x14ac:dyDescent="0.25">
      <c r="A7722" s="12" t="s">
        <v>2048</v>
      </c>
      <c r="B7722" s="9" t="s">
        <v>5338</v>
      </c>
      <c r="C7722" s="12" t="s">
        <v>33</v>
      </c>
      <c r="D7722" s="12">
        <v>0</v>
      </c>
    </row>
    <row r="7723" spans="1:4" hidden="1" x14ac:dyDescent="0.25">
      <c r="A7723" s="9" t="s">
        <v>2049</v>
      </c>
      <c r="B7723" s="9" t="s">
        <v>5340</v>
      </c>
      <c r="C7723" s="9" t="s">
        <v>59</v>
      </c>
      <c r="D7723" s="9">
        <v>17</v>
      </c>
    </row>
    <row r="7724" spans="1:4" hidden="1" x14ac:dyDescent="0.25">
      <c r="A7724" s="12" t="s">
        <v>2050</v>
      </c>
      <c r="B7724" s="9" t="s">
        <v>5337</v>
      </c>
      <c r="C7724" s="12" t="s">
        <v>31</v>
      </c>
      <c r="D7724" s="12">
        <v>3</v>
      </c>
    </row>
    <row r="7725" spans="1:4" hidden="1" x14ac:dyDescent="0.25">
      <c r="A7725" s="9" t="s">
        <v>2051</v>
      </c>
      <c r="B7725" s="9" t="s">
        <v>5338</v>
      </c>
      <c r="C7725" s="9" t="s">
        <v>33</v>
      </c>
      <c r="D7725" s="9">
        <v>3</v>
      </c>
    </row>
    <row r="7726" spans="1:4" hidden="1" x14ac:dyDescent="0.25">
      <c r="A7726" s="12" t="s">
        <v>2052</v>
      </c>
      <c r="B7726" s="9" t="s">
        <v>5337</v>
      </c>
      <c r="C7726" s="12" t="s">
        <v>82</v>
      </c>
      <c r="D7726" s="12">
        <v>36</v>
      </c>
    </row>
    <row r="7727" spans="1:4" hidden="1" x14ac:dyDescent="0.25">
      <c r="A7727" s="9" t="s">
        <v>2053</v>
      </c>
      <c r="B7727" s="9" t="s">
        <v>5337</v>
      </c>
      <c r="C7727" s="9" t="s">
        <v>31</v>
      </c>
      <c r="D7727" s="9">
        <v>22</v>
      </c>
    </row>
    <row r="7728" spans="1:4" x14ac:dyDescent="0.25">
      <c r="A7728" s="12" t="s">
        <v>3718</v>
      </c>
      <c r="B7728" s="9" t="s">
        <v>5337</v>
      </c>
      <c r="C7728" s="12" t="s">
        <v>87</v>
      </c>
      <c r="D7728" s="12">
        <v>0</v>
      </c>
    </row>
    <row r="7729" spans="1:4" hidden="1" x14ac:dyDescent="0.25">
      <c r="A7729" s="9" t="s">
        <v>2055</v>
      </c>
      <c r="B7729" s="9" t="s">
        <v>5337</v>
      </c>
      <c r="C7729" s="9" t="s">
        <v>87</v>
      </c>
      <c r="D7729" s="9">
        <v>4</v>
      </c>
    </row>
    <row r="7730" spans="1:4" x14ac:dyDescent="0.25">
      <c r="A7730" s="9" t="s">
        <v>3723</v>
      </c>
      <c r="B7730" s="9" t="s">
        <v>5337</v>
      </c>
      <c r="C7730" s="9" t="s">
        <v>24</v>
      </c>
      <c r="D7730" s="9">
        <v>0</v>
      </c>
    </row>
    <row r="7731" spans="1:4" hidden="1" x14ac:dyDescent="0.25">
      <c r="A7731" s="9" t="s">
        <v>2057</v>
      </c>
      <c r="B7731" s="9" t="s">
        <v>5337</v>
      </c>
      <c r="C7731" s="9" t="s">
        <v>31</v>
      </c>
      <c r="D7731" s="9">
        <v>56</v>
      </c>
    </row>
    <row r="7732" spans="1:4" hidden="1" x14ac:dyDescent="0.25">
      <c r="A7732" s="12" t="s">
        <v>2058</v>
      </c>
      <c r="B7732" s="9" t="s">
        <v>5338</v>
      </c>
      <c r="C7732" s="12" t="s">
        <v>33</v>
      </c>
      <c r="D7732" s="12">
        <v>0</v>
      </c>
    </row>
    <row r="7733" spans="1:4" hidden="1" x14ac:dyDescent="0.25">
      <c r="A7733" s="9" t="s">
        <v>2059</v>
      </c>
      <c r="B7733" s="9" t="s">
        <v>5336</v>
      </c>
      <c r="C7733" s="9" t="s">
        <v>39</v>
      </c>
      <c r="D7733" s="9">
        <v>34</v>
      </c>
    </row>
    <row r="7734" spans="1:4" hidden="1" x14ac:dyDescent="0.25">
      <c r="A7734" s="12" t="s">
        <v>2060</v>
      </c>
      <c r="B7734" s="9" t="s">
        <v>5337</v>
      </c>
      <c r="C7734" s="12" t="s">
        <v>24</v>
      </c>
      <c r="D7734" s="12">
        <v>5</v>
      </c>
    </row>
    <row r="7735" spans="1:4" hidden="1" x14ac:dyDescent="0.25">
      <c r="A7735" s="9" t="s">
        <v>2061</v>
      </c>
      <c r="B7735" s="9" t="s">
        <v>5337</v>
      </c>
      <c r="C7735" s="9" t="s">
        <v>31</v>
      </c>
      <c r="D7735" s="9">
        <v>19</v>
      </c>
    </row>
    <row r="7736" spans="1:4" hidden="1" x14ac:dyDescent="0.25">
      <c r="A7736" s="12" t="s">
        <v>2062</v>
      </c>
      <c r="B7736" s="9" t="s">
        <v>5337</v>
      </c>
      <c r="C7736" s="12" t="s">
        <v>31</v>
      </c>
      <c r="D7736" s="12">
        <v>8</v>
      </c>
    </row>
    <row r="7737" spans="1:4" hidden="1" x14ac:dyDescent="0.25">
      <c r="A7737" s="9" t="s">
        <v>2063</v>
      </c>
      <c r="B7737" s="9" t="s">
        <v>5339</v>
      </c>
      <c r="C7737" s="9" t="s">
        <v>16</v>
      </c>
      <c r="D7737" s="9">
        <v>23</v>
      </c>
    </row>
    <row r="7738" spans="1:4" hidden="1" x14ac:dyDescent="0.25">
      <c r="A7738" s="12" t="s">
        <v>2064</v>
      </c>
      <c r="B7738" s="9" t="s">
        <v>5339</v>
      </c>
      <c r="C7738" s="12" t="s">
        <v>16</v>
      </c>
      <c r="D7738" s="12">
        <v>3</v>
      </c>
    </row>
    <row r="7739" spans="1:4" hidden="1" x14ac:dyDescent="0.25">
      <c r="A7739" s="9" t="s">
        <v>2065</v>
      </c>
      <c r="B7739" s="9" t="s">
        <v>5336</v>
      </c>
      <c r="C7739" s="9" t="s">
        <v>39</v>
      </c>
      <c r="D7739" s="9">
        <v>5</v>
      </c>
    </row>
    <row r="7740" spans="1:4" hidden="1" x14ac:dyDescent="0.25">
      <c r="A7740" s="12" t="s">
        <v>2066</v>
      </c>
      <c r="B7740" s="9" t="s">
        <v>5339</v>
      </c>
      <c r="C7740" s="12" t="s">
        <v>16</v>
      </c>
      <c r="D7740" s="12">
        <v>15</v>
      </c>
    </row>
    <row r="7741" spans="1:4" x14ac:dyDescent="0.25">
      <c r="A7741" s="9" t="s">
        <v>3752</v>
      </c>
      <c r="B7741" s="9" t="s">
        <v>5337</v>
      </c>
      <c r="C7741" s="9" t="s">
        <v>24</v>
      </c>
      <c r="D7741" s="9">
        <v>0</v>
      </c>
    </row>
    <row r="7742" spans="1:4" hidden="1" x14ac:dyDescent="0.25">
      <c r="A7742" s="12" t="s">
        <v>2068</v>
      </c>
      <c r="B7742" s="9" t="s">
        <v>5336</v>
      </c>
      <c r="C7742" s="12" t="s">
        <v>49</v>
      </c>
      <c r="D7742" s="12">
        <v>49</v>
      </c>
    </row>
    <row r="7743" spans="1:4" hidden="1" x14ac:dyDescent="0.25">
      <c r="A7743" s="9" t="s">
        <v>2069</v>
      </c>
      <c r="B7743" s="9" t="s">
        <v>5340</v>
      </c>
      <c r="C7743" s="9" t="s">
        <v>22</v>
      </c>
      <c r="D7743" s="9">
        <v>5</v>
      </c>
    </row>
    <row r="7744" spans="1:4" hidden="1" x14ac:dyDescent="0.25">
      <c r="A7744" s="12" t="s">
        <v>2070</v>
      </c>
      <c r="B7744" s="9" t="s">
        <v>5336</v>
      </c>
      <c r="C7744" s="12" t="s">
        <v>39</v>
      </c>
      <c r="D7744" s="12">
        <v>0</v>
      </c>
    </row>
    <row r="7745" spans="1:4" hidden="1" x14ac:dyDescent="0.25">
      <c r="A7745" s="9" t="s">
        <v>2071</v>
      </c>
      <c r="B7745" s="9" t="s">
        <v>5337</v>
      </c>
      <c r="C7745" s="9" t="s">
        <v>94</v>
      </c>
      <c r="D7745" s="9">
        <v>4</v>
      </c>
    </row>
    <row r="7746" spans="1:4" hidden="1" x14ac:dyDescent="0.25">
      <c r="A7746" s="12" t="s">
        <v>2072</v>
      </c>
      <c r="B7746" s="9" t="s">
        <v>5339</v>
      </c>
      <c r="C7746" s="12" t="s">
        <v>16</v>
      </c>
      <c r="D7746" s="12">
        <v>8</v>
      </c>
    </row>
    <row r="7747" spans="1:4" hidden="1" x14ac:dyDescent="0.25">
      <c r="A7747" s="9" t="s">
        <v>2073</v>
      </c>
      <c r="B7747" s="9" t="s">
        <v>5337</v>
      </c>
      <c r="C7747" s="9" t="s">
        <v>82</v>
      </c>
      <c r="D7747" s="9">
        <v>21</v>
      </c>
    </row>
    <row r="7748" spans="1:4" hidden="1" x14ac:dyDescent="0.25">
      <c r="A7748" s="12" t="s">
        <v>2074</v>
      </c>
      <c r="B7748" s="9" t="s">
        <v>5339</v>
      </c>
      <c r="C7748" s="12" t="s">
        <v>16</v>
      </c>
      <c r="D7748" s="12">
        <v>3</v>
      </c>
    </row>
    <row r="7749" spans="1:4" hidden="1" x14ac:dyDescent="0.25">
      <c r="A7749" s="9" t="s">
        <v>2075</v>
      </c>
      <c r="B7749" s="9" t="s">
        <v>5337</v>
      </c>
      <c r="C7749" s="9" t="s">
        <v>24</v>
      </c>
      <c r="D7749" s="9">
        <v>55</v>
      </c>
    </row>
    <row r="7750" spans="1:4" hidden="1" x14ac:dyDescent="0.25">
      <c r="A7750" s="12" t="s">
        <v>2076</v>
      </c>
      <c r="B7750" s="9" t="s">
        <v>5340</v>
      </c>
      <c r="C7750" s="12" t="s">
        <v>22</v>
      </c>
      <c r="D7750" s="12">
        <v>4</v>
      </c>
    </row>
    <row r="7751" spans="1:4" hidden="1" x14ac:dyDescent="0.25">
      <c r="A7751" s="9" t="s">
        <v>2077</v>
      </c>
      <c r="B7751" s="9" t="s">
        <v>5337</v>
      </c>
      <c r="C7751" s="9" t="s">
        <v>118</v>
      </c>
      <c r="D7751" s="9">
        <v>4</v>
      </c>
    </row>
    <row r="7752" spans="1:4" hidden="1" x14ac:dyDescent="0.25">
      <c r="A7752" s="12" t="s">
        <v>2078</v>
      </c>
      <c r="B7752" s="9" t="s">
        <v>5339</v>
      </c>
      <c r="C7752" s="12" t="s">
        <v>16</v>
      </c>
      <c r="D7752" s="12">
        <v>2</v>
      </c>
    </row>
    <row r="7753" spans="1:4" hidden="1" x14ac:dyDescent="0.25">
      <c r="A7753" s="9" t="s">
        <v>2079</v>
      </c>
      <c r="B7753" s="9" t="s">
        <v>5338</v>
      </c>
      <c r="C7753" s="9" t="s">
        <v>33</v>
      </c>
      <c r="D7753" s="9">
        <v>5</v>
      </c>
    </row>
    <row r="7754" spans="1:4" hidden="1" x14ac:dyDescent="0.25">
      <c r="A7754" s="12" t="s">
        <v>2080</v>
      </c>
      <c r="B7754" s="9" t="s">
        <v>5336</v>
      </c>
      <c r="C7754" s="12" t="s">
        <v>49</v>
      </c>
      <c r="D7754" s="12">
        <v>1</v>
      </c>
    </row>
    <row r="7755" spans="1:4" x14ac:dyDescent="0.25">
      <c r="A7755" s="12" t="s">
        <v>3775</v>
      </c>
      <c r="B7755" s="9" t="s">
        <v>5337</v>
      </c>
      <c r="C7755" s="12" t="s">
        <v>94</v>
      </c>
      <c r="D7755" s="12">
        <v>0</v>
      </c>
    </row>
    <row r="7756" spans="1:4" hidden="1" x14ac:dyDescent="0.25">
      <c r="A7756" s="12" t="s">
        <v>2082</v>
      </c>
      <c r="B7756" s="9" t="s">
        <v>5339</v>
      </c>
      <c r="C7756" s="12" t="s">
        <v>16</v>
      </c>
      <c r="D7756" s="12">
        <v>1</v>
      </c>
    </row>
    <row r="7757" spans="1:4" hidden="1" x14ac:dyDescent="0.25">
      <c r="A7757" s="9" t="s">
        <v>2083</v>
      </c>
      <c r="B7757" s="9" t="s">
        <v>5336</v>
      </c>
      <c r="C7757" s="9" t="s">
        <v>49</v>
      </c>
      <c r="D7757" s="9">
        <v>24</v>
      </c>
    </row>
    <row r="7758" spans="1:4" hidden="1" x14ac:dyDescent="0.25">
      <c r="A7758" s="12" t="s">
        <v>282</v>
      </c>
      <c r="B7758" s="9" t="s">
        <v>5337</v>
      </c>
      <c r="C7758" s="12" t="s">
        <v>24</v>
      </c>
      <c r="D7758" s="12">
        <v>29</v>
      </c>
    </row>
    <row r="7759" spans="1:4" hidden="1" x14ac:dyDescent="0.25">
      <c r="A7759" s="9" t="s">
        <v>1520</v>
      </c>
      <c r="B7759" s="9" t="s">
        <v>5337</v>
      </c>
      <c r="C7759" s="9" t="s">
        <v>19</v>
      </c>
      <c r="D7759" s="9">
        <v>11</v>
      </c>
    </row>
    <row r="7760" spans="1:4" hidden="1" x14ac:dyDescent="0.25">
      <c r="A7760" s="12" t="s">
        <v>2084</v>
      </c>
      <c r="B7760" s="9" t="s">
        <v>5337</v>
      </c>
      <c r="C7760" s="12" t="s">
        <v>87</v>
      </c>
      <c r="D7760" s="12">
        <v>5</v>
      </c>
    </row>
    <row r="7761" spans="1:4" hidden="1" x14ac:dyDescent="0.25">
      <c r="A7761" s="9" t="s">
        <v>2085</v>
      </c>
      <c r="B7761" s="9" t="s">
        <v>5336</v>
      </c>
      <c r="C7761" s="9" t="s">
        <v>39</v>
      </c>
      <c r="D7761" s="9">
        <v>3</v>
      </c>
    </row>
    <row r="7762" spans="1:4" hidden="1" x14ac:dyDescent="0.25">
      <c r="A7762" s="12" t="s">
        <v>2086</v>
      </c>
      <c r="B7762" s="9" t="s">
        <v>5340</v>
      </c>
      <c r="C7762" s="12" t="s">
        <v>22</v>
      </c>
      <c r="D7762" s="12">
        <v>4</v>
      </c>
    </row>
    <row r="7763" spans="1:4" hidden="1" x14ac:dyDescent="0.25">
      <c r="A7763" s="9" t="s">
        <v>2087</v>
      </c>
      <c r="B7763" s="9" t="s">
        <v>5340</v>
      </c>
      <c r="C7763" s="9" t="s">
        <v>22</v>
      </c>
      <c r="D7763" s="9">
        <v>16</v>
      </c>
    </row>
    <row r="7764" spans="1:4" hidden="1" x14ac:dyDescent="0.25">
      <c r="A7764" s="12" t="s">
        <v>2088</v>
      </c>
      <c r="B7764" s="9" t="s">
        <v>5337</v>
      </c>
      <c r="C7764" s="12" t="s">
        <v>118</v>
      </c>
      <c r="D7764" s="12">
        <v>60</v>
      </c>
    </row>
    <row r="7765" spans="1:4" hidden="1" x14ac:dyDescent="0.25">
      <c r="A7765" s="9" t="s">
        <v>2089</v>
      </c>
      <c r="B7765" s="9" t="s">
        <v>5339</v>
      </c>
      <c r="C7765" s="9" t="s">
        <v>16</v>
      </c>
      <c r="D7765" s="9">
        <v>2</v>
      </c>
    </row>
    <row r="7766" spans="1:4" hidden="1" x14ac:dyDescent="0.25">
      <c r="A7766" s="12" t="s">
        <v>2090</v>
      </c>
      <c r="B7766" s="9" t="s">
        <v>5340</v>
      </c>
      <c r="C7766" s="12" t="s">
        <v>14</v>
      </c>
      <c r="D7766" s="12">
        <v>3</v>
      </c>
    </row>
    <row r="7767" spans="1:4" hidden="1" x14ac:dyDescent="0.25">
      <c r="A7767" s="9" t="s">
        <v>2091</v>
      </c>
      <c r="B7767" s="9" t="s">
        <v>5340</v>
      </c>
      <c r="C7767" s="9" t="s">
        <v>22</v>
      </c>
      <c r="D7767" s="9">
        <v>5</v>
      </c>
    </row>
    <row r="7768" spans="1:4" hidden="1" x14ac:dyDescent="0.25">
      <c r="A7768" s="9" t="s">
        <v>502</v>
      </c>
      <c r="B7768" s="9" t="s">
        <v>5340</v>
      </c>
      <c r="C7768" s="9" t="s">
        <v>22</v>
      </c>
      <c r="D7768" s="9">
        <v>22</v>
      </c>
    </row>
    <row r="7769" spans="1:4" hidden="1" x14ac:dyDescent="0.25">
      <c r="A7769" s="12" t="s">
        <v>2092</v>
      </c>
      <c r="B7769" s="9" t="s">
        <v>5337</v>
      </c>
      <c r="C7769" s="12" t="s">
        <v>31</v>
      </c>
      <c r="D7769" s="12">
        <v>42</v>
      </c>
    </row>
    <row r="7770" spans="1:4" hidden="1" x14ac:dyDescent="0.25">
      <c r="A7770" s="9" t="s">
        <v>2093</v>
      </c>
      <c r="B7770" s="9" t="s">
        <v>5337</v>
      </c>
      <c r="C7770" s="9" t="s">
        <v>24</v>
      </c>
      <c r="D7770" s="9">
        <v>8</v>
      </c>
    </row>
    <row r="7771" spans="1:4" hidden="1" x14ac:dyDescent="0.25">
      <c r="A7771" s="12" t="s">
        <v>2094</v>
      </c>
      <c r="B7771" s="9" t="s">
        <v>5340</v>
      </c>
      <c r="C7771" s="12" t="s">
        <v>22</v>
      </c>
      <c r="D7771" s="12">
        <v>4</v>
      </c>
    </row>
    <row r="7772" spans="1:4" hidden="1" x14ac:dyDescent="0.25">
      <c r="A7772" s="9" t="s">
        <v>2095</v>
      </c>
      <c r="B7772" s="9" t="s">
        <v>5337</v>
      </c>
      <c r="C7772" s="9" t="s">
        <v>24</v>
      </c>
      <c r="D7772" s="9">
        <v>10</v>
      </c>
    </row>
    <row r="7773" spans="1:4" x14ac:dyDescent="0.25">
      <c r="A7773" s="9" t="s">
        <v>3803</v>
      </c>
      <c r="B7773" s="9" t="s">
        <v>5337</v>
      </c>
      <c r="C7773" s="9" t="s">
        <v>72</v>
      </c>
      <c r="D7773" s="9">
        <v>0</v>
      </c>
    </row>
    <row r="7774" spans="1:4" hidden="1" x14ac:dyDescent="0.25">
      <c r="A7774" s="9" t="s">
        <v>2097</v>
      </c>
      <c r="B7774" s="9" t="s">
        <v>5340</v>
      </c>
      <c r="C7774" s="9" t="s">
        <v>22</v>
      </c>
      <c r="D7774" s="9">
        <v>21</v>
      </c>
    </row>
    <row r="7775" spans="1:4" hidden="1" x14ac:dyDescent="0.25">
      <c r="A7775" s="12" t="s">
        <v>2098</v>
      </c>
      <c r="B7775" s="9" t="s">
        <v>5337</v>
      </c>
      <c r="C7775" s="12" t="s">
        <v>24</v>
      </c>
      <c r="D7775" s="12">
        <v>24</v>
      </c>
    </row>
    <row r="7776" spans="1:4" hidden="1" x14ac:dyDescent="0.25">
      <c r="A7776" s="9" t="s">
        <v>2099</v>
      </c>
      <c r="B7776" s="9" t="s">
        <v>5337</v>
      </c>
      <c r="C7776" s="9" t="s">
        <v>72</v>
      </c>
      <c r="D7776" s="9">
        <v>39</v>
      </c>
    </row>
    <row r="7777" spans="1:4" hidden="1" x14ac:dyDescent="0.25">
      <c r="A7777" s="12" t="s">
        <v>2100</v>
      </c>
      <c r="B7777" s="9" t="s">
        <v>5337</v>
      </c>
      <c r="C7777" s="12" t="s">
        <v>31</v>
      </c>
      <c r="D7777" s="12">
        <v>3</v>
      </c>
    </row>
    <row r="7778" spans="1:4" hidden="1" x14ac:dyDescent="0.25">
      <c r="A7778" s="9" t="s">
        <v>2101</v>
      </c>
      <c r="B7778" s="9" t="s">
        <v>5338</v>
      </c>
      <c r="C7778" s="9" t="s">
        <v>33</v>
      </c>
      <c r="D7778" s="9">
        <v>3</v>
      </c>
    </row>
    <row r="7779" spans="1:4" hidden="1" x14ac:dyDescent="0.25">
      <c r="A7779" s="12" t="s">
        <v>2102</v>
      </c>
      <c r="B7779" s="9" t="s">
        <v>5339</v>
      </c>
      <c r="C7779" s="12" t="s">
        <v>16</v>
      </c>
      <c r="D7779" s="12">
        <v>15</v>
      </c>
    </row>
    <row r="7780" spans="1:4" hidden="1" x14ac:dyDescent="0.25">
      <c r="A7780" s="9" t="s">
        <v>2103</v>
      </c>
      <c r="B7780" s="9" t="s">
        <v>5338</v>
      </c>
      <c r="C7780" s="9" t="s">
        <v>33</v>
      </c>
      <c r="D7780" s="9">
        <v>4</v>
      </c>
    </row>
    <row r="7781" spans="1:4" hidden="1" x14ac:dyDescent="0.25">
      <c r="A7781" s="12" t="s">
        <v>2104</v>
      </c>
      <c r="B7781" s="9" t="s">
        <v>5340</v>
      </c>
      <c r="C7781" s="12" t="s">
        <v>22</v>
      </c>
      <c r="D7781" s="12">
        <v>3</v>
      </c>
    </row>
    <row r="7782" spans="1:4" hidden="1" x14ac:dyDescent="0.25">
      <c r="A7782" s="9" t="s">
        <v>2105</v>
      </c>
      <c r="B7782" s="9" t="s">
        <v>5337</v>
      </c>
      <c r="C7782" s="9" t="s">
        <v>24</v>
      </c>
      <c r="D7782" s="9">
        <v>46</v>
      </c>
    </row>
    <row r="7783" spans="1:4" hidden="1" x14ac:dyDescent="0.25">
      <c r="A7783" s="12" t="s">
        <v>2106</v>
      </c>
      <c r="B7783" s="9" t="s">
        <v>5336</v>
      </c>
      <c r="C7783" s="12" t="s">
        <v>49</v>
      </c>
      <c r="D7783" s="12">
        <v>0</v>
      </c>
    </row>
    <row r="7784" spans="1:4" hidden="1" x14ac:dyDescent="0.25">
      <c r="A7784" s="9" t="s">
        <v>2107</v>
      </c>
      <c r="B7784" s="9" t="s">
        <v>5339</v>
      </c>
      <c r="C7784" s="9" t="s">
        <v>16</v>
      </c>
      <c r="D7784" s="9">
        <v>2</v>
      </c>
    </row>
    <row r="7785" spans="1:4" hidden="1" x14ac:dyDescent="0.25">
      <c r="A7785" s="12" t="s">
        <v>2108</v>
      </c>
      <c r="B7785" s="9" t="s">
        <v>5339</v>
      </c>
      <c r="C7785" s="12" t="s">
        <v>16</v>
      </c>
      <c r="D7785" s="12">
        <v>6</v>
      </c>
    </row>
    <row r="7786" spans="1:4" hidden="1" x14ac:dyDescent="0.25">
      <c r="A7786" s="9" t="s">
        <v>2109</v>
      </c>
      <c r="B7786" s="9" t="s">
        <v>5339</v>
      </c>
      <c r="C7786" s="9" t="s">
        <v>16</v>
      </c>
      <c r="D7786" s="9">
        <v>6</v>
      </c>
    </row>
    <row r="7787" spans="1:4" hidden="1" x14ac:dyDescent="0.25">
      <c r="A7787" s="12" t="s">
        <v>2110</v>
      </c>
      <c r="B7787" s="9" t="s">
        <v>5336</v>
      </c>
      <c r="C7787" s="12" t="s">
        <v>111</v>
      </c>
      <c r="D7787" s="12">
        <v>4</v>
      </c>
    </row>
    <row r="7788" spans="1:4" hidden="1" x14ac:dyDescent="0.25">
      <c r="A7788" s="9" t="s">
        <v>2111</v>
      </c>
      <c r="B7788" s="9" t="s">
        <v>5338</v>
      </c>
      <c r="C7788" s="9" t="s">
        <v>33</v>
      </c>
      <c r="D7788" s="9">
        <v>10</v>
      </c>
    </row>
    <row r="7789" spans="1:4" hidden="1" x14ac:dyDescent="0.25">
      <c r="A7789" s="12" t="s">
        <v>2112</v>
      </c>
      <c r="B7789" s="9" t="s">
        <v>5336</v>
      </c>
      <c r="C7789" s="12" t="s">
        <v>148</v>
      </c>
      <c r="D7789" s="12">
        <v>5</v>
      </c>
    </row>
    <row r="7790" spans="1:4" hidden="1" x14ac:dyDescent="0.25">
      <c r="A7790" s="9" t="s">
        <v>2113</v>
      </c>
      <c r="B7790" s="9" t="s">
        <v>5339</v>
      </c>
      <c r="C7790" s="9" t="s">
        <v>16</v>
      </c>
      <c r="D7790" s="9">
        <v>15</v>
      </c>
    </row>
    <row r="7791" spans="1:4" hidden="1" x14ac:dyDescent="0.25">
      <c r="A7791" s="12" t="s">
        <v>2114</v>
      </c>
      <c r="B7791" s="9" t="s">
        <v>5339</v>
      </c>
      <c r="C7791" s="12" t="s">
        <v>16</v>
      </c>
      <c r="D7791" s="12">
        <v>12</v>
      </c>
    </row>
    <row r="7792" spans="1:4" hidden="1" x14ac:dyDescent="0.25">
      <c r="A7792" s="9" t="s">
        <v>2115</v>
      </c>
      <c r="B7792" s="9" t="s">
        <v>5339</v>
      </c>
      <c r="C7792" s="9" t="s">
        <v>16</v>
      </c>
      <c r="D7792" s="9">
        <v>6</v>
      </c>
    </row>
    <row r="7793" spans="1:4" x14ac:dyDescent="0.25">
      <c r="A7793" s="12" t="s">
        <v>3842</v>
      </c>
      <c r="B7793" s="9" t="s">
        <v>5337</v>
      </c>
      <c r="C7793" s="12" t="s">
        <v>87</v>
      </c>
      <c r="D7793" s="12">
        <v>0</v>
      </c>
    </row>
    <row r="7794" spans="1:4" hidden="1" x14ac:dyDescent="0.25">
      <c r="A7794" s="9" t="s">
        <v>2116</v>
      </c>
      <c r="B7794" s="9" t="s">
        <v>5337</v>
      </c>
      <c r="C7794" s="9" t="s">
        <v>118</v>
      </c>
      <c r="D7794" s="9">
        <v>4</v>
      </c>
    </row>
    <row r="7795" spans="1:4" hidden="1" x14ac:dyDescent="0.25">
      <c r="A7795" s="12" t="s">
        <v>2117</v>
      </c>
      <c r="B7795" s="9" t="s">
        <v>5340</v>
      </c>
      <c r="C7795" s="12" t="s">
        <v>59</v>
      </c>
      <c r="D7795" s="12">
        <v>6</v>
      </c>
    </row>
    <row r="7796" spans="1:4" hidden="1" x14ac:dyDescent="0.25">
      <c r="A7796" s="9" t="s">
        <v>2118</v>
      </c>
      <c r="B7796" s="9" t="s">
        <v>5339</v>
      </c>
      <c r="C7796" s="9" t="s">
        <v>16</v>
      </c>
      <c r="D7796" s="9">
        <v>6</v>
      </c>
    </row>
    <row r="7797" spans="1:4" hidden="1" x14ac:dyDescent="0.25">
      <c r="A7797" s="12" t="s">
        <v>2119</v>
      </c>
      <c r="B7797" s="9" t="s">
        <v>5339</v>
      </c>
      <c r="C7797" s="12" t="s">
        <v>16</v>
      </c>
      <c r="D7797" s="12">
        <v>10</v>
      </c>
    </row>
    <row r="7798" spans="1:4" hidden="1" x14ac:dyDescent="0.25">
      <c r="A7798" s="9" t="s">
        <v>2120</v>
      </c>
      <c r="B7798" s="9" t="s">
        <v>5339</v>
      </c>
      <c r="C7798" s="9" t="s">
        <v>16</v>
      </c>
      <c r="D7798" s="9">
        <v>6</v>
      </c>
    </row>
    <row r="7799" spans="1:4" hidden="1" x14ac:dyDescent="0.25">
      <c r="A7799" s="12" t="s">
        <v>2121</v>
      </c>
      <c r="B7799" s="9" t="s">
        <v>5337</v>
      </c>
      <c r="C7799" s="12" t="s">
        <v>87</v>
      </c>
      <c r="D7799" s="12">
        <v>17</v>
      </c>
    </row>
    <row r="7800" spans="1:4" hidden="1" x14ac:dyDescent="0.25">
      <c r="A7800" s="9" t="s">
        <v>2122</v>
      </c>
      <c r="B7800" s="9" t="s">
        <v>5340</v>
      </c>
      <c r="C7800" s="9" t="s">
        <v>22</v>
      </c>
      <c r="D7800" s="9">
        <v>4</v>
      </c>
    </row>
    <row r="7801" spans="1:4" hidden="1" x14ac:dyDescent="0.25">
      <c r="A7801" s="12" t="s">
        <v>2123</v>
      </c>
      <c r="B7801" s="9" t="s">
        <v>5340</v>
      </c>
      <c r="C7801" s="12" t="s">
        <v>14</v>
      </c>
      <c r="D7801" s="12">
        <v>28</v>
      </c>
    </row>
    <row r="7802" spans="1:4" hidden="1" x14ac:dyDescent="0.25">
      <c r="A7802" s="9" t="s">
        <v>2124</v>
      </c>
      <c r="B7802" s="9" t="s">
        <v>5337</v>
      </c>
      <c r="C7802" s="9" t="s">
        <v>72</v>
      </c>
      <c r="D7802" s="9">
        <v>6</v>
      </c>
    </row>
    <row r="7803" spans="1:4" hidden="1" x14ac:dyDescent="0.25">
      <c r="A7803" s="12" t="s">
        <v>2125</v>
      </c>
      <c r="B7803" s="9" t="s">
        <v>5339</v>
      </c>
      <c r="C7803" s="12" t="s">
        <v>7</v>
      </c>
      <c r="D7803" s="12">
        <v>1</v>
      </c>
    </row>
    <row r="7804" spans="1:4" hidden="1" x14ac:dyDescent="0.25">
      <c r="A7804" s="9" t="s">
        <v>2126</v>
      </c>
      <c r="B7804" s="9" t="s">
        <v>5340</v>
      </c>
      <c r="C7804" s="9" t="s">
        <v>22</v>
      </c>
      <c r="D7804" s="9">
        <v>13</v>
      </c>
    </row>
    <row r="7805" spans="1:4" hidden="1" x14ac:dyDescent="0.25">
      <c r="A7805" s="12" t="s">
        <v>2127</v>
      </c>
      <c r="B7805" s="9" t="s">
        <v>5339</v>
      </c>
      <c r="C7805" s="12" t="s">
        <v>16</v>
      </c>
      <c r="D7805" s="12">
        <v>6</v>
      </c>
    </row>
    <row r="7806" spans="1:4" hidden="1" x14ac:dyDescent="0.25">
      <c r="A7806" s="9" t="s">
        <v>2128</v>
      </c>
      <c r="B7806" s="9" t="s">
        <v>5337</v>
      </c>
      <c r="C7806" s="9" t="s">
        <v>118</v>
      </c>
      <c r="D7806" s="9">
        <v>23</v>
      </c>
    </row>
    <row r="7807" spans="1:4" hidden="1" x14ac:dyDescent="0.25">
      <c r="A7807" s="12" t="s">
        <v>2129</v>
      </c>
      <c r="B7807" s="9" t="s">
        <v>5337</v>
      </c>
      <c r="C7807" s="12" t="s">
        <v>24</v>
      </c>
      <c r="D7807" s="12">
        <v>23</v>
      </c>
    </row>
    <row r="7808" spans="1:4" hidden="1" x14ac:dyDescent="0.25">
      <c r="A7808" s="9" t="s">
        <v>2130</v>
      </c>
      <c r="B7808" s="9" t="s">
        <v>5338</v>
      </c>
      <c r="C7808" s="9" t="s">
        <v>33</v>
      </c>
      <c r="D7808" s="9">
        <v>7</v>
      </c>
    </row>
    <row r="7809" spans="1:4" hidden="1" x14ac:dyDescent="0.25">
      <c r="A7809" s="12" t="s">
        <v>2131</v>
      </c>
      <c r="B7809" s="9" t="s">
        <v>5338</v>
      </c>
      <c r="C7809" s="12" t="s">
        <v>33</v>
      </c>
      <c r="D7809" s="12">
        <v>12</v>
      </c>
    </row>
    <row r="7810" spans="1:4" hidden="1" x14ac:dyDescent="0.25">
      <c r="A7810" s="9" t="s">
        <v>2132</v>
      </c>
      <c r="B7810" s="9" t="s">
        <v>5337</v>
      </c>
      <c r="C7810" s="9" t="s">
        <v>94</v>
      </c>
      <c r="D7810" s="9">
        <v>66</v>
      </c>
    </row>
    <row r="7811" spans="1:4" hidden="1" x14ac:dyDescent="0.25">
      <c r="A7811" s="12" t="s">
        <v>2133</v>
      </c>
      <c r="B7811" s="9" t="s">
        <v>5340</v>
      </c>
      <c r="C7811" s="12" t="s">
        <v>22</v>
      </c>
      <c r="D7811" s="12">
        <v>1</v>
      </c>
    </row>
    <row r="7812" spans="1:4" hidden="1" x14ac:dyDescent="0.25">
      <c r="A7812" s="9" t="s">
        <v>2134</v>
      </c>
      <c r="B7812" s="9" t="s">
        <v>5337</v>
      </c>
      <c r="C7812" s="9" t="s">
        <v>24</v>
      </c>
      <c r="D7812" s="9">
        <v>3</v>
      </c>
    </row>
    <row r="7813" spans="1:4" x14ac:dyDescent="0.25">
      <c r="A7813" s="12" t="s">
        <v>3854</v>
      </c>
      <c r="B7813" s="9" t="s">
        <v>5337</v>
      </c>
      <c r="C7813" s="12" t="s">
        <v>87</v>
      </c>
      <c r="D7813" s="12">
        <v>0</v>
      </c>
    </row>
    <row r="7814" spans="1:4" x14ac:dyDescent="0.25">
      <c r="A7814" s="9" t="s">
        <v>3906</v>
      </c>
      <c r="B7814" s="9" t="s">
        <v>5337</v>
      </c>
      <c r="C7814" s="9" t="s">
        <v>87</v>
      </c>
      <c r="D7814" s="9">
        <v>0</v>
      </c>
    </row>
    <row r="7815" spans="1:4" hidden="1" x14ac:dyDescent="0.25">
      <c r="A7815" s="12" t="s">
        <v>2137</v>
      </c>
      <c r="B7815" s="9" t="s">
        <v>5340</v>
      </c>
      <c r="C7815" s="12" t="s">
        <v>59</v>
      </c>
      <c r="D7815" s="12">
        <v>29</v>
      </c>
    </row>
    <row r="7816" spans="1:4" x14ac:dyDescent="0.25">
      <c r="A7816" s="9" t="s">
        <v>3920</v>
      </c>
      <c r="B7816" s="9" t="s">
        <v>5337</v>
      </c>
      <c r="C7816" s="9" t="s">
        <v>87</v>
      </c>
      <c r="D7816" s="9">
        <v>0</v>
      </c>
    </row>
    <row r="7817" spans="1:4" hidden="1" x14ac:dyDescent="0.25">
      <c r="A7817" s="12" t="s">
        <v>2139</v>
      </c>
      <c r="B7817" s="9" t="s">
        <v>5340</v>
      </c>
      <c r="C7817" s="12" t="s">
        <v>22</v>
      </c>
      <c r="D7817" s="12">
        <v>18</v>
      </c>
    </row>
    <row r="7818" spans="1:4" hidden="1" x14ac:dyDescent="0.25">
      <c r="A7818" s="9" t="s">
        <v>2140</v>
      </c>
      <c r="B7818" s="9" t="s">
        <v>5338</v>
      </c>
      <c r="C7818" s="9" t="s">
        <v>53</v>
      </c>
      <c r="D7818" s="9">
        <v>9</v>
      </c>
    </row>
    <row r="7819" spans="1:4" hidden="1" x14ac:dyDescent="0.25">
      <c r="A7819" s="12" t="s">
        <v>2141</v>
      </c>
      <c r="B7819" s="9" t="s">
        <v>5338</v>
      </c>
      <c r="C7819" s="12" t="s">
        <v>33</v>
      </c>
      <c r="D7819" s="12">
        <v>8</v>
      </c>
    </row>
    <row r="7820" spans="1:4" hidden="1" x14ac:dyDescent="0.25">
      <c r="A7820" s="9" t="s">
        <v>2142</v>
      </c>
      <c r="B7820" s="9" t="s">
        <v>5340</v>
      </c>
      <c r="C7820" s="9" t="s">
        <v>22</v>
      </c>
      <c r="D7820" s="9">
        <v>6</v>
      </c>
    </row>
    <row r="7821" spans="1:4" hidden="1" x14ac:dyDescent="0.25">
      <c r="A7821" s="12" t="s">
        <v>2143</v>
      </c>
      <c r="B7821" s="9" t="s">
        <v>5337</v>
      </c>
      <c r="C7821" s="12" t="s">
        <v>72</v>
      </c>
      <c r="D7821" s="12">
        <v>17</v>
      </c>
    </row>
    <row r="7822" spans="1:4" hidden="1" x14ac:dyDescent="0.25">
      <c r="A7822" s="9" t="s">
        <v>2144</v>
      </c>
      <c r="B7822" s="9" t="s">
        <v>5340</v>
      </c>
      <c r="C7822" s="9" t="s">
        <v>22</v>
      </c>
      <c r="D7822" s="9">
        <v>4</v>
      </c>
    </row>
    <row r="7823" spans="1:4" hidden="1" x14ac:dyDescent="0.25">
      <c r="A7823" s="12" t="s">
        <v>2145</v>
      </c>
      <c r="B7823" s="9" t="s">
        <v>5337</v>
      </c>
      <c r="C7823" s="12" t="s">
        <v>114</v>
      </c>
      <c r="D7823" s="12">
        <v>28</v>
      </c>
    </row>
    <row r="7824" spans="1:4" hidden="1" x14ac:dyDescent="0.25">
      <c r="A7824" s="9" t="s">
        <v>2146</v>
      </c>
      <c r="B7824" s="9" t="s">
        <v>5337</v>
      </c>
      <c r="C7824" s="9" t="s">
        <v>19</v>
      </c>
      <c r="D7824" s="9">
        <v>14</v>
      </c>
    </row>
    <row r="7825" spans="1:4" hidden="1" x14ac:dyDescent="0.25">
      <c r="A7825" s="12" t="s">
        <v>2147</v>
      </c>
      <c r="B7825" s="9" t="s">
        <v>5337</v>
      </c>
      <c r="C7825" s="12" t="s">
        <v>19</v>
      </c>
      <c r="D7825" s="12">
        <v>4</v>
      </c>
    </row>
    <row r="7826" spans="1:4" hidden="1" x14ac:dyDescent="0.25">
      <c r="A7826" s="9" t="s">
        <v>2148</v>
      </c>
      <c r="B7826" s="9" t="s">
        <v>5339</v>
      </c>
      <c r="C7826" s="9" t="s">
        <v>16</v>
      </c>
      <c r="D7826" s="9">
        <v>2</v>
      </c>
    </row>
    <row r="7827" spans="1:4" hidden="1" x14ac:dyDescent="0.25">
      <c r="A7827" s="12" t="s">
        <v>2149</v>
      </c>
      <c r="B7827" s="9" t="s">
        <v>5337</v>
      </c>
      <c r="C7827" s="12" t="s">
        <v>24</v>
      </c>
      <c r="D7827" s="12">
        <v>18</v>
      </c>
    </row>
    <row r="7828" spans="1:4" hidden="1" x14ac:dyDescent="0.25">
      <c r="A7828" s="9" t="s">
        <v>2150</v>
      </c>
      <c r="B7828" s="9" t="s">
        <v>5338</v>
      </c>
      <c r="C7828" s="9" t="s">
        <v>33</v>
      </c>
      <c r="D7828" s="9">
        <v>4</v>
      </c>
    </row>
    <row r="7829" spans="1:4" hidden="1" x14ac:dyDescent="0.25">
      <c r="A7829" s="12" t="s">
        <v>2151</v>
      </c>
      <c r="B7829" s="9" t="s">
        <v>5339</v>
      </c>
      <c r="C7829" s="12" t="s">
        <v>16</v>
      </c>
      <c r="D7829" s="12">
        <v>5</v>
      </c>
    </row>
    <row r="7830" spans="1:4" hidden="1" x14ac:dyDescent="0.25">
      <c r="A7830" s="9" t="s">
        <v>2152</v>
      </c>
      <c r="B7830" s="9" t="s">
        <v>5337</v>
      </c>
      <c r="C7830" s="9" t="s">
        <v>24</v>
      </c>
      <c r="D7830" s="9">
        <v>19</v>
      </c>
    </row>
    <row r="7831" spans="1:4" hidden="1" x14ac:dyDescent="0.25">
      <c r="A7831" s="12" t="s">
        <v>2153</v>
      </c>
      <c r="B7831" s="9" t="s">
        <v>5336</v>
      </c>
      <c r="C7831" s="12" t="s">
        <v>39</v>
      </c>
      <c r="D7831" s="12">
        <v>4</v>
      </c>
    </row>
    <row r="7832" spans="1:4" hidden="1" x14ac:dyDescent="0.25">
      <c r="A7832" s="9" t="s">
        <v>2154</v>
      </c>
      <c r="B7832" s="9" t="s">
        <v>5336</v>
      </c>
      <c r="C7832" s="9" t="s">
        <v>49</v>
      </c>
      <c r="D7832" s="9">
        <v>5</v>
      </c>
    </row>
    <row r="7833" spans="1:4" hidden="1" x14ac:dyDescent="0.25">
      <c r="A7833" s="12" t="s">
        <v>2155</v>
      </c>
      <c r="B7833" s="9" t="s">
        <v>5339</v>
      </c>
      <c r="C7833" s="12" t="s">
        <v>7</v>
      </c>
      <c r="D7833" s="12">
        <v>14</v>
      </c>
    </row>
    <row r="7834" spans="1:4" hidden="1" x14ac:dyDescent="0.25">
      <c r="A7834" s="9" t="s">
        <v>2156</v>
      </c>
      <c r="B7834" s="9" t="s">
        <v>5340</v>
      </c>
      <c r="C7834" s="9" t="s">
        <v>22</v>
      </c>
      <c r="D7834" s="9">
        <v>1</v>
      </c>
    </row>
    <row r="7835" spans="1:4" hidden="1" x14ac:dyDescent="0.25">
      <c r="A7835" s="12" t="s">
        <v>2157</v>
      </c>
      <c r="B7835" s="9" t="s">
        <v>5339</v>
      </c>
      <c r="C7835" s="12" t="s">
        <v>16</v>
      </c>
      <c r="D7835" s="12">
        <v>2</v>
      </c>
    </row>
    <row r="7836" spans="1:4" hidden="1" x14ac:dyDescent="0.25">
      <c r="A7836" s="9" t="s">
        <v>2158</v>
      </c>
      <c r="B7836" s="9" t="s">
        <v>5337</v>
      </c>
      <c r="C7836" s="9" t="s">
        <v>19</v>
      </c>
      <c r="D7836" s="9">
        <v>10</v>
      </c>
    </row>
    <row r="7837" spans="1:4" hidden="1" x14ac:dyDescent="0.25">
      <c r="A7837" s="12" t="s">
        <v>2159</v>
      </c>
      <c r="B7837" s="9" t="s">
        <v>5339</v>
      </c>
      <c r="C7837" s="12" t="s">
        <v>16</v>
      </c>
      <c r="D7837" s="12">
        <v>7</v>
      </c>
    </row>
    <row r="7838" spans="1:4" hidden="1" x14ac:dyDescent="0.25">
      <c r="A7838" s="9" t="s">
        <v>2160</v>
      </c>
      <c r="B7838" s="9" t="s">
        <v>5339</v>
      </c>
      <c r="C7838" s="9" t="s">
        <v>16</v>
      </c>
      <c r="D7838" s="9">
        <v>3</v>
      </c>
    </row>
    <row r="7839" spans="1:4" hidden="1" x14ac:dyDescent="0.25">
      <c r="A7839" s="12" t="s">
        <v>2161</v>
      </c>
      <c r="B7839" s="9" t="s">
        <v>5340</v>
      </c>
      <c r="C7839" s="12" t="s">
        <v>22</v>
      </c>
      <c r="D7839" s="12">
        <v>10</v>
      </c>
    </row>
    <row r="7840" spans="1:4" hidden="1" x14ac:dyDescent="0.25">
      <c r="A7840" s="9" t="s">
        <v>2162</v>
      </c>
      <c r="B7840" s="9" t="s">
        <v>5339</v>
      </c>
      <c r="C7840" s="9" t="s">
        <v>16</v>
      </c>
      <c r="D7840" s="9">
        <v>33</v>
      </c>
    </row>
    <row r="7841" spans="1:4" hidden="1" x14ac:dyDescent="0.25">
      <c r="A7841" s="12" t="s">
        <v>2163</v>
      </c>
      <c r="B7841" s="9" t="s">
        <v>5339</v>
      </c>
      <c r="C7841" s="12" t="s">
        <v>16</v>
      </c>
      <c r="D7841" s="12">
        <v>15</v>
      </c>
    </row>
    <row r="7842" spans="1:4" hidden="1" x14ac:dyDescent="0.25">
      <c r="A7842" s="9" t="s">
        <v>2164</v>
      </c>
      <c r="B7842" s="9" t="s">
        <v>5339</v>
      </c>
      <c r="C7842" s="9" t="s">
        <v>16</v>
      </c>
      <c r="D7842" s="9">
        <v>0</v>
      </c>
    </row>
    <row r="7843" spans="1:4" hidden="1" x14ac:dyDescent="0.25">
      <c r="A7843" s="12" t="s">
        <v>814</v>
      </c>
      <c r="B7843" s="9" t="s">
        <v>5337</v>
      </c>
      <c r="C7843" s="12" t="s">
        <v>82</v>
      </c>
      <c r="D7843" s="12">
        <v>11</v>
      </c>
    </row>
    <row r="7844" spans="1:4" hidden="1" x14ac:dyDescent="0.25">
      <c r="A7844" s="9" t="s">
        <v>2165</v>
      </c>
      <c r="B7844" s="9" t="s">
        <v>5338</v>
      </c>
      <c r="C7844" s="9" t="s">
        <v>33</v>
      </c>
      <c r="D7844" s="9">
        <v>5</v>
      </c>
    </row>
    <row r="7845" spans="1:4" hidden="1" x14ac:dyDescent="0.25">
      <c r="A7845" s="12" t="s">
        <v>2166</v>
      </c>
      <c r="B7845" s="9" t="s">
        <v>5336</v>
      </c>
      <c r="C7845" s="12" t="s">
        <v>49</v>
      </c>
      <c r="D7845" s="12">
        <v>0</v>
      </c>
    </row>
    <row r="7846" spans="1:4" hidden="1" x14ac:dyDescent="0.25">
      <c r="A7846" s="9" t="s">
        <v>2167</v>
      </c>
      <c r="B7846" s="9" t="s">
        <v>5339</v>
      </c>
      <c r="C7846" s="9" t="s">
        <v>64</v>
      </c>
      <c r="D7846" s="9">
        <v>16</v>
      </c>
    </row>
    <row r="7847" spans="1:4" x14ac:dyDescent="0.25">
      <c r="A7847" s="12" t="s">
        <v>3925</v>
      </c>
      <c r="B7847" s="9" t="s">
        <v>5337</v>
      </c>
      <c r="C7847" s="12" t="s">
        <v>114</v>
      </c>
      <c r="D7847" s="12">
        <v>0</v>
      </c>
    </row>
    <row r="7848" spans="1:4" hidden="1" x14ac:dyDescent="0.25">
      <c r="A7848" s="9" t="s">
        <v>2169</v>
      </c>
      <c r="B7848" s="9" t="s">
        <v>5340</v>
      </c>
      <c r="C7848" s="9" t="s">
        <v>22</v>
      </c>
      <c r="D7848" s="9">
        <v>4</v>
      </c>
    </row>
    <row r="7849" spans="1:4" hidden="1" x14ac:dyDescent="0.25">
      <c r="A7849" s="12" t="s">
        <v>2170</v>
      </c>
      <c r="B7849" s="9" t="s">
        <v>5337</v>
      </c>
      <c r="C7849" s="12" t="s">
        <v>94</v>
      </c>
      <c r="D7849" s="12">
        <v>8</v>
      </c>
    </row>
    <row r="7850" spans="1:4" hidden="1" x14ac:dyDescent="0.25">
      <c r="A7850" s="9" t="s">
        <v>2171</v>
      </c>
      <c r="B7850" s="9" t="s">
        <v>5337</v>
      </c>
      <c r="C7850" s="9" t="s">
        <v>118</v>
      </c>
      <c r="D7850" s="9">
        <v>10</v>
      </c>
    </row>
    <row r="7851" spans="1:4" hidden="1" x14ac:dyDescent="0.25">
      <c r="A7851" s="12" t="s">
        <v>2172</v>
      </c>
      <c r="B7851" s="9" t="s">
        <v>5339</v>
      </c>
      <c r="C7851" s="12" t="s">
        <v>16</v>
      </c>
      <c r="D7851" s="12">
        <v>16</v>
      </c>
    </row>
    <row r="7852" spans="1:4" hidden="1" x14ac:dyDescent="0.25">
      <c r="A7852" s="9" t="s">
        <v>2173</v>
      </c>
      <c r="B7852" s="9" t="s">
        <v>5338</v>
      </c>
      <c r="C7852" s="9" t="s">
        <v>33</v>
      </c>
      <c r="D7852" s="9">
        <v>6</v>
      </c>
    </row>
    <row r="7853" spans="1:4" hidden="1" x14ac:dyDescent="0.25">
      <c r="A7853" s="12" t="s">
        <v>2174</v>
      </c>
      <c r="B7853" s="9" t="s">
        <v>5336</v>
      </c>
      <c r="C7853" s="12" t="s">
        <v>49</v>
      </c>
      <c r="D7853" s="12">
        <v>125</v>
      </c>
    </row>
    <row r="7854" spans="1:4" hidden="1" x14ac:dyDescent="0.25">
      <c r="A7854" s="9" t="s">
        <v>2175</v>
      </c>
      <c r="B7854" s="9" t="s">
        <v>5336</v>
      </c>
      <c r="C7854" s="9" t="s">
        <v>111</v>
      </c>
      <c r="D7854" s="9">
        <v>7</v>
      </c>
    </row>
    <row r="7855" spans="1:4" x14ac:dyDescent="0.25">
      <c r="A7855" s="9" t="s">
        <v>3946</v>
      </c>
      <c r="B7855" s="9" t="s">
        <v>5337</v>
      </c>
      <c r="C7855" s="9" t="s">
        <v>94</v>
      </c>
      <c r="D7855" s="9">
        <v>0</v>
      </c>
    </row>
    <row r="7856" spans="1:4" hidden="1" x14ac:dyDescent="0.25">
      <c r="A7856" s="9" t="s">
        <v>2177</v>
      </c>
      <c r="B7856" s="9" t="s">
        <v>5337</v>
      </c>
      <c r="C7856" s="9" t="s">
        <v>94</v>
      </c>
      <c r="D7856" s="9">
        <v>4</v>
      </c>
    </row>
    <row r="7857" spans="1:4" x14ac:dyDescent="0.25">
      <c r="A7857" s="12" t="s">
        <v>3964</v>
      </c>
      <c r="B7857" s="9" t="s">
        <v>5337</v>
      </c>
      <c r="C7857" s="12" t="s">
        <v>24</v>
      </c>
      <c r="D7857" s="12">
        <v>0</v>
      </c>
    </row>
    <row r="7858" spans="1:4" hidden="1" x14ac:dyDescent="0.25">
      <c r="A7858" s="9" t="s">
        <v>2179</v>
      </c>
      <c r="B7858" s="9" t="s">
        <v>5339</v>
      </c>
      <c r="C7858" s="9" t="s">
        <v>16</v>
      </c>
      <c r="D7858" s="9">
        <v>6</v>
      </c>
    </row>
    <row r="7859" spans="1:4" x14ac:dyDescent="0.25">
      <c r="A7859" s="12" t="s">
        <v>3968</v>
      </c>
      <c r="B7859" s="9" t="s">
        <v>5337</v>
      </c>
      <c r="C7859" s="12" t="s">
        <v>24</v>
      </c>
      <c r="D7859" s="12">
        <v>0</v>
      </c>
    </row>
    <row r="7860" spans="1:4" hidden="1" x14ac:dyDescent="0.25">
      <c r="A7860" s="9" t="s">
        <v>2181</v>
      </c>
      <c r="B7860" s="9" t="s">
        <v>5338</v>
      </c>
      <c r="C7860" s="9" t="s">
        <v>33</v>
      </c>
      <c r="D7860" s="9">
        <v>5</v>
      </c>
    </row>
    <row r="7861" spans="1:4" hidden="1" x14ac:dyDescent="0.25">
      <c r="A7861" s="12" t="s">
        <v>2182</v>
      </c>
      <c r="B7861" s="9" t="s">
        <v>5337</v>
      </c>
      <c r="C7861" s="12" t="s">
        <v>31</v>
      </c>
      <c r="D7861" s="12">
        <v>9</v>
      </c>
    </row>
    <row r="7862" spans="1:4" hidden="1" x14ac:dyDescent="0.25">
      <c r="A7862" s="9" t="s">
        <v>2183</v>
      </c>
      <c r="B7862" s="9" t="s">
        <v>5338</v>
      </c>
      <c r="C7862" s="9" t="s">
        <v>29</v>
      </c>
      <c r="D7862" s="9">
        <v>0</v>
      </c>
    </row>
    <row r="7863" spans="1:4" hidden="1" x14ac:dyDescent="0.25">
      <c r="A7863" s="12" t="s">
        <v>2184</v>
      </c>
      <c r="B7863" s="9" t="s">
        <v>5340</v>
      </c>
      <c r="C7863" s="12" t="s">
        <v>22</v>
      </c>
      <c r="D7863" s="12">
        <v>3</v>
      </c>
    </row>
    <row r="7864" spans="1:4" hidden="1" x14ac:dyDescent="0.25">
      <c r="A7864" s="9" t="s">
        <v>2185</v>
      </c>
      <c r="B7864" s="9" t="s">
        <v>5338</v>
      </c>
      <c r="C7864" s="9" t="s">
        <v>53</v>
      </c>
      <c r="D7864" s="9">
        <v>8</v>
      </c>
    </row>
    <row r="7865" spans="1:4" hidden="1" x14ac:dyDescent="0.25">
      <c r="A7865" s="12" t="s">
        <v>2186</v>
      </c>
      <c r="B7865" s="9" t="s">
        <v>5336</v>
      </c>
      <c r="C7865" s="12" t="s">
        <v>148</v>
      </c>
      <c r="D7865" s="12">
        <v>7</v>
      </c>
    </row>
    <row r="7866" spans="1:4" hidden="1" x14ac:dyDescent="0.25">
      <c r="A7866" s="9" t="s">
        <v>471</v>
      </c>
      <c r="B7866" s="9" t="s">
        <v>5337</v>
      </c>
      <c r="C7866" s="9" t="s">
        <v>94</v>
      </c>
      <c r="D7866" s="9">
        <v>9</v>
      </c>
    </row>
    <row r="7867" spans="1:4" hidden="1" x14ac:dyDescent="0.25">
      <c r="A7867" s="12" t="s">
        <v>2187</v>
      </c>
      <c r="B7867" s="9" t="s">
        <v>5339</v>
      </c>
      <c r="C7867" s="12" t="s">
        <v>16</v>
      </c>
      <c r="D7867" s="12">
        <v>11</v>
      </c>
    </row>
    <row r="7868" spans="1:4" hidden="1" x14ac:dyDescent="0.25">
      <c r="A7868" s="9" t="s">
        <v>2188</v>
      </c>
      <c r="B7868" s="9" t="s">
        <v>5338</v>
      </c>
      <c r="C7868" s="9" t="s">
        <v>33</v>
      </c>
      <c r="D7868" s="9">
        <v>13</v>
      </c>
    </row>
    <row r="7869" spans="1:4" hidden="1" x14ac:dyDescent="0.25">
      <c r="A7869" s="12" t="s">
        <v>2189</v>
      </c>
      <c r="B7869" s="9" t="s">
        <v>5337</v>
      </c>
      <c r="C7869" s="12" t="s">
        <v>31</v>
      </c>
      <c r="D7869" s="12">
        <v>15</v>
      </c>
    </row>
    <row r="7870" spans="1:4" x14ac:dyDescent="0.25">
      <c r="A7870" s="9" t="s">
        <v>3969</v>
      </c>
      <c r="B7870" s="9" t="s">
        <v>5337</v>
      </c>
      <c r="C7870" s="9" t="s">
        <v>19</v>
      </c>
      <c r="D7870" s="9">
        <v>0</v>
      </c>
    </row>
    <row r="7871" spans="1:4" hidden="1" x14ac:dyDescent="0.25">
      <c r="A7871" s="12" t="s">
        <v>2191</v>
      </c>
      <c r="B7871" s="9" t="s">
        <v>5337</v>
      </c>
      <c r="C7871" s="12" t="s">
        <v>82</v>
      </c>
      <c r="D7871" s="12">
        <v>10</v>
      </c>
    </row>
    <row r="7872" spans="1:4" hidden="1" x14ac:dyDescent="0.25">
      <c r="A7872" s="9" t="s">
        <v>2192</v>
      </c>
      <c r="B7872" s="9" t="s">
        <v>5337</v>
      </c>
      <c r="C7872" s="9" t="s">
        <v>24</v>
      </c>
      <c r="D7872" s="9">
        <v>21</v>
      </c>
    </row>
    <row r="7873" spans="1:4" hidden="1" x14ac:dyDescent="0.25">
      <c r="A7873" s="12" t="s">
        <v>2193</v>
      </c>
      <c r="B7873" s="9" t="s">
        <v>5339</v>
      </c>
      <c r="C7873" s="12" t="s">
        <v>7</v>
      </c>
      <c r="D7873" s="12">
        <v>11</v>
      </c>
    </row>
    <row r="7874" spans="1:4" hidden="1" x14ac:dyDescent="0.25">
      <c r="A7874" s="9" t="s">
        <v>2194</v>
      </c>
      <c r="B7874" s="9" t="s">
        <v>5337</v>
      </c>
      <c r="C7874" s="9" t="s">
        <v>24</v>
      </c>
      <c r="D7874" s="9">
        <v>35</v>
      </c>
    </row>
    <row r="7875" spans="1:4" hidden="1" x14ac:dyDescent="0.25">
      <c r="A7875" s="12" t="s">
        <v>2195</v>
      </c>
      <c r="B7875" s="9" t="s">
        <v>5337</v>
      </c>
      <c r="C7875" s="12" t="s">
        <v>94</v>
      </c>
      <c r="D7875" s="12">
        <v>19</v>
      </c>
    </row>
    <row r="7876" spans="1:4" hidden="1" x14ac:dyDescent="0.25">
      <c r="A7876" s="9" t="s">
        <v>2196</v>
      </c>
      <c r="B7876" s="9" t="s">
        <v>5339</v>
      </c>
      <c r="C7876" s="9" t="s">
        <v>10</v>
      </c>
      <c r="D7876" s="9">
        <v>9</v>
      </c>
    </row>
    <row r="7877" spans="1:4" hidden="1" x14ac:dyDescent="0.25">
      <c r="A7877" s="12" t="s">
        <v>2197</v>
      </c>
      <c r="B7877" s="9" t="s">
        <v>5339</v>
      </c>
      <c r="C7877" s="12" t="s">
        <v>16</v>
      </c>
      <c r="D7877" s="12">
        <v>21</v>
      </c>
    </row>
    <row r="7878" spans="1:4" hidden="1" x14ac:dyDescent="0.25">
      <c r="A7878" s="9" t="s">
        <v>2198</v>
      </c>
      <c r="B7878" s="9" t="s">
        <v>5338</v>
      </c>
      <c r="C7878" s="9" t="s">
        <v>53</v>
      </c>
      <c r="D7878" s="9">
        <v>1</v>
      </c>
    </row>
    <row r="7879" spans="1:4" hidden="1" x14ac:dyDescent="0.25">
      <c r="A7879" s="12" t="s">
        <v>2199</v>
      </c>
      <c r="B7879" s="9" t="s">
        <v>5339</v>
      </c>
      <c r="C7879" s="12" t="s">
        <v>16</v>
      </c>
      <c r="D7879" s="12">
        <v>6</v>
      </c>
    </row>
    <row r="7880" spans="1:4" hidden="1" x14ac:dyDescent="0.25">
      <c r="A7880" s="9" t="s">
        <v>2200</v>
      </c>
      <c r="B7880" s="9" t="s">
        <v>5336</v>
      </c>
      <c r="C7880" s="9" t="s">
        <v>49</v>
      </c>
      <c r="D7880" s="9">
        <v>0</v>
      </c>
    </row>
    <row r="7881" spans="1:4" hidden="1" x14ac:dyDescent="0.25">
      <c r="A7881" s="12" t="s">
        <v>2201</v>
      </c>
      <c r="B7881" s="9" t="s">
        <v>5340</v>
      </c>
      <c r="C7881" s="12" t="s">
        <v>22</v>
      </c>
      <c r="D7881" s="12">
        <v>4</v>
      </c>
    </row>
    <row r="7882" spans="1:4" hidden="1" x14ac:dyDescent="0.25">
      <c r="A7882" s="9" t="s">
        <v>2202</v>
      </c>
      <c r="B7882" s="9" t="s">
        <v>5337</v>
      </c>
      <c r="C7882" s="9" t="s">
        <v>114</v>
      </c>
      <c r="D7882" s="9">
        <v>7</v>
      </c>
    </row>
    <row r="7883" spans="1:4" hidden="1" x14ac:dyDescent="0.25">
      <c r="A7883" s="12" t="s">
        <v>2203</v>
      </c>
      <c r="B7883" s="9" t="s">
        <v>5336</v>
      </c>
      <c r="C7883" s="12" t="s">
        <v>49</v>
      </c>
      <c r="D7883" s="12">
        <v>15</v>
      </c>
    </row>
    <row r="7884" spans="1:4" hidden="1" x14ac:dyDescent="0.25">
      <c r="A7884" s="9" t="s">
        <v>2204</v>
      </c>
      <c r="B7884" s="9" t="s">
        <v>5339</v>
      </c>
      <c r="C7884" s="9" t="s">
        <v>16</v>
      </c>
      <c r="D7884" s="9">
        <v>0</v>
      </c>
    </row>
    <row r="7885" spans="1:4" hidden="1" x14ac:dyDescent="0.25">
      <c r="A7885" s="12" t="s">
        <v>2205</v>
      </c>
      <c r="B7885" s="9" t="s">
        <v>5339</v>
      </c>
      <c r="C7885" s="12" t="s">
        <v>16</v>
      </c>
      <c r="D7885" s="12">
        <v>26</v>
      </c>
    </row>
    <row r="7886" spans="1:4" hidden="1" x14ac:dyDescent="0.25">
      <c r="A7886" s="9" t="s">
        <v>2206</v>
      </c>
      <c r="B7886" s="9" t="s">
        <v>5336</v>
      </c>
      <c r="C7886" s="9" t="s">
        <v>148</v>
      </c>
      <c r="D7886" s="9">
        <v>8</v>
      </c>
    </row>
    <row r="7887" spans="1:4" hidden="1" x14ac:dyDescent="0.25">
      <c r="A7887" s="12" t="s">
        <v>2207</v>
      </c>
      <c r="B7887" s="9" t="s">
        <v>5339</v>
      </c>
      <c r="C7887" s="12" t="s">
        <v>16</v>
      </c>
      <c r="D7887" s="12">
        <v>4</v>
      </c>
    </row>
    <row r="7888" spans="1:4" hidden="1" x14ac:dyDescent="0.25">
      <c r="A7888" s="9" t="s">
        <v>2208</v>
      </c>
      <c r="B7888" s="9" t="s">
        <v>5340</v>
      </c>
      <c r="C7888" s="9" t="s">
        <v>22</v>
      </c>
      <c r="D7888" s="9">
        <v>10</v>
      </c>
    </row>
    <row r="7889" spans="1:4" hidden="1" x14ac:dyDescent="0.25">
      <c r="A7889" s="12" t="s">
        <v>2209</v>
      </c>
      <c r="B7889" s="9" t="s">
        <v>5336</v>
      </c>
      <c r="C7889" s="12" t="s">
        <v>49</v>
      </c>
      <c r="D7889" s="12">
        <v>0</v>
      </c>
    </row>
    <row r="7890" spans="1:4" hidden="1" x14ac:dyDescent="0.25">
      <c r="A7890" s="9" t="s">
        <v>2210</v>
      </c>
      <c r="B7890" s="9" t="s">
        <v>5338</v>
      </c>
      <c r="C7890" s="9" t="s">
        <v>53</v>
      </c>
      <c r="D7890" s="9">
        <v>14</v>
      </c>
    </row>
    <row r="7891" spans="1:4" hidden="1" x14ac:dyDescent="0.25">
      <c r="A7891" s="12" t="s">
        <v>2211</v>
      </c>
      <c r="B7891" s="9" t="s">
        <v>5339</v>
      </c>
      <c r="C7891" s="12" t="s">
        <v>7</v>
      </c>
      <c r="D7891" s="12">
        <v>1</v>
      </c>
    </row>
    <row r="7892" spans="1:4" hidden="1" x14ac:dyDescent="0.25">
      <c r="A7892" s="9" t="s">
        <v>2212</v>
      </c>
      <c r="B7892" s="9" t="s">
        <v>5337</v>
      </c>
      <c r="C7892" s="9" t="s">
        <v>24</v>
      </c>
      <c r="D7892" s="9">
        <v>8</v>
      </c>
    </row>
    <row r="7893" spans="1:4" hidden="1" x14ac:dyDescent="0.25">
      <c r="A7893" s="12" t="s">
        <v>2213</v>
      </c>
      <c r="B7893" s="9" t="s">
        <v>5339</v>
      </c>
      <c r="C7893" s="12" t="s">
        <v>16</v>
      </c>
      <c r="D7893" s="12">
        <v>17</v>
      </c>
    </row>
    <row r="7894" spans="1:4" hidden="1" x14ac:dyDescent="0.25">
      <c r="A7894" s="9" t="s">
        <v>2214</v>
      </c>
      <c r="B7894" s="9" t="s">
        <v>5336</v>
      </c>
      <c r="C7894" s="9" t="s">
        <v>49</v>
      </c>
      <c r="D7894" s="9">
        <v>3</v>
      </c>
    </row>
    <row r="7895" spans="1:4" hidden="1" x14ac:dyDescent="0.25">
      <c r="A7895" s="12" t="s">
        <v>2215</v>
      </c>
      <c r="B7895" s="9" t="s">
        <v>5337</v>
      </c>
      <c r="C7895" s="12" t="s">
        <v>94</v>
      </c>
      <c r="D7895" s="12">
        <v>3</v>
      </c>
    </row>
    <row r="7896" spans="1:4" hidden="1" x14ac:dyDescent="0.25">
      <c r="A7896" s="9" t="s">
        <v>2216</v>
      </c>
      <c r="B7896" s="9" t="s">
        <v>5336</v>
      </c>
      <c r="C7896" s="9" t="s">
        <v>39</v>
      </c>
      <c r="D7896" s="9">
        <v>1</v>
      </c>
    </row>
    <row r="7897" spans="1:4" hidden="1" x14ac:dyDescent="0.25">
      <c r="A7897" s="12" t="s">
        <v>2217</v>
      </c>
      <c r="B7897" s="9" t="s">
        <v>5336</v>
      </c>
      <c r="C7897" s="12" t="s">
        <v>148</v>
      </c>
      <c r="D7897" s="12">
        <v>5</v>
      </c>
    </row>
    <row r="7898" spans="1:4" hidden="1" x14ac:dyDescent="0.25">
      <c r="A7898" s="9" t="s">
        <v>287</v>
      </c>
      <c r="B7898" s="9" t="s">
        <v>5337</v>
      </c>
      <c r="C7898" s="9" t="s">
        <v>94</v>
      </c>
      <c r="D7898" s="9">
        <v>7</v>
      </c>
    </row>
    <row r="7899" spans="1:4" hidden="1" x14ac:dyDescent="0.25">
      <c r="A7899" s="12" t="s">
        <v>2218</v>
      </c>
      <c r="B7899" s="9" t="s">
        <v>5339</v>
      </c>
      <c r="C7899" s="12" t="s">
        <v>16</v>
      </c>
      <c r="D7899" s="12">
        <v>3</v>
      </c>
    </row>
    <row r="7900" spans="1:4" hidden="1" x14ac:dyDescent="0.25">
      <c r="A7900" s="9" t="s">
        <v>2219</v>
      </c>
      <c r="B7900" s="9" t="s">
        <v>5339</v>
      </c>
      <c r="C7900" s="9" t="s">
        <v>16</v>
      </c>
      <c r="D7900" s="9">
        <v>3</v>
      </c>
    </row>
    <row r="7901" spans="1:4" hidden="1" x14ac:dyDescent="0.25">
      <c r="A7901" s="12" t="s">
        <v>2220</v>
      </c>
      <c r="B7901" s="9" t="s">
        <v>5337</v>
      </c>
      <c r="C7901" s="12" t="s">
        <v>94</v>
      </c>
      <c r="D7901" s="12">
        <v>16</v>
      </c>
    </row>
    <row r="7902" spans="1:4" hidden="1" x14ac:dyDescent="0.25">
      <c r="A7902" s="9" t="s">
        <v>2221</v>
      </c>
      <c r="B7902" s="9" t="s">
        <v>5339</v>
      </c>
      <c r="C7902" s="9" t="s">
        <v>16</v>
      </c>
      <c r="D7902" s="9">
        <v>17</v>
      </c>
    </row>
    <row r="7903" spans="1:4" hidden="1" x14ac:dyDescent="0.25">
      <c r="A7903" s="12" t="s">
        <v>2222</v>
      </c>
      <c r="B7903" s="9" t="s">
        <v>5336</v>
      </c>
      <c r="C7903" s="12" t="s">
        <v>49</v>
      </c>
      <c r="D7903" s="12">
        <v>32</v>
      </c>
    </row>
    <row r="7904" spans="1:4" x14ac:dyDescent="0.25">
      <c r="A7904" s="12" t="s">
        <v>3986</v>
      </c>
      <c r="B7904" s="9" t="s">
        <v>5337</v>
      </c>
      <c r="C7904" s="12" t="s">
        <v>24</v>
      </c>
      <c r="D7904" s="12">
        <v>0</v>
      </c>
    </row>
    <row r="7905" spans="1:4" hidden="1" x14ac:dyDescent="0.25">
      <c r="A7905" s="12" t="s">
        <v>2224</v>
      </c>
      <c r="B7905" s="9" t="s">
        <v>5336</v>
      </c>
      <c r="C7905" s="12" t="s">
        <v>275</v>
      </c>
      <c r="D7905" s="12">
        <v>13</v>
      </c>
    </row>
    <row r="7906" spans="1:4" hidden="1" x14ac:dyDescent="0.25">
      <c r="A7906" s="9" t="s">
        <v>2225</v>
      </c>
      <c r="B7906" s="9" t="s">
        <v>5336</v>
      </c>
      <c r="C7906" s="9" t="s">
        <v>39</v>
      </c>
      <c r="D7906" s="9">
        <v>11</v>
      </c>
    </row>
    <row r="7907" spans="1:4" hidden="1" x14ac:dyDescent="0.25">
      <c r="A7907" s="12" t="s">
        <v>2226</v>
      </c>
      <c r="B7907" s="9" t="s">
        <v>5337</v>
      </c>
      <c r="C7907" s="12" t="s">
        <v>118</v>
      </c>
      <c r="D7907" s="12">
        <v>18</v>
      </c>
    </row>
    <row r="7908" spans="1:4" x14ac:dyDescent="0.25">
      <c r="A7908" s="12" t="s">
        <v>3990</v>
      </c>
      <c r="B7908" s="9" t="s">
        <v>5337</v>
      </c>
      <c r="C7908" s="12" t="s">
        <v>31</v>
      </c>
      <c r="D7908" s="12">
        <v>0</v>
      </c>
    </row>
    <row r="7909" spans="1:4" hidden="1" x14ac:dyDescent="0.25">
      <c r="A7909" s="12" t="s">
        <v>2228</v>
      </c>
      <c r="B7909" s="9" t="s">
        <v>5340</v>
      </c>
      <c r="C7909" s="12" t="s">
        <v>59</v>
      </c>
      <c r="D7909" s="12">
        <v>10</v>
      </c>
    </row>
    <row r="7910" spans="1:4" hidden="1" x14ac:dyDescent="0.25">
      <c r="A7910" s="9" t="s">
        <v>2229</v>
      </c>
      <c r="B7910" s="9" t="s">
        <v>5336</v>
      </c>
      <c r="C7910" s="9" t="s">
        <v>49</v>
      </c>
      <c r="D7910" s="9">
        <v>24</v>
      </c>
    </row>
    <row r="7911" spans="1:4" hidden="1" x14ac:dyDescent="0.25">
      <c r="A7911" s="12" t="s">
        <v>2230</v>
      </c>
      <c r="B7911" s="9" t="s">
        <v>5337</v>
      </c>
      <c r="C7911" s="12" t="s">
        <v>118</v>
      </c>
      <c r="D7911" s="12">
        <v>12</v>
      </c>
    </row>
    <row r="7912" spans="1:4" hidden="1" x14ac:dyDescent="0.25">
      <c r="A7912" s="9" t="s">
        <v>2231</v>
      </c>
      <c r="B7912" s="9" t="s">
        <v>5337</v>
      </c>
      <c r="C7912" s="9" t="s">
        <v>19</v>
      </c>
      <c r="D7912" s="9">
        <v>8</v>
      </c>
    </row>
    <row r="7913" spans="1:4" hidden="1" x14ac:dyDescent="0.25">
      <c r="A7913" s="12" t="s">
        <v>2232</v>
      </c>
      <c r="B7913" s="9" t="s">
        <v>5336</v>
      </c>
      <c r="C7913" s="12" t="s">
        <v>49</v>
      </c>
      <c r="D7913" s="12">
        <v>2</v>
      </c>
    </row>
    <row r="7914" spans="1:4" hidden="1" x14ac:dyDescent="0.25">
      <c r="A7914" s="9" t="s">
        <v>2233</v>
      </c>
      <c r="B7914" s="9" t="s">
        <v>5339</v>
      </c>
      <c r="C7914" s="9" t="s">
        <v>16</v>
      </c>
      <c r="D7914" s="9">
        <v>17</v>
      </c>
    </row>
    <row r="7915" spans="1:4" hidden="1" x14ac:dyDescent="0.25">
      <c r="A7915" s="12" t="s">
        <v>1389</v>
      </c>
      <c r="B7915" s="9" t="s">
        <v>5337</v>
      </c>
      <c r="C7915" s="12" t="s">
        <v>82</v>
      </c>
      <c r="D7915" s="12">
        <v>5</v>
      </c>
    </row>
    <row r="7916" spans="1:4" hidden="1" x14ac:dyDescent="0.25">
      <c r="A7916" s="9" t="s">
        <v>2234</v>
      </c>
      <c r="B7916" s="9" t="s">
        <v>5339</v>
      </c>
      <c r="C7916" s="9" t="s">
        <v>16</v>
      </c>
      <c r="D7916" s="9">
        <v>3</v>
      </c>
    </row>
    <row r="7917" spans="1:4" hidden="1" x14ac:dyDescent="0.25">
      <c r="A7917" s="12" t="s">
        <v>2235</v>
      </c>
      <c r="B7917" s="9" t="s">
        <v>5337</v>
      </c>
      <c r="C7917" s="12" t="s">
        <v>94</v>
      </c>
      <c r="D7917" s="12">
        <v>25</v>
      </c>
    </row>
    <row r="7918" spans="1:4" hidden="1" x14ac:dyDescent="0.25">
      <c r="A7918" s="9" t="s">
        <v>2236</v>
      </c>
      <c r="B7918" s="9" t="s">
        <v>5337</v>
      </c>
      <c r="C7918" s="9" t="s">
        <v>19</v>
      </c>
      <c r="D7918" s="9">
        <v>28</v>
      </c>
    </row>
    <row r="7919" spans="1:4" hidden="1" x14ac:dyDescent="0.25">
      <c r="A7919" s="12" t="s">
        <v>2237</v>
      </c>
      <c r="B7919" s="9" t="s">
        <v>5336</v>
      </c>
      <c r="C7919" s="12" t="s">
        <v>49</v>
      </c>
      <c r="D7919" s="12">
        <v>11</v>
      </c>
    </row>
    <row r="7920" spans="1:4" hidden="1" x14ac:dyDescent="0.25">
      <c r="A7920" s="9" t="s">
        <v>2238</v>
      </c>
      <c r="B7920" s="9" t="s">
        <v>5337</v>
      </c>
      <c r="C7920" s="9" t="s">
        <v>19</v>
      </c>
      <c r="D7920" s="9">
        <v>5</v>
      </c>
    </row>
    <row r="7921" spans="1:4" hidden="1" x14ac:dyDescent="0.25">
      <c r="A7921" s="12" t="s">
        <v>2239</v>
      </c>
      <c r="B7921" s="9" t="s">
        <v>5340</v>
      </c>
      <c r="C7921" s="12" t="s">
        <v>22</v>
      </c>
      <c r="D7921" s="12">
        <v>3</v>
      </c>
    </row>
    <row r="7922" spans="1:4" hidden="1" x14ac:dyDescent="0.25">
      <c r="A7922" s="9" t="s">
        <v>2240</v>
      </c>
      <c r="B7922" s="9" t="s">
        <v>5340</v>
      </c>
      <c r="C7922" s="9" t="s">
        <v>14</v>
      </c>
      <c r="D7922" s="9">
        <v>27</v>
      </c>
    </row>
    <row r="7923" spans="1:4" hidden="1" x14ac:dyDescent="0.25">
      <c r="A7923" s="12" t="s">
        <v>2241</v>
      </c>
      <c r="B7923" s="9" t="s">
        <v>5337</v>
      </c>
      <c r="C7923" s="12" t="s">
        <v>94</v>
      </c>
      <c r="D7923" s="12">
        <v>25</v>
      </c>
    </row>
    <row r="7924" spans="1:4" hidden="1" x14ac:dyDescent="0.25">
      <c r="A7924" s="9" t="s">
        <v>2242</v>
      </c>
      <c r="B7924" s="9" t="s">
        <v>5338</v>
      </c>
      <c r="C7924" s="9" t="s">
        <v>33</v>
      </c>
      <c r="D7924" s="9">
        <v>7</v>
      </c>
    </row>
    <row r="7925" spans="1:4" hidden="1" x14ac:dyDescent="0.25">
      <c r="A7925" s="12" t="s">
        <v>2243</v>
      </c>
      <c r="B7925" s="9" t="s">
        <v>5336</v>
      </c>
      <c r="C7925" s="12" t="s">
        <v>148</v>
      </c>
      <c r="D7925" s="12">
        <v>8</v>
      </c>
    </row>
    <row r="7926" spans="1:4" hidden="1" x14ac:dyDescent="0.25">
      <c r="A7926" s="9" t="s">
        <v>2244</v>
      </c>
      <c r="B7926" s="9" t="s">
        <v>5339</v>
      </c>
      <c r="C7926" s="9" t="s">
        <v>16</v>
      </c>
      <c r="D7926" s="9">
        <v>1</v>
      </c>
    </row>
    <row r="7927" spans="1:4" hidden="1" x14ac:dyDescent="0.25">
      <c r="A7927" s="12" t="s">
        <v>2245</v>
      </c>
      <c r="B7927" s="9" t="s">
        <v>5339</v>
      </c>
      <c r="C7927" s="12" t="s">
        <v>7</v>
      </c>
      <c r="D7927" s="12">
        <v>3</v>
      </c>
    </row>
    <row r="7928" spans="1:4" hidden="1" x14ac:dyDescent="0.25">
      <c r="A7928" s="9" t="s">
        <v>2246</v>
      </c>
      <c r="B7928" s="9" t="s">
        <v>5340</v>
      </c>
      <c r="C7928" s="9" t="s">
        <v>22</v>
      </c>
      <c r="D7928" s="9">
        <v>6</v>
      </c>
    </row>
    <row r="7929" spans="1:4" hidden="1" x14ac:dyDescent="0.25">
      <c r="A7929" s="12" t="s">
        <v>2247</v>
      </c>
      <c r="B7929" s="9" t="s">
        <v>5336</v>
      </c>
      <c r="C7929" s="12" t="s">
        <v>39</v>
      </c>
      <c r="D7929" s="12">
        <v>2</v>
      </c>
    </row>
    <row r="7930" spans="1:4" hidden="1" x14ac:dyDescent="0.25">
      <c r="A7930" s="9" t="s">
        <v>2248</v>
      </c>
      <c r="B7930" s="9" t="s">
        <v>5339</v>
      </c>
      <c r="C7930" s="9" t="s">
        <v>16</v>
      </c>
      <c r="D7930" s="9">
        <v>8</v>
      </c>
    </row>
    <row r="7931" spans="1:4" hidden="1" x14ac:dyDescent="0.25">
      <c r="A7931" s="12" t="s">
        <v>2249</v>
      </c>
      <c r="B7931" s="9" t="s">
        <v>5338</v>
      </c>
      <c r="C7931" s="12" t="s">
        <v>33</v>
      </c>
      <c r="D7931" s="12">
        <v>10</v>
      </c>
    </row>
    <row r="7932" spans="1:4" hidden="1" x14ac:dyDescent="0.25">
      <c r="A7932" s="9" t="s">
        <v>2250</v>
      </c>
      <c r="B7932" s="9" t="s">
        <v>5337</v>
      </c>
      <c r="C7932" s="9" t="s">
        <v>94</v>
      </c>
      <c r="D7932" s="9">
        <v>10</v>
      </c>
    </row>
    <row r="7933" spans="1:4" hidden="1" x14ac:dyDescent="0.25">
      <c r="A7933" s="12" t="s">
        <v>2251</v>
      </c>
      <c r="B7933" s="9" t="s">
        <v>5339</v>
      </c>
      <c r="C7933" s="12" t="s">
        <v>16</v>
      </c>
      <c r="D7933" s="12">
        <v>1</v>
      </c>
    </row>
    <row r="7934" spans="1:4" hidden="1" x14ac:dyDescent="0.25">
      <c r="A7934" s="9" t="s">
        <v>2252</v>
      </c>
      <c r="B7934" s="9" t="s">
        <v>5337</v>
      </c>
      <c r="C7934" s="9" t="s">
        <v>114</v>
      </c>
      <c r="D7934" s="9">
        <v>21</v>
      </c>
    </row>
    <row r="7935" spans="1:4" hidden="1" x14ac:dyDescent="0.25">
      <c r="A7935" s="12" t="s">
        <v>705</v>
      </c>
      <c r="B7935" s="9" t="s">
        <v>5340</v>
      </c>
      <c r="C7935" s="12" t="s">
        <v>14</v>
      </c>
      <c r="D7935" s="12">
        <v>31</v>
      </c>
    </row>
    <row r="7936" spans="1:4" hidden="1" x14ac:dyDescent="0.25">
      <c r="A7936" s="9" t="s">
        <v>2253</v>
      </c>
      <c r="B7936" s="9" t="s">
        <v>5339</v>
      </c>
      <c r="C7936" s="9" t="s">
        <v>16</v>
      </c>
      <c r="D7936" s="9">
        <v>1</v>
      </c>
    </row>
    <row r="7937" spans="1:4" hidden="1" x14ac:dyDescent="0.25">
      <c r="A7937" s="12" t="s">
        <v>2254</v>
      </c>
      <c r="B7937" s="9" t="s">
        <v>5336</v>
      </c>
      <c r="C7937" s="12" t="s">
        <v>210</v>
      </c>
      <c r="D7937" s="12">
        <v>22</v>
      </c>
    </row>
    <row r="7938" spans="1:4" hidden="1" x14ac:dyDescent="0.25">
      <c r="A7938" s="9" t="s">
        <v>2255</v>
      </c>
      <c r="B7938" s="9" t="s">
        <v>5340</v>
      </c>
      <c r="C7938" s="9" t="s">
        <v>22</v>
      </c>
      <c r="D7938" s="9">
        <v>26</v>
      </c>
    </row>
    <row r="7939" spans="1:4" hidden="1" x14ac:dyDescent="0.25">
      <c r="A7939" s="12" t="s">
        <v>2256</v>
      </c>
      <c r="B7939" s="9" t="s">
        <v>5337</v>
      </c>
      <c r="C7939" s="12" t="s">
        <v>24</v>
      </c>
      <c r="D7939" s="12">
        <v>16</v>
      </c>
    </row>
    <row r="7940" spans="1:4" x14ac:dyDescent="0.25">
      <c r="A7940" s="9" t="s">
        <v>4015</v>
      </c>
      <c r="B7940" s="9" t="s">
        <v>5337</v>
      </c>
      <c r="C7940" s="9" t="s">
        <v>87</v>
      </c>
      <c r="D7940" s="9">
        <v>0</v>
      </c>
    </row>
    <row r="7941" spans="1:4" hidden="1" x14ac:dyDescent="0.25">
      <c r="A7941" s="12" t="s">
        <v>2258</v>
      </c>
      <c r="B7941" s="9" t="s">
        <v>5340</v>
      </c>
      <c r="C7941" s="12" t="s">
        <v>14</v>
      </c>
      <c r="D7941" s="12">
        <v>27</v>
      </c>
    </row>
    <row r="7942" spans="1:4" hidden="1" x14ac:dyDescent="0.25">
      <c r="A7942" s="9" t="s">
        <v>2259</v>
      </c>
      <c r="B7942" s="9" t="s">
        <v>5340</v>
      </c>
      <c r="C7942" s="9" t="s">
        <v>22</v>
      </c>
      <c r="D7942" s="9">
        <v>9</v>
      </c>
    </row>
    <row r="7943" spans="1:4" hidden="1" x14ac:dyDescent="0.25">
      <c r="A7943" s="12" t="s">
        <v>2260</v>
      </c>
      <c r="B7943" s="9" t="s">
        <v>5339</v>
      </c>
      <c r="C7943" s="12" t="s">
        <v>16</v>
      </c>
      <c r="D7943" s="12">
        <v>2</v>
      </c>
    </row>
    <row r="7944" spans="1:4" hidden="1" x14ac:dyDescent="0.25">
      <c r="A7944" s="9" t="s">
        <v>2261</v>
      </c>
      <c r="B7944" s="9" t="s">
        <v>5337</v>
      </c>
      <c r="C7944" s="9" t="s">
        <v>24</v>
      </c>
      <c r="D7944" s="9">
        <v>8</v>
      </c>
    </row>
    <row r="7945" spans="1:4" hidden="1" x14ac:dyDescent="0.25">
      <c r="A7945" s="12" t="s">
        <v>2262</v>
      </c>
      <c r="B7945" s="9" t="s">
        <v>5339</v>
      </c>
      <c r="C7945" s="12" t="s">
        <v>16</v>
      </c>
      <c r="D7945" s="12">
        <v>11</v>
      </c>
    </row>
    <row r="7946" spans="1:4" hidden="1" x14ac:dyDescent="0.25">
      <c r="A7946" s="9" t="s">
        <v>2263</v>
      </c>
      <c r="B7946" s="9" t="s">
        <v>5337</v>
      </c>
      <c r="C7946" s="9" t="s">
        <v>24</v>
      </c>
      <c r="D7946" s="9">
        <v>7</v>
      </c>
    </row>
    <row r="7947" spans="1:4" hidden="1" x14ac:dyDescent="0.25">
      <c r="A7947" s="12" t="s">
        <v>2264</v>
      </c>
      <c r="B7947" s="9" t="s">
        <v>5337</v>
      </c>
      <c r="C7947" s="12" t="s">
        <v>94</v>
      </c>
      <c r="D7947" s="12">
        <v>56</v>
      </c>
    </row>
    <row r="7948" spans="1:4" hidden="1" x14ac:dyDescent="0.25">
      <c r="A7948" s="9" t="s">
        <v>2265</v>
      </c>
      <c r="B7948" s="9" t="s">
        <v>5340</v>
      </c>
      <c r="C7948" s="9" t="s">
        <v>59</v>
      </c>
      <c r="D7948" s="9">
        <v>5</v>
      </c>
    </row>
    <row r="7949" spans="1:4" hidden="1" x14ac:dyDescent="0.25">
      <c r="A7949" s="12" t="s">
        <v>2266</v>
      </c>
      <c r="B7949" s="9" t="s">
        <v>5339</v>
      </c>
      <c r="C7949" s="12" t="s">
        <v>16</v>
      </c>
      <c r="D7949" s="12">
        <v>1</v>
      </c>
    </row>
    <row r="7950" spans="1:4" hidden="1" x14ac:dyDescent="0.25">
      <c r="A7950" s="9" t="s">
        <v>2267</v>
      </c>
      <c r="B7950" s="9" t="s">
        <v>5339</v>
      </c>
      <c r="C7950" s="9" t="s">
        <v>16</v>
      </c>
      <c r="D7950" s="9">
        <v>4</v>
      </c>
    </row>
    <row r="7951" spans="1:4" hidden="1" x14ac:dyDescent="0.25">
      <c r="A7951" s="12" t="s">
        <v>1708</v>
      </c>
      <c r="B7951" s="9" t="s">
        <v>5336</v>
      </c>
      <c r="C7951" s="12" t="s">
        <v>49</v>
      </c>
      <c r="D7951" s="12">
        <v>18</v>
      </c>
    </row>
    <row r="7952" spans="1:4" hidden="1" x14ac:dyDescent="0.25">
      <c r="A7952" s="9" t="s">
        <v>2268</v>
      </c>
      <c r="B7952" s="9" t="s">
        <v>5337</v>
      </c>
      <c r="C7952" s="9" t="s">
        <v>114</v>
      </c>
      <c r="D7952" s="9">
        <v>7</v>
      </c>
    </row>
    <row r="7953" spans="1:4" hidden="1" x14ac:dyDescent="0.25">
      <c r="A7953" s="12" t="s">
        <v>2269</v>
      </c>
      <c r="B7953" s="9" t="s">
        <v>5338</v>
      </c>
      <c r="C7953" s="12" t="s">
        <v>33</v>
      </c>
      <c r="D7953" s="12">
        <v>5</v>
      </c>
    </row>
    <row r="7954" spans="1:4" hidden="1" x14ac:dyDescent="0.25">
      <c r="A7954" s="9" t="s">
        <v>2270</v>
      </c>
      <c r="B7954" s="9" t="s">
        <v>5337</v>
      </c>
      <c r="C7954" s="9" t="s">
        <v>24</v>
      </c>
      <c r="D7954" s="9">
        <v>89</v>
      </c>
    </row>
    <row r="7955" spans="1:4" hidden="1" x14ac:dyDescent="0.25">
      <c r="A7955" s="12" t="s">
        <v>2271</v>
      </c>
      <c r="B7955" s="9" t="s">
        <v>5337</v>
      </c>
      <c r="C7955" s="12" t="s">
        <v>24</v>
      </c>
      <c r="D7955" s="12">
        <v>40</v>
      </c>
    </row>
    <row r="7956" spans="1:4" hidden="1" x14ac:dyDescent="0.25">
      <c r="A7956" s="9" t="s">
        <v>2272</v>
      </c>
      <c r="B7956" s="9" t="s">
        <v>5338</v>
      </c>
      <c r="C7956" s="9" t="s">
        <v>33</v>
      </c>
      <c r="D7956" s="9">
        <v>7</v>
      </c>
    </row>
    <row r="7957" spans="1:4" hidden="1" x14ac:dyDescent="0.25">
      <c r="A7957" s="12" t="s">
        <v>2273</v>
      </c>
      <c r="B7957" s="9" t="s">
        <v>5339</v>
      </c>
      <c r="C7957" s="12" t="s">
        <v>16</v>
      </c>
      <c r="D7957" s="12">
        <v>6</v>
      </c>
    </row>
    <row r="7958" spans="1:4" x14ac:dyDescent="0.25">
      <c r="A7958" s="12" t="s">
        <v>4018</v>
      </c>
      <c r="B7958" s="9" t="s">
        <v>5337</v>
      </c>
      <c r="C7958" s="12" t="s">
        <v>24</v>
      </c>
      <c r="D7958" s="12">
        <v>0</v>
      </c>
    </row>
    <row r="7959" spans="1:4" hidden="1" x14ac:dyDescent="0.25">
      <c r="A7959" s="12" t="s">
        <v>2275</v>
      </c>
      <c r="B7959" s="9" t="s">
        <v>5336</v>
      </c>
      <c r="C7959" s="12" t="s">
        <v>49</v>
      </c>
      <c r="D7959" s="12">
        <v>11</v>
      </c>
    </row>
    <row r="7960" spans="1:4" hidden="1" x14ac:dyDescent="0.25">
      <c r="A7960" s="9" t="s">
        <v>2276</v>
      </c>
      <c r="B7960" s="9" t="s">
        <v>5337</v>
      </c>
      <c r="C7960" s="9" t="s">
        <v>94</v>
      </c>
      <c r="D7960" s="9">
        <v>4</v>
      </c>
    </row>
    <row r="7961" spans="1:4" hidden="1" x14ac:dyDescent="0.25">
      <c r="A7961" s="12" t="s">
        <v>2277</v>
      </c>
      <c r="B7961" s="9" t="s">
        <v>5337</v>
      </c>
      <c r="C7961" s="12" t="s">
        <v>114</v>
      </c>
      <c r="D7961" s="12">
        <v>33</v>
      </c>
    </row>
    <row r="7962" spans="1:4" hidden="1" x14ac:dyDescent="0.25">
      <c r="A7962" s="9" t="s">
        <v>1353</v>
      </c>
      <c r="B7962" s="9" t="s">
        <v>5340</v>
      </c>
      <c r="C7962" s="9" t="s">
        <v>14</v>
      </c>
      <c r="D7962" s="9">
        <v>24</v>
      </c>
    </row>
    <row r="7963" spans="1:4" hidden="1" x14ac:dyDescent="0.25">
      <c r="A7963" s="12" t="s">
        <v>2278</v>
      </c>
      <c r="B7963" s="9" t="s">
        <v>5340</v>
      </c>
      <c r="C7963" s="12" t="s">
        <v>59</v>
      </c>
      <c r="D7963" s="12">
        <v>7</v>
      </c>
    </row>
    <row r="7964" spans="1:4" hidden="1" x14ac:dyDescent="0.25">
      <c r="A7964" s="9" t="s">
        <v>2279</v>
      </c>
      <c r="B7964" s="9" t="s">
        <v>5338</v>
      </c>
      <c r="C7964" s="9" t="s">
        <v>53</v>
      </c>
      <c r="D7964" s="9">
        <v>11</v>
      </c>
    </row>
    <row r="7965" spans="1:4" hidden="1" x14ac:dyDescent="0.25">
      <c r="A7965" s="12" t="s">
        <v>2280</v>
      </c>
      <c r="B7965" s="9" t="s">
        <v>5340</v>
      </c>
      <c r="C7965" s="12" t="s">
        <v>22</v>
      </c>
      <c r="D7965" s="12">
        <v>18</v>
      </c>
    </row>
    <row r="7966" spans="1:4" hidden="1" x14ac:dyDescent="0.25">
      <c r="A7966" s="9" t="s">
        <v>894</v>
      </c>
      <c r="B7966" s="9" t="s">
        <v>5337</v>
      </c>
      <c r="C7966" s="9" t="s">
        <v>87</v>
      </c>
      <c r="D7966" s="9">
        <v>59</v>
      </c>
    </row>
    <row r="7967" spans="1:4" hidden="1" x14ac:dyDescent="0.25">
      <c r="A7967" s="12" t="s">
        <v>2249</v>
      </c>
      <c r="B7967" s="9" t="s">
        <v>5340</v>
      </c>
      <c r="C7967" s="12" t="s">
        <v>59</v>
      </c>
      <c r="D7967" s="12">
        <v>8</v>
      </c>
    </row>
    <row r="7968" spans="1:4" hidden="1" x14ac:dyDescent="0.25">
      <c r="A7968" s="9" t="s">
        <v>2281</v>
      </c>
      <c r="B7968" s="9" t="s">
        <v>5340</v>
      </c>
      <c r="C7968" s="9" t="s">
        <v>22</v>
      </c>
      <c r="D7968" s="9">
        <v>12</v>
      </c>
    </row>
    <row r="7969" spans="1:4" hidden="1" x14ac:dyDescent="0.25">
      <c r="A7969" s="12" t="s">
        <v>2282</v>
      </c>
      <c r="B7969" s="9" t="s">
        <v>5337</v>
      </c>
      <c r="C7969" s="12" t="s">
        <v>114</v>
      </c>
      <c r="D7969" s="12">
        <v>4</v>
      </c>
    </row>
    <row r="7970" spans="1:4" hidden="1" x14ac:dyDescent="0.25">
      <c r="A7970" s="9" t="s">
        <v>2283</v>
      </c>
      <c r="B7970" s="9" t="s">
        <v>5339</v>
      </c>
      <c r="C7970" s="9" t="s">
        <v>16</v>
      </c>
      <c r="D7970" s="9">
        <v>35</v>
      </c>
    </row>
    <row r="7971" spans="1:4" hidden="1" x14ac:dyDescent="0.25">
      <c r="A7971" s="12" t="s">
        <v>2284</v>
      </c>
      <c r="B7971" s="9" t="s">
        <v>5340</v>
      </c>
      <c r="C7971" s="12" t="s">
        <v>22</v>
      </c>
      <c r="D7971" s="12">
        <v>11</v>
      </c>
    </row>
    <row r="7972" spans="1:4" x14ac:dyDescent="0.25">
      <c r="A7972" s="9" t="s">
        <v>4024</v>
      </c>
      <c r="B7972" s="9" t="s">
        <v>5337</v>
      </c>
      <c r="C7972" s="9" t="s">
        <v>114</v>
      </c>
      <c r="D7972" s="9">
        <v>0</v>
      </c>
    </row>
    <row r="7973" spans="1:4" hidden="1" x14ac:dyDescent="0.25">
      <c r="A7973" s="12" t="s">
        <v>2286</v>
      </c>
      <c r="B7973" s="9" t="s">
        <v>5337</v>
      </c>
      <c r="C7973" s="12" t="s">
        <v>94</v>
      </c>
      <c r="D7973" s="12">
        <v>35</v>
      </c>
    </row>
    <row r="7974" spans="1:4" hidden="1" x14ac:dyDescent="0.25">
      <c r="A7974" s="9" t="s">
        <v>2287</v>
      </c>
      <c r="B7974" s="9" t="s">
        <v>5337</v>
      </c>
      <c r="C7974" s="9" t="s">
        <v>24</v>
      </c>
      <c r="D7974" s="9">
        <v>10</v>
      </c>
    </row>
    <row r="7975" spans="1:4" hidden="1" x14ac:dyDescent="0.25">
      <c r="A7975" s="12" t="s">
        <v>2288</v>
      </c>
      <c r="B7975" s="9" t="s">
        <v>5339</v>
      </c>
      <c r="C7975" s="12" t="s">
        <v>16</v>
      </c>
      <c r="D7975" s="12">
        <v>1</v>
      </c>
    </row>
    <row r="7976" spans="1:4" hidden="1" x14ac:dyDescent="0.25">
      <c r="A7976" s="9" t="s">
        <v>2289</v>
      </c>
      <c r="B7976" s="9" t="s">
        <v>5340</v>
      </c>
      <c r="C7976" s="9" t="s">
        <v>14</v>
      </c>
      <c r="D7976" s="9">
        <v>20</v>
      </c>
    </row>
    <row r="7977" spans="1:4" hidden="1" x14ac:dyDescent="0.25">
      <c r="A7977" s="12" t="s">
        <v>2290</v>
      </c>
      <c r="B7977" s="9" t="s">
        <v>5336</v>
      </c>
      <c r="C7977" s="12" t="s">
        <v>49</v>
      </c>
      <c r="D7977" s="12">
        <v>12</v>
      </c>
    </row>
    <row r="7978" spans="1:4" hidden="1" x14ac:dyDescent="0.25">
      <c r="A7978" s="9" t="s">
        <v>2291</v>
      </c>
      <c r="B7978" s="9" t="s">
        <v>5337</v>
      </c>
      <c r="C7978" s="9" t="s">
        <v>94</v>
      </c>
      <c r="D7978" s="9">
        <v>7</v>
      </c>
    </row>
    <row r="7979" spans="1:4" hidden="1" x14ac:dyDescent="0.25">
      <c r="A7979" s="12" t="s">
        <v>2292</v>
      </c>
      <c r="B7979" s="9" t="s">
        <v>5340</v>
      </c>
      <c r="C7979" s="12" t="s">
        <v>14</v>
      </c>
      <c r="D7979" s="12">
        <v>8</v>
      </c>
    </row>
    <row r="7980" spans="1:4" hidden="1" x14ac:dyDescent="0.25">
      <c r="A7980" s="9" t="s">
        <v>2139</v>
      </c>
      <c r="B7980" s="9" t="s">
        <v>5337</v>
      </c>
      <c r="C7980" s="9" t="s">
        <v>24</v>
      </c>
      <c r="D7980" s="9">
        <v>25</v>
      </c>
    </row>
    <row r="7981" spans="1:4" hidden="1" x14ac:dyDescent="0.25">
      <c r="A7981" s="12" t="s">
        <v>2293</v>
      </c>
      <c r="B7981" s="9" t="s">
        <v>5340</v>
      </c>
      <c r="C7981" s="12" t="s">
        <v>22</v>
      </c>
      <c r="D7981" s="12">
        <v>17</v>
      </c>
    </row>
    <row r="7982" spans="1:4" hidden="1" x14ac:dyDescent="0.25">
      <c r="A7982" s="9" t="s">
        <v>2294</v>
      </c>
      <c r="B7982" s="9" t="s">
        <v>5337</v>
      </c>
      <c r="C7982" s="9" t="s">
        <v>82</v>
      </c>
      <c r="D7982" s="9">
        <v>8</v>
      </c>
    </row>
    <row r="7983" spans="1:4" hidden="1" x14ac:dyDescent="0.25">
      <c r="A7983" s="12" t="s">
        <v>2295</v>
      </c>
      <c r="B7983" s="9" t="s">
        <v>5339</v>
      </c>
      <c r="C7983" s="12" t="s">
        <v>7</v>
      </c>
      <c r="D7983" s="12">
        <v>1</v>
      </c>
    </row>
    <row r="7984" spans="1:4" hidden="1" x14ac:dyDescent="0.25">
      <c r="A7984" s="9" t="s">
        <v>2296</v>
      </c>
      <c r="B7984" s="9" t="s">
        <v>5337</v>
      </c>
      <c r="C7984" s="9" t="s">
        <v>94</v>
      </c>
      <c r="D7984" s="9">
        <v>3</v>
      </c>
    </row>
    <row r="7985" spans="1:4" hidden="1" x14ac:dyDescent="0.25">
      <c r="A7985" s="12" t="s">
        <v>2297</v>
      </c>
      <c r="B7985" s="9" t="s">
        <v>5338</v>
      </c>
      <c r="C7985" s="12" t="s">
        <v>33</v>
      </c>
      <c r="D7985" s="12">
        <v>1</v>
      </c>
    </row>
    <row r="7986" spans="1:4" hidden="1" x14ac:dyDescent="0.25">
      <c r="A7986" s="9" t="s">
        <v>2298</v>
      </c>
      <c r="B7986" s="9" t="s">
        <v>5337</v>
      </c>
      <c r="C7986" s="9" t="s">
        <v>94</v>
      </c>
      <c r="D7986" s="9">
        <v>6</v>
      </c>
    </row>
    <row r="7987" spans="1:4" hidden="1" x14ac:dyDescent="0.25">
      <c r="A7987" s="12" t="s">
        <v>2299</v>
      </c>
      <c r="B7987" s="9" t="s">
        <v>5336</v>
      </c>
      <c r="C7987" s="12" t="s">
        <v>148</v>
      </c>
      <c r="D7987" s="12">
        <v>6</v>
      </c>
    </row>
    <row r="7988" spans="1:4" x14ac:dyDescent="0.25">
      <c r="A7988" s="9" t="s">
        <v>4029</v>
      </c>
      <c r="B7988" s="9" t="s">
        <v>5337</v>
      </c>
      <c r="C7988" s="9" t="s">
        <v>118</v>
      </c>
      <c r="D7988" s="9">
        <v>0</v>
      </c>
    </row>
    <row r="7989" spans="1:4" x14ac:dyDescent="0.25">
      <c r="A7989" s="12" t="s">
        <v>4036</v>
      </c>
      <c r="B7989" s="9" t="s">
        <v>5337</v>
      </c>
      <c r="C7989" s="12" t="s">
        <v>87</v>
      </c>
      <c r="D7989" s="12">
        <v>0</v>
      </c>
    </row>
    <row r="7990" spans="1:4" hidden="1" x14ac:dyDescent="0.25">
      <c r="A7990" s="9" t="s">
        <v>2302</v>
      </c>
      <c r="B7990" s="9" t="s">
        <v>5337</v>
      </c>
      <c r="C7990" s="9" t="s">
        <v>24</v>
      </c>
      <c r="D7990" s="9">
        <v>3</v>
      </c>
    </row>
    <row r="7991" spans="1:4" x14ac:dyDescent="0.25">
      <c r="A7991" s="9" t="s">
        <v>4037</v>
      </c>
      <c r="B7991" s="9" t="s">
        <v>5337</v>
      </c>
      <c r="C7991" s="9" t="s">
        <v>118</v>
      </c>
      <c r="D7991" s="9">
        <v>0</v>
      </c>
    </row>
    <row r="7992" spans="1:4" hidden="1" x14ac:dyDescent="0.25">
      <c r="A7992" s="9" t="s">
        <v>2304</v>
      </c>
      <c r="B7992" s="9" t="s">
        <v>5337</v>
      </c>
      <c r="C7992" s="9" t="s">
        <v>94</v>
      </c>
      <c r="D7992" s="9">
        <v>6</v>
      </c>
    </row>
    <row r="7993" spans="1:4" hidden="1" x14ac:dyDescent="0.25">
      <c r="A7993" s="12" t="s">
        <v>2305</v>
      </c>
      <c r="B7993" s="9" t="s">
        <v>5336</v>
      </c>
      <c r="C7993" s="12" t="s">
        <v>148</v>
      </c>
      <c r="D7993" s="12">
        <v>6</v>
      </c>
    </row>
    <row r="7994" spans="1:4" hidden="1" x14ac:dyDescent="0.25">
      <c r="A7994" s="9" t="s">
        <v>1019</v>
      </c>
      <c r="B7994" s="9" t="s">
        <v>5337</v>
      </c>
      <c r="C7994" s="9" t="s">
        <v>24</v>
      </c>
      <c r="D7994" s="9">
        <v>4</v>
      </c>
    </row>
    <row r="7995" spans="1:4" hidden="1" x14ac:dyDescent="0.25">
      <c r="A7995" s="12" t="s">
        <v>2306</v>
      </c>
      <c r="B7995" s="9" t="s">
        <v>5337</v>
      </c>
      <c r="C7995" s="12" t="s">
        <v>24</v>
      </c>
      <c r="D7995" s="12">
        <v>7</v>
      </c>
    </row>
    <row r="7996" spans="1:4" x14ac:dyDescent="0.25">
      <c r="A7996" s="9" t="s">
        <v>4057</v>
      </c>
      <c r="B7996" s="9" t="s">
        <v>5337</v>
      </c>
      <c r="C7996" s="9" t="s">
        <v>87</v>
      </c>
      <c r="D7996" s="9">
        <v>0</v>
      </c>
    </row>
    <row r="7997" spans="1:4" hidden="1" x14ac:dyDescent="0.25">
      <c r="A7997" s="12" t="s">
        <v>1302</v>
      </c>
      <c r="B7997" s="9" t="s">
        <v>5337</v>
      </c>
      <c r="C7997" s="12" t="s">
        <v>94</v>
      </c>
      <c r="D7997" s="12">
        <v>6</v>
      </c>
    </row>
    <row r="7998" spans="1:4" hidden="1" x14ac:dyDescent="0.25">
      <c r="A7998" s="9" t="s">
        <v>2308</v>
      </c>
      <c r="B7998" s="9" t="s">
        <v>5336</v>
      </c>
      <c r="C7998" s="9" t="s">
        <v>210</v>
      </c>
      <c r="D7998" s="9">
        <v>6</v>
      </c>
    </row>
    <row r="7999" spans="1:4" hidden="1" x14ac:dyDescent="0.25">
      <c r="A7999" s="12" t="s">
        <v>2309</v>
      </c>
      <c r="B7999" s="9" t="s">
        <v>5337</v>
      </c>
      <c r="C7999" s="12" t="s">
        <v>82</v>
      </c>
      <c r="D7999" s="12">
        <v>21</v>
      </c>
    </row>
    <row r="8000" spans="1:4" hidden="1" x14ac:dyDescent="0.25">
      <c r="A8000" s="9" t="s">
        <v>2310</v>
      </c>
      <c r="B8000" s="9" t="s">
        <v>5337</v>
      </c>
      <c r="C8000" s="9" t="s">
        <v>94</v>
      </c>
      <c r="D8000" s="9">
        <v>15</v>
      </c>
    </row>
    <row r="8001" spans="1:4" hidden="1" x14ac:dyDescent="0.25">
      <c r="A8001" s="12" t="s">
        <v>2311</v>
      </c>
      <c r="B8001" s="9" t="s">
        <v>5337</v>
      </c>
      <c r="C8001" s="12" t="s">
        <v>94</v>
      </c>
      <c r="D8001" s="12">
        <v>3</v>
      </c>
    </row>
    <row r="8002" spans="1:4" hidden="1" x14ac:dyDescent="0.25">
      <c r="A8002" s="9" t="s">
        <v>2312</v>
      </c>
      <c r="B8002" s="9" t="s">
        <v>5339</v>
      </c>
      <c r="C8002" s="9" t="s">
        <v>16</v>
      </c>
      <c r="D8002" s="9">
        <v>32</v>
      </c>
    </row>
    <row r="8003" spans="1:4" hidden="1" x14ac:dyDescent="0.25">
      <c r="A8003" s="12" t="s">
        <v>2313</v>
      </c>
      <c r="B8003" s="9" t="s">
        <v>5340</v>
      </c>
      <c r="C8003" s="12" t="s">
        <v>59</v>
      </c>
      <c r="D8003" s="12">
        <v>34</v>
      </c>
    </row>
    <row r="8004" spans="1:4" hidden="1" x14ac:dyDescent="0.25">
      <c r="A8004" s="9" t="s">
        <v>2314</v>
      </c>
      <c r="B8004" s="9" t="s">
        <v>5339</v>
      </c>
      <c r="C8004" s="9" t="s">
        <v>16</v>
      </c>
      <c r="D8004" s="9">
        <v>14</v>
      </c>
    </row>
    <row r="8005" spans="1:4" hidden="1" x14ac:dyDescent="0.25">
      <c r="A8005" s="12" t="s">
        <v>2315</v>
      </c>
      <c r="B8005" s="9" t="s">
        <v>5337</v>
      </c>
      <c r="C8005" s="12" t="s">
        <v>72</v>
      </c>
      <c r="D8005" s="12">
        <v>6</v>
      </c>
    </row>
    <row r="8006" spans="1:4" hidden="1" x14ac:dyDescent="0.25">
      <c r="A8006" s="9" t="s">
        <v>2316</v>
      </c>
      <c r="B8006" s="9" t="s">
        <v>5340</v>
      </c>
      <c r="C8006" s="9" t="s">
        <v>14</v>
      </c>
      <c r="D8006" s="9">
        <v>24</v>
      </c>
    </row>
    <row r="8007" spans="1:4" hidden="1" x14ac:dyDescent="0.25">
      <c r="A8007" s="12" t="s">
        <v>2317</v>
      </c>
      <c r="B8007" s="9" t="s">
        <v>5338</v>
      </c>
      <c r="C8007" s="12" t="s">
        <v>29</v>
      </c>
      <c r="D8007" s="12">
        <v>2</v>
      </c>
    </row>
    <row r="8008" spans="1:4" hidden="1" x14ac:dyDescent="0.25">
      <c r="A8008" s="9" t="s">
        <v>2318</v>
      </c>
      <c r="B8008" s="9" t="s">
        <v>5338</v>
      </c>
      <c r="C8008" s="9" t="s">
        <v>29</v>
      </c>
      <c r="D8008" s="9">
        <v>4</v>
      </c>
    </row>
    <row r="8009" spans="1:4" hidden="1" x14ac:dyDescent="0.25">
      <c r="A8009" s="12" t="s">
        <v>2319</v>
      </c>
      <c r="B8009" s="9" t="s">
        <v>5338</v>
      </c>
      <c r="C8009" s="12" t="s">
        <v>29</v>
      </c>
      <c r="D8009" s="12">
        <v>6</v>
      </c>
    </row>
    <row r="8010" spans="1:4" hidden="1" x14ac:dyDescent="0.25">
      <c r="A8010" s="9" t="s">
        <v>2320</v>
      </c>
      <c r="B8010" s="9" t="s">
        <v>5339</v>
      </c>
      <c r="C8010" s="9" t="s">
        <v>64</v>
      </c>
      <c r="D8010" s="9">
        <v>20</v>
      </c>
    </row>
    <row r="8011" spans="1:4" hidden="1" x14ac:dyDescent="0.25">
      <c r="A8011" s="12" t="s">
        <v>222</v>
      </c>
      <c r="B8011" s="9" t="s">
        <v>5339</v>
      </c>
      <c r="C8011" s="12" t="s">
        <v>16</v>
      </c>
      <c r="D8011" s="12">
        <v>5</v>
      </c>
    </row>
    <row r="8012" spans="1:4" hidden="1" x14ac:dyDescent="0.25">
      <c r="A8012" s="9" t="s">
        <v>2321</v>
      </c>
      <c r="B8012" s="9" t="s">
        <v>5338</v>
      </c>
      <c r="C8012" s="9" t="s">
        <v>33</v>
      </c>
      <c r="D8012" s="9">
        <v>5</v>
      </c>
    </row>
    <row r="8013" spans="1:4" hidden="1" x14ac:dyDescent="0.25">
      <c r="A8013" s="12" t="s">
        <v>2322</v>
      </c>
      <c r="B8013" s="9" t="s">
        <v>5339</v>
      </c>
      <c r="C8013" s="12" t="s">
        <v>64</v>
      </c>
      <c r="D8013" s="12">
        <v>42</v>
      </c>
    </row>
    <row r="8014" spans="1:4" hidden="1" x14ac:dyDescent="0.25">
      <c r="A8014" s="9" t="s">
        <v>2323</v>
      </c>
      <c r="B8014" s="9" t="s">
        <v>5336</v>
      </c>
      <c r="C8014" s="9" t="s">
        <v>49</v>
      </c>
      <c r="D8014" s="9">
        <v>12</v>
      </c>
    </row>
    <row r="8015" spans="1:4" hidden="1" x14ac:dyDescent="0.25">
      <c r="A8015" s="12" t="s">
        <v>2324</v>
      </c>
      <c r="B8015" s="9" t="s">
        <v>5340</v>
      </c>
      <c r="C8015" s="12" t="s">
        <v>14</v>
      </c>
      <c r="D8015" s="12">
        <v>21</v>
      </c>
    </row>
    <row r="8016" spans="1:4" hidden="1" x14ac:dyDescent="0.25">
      <c r="A8016" s="9" t="s">
        <v>2325</v>
      </c>
      <c r="B8016" s="9" t="s">
        <v>5340</v>
      </c>
      <c r="C8016" s="9" t="s">
        <v>14</v>
      </c>
      <c r="D8016" s="9">
        <v>17</v>
      </c>
    </row>
    <row r="8017" spans="1:4" hidden="1" x14ac:dyDescent="0.25">
      <c r="A8017" s="12" t="s">
        <v>2326</v>
      </c>
      <c r="B8017" s="9" t="s">
        <v>5340</v>
      </c>
      <c r="C8017" s="12" t="s">
        <v>14</v>
      </c>
      <c r="D8017" s="12">
        <v>7</v>
      </c>
    </row>
    <row r="8018" spans="1:4" hidden="1" x14ac:dyDescent="0.25">
      <c r="A8018" s="9" t="s">
        <v>2327</v>
      </c>
      <c r="B8018" s="9" t="s">
        <v>5340</v>
      </c>
      <c r="C8018" s="9" t="s">
        <v>14</v>
      </c>
      <c r="D8018" s="9">
        <v>32</v>
      </c>
    </row>
    <row r="8019" spans="1:4" hidden="1" x14ac:dyDescent="0.25">
      <c r="A8019" s="12" t="s">
        <v>2328</v>
      </c>
      <c r="B8019" s="9" t="s">
        <v>5338</v>
      </c>
      <c r="C8019" s="12" t="s">
        <v>29</v>
      </c>
      <c r="D8019" s="12">
        <v>19</v>
      </c>
    </row>
    <row r="8020" spans="1:4" hidden="1" x14ac:dyDescent="0.25">
      <c r="A8020" s="9" t="s">
        <v>2329</v>
      </c>
      <c r="B8020" s="9" t="s">
        <v>5340</v>
      </c>
      <c r="C8020" s="9" t="s">
        <v>59</v>
      </c>
      <c r="D8020" s="9">
        <v>16</v>
      </c>
    </row>
    <row r="8021" spans="1:4" hidden="1" x14ac:dyDescent="0.25">
      <c r="A8021" s="12" t="s">
        <v>2330</v>
      </c>
      <c r="B8021" s="9" t="s">
        <v>5340</v>
      </c>
      <c r="C8021" s="12" t="s">
        <v>14</v>
      </c>
      <c r="D8021" s="12">
        <v>30</v>
      </c>
    </row>
    <row r="8022" spans="1:4" hidden="1" x14ac:dyDescent="0.25">
      <c r="A8022" s="9" t="s">
        <v>2331</v>
      </c>
      <c r="B8022" s="9" t="s">
        <v>5338</v>
      </c>
      <c r="C8022" s="9" t="s">
        <v>29</v>
      </c>
      <c r="D8022" s="9">
        <v>11</v>
      </c>
    </row>
    <row r="8023" spans="1:4" hidden="1" x14ac:dyDescent="0.25">
      <c r="A8023" s="12" t="s">
        <v>2332</v>
      </c>
      <c r="B8023" s="9" t="s">
        <v>5336</v>
      </c>
      <c r="C8023" s="12" t="s">
        <v>210</v>
      </c>
      <c r="D8023" s="12">
        <v>38</v>
      </c>
    </row>
    <row r="8024" spans="1:4" hidden="1" x14ac:dyDescent="0.25">
      <c r="A8024" s="9" t="s">
        <v>2333</v>
      </c>
      <c r="B8024" s="9" t="s">
        <v>5340</v>
      </c>
      <c r="C8024" s="9" t="s">
        <v>59</v>
      </c>
      <c r="D8024" s="9">
        <v>27</v>
      </c>
    </row>
    <row r="8025" spans="1:4" hidden="1" x14ac:dyDescent="0.25">
      <c r="A8025" s="12" t="s">
        <v>2334</v>
      </c>
      <c r="B8025" s="9" t="s">
        <v>5337</v>
      </c>
      <c r="C8025" s="12" t="s">
        <v>114</v>
      </c>
      <c r="D8025" s="12">
        <v>5</v>
      </c>
    </row>
    <row r="8026" spans="1:4" hidden="1" x14ac:dyDescent="0.25">
      <c r="A8026" s="9" t="s">
        <v>2335</v>
      </c>
      <c r="B8026" s="9" t="s">
        <v>5338</v>
      </c>
      <c r="C8026" s="9" t="s">
        <v>29</v>
      </c>
      <c r="D8026" s="9">
        <v>9</v>
      </c>
    </row>
    <row r="8027" spans="1:4" hidden="1" x14ac:dyDescent="0.25">
      <c r="A8027" s="12" t="s">
        <v>1722</v>
      </c>
      <c r="B8027" s="9" t="s">
        <v>5340</v>
      </c>
      <c r="C8027" s="12" t="s">
        <v>59</v>
      </c>
      <c r="D8027" s="12">
        <v>18</v>
      </c>
    </row>
    <row r="8028" spans="1:4" hidden="1" x14ac:dyDescent="0.25">
      <c r="A8028" s="9" t="s">
        <v>2336</v>
      </c>
      <c r="B8028" s="9" t="s">
        <v>5340</v>
      </c>
      <c r="C8028" s="9" t="s">
        <v>59</v>
      </c>
      <c r="D8028" s="9">
        <v>19</v>
      </c>
    </row>
    <row r="8029" spans="1:4" hidden="1" x14ac:dyDescent="0.25">
      <c r="A8029" s="12" t="s">
        <v>2337</v>
      </c>
      <c r="B8029" s="9" t="s">
        <v>5339</v>
      </c>
      <c r="C8029" s="12" t="s">
        <v>64</v>
      </c>
      <c r="D8029" s="12">
        <v>17</v>
      </c>
    </row>
    <row r="8030" spans="1:4" hidden="1" x14ac:dyDescent="0.25">
      <c r="A8030" s="9" t="s">
        <v>2338</v>
      </c>
      <c r="B8030" s="9" t="s">
        <v>5338</v>
      </c>
      <c r="C8030" s="9" t="s">
        <v>29</v>
      </c>
      <c r="D8030" s="9">
        <v>17</v>
      </c>
    </row>
    <row r="8031" spans="1:4" hidden="1" x14ac:dyDescent="0.25">
      <c r="A8031" s="12" t="s">
        <v>2339</v>
      </c>
      <c r="B8031" s="9" t="s">
        <v>5340</v>
      </c>
      <c r="C8031" s="12" t="s">
        <v>14</v>
      </c>
      <c r="D8031" s="12">
        <v>38</v>
      </c>
    </row>
    <row r="8032" spans="1:4" hidden="1" x14ac:dyDescent="0.25">
      <c r="A8032" s="9" t="s">
        <v>2340</v>
      </c>
      <c r="B8032" s="9" t="s">
        <v>5339</v>
      </c>
      <c r="C8032" s="9" t="s">
        <v>64</v>
      </c>
      <c r="D8032" s="9">
        <v>30</v>
      </c>
    </row>
    <row r="8033" spans="1:4" hidden="1" x14ac:dyDescent="0.25">
      <c r="A8033" s="12" t="s">
        <v>2341</v>
      </c>
      <c r="B8033" s="9" t="s">
        <v>5340</v>
      </c>
      <c r="C8033" s="12" t="s">
        <v>14</v>
      </c>
      <c r="D8033" s="12">
        <v>5</v>
      </c>
    </row>
    <row r="8034" spans="1:4" hidden="1" x14ac:dyDescent="0.25">
      <c r="A8034" s="9" t="s">
        <v>2342</v>
      </c>
      <c r="B8034" s="9" t="s">
        <v>5340</v>
      </c>
      <c r="C8034" s="9" t="s">
        <v>59</v>
      </c>
      <c r="D8034" s="9">
        <v>17</v>
      </c>
    </row>
    <row r="8035" spans="1:4" hidden="1" x14ac:dyDescent="0.25">
      <c r="A8035" s="12" t="s">
        <v>2343</v>
      </c>
      <c r="B8035" s="9" t="s">
        <v>5336</v>
      </c>
      <c r="C8035" s="12" t="s">
        <v>49</v>
      </c>
      <c r="D8035" s="12">
        <v>0</v>
      </c>
    </row>
    <row r="8036" spans="1:4" hidden="1" x14ac:dyDescent="0.25">
      <c r="A8036" s="9" t="s">
        <v>2344</v>
      </c>
      <c r="B8036" s="9" t="s">
        <v>5340</v>
      </c>
      <c r="C8036" s="9" t="s">
        <v>22</v>
      </c>
      <c r="D8036" s="9">
        <v>17</v>
      </c>
    </row>
    <row r="8037" spans="1:4" hidden="1" x14ac:dyDescent="0.25">
      <c r="A8037" s="12" t="s">
        <v>2345</v>
      </c>
      <c r="B8037" s="9" t="s">
        <v>5340</v>
      </c>
      <c r="C8037" s="12" t="s">
        <v>59</v>
      </c>
      <c r="D8037" s="12">
        <v>25</v>
      </c>
    </row>
    <row r="8038" spans="1:4" hidden="1" x14ac:dyDescent="0.25">
      <c r="A8038" s="9" t="s">
        <v>2346</v>
      </c>
      <c r="B8038" s="9" t="s">
        <v>5340</v>
      </c>
      <c r="C8038" s="9" t="s">
        <v>14</v>
      </c>
      <c r="D8038" s="9">
        <v>16</v>
      </c>
    </row>
    <row r="8039" spans="1:4" hidden="1" x14ac:dyDescent="0.25">
      <c r="A8039" s="12" t="s">
        <v>2347</v>
      </c>
      <c r="B8039" s="9" t="s">
        <v>5340</v>
      </c>
      <c r="C8039" s="12" t="s">
        <v>59</v>
      </c>
      <c r="D8039" s="12">
        <v>6</v>
      </c>
    </row>
    <row r="8040" spans="1:4" hidden="1" x14ac:dyDescent="0.25">
      <c r="A8040" s="9" t="s">
        <v>2348</v>
      </c>
      <c r="B8040" s="9" t="s">
        <v>5339</v>
      </c>
      <c r="C8040" s="9" t="s">
        <v>7</v>
      </c>
      <c r="D8040" s="9">
        <v>9</v>
      </c>
    </row>
    <row r="8041" spans="1:4" hidden="1" x14ac:dyDescent="0.25">
      <c r="A8041" s="12" t="s">
        <v>2349</v>
      </c>
      <c r="B8041" s="9" t="s">
        <v>5338</v>
      </c>
      <c r="C8041" s="12" t="s">
        <v>29</v>
      </c>
      <c r="D8041" s="12">
        <v>5</v>
      </c>
    </row>
    <row r="8042" spans="1:4" hidden="1" x14ac:dyDescent="0.25">
      <c r="A8042" s="9" t="s">
        <v>1956</v>
      </c>
      <c r="B8042" s="9" t="s">
        <v>5338</v>
      </c>
      <c r="C8042" s="9" t="s">
        <v>29</v>
      </c>
      <c r="D8042" s="9">
        <v>6</v>
      </c>
    </row>
    <row r="8043" spans="1:4" hidden="1" x14ac:dyDescent="0.25">
      <c r="A8043" s="12" t="s">
        <v>2350</v>
      </c>
      <c r="B8043" s="9" t="s">
        <v>5339</v>
      </c>
      <c r="C8043" s="12" t="s">
        <v>16</v>
      </c>
      <c r="D8043" s="12">
        <v>4</v>
      </c>
    </row>
    <row r="8044" spans="1:4" hidden="1" x14ac:dyDescent="0.25">
      <c r="A8044" s="9" t="s">
        <v>2351</v>
      </c>
      <c r="B8044" s="9" t="s">
        <v>5338</v>
      </c>
      <c r="C8044" s="9" t="s">
        <v>53</v>
      </c>
      <c r="D8044" s="9">
        <v>14</v>
      </c>
    </row>
    <row r="8045" spans="1:4" hidden="1" x14ac:dyDescent="0.25">
      <c r="A8045" s="12" t="s">
        <v>2352</v>
      </c>
      <c r="B8045" s="9" t="s">
        <v>5340</v>
      </c>
      <c r="C8045" s="12" t="s">
        <v>14</v>
      </c>
      <c r="D8045" s="12">
        <v>33</v>
      </c>
    </row>
    <row r="8046" spans="1:4" hidden="1" x14ac:dyDescent="0.25">
      <c r="A8046" s="9" t="s">
        <v>1570</v>
      </c>
      <c r="B8046" s="9" t="s">
        <v>5340</v>
      </c>
      <c r="C8046" s="9" t="s">
        <v>14</v>
      </c>
      <c r="D8046" s="9">
        <v>19</v>
      </c>
    </row>
    <row r="8047" spans="1:4" hidden="1" x14ac:dyDescent="0.25">
      <c r="A8047" s="12" t="s">
        <v>2353</v>
      </c>
      <c r="B8047" s="9" t="s">
        <v>5340</v>
      </c>
      <c r="C8047" s="12" t="s">
        <v>14</v>
      </c>
      <c r="D8047" s="12">
        <v>9</v>
      </c>
    </row>
    <row r="8048" spans="1:4" hidden="1" x14ac:dyDescent="0.25">
      <c r="A8048" s="9" t="s">
        <v>2354</v>
      </c>
      <c r="B8048" s="9" t="s">
        <v>5339</v>
      </c>
      <c r="C8048" s="9" t="s">
        <v>16</v>
      </c>
      <c r="D8048" s="9">
        <v>15</v>
      </c>
    </row>
    <row r="8049" spans="1:4" hidden="1" x14ac:dyDescent="0.25">
      <c r="A8049" s="12" t="s">
        <v>2355</v>
      </c>
      <c r="B8049" s="9" t="s">
        <v>5339</v>
      </c>
      <c r="C8049" s="12" t="s">
        <v>16</v>
      </c>
      <c r="D8049" s="12">
        <v>4</v>
      </c>
    </row>
    <row r="8050" spans="1:4" hidden="1" x14ac:dyDescent="0.25">
      <c r="A8050" s="9" t="s">
        <v>2356</v>
      </c>
      <c r="B8050" s="9" t="s">
        <v>5338</v>
      </c>
      <c r="C8050" s="9" t="s">
        <v>53</v>
      </c>
      <c r="D8050" s="9">
        <v>3</v>
      </c>
    </row>
    <row r="8051" spans="1:4" hidden="1" x14ac:dyDescent="0.25">
      <c r="A8051" s="12" t="s">
        <v>2357</v>
      </c>
      <c r="B8051" s="9" t="s">
        <v>5340</v>
      </c>
      <c r="C8051" s="12" t="s">
        <v>59</v>
      </c>
      <c r="D8051" s="12">
        <v>7</v>
      </c>
    </row>
    <row r="8052" spans="1:4" hidden="1" x14ac:dyDescent="0.25">
      <c r="A8052" s="9" t="s">
        <v>2358</v>
      </c>
      <c r="B8052" s="9" t="s">
        <v>5339</v>
      </c>
      <c r="C8052" s="9" t="s">
        <v>16</v>
      </c>
      <c r="D8052" s="9">
        <v>11</v>
      </c>
    </row>
    <row r="8053" spans="1:4" hidden="1" x14ac:dyDescent="0.25">
      <c r="A8053" s="12" t="s">
        <v>2359</v>
      </c>
      <c r="B8053" s="9" t="s">
        <v>5340</v>
      </c>
      <c r="C8053" s="12" t="s">
        <v>14</v>
      </c>
      <c r="D8053" s="12">
        <v>8</v>
      </c>
    </row>
    <row r="8054" spans="1:4" hidden="1" x14ac:dyDescent="0.25">
      <c r="A8054" s="9" t="s">
        <v>2360</v>
      </c>
      <c r="B8054" s="9" t="s">
        <v>5336</v>
      </c>
      <c r="C8054" s="9" t="s">
        <v>49</v>
      </c>
      <c r="D8054" s="9">
        <v>0</v>
      </c>
    </row>
    <row r="8055" spans="1:4" hidden="1" x14ac:dyDescent="0.25">
      <c r="A8055" s="12" t="s">
        <v>2361</v>
      </c>
      <c r="B8055" s="9" t="s">
        <v>5337</v>
      </c>
      <c r="C8055" s="12" t="s">
        <v>31</v>
      </c>
      <c r="D8055" s="12">
        <v>12</v>
      </c>
    </row>
    <row r="8056" spans="1:4" hidden="1" x14ac:dyDescent="0.25">
      <c r="A8056" s="9" t="s">
        <v>2362</v>
      </c>
      <c r="B8056" s="9" t="s">
        <v>5339</v>
      </c>
      <c r="C8056" s="9" t="s">
        <v>16</v>
      </c>
      <c r="D8056" s="9">
        <v>2</v>
      </c>
    </row>
    <row r="8057" spans="1:4" hidden="1" x14ac:dyDescent="0.25">
      <c r="A8057" s="12" t="s">
        <v>2363</v>
      </c>
      <c r="B8057" s="9" t="s">
        <v>5340</v>
      </c>
      <c r="C8057" s="12" t="s">
        <v>59</v>
      </c>
      <c r="D8057" s="12">
        <v>5</v>
      </c>
    </row>
    <row r="8058" spans="1:4" hidden="1" x14ac:dyDescent="0.25">
      <c r="A8058" s="9" t="s">
        <v>2364</v>
      </c>
      <c r="B8058" s="9" t="s">
        <v>5340</v>
      </c>
      <c r="C8058" s="9" t="s">
        <v>14</v>
      </c>
      <c r="D8058" s="9">
        <v>20</v>
      </c>
    </row>
    <row r="8059" spans="1:4" hidden="1" x14ac:dyDescent="0.25">
      <c r="A8059" s="12" t="s">
        <v>2365</v>
      </c>
      <c r="B8059" s="9" t="s">
        <v>5340</v>
      </c>
      <c r="C8059" s="12" t="s">
        <v>59</v>
      </c>
      <c r="D8059" s="12">
        <v>17</v>
      </c>
    </row>
    <row r="8060" spans="1:4" hidden="1" x14ac:dyDescent="0.25">
      <c r="A8060" s="9" t="s">
        <v>2366</v>
      </c>
      <c r="B8060" s="9" t="s">
        <v>5336</v>
      </c>
      <c r="C8060" s="9" t="s">
        <v>49</v>
      </c>
      <c r="D8060" s="9">
        <v>33</v>
      </c>
    </row>
    <row r="8061" spans="1:4" x14ac:dyDescent="0.25">
      <c r="A8061" s="12" t="s">
        <v>4060</v>
      </c>
      <c r="B8061" s="9" t="s">
        <v>5337</v>
      </c>
      <c r="C8061" s="12" t="s">
        <v>31</v>
      </c>
      <c r="D8061" s="12">
        <v>0</v>
      </c>
    </row>
    <row r="8062" spans="1:4" hidden="1" x14ac:dyDescent="0.25">
      <c r="A8062" s="9" t="s">
        <v>2368</v>
      </c>
      <c r="B8062" s="9" t="s">
        <v>5340</v>
      </c>
      <c r="C8062" s="9" t="s">
        <v>14</v>
      </c>
      <c r="D8062" s="9">
        <v>12</v>
      </c>
    </row>
    <row r="8063" spans="1:4" hidden="1" x14ac:dyDescent="0.25">
      <c r="A8063" s="12" t="s">
        <v>2369</v>
      </c>
      <c r="B8063" s="9" t="s">
        <v>5340</v>
      </c>
      <c r="C8063" s="12" t="s">
        <v>59</v>
      </c>
      <c r="D8063" s="12">
        <v>8</v>
      </c>
    </row>
    <row r="8064" spans="1:4" hidden="1" x14ac:dyDescent="0.25">
      <c r="A8064" s="9" t="s">
        <v>2370</v>
      </c>
      <c r="B8064" s="9" t="s">
        <v>5338</v>
      </c>
      <c r="C8064" s="9" t="s">
        <v>29</v>
      </c>
      <c r="D8064" s="9">
        <v>9</v>
      </c>
    </row>
    <row r="8065" spans="1:4" hidden="1" x14ac:dyDescent="0.25">
      <c r="A8065" s="12" t="s">
        <v>2371</v>
      </c>
      <c r="B8065" s="9" t="s">
        <v>5340</v>
      </c>
      <c r="C8065" s="12" t="s">
        <v>14</v>
      </c>
      <c r="D8065" s="12">
        <v>19</v>
      </c>
    </row>
    <row r="8066" spans="1:4" hidden="1" x14ac:dyDescent="0.25">
      <c r="A8066" s="9" t="s">
        <v>2372</v>
      </c>
      <c r="B8066" s="9" t="s">
        <v>5340</v>
      </c>
      <c r="C8066" s="9" t="s">
        <v>59</v>
      </c>
      <c r="D8066" s="9">
        <v>9</v>
      </c>
    </row>
    <row r="8067" spans="1:4" hidden="1" x14ac:dyDescent="0.25">
      <c r="A8067" s="12" t="s">
        <v>2373</v>
      </c>
      <c r="B8067" s="9" t="s">
        <v>5338</v>
      </c>
      <c r="C8067" s="12" t="s">
        <v>29</v>
      </c>
      <c r="D8067" s="12">
        <v>13</v>
      </c>
    </row>
    <row r="8068" spans="1:4" hidden="1" x14ac:dyDescent="0.25">
      <c r="A8068" s="9" t="s">
        <v>2374</v>
      </c>
      <c r="B8068" s="9" t="s">
        <v>5340</v>
      </c>
      <c r="C8068" s="9" t="s">
        <v>59</v>
      </c>
      <c r="D8068" s="9">
        <v>15</v>
      </c>
    </row>
    <row r="8069" spans="1:4" hidden="1" x14ac:dyDescent="0.25">
      <c r="A8069" s="12" t="s">
        <v>2375</v>
      </c>
      <c r="B8069" s="9" t="s">
        <v>5336</v>
      </c>
      <c r="C8069" s="12" t="s">
        <v>111</v>
      </c>
      <c r="D8069" s="12">
        <v>14</v>
      </c>
    </row>
    <row r="8070" spans="1:4" hidden="1" x14ac:dyDescent="0.25">
      <c r="A8070" s="9" t="s">
        <v>2376</v>
      </c>
      <c r="B8070" s="9" t="s">
        <v>5336</v>
      </c>
      <c r="C8070" s="9" t="s">
        <v>270</v>
      </c>
      <c r="D8070" s="9">
        <v>7</v>
      </c>
    </row>
    <row r="8071" spans="1:4" hidden="1" x14ac:dyDescent="0.25">
      <c r="A8071" s="12" t="s">
        <v>2377</v>
      </c>
      <c r="B8071" s="9" t="s">
        <v>5340</v>
      </c>
      <c r="C8071" s="12" t="s">
        <v>14</v>
      </c>
      <c r="D8071" s="12">
        <v>14</v>
      </c>
    </row>
    <row r="8072" spans="1:4" hidden="1" x14ac:dyDescent="0.25">
      <c r="A8072" s="9" t="s">
        <v>2378</v>
      </c>
      <c r="B8072" s="9" t="s">
        <v>5337</v>
      </c>
      <c r="C8072" s="9" t="s">
        <v>94</v>
      </c>
      <c r="D8072" s="9">
        <v>34</v>
      </c>
    </row>
    <row r="8073" spans="1:4" hidden="1" x14ac:dyDescent="0.25">
      <c r="A8073" s="12" t="s">
        <v>2379</v>
      </c>
      <c r="B8073" s="9" t="s">
        <v>5337</v>
      </c>
      <c r="C8073" s="12" t="s">
        <v>72</v>
      </c>
      <c r="D8073" s="12">
        <v>7</v>
      </c>
    </row>
    <row r="8074" spans="1:4" hidden="1" x14ac:dyDescent="0.25">
      <c r="A8074" s="9" t="s">
        <v>2380</v>
      </c>
      <c r="B8074" s="9" t="s">
        <v>5336</v>
      </c>
      <c r="C8074" s="9" t="s">
        <v>49</v>
      </c>
      <c r="D8074" s="9">
        <v>1</v>
      </c>
    </row>
    <row r="8075" spans="1:4" x14ac:dyDescent="0.25">
      <c r="A8075" s="12" t="s">
        <v>4075</v>
      </c>
      <c r="B8075" s="9" t="s">
        <v>5337</v>
      </c>
      <c r="C8075" s="12" t="s">
        <v>24</v>
      </c>
      <c r="D8075" s="12">
        <v>0</v>
      </c>
    </row>
    <row r="8076" spans="1:4" hidden="1" x14ac:dyDescent="0.25">
      <c r="A8076" s="9" t="s">
        <v>2382</v>
      </c>
      <c r="B8076" s="9" t="s">
        <v>5339</v>
      </c>
      <c r="C8076" s="9" t="s">
        <v>64</v>
      </c>
      <c r="D8076" s="9">
        <v>19</v>
      </c>
    </row>
    <row r="8077" spans="1:4" hidden="1" x14ac:dyDescent="0.25">
      <c r="A8077" s="12" t="s">
        <v>2383</v>
      </c>
      <c r="B8077" s="9" t="s">
        <v>5336</v>
      </c>
      <c r="C8077" s="12" t="s">
        <v>49</v>
      </c>
      <c r="D8077" s="12">
        <v>0</v>
      </c>
    </row>
    <row r="8078" spans="1:4" hidden="1" x14ac:dyDescent="0.25">
      <c r="A8078" s="9" t="s">
        <v>2384</v>
      </c>
      <c r="B8078" s="9" t="s">
        <v>5339</v>
      </c>
      <c r="C8078" s="9" t="s">
        <v>64</v>
      </c>
      <c r="D8078" s="9">
        <v>16</v>
      </c>
    </row>
    <row r="8079" spans="1:4" hidden="1" x14ac:dyDescent="0.25">
      <c r="A8079" s="12" t="s">
        <v>2385</v>
      </c>
      <c r="B8079" s="9" t="s">
        <v>5340</v>
      </c>
      <c r="C8079" s="12" t="s">
        <v>14</v>
      </c>
      <c r="D8079" s="12">
        <v>11</v>
      </c>
    </row>
    <row r="8080" spans="1:4" hidden="1" x14ac:dyDescent="0.25">
      <c r="A8080" s="9" t="s">
        <v>2386</v>
      </c>
      <c r="B8080" s="9" t="s">
        <v>5340</v>
      </c>
      <c r="C8080" s="9" t="s">
        <v>14</v>
      </c>
      <c r="D8080" s="9">
        <v>7</v>
      </c>
    </row>
    <row r="8081" spans="1:4" hidden="1" x14ac:dyDescent="0.25">
      <c r="A8081" s="12" t="s">
        <v>2387</v>
      </c>
      <c r="B8081" s="9" t="s">
        <v>5340</v>
      </c>
      <c r="C8081" s="12" t="s">
        <v>59</v>
      </c>
      <c r="D8081" s="12">
        <v>25</v>
      </c>
    </row>
    <row r="8082" spans="1:4" hidden="1" x14ac:dyDescent="0.25">
      <c r="A8082" s="9" t="s">
        <v>2388</v>
      </c>
      <c r="B8082" s="9" t="s">
        <v>5340</v>
      </c>
      <c r="C8082" s="9" t="s">
        <v>14</v>
      </c>
      <c r="D8082" s="9">
        <v>5</v>
      </c>
    </row>
    <row r="8083" spans="1:4" hidden="1" x14ac:dyDescent="0.25">
      <c r="A8083" s="12" t="s">
        <v>2389</v>
      </c>
      <c r="B8083" s="9" t="s">
        <v>5336</v>
      </c>
      <c r="C8083" s="12" t="s">
        <v>275</v>
      </c>
      <c r="D8083" s="12">
        <v>50</v>
      </c>
    </row>
    <row r="8084" spans="1:4" hidden="1" x14ac:dyDescent="0.25">
      <c r="A8084" s="9" t="s">
        <v>2390</v>
      </c>
      <c r="B8084" s="9" t="s">
        <v>5339</v>
      </c>
      <c r="C8084" s="9" t="s">
        <v>64</v>
      </c>
      <c r="D8084" s="9">
        <v>27</v>
      </c>
    </row>
    <row r="8085" spans="1:4" x14ac:dyDescent="0.25">
      <c r="A8085" s="12" t="s">
        <v>4092</v>
      </c>
      <c r="B8085" s="9" t="s">
        <v>5337</v>
      </c>
      <c r="C8085" s="12" t="s">
        <v>87</v>
      </c>
      <c r="D8085" s="12">
        <v>0</v>
      </c>
    </row>
    <row r="8086" spans="1:4" hidden="1" x14ac:dyDescent="0.25">
      <c r="A8086" s="9" t="s">
        <v>2392</v>
      </c>
      <c r="B8086" s="9" t="s">
        <v>5339</v>
      </c>
      <c r="C8086" s="9" t="s">
        <v>7</v>
      </c>
      <c r="D8086" s="9">
        <v>11</v>
      </c>
    </row>
    <row r="8087" spans="1:4" hidden="1" x14ac:dyDescent="0.25">
      <c r="A8087" s="12" t="s">
        <v>2393</v>
      </c>
      <c r="B8087" s="9" t="s">
        <v>5339</v>
      </c>
      <c r="C8087" s="12" t="s">
        <v>16</v>
      </c>
      <c r="D8087" s="12">
        <v>9</v>
      </c>
    </row>
    <row r="8088" spans="1:4" hidden="1" x14ac:dyDescent="0.25">
      <c r="A8088" s="9" t="s">
        <v>2394</v>
      </c>
      <c r="B8088" s="9" t="s">
        <v>5340</v>
      </c>
      <c r="C8088" s="9" t="s">
        <v>14</v>
      </c>
      <c r="D8088" s="9">
        <v>8</v>
      </c>
    </row>
    <row r="8089" spans="1:4" hidden="1" x14ac:dyDescent="0.25">
      <c r="A8089" s="12" t="s">
        <v>2395</v>
      </c>
      <c r="B8089" s="9" t="s">
        <v>5337</v>
      </c>
      <c r="C8089" s="12" t="s">
        <v>24</v>
      </c>
      <c r="D8089" s="12">
        <v>8</v>
      </c>
    </row>
    <row r="8090" spans="1:4" hidden="1" x14ac:dyDescent="0.25">
      <c r="A8090" s="9" t="s">
        <v>2396</v>
      </c>
      <c r="B8090" s="9" t="s">
        <v>5340</v>
      </c>
      <c r="C8090" s="9" t="s">
        <v>59</v>
      </c>
      <c r="D8090" s="9">
        <v>14</v>
      </c>
    </row>
    <row r="8091" spans="1:4" hidden="1" x14ac:dyDescent="0.25">
      <c r="A8091" s="12" t="s">
        <v>2397</v>
      </c>
      <c r="B8091" s="9" t="s">
        <v>5336</v>
      </c>
      <c r="C8091" s="12" t="s">
        <v>111</v>
      </c>
      <c r="D8091" s="12">
        <v>6</v>
      </c>
    </row>
    <row r="8092" spans="1:4" hidden="1" x14ac:dyDescent="0.25">
      <c r="A8092" s="9" t="s">
        <v>2398</v>
      </c>
      <c r="B8092" s="9" t="s">
        <v>5337</v>
      </c>
      <c r="C8092" s="9" t="s">
        <v>82</v>
      </c>
      <c r="D8092" s="9">
        <v>34</v>
      </c>
    </row>
    <row r="8093" spans="1:4" hidden="1" x14ac:dyDescent="0.25">
      <c r="A8093" s="12" t="s">
        <v>2399</v>
      </c>
      <c r="B8093" s="9" t="s">
        <v>5340</v>
      </c>
      <c r="C8093" s="12" t="s">
        <v>14</v>
      </c>
      <c r="D8093" s="12">
        <v>4</v>
      </c>
    </row>
    <row r="8094" spans="1:4" hidden="1" x14ac:dyDescent="0.25">
      <c r="A8094" s="9" t="s">
        <v>2400</v>
      </c>
      <c r="B8094" s="9" t="s">
        <v>5340</v>
      </c>
      <c r="C8094" s="9" t="s">
        <v>14</v>
      </c>
      <c r="D8094" s="9">
        <v>12</v>
      </c>
    </row>
    <row r="8095" spans="1:4" hidden="1" x14ac:dyDescent="0.25">
      <c r="A8095" s="12" t="s">
        <v>2401</v>
      </c>
      <c r="B8095" s="9" t="s">
        <v>5340</v>
      </c>
      <c r="C8095" s="12" t="s">
        <v>14</v>
      </c>
      <c r="D8095" s="12">
        <v>10</v>
      </c>
    </row>
    <row r="8096" spans="1:4" hidden="1" x14ac:dyDescent="0.25">
      <c r="A8096" s="9" t="s">
        <v>2402</v>
      </c>
      <c r="B8096" s="9" t="s">
        <v>5337</v>
      </c>
      <c r="C8096" s="9" t="s">
        <v>31</v>
      </c>
      <c r="D8096" s="9">
        <v>48</v>
      </c>
    </row>
    <row r="8097" spans="1:4" hidden="1" x14ac:dyDescent="0.25">
      <c r="A8097" s="12" t="s">
        <v>2403</v>
      </c>
      <c r="B8097" s="9" t="s">
        <v>5336</v>
      </c>
      <c r="C8097" s="12" t="s">
        <v>49</v>
      </c>
      <c r="D8097" s="12">
        <v>4</v>
      </c>
    </row>
    <row r="8098" spans="1:4" hidden="1" x14ac:dyDescent="0.25">
      <c r="A8098" s="9" t="s">
        <v>2404</v>
      </c>
      <c r="B8098" s="9" t="s">
        <v>5339</v>
      </c>
      <c r="C8098" s="9" t="s">
        <v>64</v>
      </c>
      <c r="D8098" s="9">
        <v>32</v>
      </c>
    </row>
    <row r="8099" spans="1:4" hidden="1" x14ac:dyDescent="0.25">
      <c r="A8099" s="12" t="s">
        <v>2405</v>
      </c>
      <c r="B8099" s="9" t="s">
        <v>5336</v>
      </c>
      <c r="C8099" s="12" t="s">
        <v>275</v>
      </c>
      <c r="D8099" s="12">
        <v>18</v>
      </c>
    </row>
    <row r="8100" spans="1:4" hidden="1" x14ac:dyDescent="0.25">
      <c r="A8100" s="9" t="s">
        <v>2406</v>
      </c>
      <c r="B8100" s="9" t="s">
        <v>5338</v>
      </c>
      <c r="C8100" s="9" t="s">
        <v>29</v>
      </c>
      <c r="D8100" s="9">
        <v>3</v>
      </c>
    </row>
    <row r="8101" spans="1:4" hidden="1" x14ac:dyDescent="0.25">
      <c r="A8101" s="12" t="s">
        <v>2407</v>
      </c>
      <c r="B8101" s="9" t="s">
        <v>5340</v>
      </c>
      <c r="C8101" s="12" t="s">
        <v>14</v>
      </c>
      <c r="D8101" s="12">
        <v>19</v>
      </c>
    </row>
    <row r="8102" spans="1:4" hidden="1" x14ac:dyDescent="0.25">
      <c r="A8102" s="9" t="s">
        <v>2408</v>
      </c>
      <c r="B8102" s="9" t="s">
        <v>5339</v>
      </c>
      <c r="C8102" s="9" t="s">
        <v>16</v>
      </c>
      <c r="D8102" s="9">
        <v>3</v>
      </c>
    </row>
    <row r="8103" spans="1:4" hidden="1" x14ac:dyDescent="0.25">
      <c r="A8103" s="12" t="s">
        <v>2409</v>
      </c>
      <c r="B8103" s="9" t="s">
        <v>5338</v>
      </c>
      <c r="C8103" s="12" t="s">
        <v>29</v>
      </c>
      <c r="D8103" s="12">
        <v>3</v>
      </c>
    </row>
    <row r="8104" spans="1:4" hidden="1" x14ac:dyDescent="0.25">
      <c r="A8104" s="9" t="s">
        <v>2410</v>
      </c>
      <c r="B8104" s="9" t="s">
        <v>5337</v>
      </c>
      <c r="C8104" s="9" t="s">
        <v>94</v>
      </c>
      <c r="D8104" s="9">
        <v>11</v>
      </c>
    </row>
    <row r="8105" spans="1:4" hidden="1" x14ac:dyDescent="0.25">
      <c r="A8105" s="12" t="s">
        <v>2411</v>
      </c>
      <c r="B8105" s="9" t="s">
        <v>5339</v>
      </c>
      <c r="C8105" s="12" t="s">
        <v>64</v>
      </c>
      <c r="D8105" s="12">
        <v>26</v>
      </c>
    </row>
    <row r="8106" spans="1:4" hidden="1" x14ac:dyDescent="0.25">
      <c r="A8106" s="9" t="s">
        <v>2412</v>
      </c>
      <c r="B8106" s="9" t="s">
        <v>5340</v>
      </c>
      <c r="C8106" s="9" t="s">
        <v>14</v>
      </c>
      <c r="D8106" s="9">
        <v>7</v>
      </c>
    </row>
    <row r="8107" spans="1:4" hidden="1" x14ac:dyDescent="0.25">
      <c r="A8107" s="12" t="s">
        <v>2413</v>
      </c>
      <c r="B8107" s="9" t="s">
        <v>5340</v>
      </c>
      <c r="C8107" s="12" t="s">
        <v>14</v>
      </c>
      <c r="D8107" s="12">
        <v>4</v>
      </c>
    </row>
    <row r="8108" spans="1:4" hidden="1" x14ac:dyDescent="0.25">
      <c r="A8108" s="9" t="s">
        <v>2414</v>
      </c>
      <c r="B8108" s="9" t="s">
        <v>5337</v>
      </c>
      <c r="C8108" s="9" t="s">
        <v>24</v>
      </c>
      <c r="D8108" s="9">
        <v>7</v>
      </c>
    </row>
    <row r="8109" spans="1:4" hidden="1" x14ac:dyDescent="0.25">
      <c r="A8109" s="12" t="s">
        <v>2415</v>
      </c>
      <c r="B8109" s="9" t="s">
        <v>5340</v>
      </c>
      <c r="C8109" s="12" t="s">
        <v>59</v>
      </c>
      <c r="D8109" s="12">
        <v>14</v>
      </c>
    </row>
    <row r="8110" spans="1:4" hidden="1" x14ac:dyDescent="0.25">
      <c r="A8110" s="9" t="s">
        <v>2416</v>
      </c>
      <c r="B8110" s="9" t="s">
        <v>5340</v>
      </c>
      <c r="C8110" s="9" t="s">
        <v>59</v>
      </c>
      <c r="D8110" s="9">
        <v>6</v>
      </c>
    </row>
    <row r="8111" spans="1:4" hidden="1" x14ac:dyDescent="0.25">
      <c r="A8111" s="12" t="s">
        <v>2417</v>
      </c>
      <c r="B8111" s="9" t="s">
        <v>5337</v>
      </c>
      <c r="C8111" s="12" t="s">
        <v>31</v>
      </c>
      <c r="D8111" s="12">
        <v>10</v>
      </c>
    </row>
    <row r="8112" spans="1:4" hidden="1" x14ac:dyDescent="0.25">
      <c r="A8112" s="9" t="s">
        <v>2418</v>
      </c>
      <c r="B8112" s="9" t="s">
        <v>5340</v>
      </c>
      <c r="C8112" s="9" t="s">
        <v>59</v>
      </c>
      <c r="D8112" s="9">
        <v>6</v>
      </c>
    </row>
    <row r="8113" spans="1:4" hidden="1" x14ac:dyDescent="0.25">
      <c r="A8113" s="12" t="s">
        <v>2419</v>
      </c>
      <c r="B8113" s="9" t="s">
        <v>5340</v>
      </c>
      <c r="C8113" s="12" t="s">
        <v>14</v>
      </c>
      <c r="D8113" s="12">
        <v>10</v>
      </c>
    </row>
    <row r="8114" spans="1:4" hidden="1" x14ac:dyDescent="0.25">
      <c r="A8114" s="9" t="s">
        <v>2420</v>
      </c>
      <c r="B8114" s="9" t="s">
        <v>5340</v>
      </c>
      <c r="C8114" s="9" t="s">
        <v>14</v>
      </c>
      <c r="D8114" s="9">
        <v>16</v>
      </c>
    </row>
    <row r="8115" spans="1:4" hidden="1" x14ac:dyDescent="0.25">
      <c r="A8115" s="12" t="s">
        <v>2421</v>
      </c>
      <c r="B8115" s="9" t="s">
        <v>5337</v>
      </c>
      <c r="C8115" s="12" t="s">
        <v>87</v>
      </c>
      <c r="D8115" s="12">
        <v>3</v>
      </c>
    </row>
    <row r="8116" spans="1:4" hidden="1" x14ac:dyDescent="0.25">
      <c r="A8116" s="9" t="s">
        <v>2422</v>
      </c>
      <c r="B8116" s="9" t="s">
        <v>5340</v>
      </c>
      <c r="C8116" s="9" t="s">
        <v>59</v>
      </c>
      <c r="D8116" s="9">
        <v>16</v>
      </c>
    </row>
    <row r="8117" spans="1:4" hidden="1" x14ac:dyDescent="0.25">
      <c r="A8117" s="12" t="s">
        <v>2423</v>
      </c>
      <c r="B8117" s="9" t="s">
        <v>5338</v>
      </c>
      <c r="C8117" s="12" t="s">
        <v>33</v>
      </c>
      <c r="D8117" s="12">
        <v>2</v>
      </c>
    </row>
    <row r="8118" spans="1:4" x14ac:dyDescent="0.25">
      <c r="A8118" s="9" t="s">
        <v>4095</v>
      </c>
      <c r="B8118" s="9" t="s">
        <v>5337</v>
      </c>
      <c r="C8118" s="9" t="s">
        <v>24</v>
      </c>
      <c r="D8118" s="9">
        <v>0</v>
      </c>
    </row>
    <row r="8119" spans="1:4" hidden="1" x14ac:dyDescent="0.25">
      <c r="A8119" s="12" t="s">
        <v>2425</v>
      </c>
      <c r="B8119" s="9" t="s">
        <v>5337</v>
      </c>
      <c r="C8119" s="12" t="s">
        <v>24</v>
      </c>
      <c r="D8119" s="12">
        <v>5</v>
      </c>
    </row>
    <row r="8120" spans="1:4" hidden="1" x14ac:dyDescent="0.25">
      <c r="A8120" s="9" t="s">
        <v>2311</v>
      </c>
      <c r="B8120" s="9" t="s">
        <v>5340</v>
      </c>
      <c r="C8120" s="9" t="s">
        <v>59</v>
      </c>
      <c r="D8120" s="9">
        <v>16</v>
      </c>
    </row>
    <row r="8121" spans="1:4" hidden="1" x14ac:dyDescent="0.25">
      <c r="A8121" s="12" t="s">
        <v>2426</v>
      </c>
      <c r="B8121" s="9" t="s">
        <v>5339</v>
      </c>
      <c r="C8121" s="12" t="s">
        <v>7</v>
      </c>
      <c r="D8121" s="12">
        <v>1</v>
      </c>
    </row>
    <row r="8122" spans="1:4" hidden="1" x14ac:dyDescent="0.25">
      <c r="A8122" s="9" t="s">
        <v>2427</v>
      </c>
      <c r="B8122" s="9" t="s">
        <v>5340</v>
      </c>
      <c r="C8122" s="9" t="s">
        <v>14</v>
      </c>
      <c r="D8122" s="9">
        <v>12</v>
      </c>
    </row>
    <row r="8123" spans="1:4" hidden="1" x14ac:dyDescent="0.25">
      <c r="A8123" s="12" t="s">
        <v>2428</v>
      </c>
      <c r="B8123" s="9" t="s">
        <v>5336</v>
      </c>
      <c r="C8123" s="12" t="s">
        <v>49</v>
      </c>
      <c r="D8123" s="12">
        <v>0</v>
      </c>
    </row>
    <row r="8124" spans="1:4" hidden="1" x14ac:dyDescent="0.25">
      <c r="A8124" s="9" t="s">
        <v>2429</v>
      </c>
      <c r="B8124" s="9" t="s">
        <v>5340</v>
      </c>
      <c r="C8124" s="9" t="s">
        <v>14</v>
      </c>
      <c r="D8124" s="9">
        <v>29</v>
      </c>
    </row>
    <row r="8125" spans="1:4" hidden="1" x14ac:dyDescent="0.25">
      <c r="A8125" s="12" t="s">
        <v>2430</v>
      </c>
      <c r="B8125" s="9" t="s">
        <v>5337</v>
      </c>
      <c r="C8125" s="12" t="s">
        <v>31</v>
      </c>
      <c r="D8125" s="12">
        <v>4</v>
      </c>
    </row>
    <row r="8126" spans="1:4" hidden="1" x14ac:dyDescent="0.25">
      <c r="A8126" s="9" t="s">
        <v>2431</v>
      </c>
      <c r="B8126" s="9" t="s">
        <v>5339</v>
      </c>
      <c r="C8126" s="9" t="s">
        <v>64</v>
      </c>
      <c r="D8126" s="9">
        <v>8</v>
      </c>
    </row>
    <row r="8127" spans="1:4" hidden="1" x14ac:dyDescent="0.25">
      <c r="A8127" s="12" t="s">
        <v>2432</v>
      </c>
      <c r="B8127" s="9" t="s">
        <v>5336</v>
      </c>
      <c r="C8127" s="12" t="s">
        <v>49</v>
      </c>
      <c r="D8127" s="12">
        <v>5</v>
      </c>
    </row>
    <row r="8128" spans="1:4" hidden="1" x14ac:dyDescent="0.25">
      <c r="A8128" s="9" t="s">
        <v>2433</v>
      </c>
      <c r="B8128" s="9" t="s">
        <v>5339</v>
      </c>
      <c r="C8128" s="9" t="s">
        <v>16</v>
      </c>
      <c r="D8128" s="9">
        <v>14</v>
      </c>
    </row>
    <row r="8129" spans="1:4" hidden="1" x14ac:dyDescent="0.25">
      <c r="A8129" s="12" t="s">
        <v>2434</v>
      </c>
      <c r="B8129" s="9" t="s">
        <v>5337</v>
      </c>
      <c r="C8129" s="12" t="s">
        <v>24</v>
      </c>
      <c r="D8129" s="12">
        <v>3</v>
      </c>
    </row>
    <row r="8130" spans="1:4" hidden="1" x14ac:dyDescent="0.25">
      <c r="A8130" s="9" t="s">
        <v>2435</v>
      </c>
      <c r="B8130" s="9" t="s">
        <v>5338</v>
      </c>
      <c r="C8130" s="9" t="s">
        <v>29</v>
      </c>
      <c r="D8130" s="9">
        <v>8</v>
      </c>
    </row>
    <row r="8131" spans="1:4" hidden="1" x14ac:dyDescent="0.25">
      <c r="A8131" s="12" t="s">
        <v>2436</v>
      </c>
      <c r="B8131" s="9" t="s">
        <v>5338</v>
      </c>
      <c r="C8131" s="12" t="s">
        <v>29</v>
      </c>
      <c r="D8131" s="12">
        <v>6</v>
      </c>
    </row>
    <row r="8132" spans="1:4" hidden="1" x14ac:dyDescent="0.25">
      <c r="A8132" s="9" t="s">
        <v>2437</v>
      </c>
      <c r="B8132" s="9" t="s">
        <v>5340</v>
      </c>
      <c r="C8132" s="9" t="s">
        <v>22</v>
      </c>
      <c r="D8132" s="9">
        <v>7</v>
      </c>
    </row>
    <row r="8133" spans="1:4" hidden="1" x14ac:dyDescent="0.25">
      <c r="A8133" s="12" t="s">
        <v>2438</v>
      </c>
      <c r="B8133" s="9" t="s">
        <v>5339</v>
      </c>
      <c r="C8133" s="12" t="s">
        <v>16</v>
      </c>
      <c r="D8133" s="12">
        <v>9</v>
      </c>
    </row>
    <row r="8134" spans="1:4" hidden="1" x14ac:dyDescent="0.25">
      <c r="A8134" s="9" t="s">
        <v>2439</v>
      </c>
      <c r="B8134" s="9" t="s">
        <v>5337</v>
      </c>
      <c r="C8134" s="9" t="s">
        <v>24</v>
      </c>
      <c r="D8134" s="9">
        <v>43</v>
      </c>
    </row>
    <row r="8135" spans="1:4" hidden="1" x14ac:dyDescent="0.25">
      <c r="A8135" s="12" t="s">
        <v>2440</v>
      </c>
      <c r="B8135" s="9" t="s">
        <v>5340</v>
      </c>
      <c r="C8135" s="12" t="s">
        <v>22</v>
      </c>
      <c r="D8135" s="12">
        <v>3</v>
      </c>
    </row>
    <row r="8136" spans="1:4" hidden="1" x14ac:dyDescent="0.25">
      <c r="A8136" s="9" t="s">
        <v>2441</v>
      </c>
      <c r="B8136" s="9" t="s">
        <v>5339</v>
      </c>
      <c r="C8136" s="9" t="s">
        <v>16</v>
      </c>
      <c r="D8136" s="9">
        <v>23</v>
      </c>
    </row>
    <row r="8137" spans="1:4" hidden="1" x14ac:dyDescent="0.25">
      <c r="A8137" s="12" t="s">
        <v>2442</v>
      </c>
      <c r="B8137" s="9" t="s">
        <v>5340</v>
      </c>
      <c r="C8137" s="12" t="s">
        <v>14</v>
      </c>
      <c r="D8137" s="12">
        <v>30</v>
      </c>
    </row>
    <row r="8138" spans="1:4" hidden="1" x14ac:dyDescent="0.25">
      <c r="A8138" s="9" t="s">
        <v>2443</v>
      </c>
      <c r="B8138" s="9" t="s">
        <v>5340</v>
      </c>
      <c r="C8138" s="9" t="s">
        <v>14</v>
      </c>
      <c r="D8138" s="9">
        <v>7</v>
      </c>
    </row>
    <row r="8139" spans="1:4" hidden="1" x14ac:dyDescent="0.25">
      <c r="A8139" s="12" t="s">
        <v>2444</v>
      </c>
      <c r="B8139" s="9" t="s">
        <v>5340</v>
      </c>
      <c r="C8139" s="12" t="s">
        <v>22</v>
      </c>
      <c r="D8139" s="12">
        <v>10</v>
      </c>
    </row>
    <row r="8140" spans="1:4" hidden="1" x14ac:dyDescent="0.25">
      <c r="A8140" s="9" t="s">
        <v>2445</v>
      </c>
      <c r="B8140" s="9" t="s">
        <v>5338</v>
      </c>
      <c r="C8140" s="9" t="s">
        <v>29</v>
      </c>
      <c r="D8140" s="9">
        <v>4</v>
      </c>
    </row>
    <row r="8141" spans="1:4" hidden="1" x14ac:dyDescent="0.25">
      <c r="A8141" s="12" t="s">
        <v>2446</v>
      </c>
      <c r="B8141" s="9" t="s">
        <v>5340</v>
      </c>
      <c r="C8141" s="12" t="s">
        <v>59</v>
      </c>
      <c r="D8141" s="12">
        <v>11</v>
      </c>
    </row>
    <row r="8142" spans="1:4" hidden="1" x14ac:dyDescent="0.25">
      <c r="A8142" s="9" t="s">
        <v>2447</v>
      </c>
      <c r="B8142" s="9" t="s">
        <v>5337</v>
      </c>
      <c r="C8142" s="9" t="s">
        <v>72</v>
      </c>
      <c r="D8142" s="9">
        <v>13</v>
      </c>
    </row>
    <row r="8143" spans="1:4" hidden="1" x14ac:dyDescent="0.25">
      <c r="A8143" s="12" t="s">
        <v>2448</v>
      </c>
      <c r="B8143" s="9" t="s">
        <v>5339</v>
      </c>
      <c r="C8143" s="12" t="s">
        <v>64</v>
      </c>
      <c r="D8143" s="12">
        <v>26</v>
      </c>
    </row>
    <row r="8144" spans="1:4" hidden="1" x14ac:dyDescent="0.25">
      <c r="A8144" s="9" t="s">
        <v>2449</v>
      </c>
      <c r="B8144" s="9" t="s">
        <v>5339</v>
      </c>
      <c r="C8144" s="9" t="s">
        <v>64</v>
      </c>
      <c r="D8144" s="9">
        <v>17</v>
      </c>
    </row>
    <row r="8145" spans="1:4" hidden="1" x14ac:dyDescent="0.25">
      <c r="A8145" s="12" t="s">
        <v>2450</v>
      </c>
      <c r="B8145" s="9" t="s">
        <v>5337</v>
      </c>
      <c r="C8145" s="12" t="s">
        <v>114</v>
      </c>
      <c r="D8145" s="12">
        <v>6</v>
      </c>
    </row>
    <row r="8146" spans="1:4" hidden="1" x14ac:dyDescent="0.25">
      <c r="A8146" s="9" t="s">
        <v>2451</v>
      </c>
      <c r="B8146" s="9" t="s">
        <v>5339</v>
      </c>
      <c r="C8146" s="9" t="s">
        <v>7</v>
      </c>
      <c r="D8146" s="9">
        <v>6</v>
      </c>
    </row>
    <row r="8147" spans="1:4" hidden="1" x14ac:dyDescent="0.25">
      <c r="A8147" s="12" t="s">
        <v>2452</v>
      </c>
      <c r="B8147" s="9" t="s">
        <v>5340</v>
      </c>
      <c r="C8147" s="12" t="s">
        <v>14</v>
      </c>
      <c r="D8147" s="12">
        <v>12</v>
      </c>
    </row>
    <row r="8148" spans="1:4" hidden="1" x14ac:dyDescent="0.25">
      <c r="A8148" s="9" t="s">
        <v>2453</v>
      </c>
      <c r="B8148" s="9" t="s">
        <v>5336</v>
      </c>
      <c r="C8148" s="9" t="s">
        <v>275</v>
      </c>
      <c r="D8148" s="9">
        <v>17</v>
      </c>
    </row>
    <row r="8149" spans="1:4" hidden="1" x14ac:dyDescent="0.25">
      <c r="A8149" s="12" t="s">
        <v>2454</v>
      </c>
      <c r="B8149" s="9" t="s">
        <v>5338</v>
      </c>
      <c r="C8149" s="12" t="s">
        <v>53</v>
      </c>
      <c r="D8149" s="12">
        <v>5</v>
      </c>
    </row>
    <row r="8150" spans="1:4" hidden="1" x14ac:dyDescent="0.25">
      <c r="A8150" s="9" t="s">
        <v>2455</v>
      </c>
      <c r="B8150" s="9" t="s">
        <v>5340</v>
      </c>
      <c r="C8150" s="9" t="s">
        <v>14</v>
      </c>
      <c r="D8150" s="9">
        <v>29</v>
      </c>
    </row>
    <row r="8151" spans="1:4" hidden="1" x14ac:dyDescent="0.25">
      <c r="A8151" s="12" t="s">
        <v>2456</v>
      </c>
      <c r="B8151" s="9" t="s">
        <v>5339</v>
      </c>
      <c r="C8151" s="12" t="s">
        <v>64</v>
      </c>
      <c r="D8151" s="12">
        <v>17</v>
      </c>
    </row>
    <row r="8152" spans="1:4" hidden="1" x14ac:dyDescent="0.25">
      <c r="A8152" s="9" t="s">
        <v>2457</v>
      </c>
      <c r="B8152" s="9" t="s">
        <v>5336</v>
      </c>
      <c r="C8152" s="9" t="s">
        <v>49</v>
      </c>
      <c r="D8152" s="9">
        <v>13</v>
      </c>
    </row>
    <row r="8153" spans="1:4" hidden="1" x14ac:dyDescent="0.25">
      <c r="A8153" s="12" t="s">
        <v>2458</v>
      </c>
      <c r="B8153" s="9" t="s">
        <v>5336</v>
      </c>
      <c r="C8153" s="12" t="s">
        <v>275</v>
      </c>
      <c r="D8153" s="12">
        <v>45</v>
      </c>
    </row>
    <row r="8154" spans="1:4" hidden="1" x14ac:dyDescent="0.25">
      <c r="A8154" s="9" t="s">
        <v>2459</v>
      </c>
      <c r="B8154" s="9" t="s">
        <v>5338</v>
      </c>
      <c r="C8154" s="9" t="s">
        <v>29</v>
      </c>
      <c r="D8154" s="9">
        <v>3</v>
      </c>
    </row>
    <row r="8155" spans="1:4" hidden="1" x14ac:dyDescent="0.25">
      <c r="A8155" s="12" t="s">
        <v>1556</v>
      </c>
      <c r="B8155" s="9" t="s">
        <v>5340</v>
      </c>
      <c r="C8155" s="12" t="s">
        <v>14</v>
      </c>
      <c r="D8155" s="12">
        <v>20</v>
      </c>
    </row>
    <row r="8156" spans="1:4" hidden="1" x14ac:dyDescent="0.25">
      <c r="A8156" s="9" t="s">
        <v>2460</v>
      </c>
      <c r="B8156" s="9" t="s">
        <v>5339</v>
      </c>
      <c r="C8156" s="9" t="s">
        <v>16</v>
      </c>
      <c r="D8156" s="9">
        <v>8</v>
      </c>
    </row>
    <row r="8157" spans="1:4" hidden="1" x14ac:dyDescent="0.25">
      <c r="A8157" s="12" t="s">
        <v>2461</v>
      </c>
      <c r="B8157" s="9" t="s">
        <v>5336</v>
      </c>
      <c r="C8157" s="12" t="s">
        <v>49</v>
      </c>
      <c r="D8157" s="12">
        <v>31</v>
      </c>
    </row>
    <row r="8158" spans="1:4" hidden="1" x14ac:dyDescent="0.25">
      <c r="A8158" s="9" t="s">
        <v>2462</v>
      </c>
      <c r="B8158" s="9" t="s">
        <v>5337</v>
      </c>
      <c r="C8158" s="9" t="s">
        <v>19</v>
      </c>
      <c r="D8158" s="9">
        <v>33</v>
      </c>
    </row>
    <row r="8159" spans="1:4" hidden="1" x14ac:dyDescent="0.25">
      <c r="A8159" s="12" t="s">
        <v>2463</v>
      </c>
      <c r="B8159" s="9" t="s">
        <v>5340</v>
      </c>
      <c r="C8159" s="12" t="s">
        <v>22</v>
      </c>
      <c r="D8159" s="12">
        <v>8</v>
      </c>
    </row>
    <row r="8160" spans="1:4" hidden="1" x14ac:dyDescent="0.25">
      <c r="A8160" s="9" t="s">
        <v>2464</v>
      </c>
      <c r="B8160" s="9" t="s">
        <v>5339</v>
      </c>
      <c r="C8160" s="9" t="s">
        <v>16</v>
      </c>
      <c r="D8160" s="9">
        <v>14</v>
      </c>
    </row>
    <row r="8161" spans="1:4" hidden="1" x14ac:dyDescent="0.25">
      <c r="A8161" s="12" t="s">
        <v>1327</v>
      </c>
      <c r="B8161" s="9" t="s">
        <v>5340</v>
      </c>
      <c r="C8161" s="12" t="s">
        <v>14</v>
      </c>
      <c r="D8161" s="12">
        <v>9</v>
      </c>
    </row>
    <row r="8162" spans="1:4" hidden="1" x14ac:dyDescent="0.25">
      <c r="A8162" s="9" t="s">
        <v>2465</v>
      </c>
      <c r="B8162" s="9" t="s">
        <v>5340</v>
      </c>
      <c r="C8162" s="9" t="s">
        <v>14</v>
      </c>
      <c r="D8162" s="9">
        <v>4</v>
      </c>
    </row>
    <row r="8163" spans="1:4" hidden="1" x14ac:dyDescent="0.25">
      <c r="A8163" s="12" t="s">
        <v>2466</v>
      </c>
      <c r="B8163" s="9" t="s">
        <v>5339</v>
      </c>
      <c r="C8163" s="12" t="s">
        <v>64</v>
      </c>
      <c r="D8163" s="12">
        <v>9</v>
      </c>
    </row>
    <row r="8164" spans="1:4" hidden="1" x14ac:dyDescent="0.25">
      <c r="A8164" s="9" t="s">
        <v>2467</v>
      </c>
      <c r="B8164" s="9" t="s">
        <v>5340</v>
      </c>
      <c r="C8164" s="9" t="s">
        <v>14</v>
      </c>
      <c r="D8164" s="9">
        <v>1</v>
      </c>
    </row>
    <row r="8165" spans="1:4" hidden="1" x14ac:dyDescent="0.25">
      <c r="A8165" s="12" t="s">
        <v>2468</v>
      </c>
      <c r="B8165" s="9" t="s">
        <v>5339</v>
      </c>
      <c r="C8165" s="12" t="s">
        <v>16</v>
      </c>
      <c r="D8165" s="12">
        <v>4</v>
      </c>
    </row>
    <row r="8166" spans="1:4" hidden="1" x14ac:dyDescent="0.25">
      <c r="A8166" s="9" t="s">
        <v>2469</v>
      </c>
      <c r="B8166" s="9" t="s">
        <v>5337</v>
      </c>
      <c r="C8166" s="9" t="s">
        <v>31</v>
      </c>
      <c r="D8166" s="9">
        <v>4</v>
      </c>
    </row>
    <row r="8167" spans="1:4" hidden="1" x14ac:dyDescent="0.25">
      <c r="A8167" s="12" t="s">
        <v>2470</v>
      </c>
      <c r="B8167" s="9" t="s">
        <v>5340</v>
      </c>
      <c r="C8167" s="12" t="s">
        <v>22</v>
      </c>
      <c r="D8167" s="12">
        <v>6</v>
      </c>
    </row>
    <row r="8168" spans="1:4" hidden="1" x14ac:dyDescent="0.25">
      <c r="A8168" s="9" t="s">
        <v>2471</v>
      </c>
      <c r="B8168" s="9" t="s">
        <v>5336</v>
      </c>
      <c r="C8168" s="9" t="s">
        <v>49</v>
      </c>
      <c r="D8168" s="9">
        <v>19</v>
      </c>
    </row>
    <row r="8169" spans="1:4" hidden="1" x14ac:dyDescent="0.25">
      <c r="A8169" s="12" t="s">
        <v>2472</v>
      </c>
      <c r="B8169" s="9" t="s">
        <v>5337</v>
      </c>
      <c r="C8169" s="12" t="s">
        <v>19</v>
      </c>
      <c r="D8169" s="12">
        <v>12</v>
      </c>
    </row>
    <row r="8170" spans="1:4" hidden="1" x14ac:dyDescent="0.25">
      <c r="A8170" s="9" t="s">
        <v>2473</v>
      </c>
      <c r="B8170" s="9" t="s">
        <v>5339</v>
      </c>
      <c r="C8170" s="9" t="s">
        <v>16</v>
      </c>
      <c r="D8170" s="9">
        <v>12</v>
      </c>
    </row>
    <row r="8171" spans="1:4" hidden="1" x14ac:dyDescent="0.25">
      <c r="A8171" s="12" t="s">
        <v>2474</v>
      </c>
      <c r="B8171" s="9" t="s">
        <v>5337</v>
      </c>
      <c r="C8171" s="12" t="s">
        <v>24</v>
      </c>
      <c r="D8171" s="12">
        <v>30</v>
      </c>
    </row>
    <row r="8172" spans="1:4" hidden="1" x14ac:dyDescent="0.25">
      <c r="A8172" s="9" t="s">
        <v>2475</v>
      </c>
      <c r="B8172" s="9" t="s">
        <v>5336</v>
      </c>
      <c r="C8172" s="9" t="s">
        <v>49</v>
      </c>
      <c r="D8172" s="9">
        <v>19</v>
      </c>
    </row>
    <row r="8173" spans="1:4" hidden="1" x14ac:dyDescent="0.25">
      <c r="A8173" s="12" t="s">
        <v>2476</v>
      </c>
      <c r="B8173" s="9" t="s">
        <v>5340</v>
      </c>
      <c r="C8173" s="12" t="s">
        <v>59</v>
      </c>
      <c r="D8173" s="12">
        <v>8</v>
      </c>
    </row>
    <row r="8174" spans="1:4" hidden="1" x14ac:dyDescent="0.25">
      <c r="A8174" s="9" t="s">
        <v>1119</v>
      </c>
      <c r="B8174" s="9" t="s">
        <v>5340</v>
      </c>
      <c r="C8174" s="9" t="s">
        <v>14</v>
      </c>
      <c r="D8174" s="9">
        <v>25</v>
      </c>
    </row>
    <row r="8175" spans="1:4" hidden="1" x14ac:dyDescent="0.25">
      <c r="A8175" s="12" t="s">
        <v>2477</v>
      </c>
      <c r="B8175" s="9" t="s">
        <v>5340</v>
      </c>
      <c r="C8175" s="12" t="s">
        <v>14</v>
      </c>
      <c r="D8175" s="12">
        <v>14</v>
      </c>
    </row>
    <row r="8176" spans="1:4" hidden="1" x14ac:dyDescent="0.25">
      <c r="A8176" s="9" t="s">
        <v>894</v>
      </c>
      <c r="B8176" s="9" t="s">
        <v>5337</v>
      </c>
      <c r="C8176" s="9" t="s">
        <v>19</v>
      </c>
      <c r="D8176" s="9">
        <v>19</v>
      </c>
    </row>
    <row r="8177" spans="1:4" hidden="1" x14ac:dyDescent="0.25">
      <c r="A8177" s="12" t="s">
        <v>2478</v>
      </c>
      <c r="B8177" s="9" t="s">
        <v>5336</v>
      </c>
      <c r="C8177" s="12" t="s">
        <v>49</v>
      </c>
      <c r="D8177" s="12">
        <v>0</v>
      </c>
    </row>
    <row r="8178" spans="1:4" hidden="1" x14ac:dyDescent="0.25">
      <c r="A8178" s="9" t="s">
        <v>2479</v>
      </c>
      <c r="B8178" s="9" t="s">
        <v>5336</v>
      </c>
      <c r="C8178" s="9" t="s">
        <v>210</v>
      </c>
      <c r="D8178" s="9">
        <v>16</v>
      </c>
    </row>
    <row r="8179" spans="1:4" hidden="1" x14ac:dyDescent="0.25">
      <c r="A8179" s="12" t="s">
        <v>2480</v>
      </c>
      <c r="B8179" s="9" t="s">
        <v>5340</v>
      </c>
      <c r="C8179" s="12" t="s">
        <v>14</v>
      </c>
      <c r="D8179" s="12">
        <v>5</v>
      </c>
    </row>
    <row r="8180" spans="1:4" hidden="1" x14ac:dyDescent="0.25">
      <c r="A8180" s="9" t="s">
        <v>2481</v>
      </c>
      <c r="B8180" s="9" t="s">
        <v>5340</v>
      </c>
      <c r="C8180" s="9" t="s">
        <v>14</v>
      </c>
      <c r="D8180" s="9">
        <v>1</v>
      </c>
    </row>
    <row r="8181" spans="1:4" hidden="1" x14ac:dyDescent="0.25">
      <c r="A8181" s="12" t="s">
        <v>2482</v>
      </c>
      <c r="B8181" s="9" t="s">
        <v>5337</v>
      </c>
      <c r="C8181" s="12" t="s">
        <v>19</v>
      </c>
      <c r="D8181" s="12">
        <v>6</v>
      </c>
    </row>
    <row r="8182" spans="1:4" hidden="1" x14ac:dyDescent="0.25">
      <c r="A8182" s="9" t="s">
        <v>2483</v>
      </c>
      <c r="B8182" s="9" t="s">
        <v>5336</v>
      </c>
      <c r="C8182" s="9" t="s">
        <v>49</v>
      </c>
      <c r="D8182" s="9">
        <v>15</v>
      </c>
    </row>
    <row r="8183" spans="1:4" hidden="1" x14ac:dyDescent="0.25">
      <c r="A8183" s="12" t="s">
        <v>2484</v>
      </c>
      <c r="B8183" s="9" t="s">
        <v>5340</v>
      </c>
      <c r="C8183" s="12" t="s">
        <v>22</v>
      </c>
      <c r="D8183" s="12">
        <v>13</v>
      </c>
    </row>
    <row r="8184" spans="1:4" hidden="1" x14ac:dyDescent="0.25">
      <c r="A8184" s="9" t="s">
        <v>2485</v>
      </c>
      <c r="B8184" s="9" t="s">
        <v>5340</v>
      </c>
      <c r="C8184" s="9" t="s">
        <v>14</v>
      </c>
      <c r="D8184" s="9">
        <v>23</v>
      </c>
    </row>
    <row r="8185" spans="1:4" hidden="1" x14ac:dyDescent="0.25">
      <c r="A8185" s="12" t="s">
        <v>2486</v>
      </c>
      <c r="B8185" s="9" t="s">
        <v>5339</v>
      </c>
      <c r="C8185" s="12" t="s">
        <v>16</v>
      </c>
      <c r="D8185" s="12">
        <v>13</v>
      </c>
    </row>
    <row r="8186" spans="1:4" hidden="1" x14ac:dyDescent="0.25">
      <c r="A8186" s="9" t="s">
        <v>2487</v>
      </c>
      <c r="B8186" s="9" t="s">
        <v>5336</v>
      </c>
      <c r="C8186" s="9" t="s">
        <v>49</v>
      </c>
      <c r="D8186" s="9">
        <v>0</v>
      </c>
    </row>
    <row r="8187" spans="1:4" hidden="1" x14ac:dyDescent="0.25">
      <c r="A8187" s="12" t="s">
        <v>2488</v>
      </c>
      <c r="B8187" s="9" t="s">
        <v>5340</v>
      </c>
      <c r="C8187" s="12" t="s">
        <v>59</v>
      </c>
      <c r="D8187" s="12">
        <v>13</v>
      </c>
    </row>
    <row r="8188" spans="1:4" hidden="1" x14ac:dyDescent="0.25">
      <c r="A8188" s="9" t="s">
        <v>2489</v>
      </c>
      <c r="B8188" s="9" t="s">
        <v>5340</v>
      </c>
      <c r="C8188" s="9" t="s">
        <v>14</v>
      </c>
      <c r="D8188" s="9">
        <v>2</v>
      </c>
    </row>
    <row r="8189" spans="1:4" hidden="1" x14ac:dyDescent="0.25">
      <c r="A8189" s="12" t="s">
        <v>2490</v>
      </c>
      <c r="B8189" s="9" t="s">
        <v>5336</v>
      </c>
      <c r="C8189" s="12" t="s">
        <v>148</v>
      </c>
      <c r="D8189" s="12">
        <v>5</v>
      </c>
    </row>
    <row r="8190" spans="1:4" hidden="1" x14ac:dyDescent="0.25">
      <c r="A8190" s="9" t="s">
        <v>498</v>
      </c>
      <c r="B8190" s="9" t="s">
        <v>5339</v>
      </c>
      <c r="C8190" s="9" t="s">
        <v>16</v>
      </c>
      <c r="D8190" s="9">
        <v>11</v>
      </c>
    </row>
    <row r="8191" spans="1:4" hidden="1" x14ac:dyDescent="0.25">
      <c r="A8191" s="12" t="s">
        <v>2491</v>
      </c>
      <c r="B8191" s="9" t="s">
        <v>5340</v>
      </c>
      <c r="C8191" s="12" t="s">
        <v>14</v>
      </c>
      <c r="D8191" s="12">
        <v>1</v>
      </c>
    </row>
    <row r="8192" spans="1:4" hidden="1" x14ac:dyDescent="0.25">
      <c r="A8192" s="9" t="s">
        <v>2492</v>
      </c>
      <c r="B8192" s="9" t="s">
        <v>5338</v>
      </c>
      <c r="C8192" s="9" t="s">
        <v>29</v>
      </c>
      <c r="D8192" s="9">
        <v>6</v>
      </c>
    </row>
    <row r="8193" spans="1:4" hidden="1" x14ac:dyDescent="0.25">
      <c r="A8193" s="12" t="s">
        <v>2493</v>
      </c>
      <c r="B8193" s="9" t="s">
        <v>5339</v>
      </c>
      <c r="C8193" s="12" t="s">
        <v>16</v>
      </c>
      <c r="D8193" s="12">
        <v>5</v>
      </c>
    </row>
    <row r="8194" spans="1:4" hidden="1" x14ac:dyDescent="0.25">
      <c r="A8194" s="9" t="s">
        <v>2494</v>
      </c>
      <c r="B8194" s="9" t="s">
        <v>5338</v>
      </c>
      <c r="C8194" s="9" t="s">
        <v>33</v>
      </c>
      <c r="D8194" s="9">
        <v>1</v>
      </c>
    </row>
    <row r="8195" spans="1:4" hidden="1" x14ac:dyDescent="0.25">
      <c r="A8195" s="12" t="s">
        <v>2495</v>
      </c>
      <c r="B8195" s="9" t="s">
        <v>5338</v>
      </c>
      <c r="C8195" s="12" t="s">
        <v>33</v>
      </c>
      <c r="D8195" s="12">
        <v>9</v>
      </c>
    </row>
    <row r="8196" spans="1:4" hidden="1" x14ac:dyDescent="0.25">
      <c r="A8196" s="9" t="s">
        <v>2496</v>
      </c>
      <c r="B8196" s="9" t="s">
        <v>5339</v>
      </c>
      <c r="C8196" s="9" t="s">
        <v>16</v>
      </c>
      <c r="D8196" s="9">
        <v>14</v>
      </c>
    </row>
    <row r="8197" spans="1:4" hidden="1" x14ac:dyDescent="0.25">
      <c r="A8197" s="12" t="s">
        <v>2497</v>
      </c>
      <c r="B8197" s="9" t="s">
        <v>5340</v>
      </c>
      <c r="C8197" s="12" t="s">
        <v>14</v>
      </c>
      <c r="D8197" s="12">
        <v>6</v>
      </c>
    </row>
    <row r="8198" spans="1:4" hidden="1" x14ac:dyDescent="0.25">
      <c r="A8198" s="9" t="s">
        <v>2498</v>
      </c>
      <c r="B8198" s="9" t="s">
        <v>5336</v>
      </c>
      <c r="C8198" s="9" t="s">
        <v>210</v>
      </c>
      <c r="D8198" s="9">
        <v>7</v>
      </c>
    </row>
    <row r="8199" spans="1:4" hidden="1" x14ac:dyDescent="0.25">
      <c r="A8199" s="12" t="s">
        <v>2499</v>
      </c>
      <c r="B8199" s="9" t="s">
        <v>5336</v>
      </c>
      <c r="C8199" s="12" t="s">
        <v>111</v>
      </c>
      <c r="D8199" s="12">
        <v>3</v>
      </c>
    </row>
    <row r="8200" spans="1:4" hidden="1" x14ac:dyDescent="0.25">
      <c r="A8200" s="9" t="s">
        <v>2500</v>
      </c>
      <c r="B8200" s="9" t="s">
        <v>5337</v>
      </c>
      <c r="C8200" s="9" t="s">
        <v>118</v>
      </c>
      <c r="D8200" s="9">
        <v>7</v>
      </c>
    </row>
    <row r="8201" spans="1:4" hidden="1" x14ac:dyDescent="0.25">
      <c r="A8201" s="12" t="s">
        <v>2501</v>
      </c>
      <c r="B8201" s="9" t="s">
        <v>5340</v>
      </c>
      <c r="C8201" s="12" t="s">
        <v>14</v>
      </c>
      <c r="D8201" s="12">
        <v>8</v>
      </c>
    </row>
    <row r="8202" spans="1:4" hidden="1" x14ac:dyDescent="0.25">
      <c r="A8202" s="9" t="s">
        <v>2502</v>
      </c>
      <c r="B8202" s="9" t="s">
        <v>5339</v>
      </c>
      <c r="C8202" s="9" t="s">
        <v>16</v>
      </c>
      <c r="D8202" s="9">
        <v>7</v>
      </c>
    </row>
    <row r="8203" spans="1:4" hidden="1" x14ac:dyDescent="0.25">
      <c r="A8203" s="12" t="s">
        <v>2503</v>
      </c>
      <c r="B8203" s="9" t="s">
        <v>5337</v>
      </c>
      <c r="C8203" s="12" t="s">
        <v>31</v>
      </c>
      <c r="D8203" s="12">
        <v>4</v>
      </c>
    </row>
    <row r="8204" spans="1:4" x14ac:dyDescent="0.25">
      <c r="A8204" s="12" t="s">
        <v>4106</v>
      </c>
      <c r="B8204" s="9" t="s">
        <v>5337</v>
      </c>
      <c r="C8204" s="12" t="s">
        <v>94</v>
      </c>
      <c r="D8204" s="12">
        <v>0</v>
      </c>
    </row>
    <row r="8205" spans="1:4" hidden="1" x14ac:dyDescent="0.25">
      <c r="A8205" s="12" t="s">
        <v>2505</v>
      </c>
      <c r="B8205" s="9" t="s">
        <v>5340</v>
      </c>
      <c r="C8205" s="12" t="s">
        <v>59</v>
      </c>
      <c r="D8205" s="12">
        <v>6</v>
      </c>
    </row>
    <row r="8206" spans="1:4" hidden="1" x14ac:dyDescent="0.25">
      <c r="A8206" s="9" t="s">
        <v>2506</v>
      </c>
      <c r="B8206" s="9" t="s">
        <v>5340</v>
      </c>
      <c r="C8206" s="9" t="s">
        <v>14</v>
      </c>
      <c r="D8206" s="9">
        <v>10</v>
      </c>
    </row>
    <row r="8207" spans="1:4" hidden="1" x14ac:dyDescent="0.25">
      <c r="A8207" s="12" t="s">
        <v>2507</v>
      </c>
      <c r="B8207" s="9" t="s">
        <v>5337</v>
      </c>
      <c r="C8207" s="12" t="s">
        <v>19</v>
      </c>
      <c r="D8207" s="12">
        <v>7</v>
      </c>
    </row>
    <row r="8208" spans="1:4" hidden="1" x14ac:dyDescent="0.25">
      <c r="A8208" s="9" t="s">
        <v>2508</v>
      </c>
      <c r="B8208" s="9" t="s">
        <v>5337</v>
      </c>
      <c r="C8208" s="9" t="s">
        <v>24</v>
      </c>
      <c r="D8208" s="9">
        <v>5</v>
      </c>
    </row>
    <row r="8209" spans="1:4" hidden="1" x14ac:dyDescent="0.25">
      <c r="A8209" s="12" t="s">
        <v>2509</v>
      </c>
      <c r="B8209" s="9" t="s">
        <v>5340</v>
      </c>
      <c r="C8209" s="12" t="s">
        <v>14</v>
      </c>
      <c r="D8209" s="12">
        <v>1</v>
      </c>
    </row>
    <row r="8210" spans="1:4" hidden="1" x14ac:dyDescent="0.25">
      <c r="A8210" s="9" t="s">
        <v>2510</v>
      </c>
      <c r="B8210" s="9" t="s">
        <v>5340</v>
      </c>
      <c r="C8210" s="9" t="s">
        <v>14</v>
      </c>
      <c r="D8210" s="9">
        <v>1</v>
      </c>
    </row>
    <row r="8211" spans="1:4" hidden="1" x14ac:dyDescent="0.25">
      <c r="A8211" s="12" t="s">
        <v>2511</v>
      </c>
      <c r="B8211" s="9" t="s">
        <v>5340</v>
      </c>
      <c r="C8211" s="12" t="s">
        <v>14</v>
      </c>
      <c r="D8211" s="12">
        <v>12</v>
      </c>
    </row>
    <row r="8212" spans="1:4" hidden="1" x14ac:dyDescent="0.25">
      <c r="A8212" s="9" t="s">
        <v>2512</v>
      </c>
      <c r="B8212" s="9" t="s">
        <v>5339</v>
      </c>
      <c r="C8212" s="9" t="s">
        <v>16</v>
      </c>
      <c r="D8212" s="9">
        <v>4</v>
      </c>
    </row>
    <row r="8213" spans="1:4" hidden="1" x14ac:dyDescent="0.25">
      <c r="A8213" s="12" t="s">
        <v>2513</v>
      </c>
      <c r="B8213" s="9" t="s">
        <v>5340</v>
      </c>
      <c r="C8213" s="12" t="s">
        <v>22</v>
      </c>
      <c r="D8213" s="12">
        <v>3</v>
      </c>
    </row>
    <row r="8214" spans="1:4" hidden="1" x14ac:dyDescent="0.25">
      <c r="A8214" s="9" t="s">
        <v>2514</v>
      </c>
      <c r="B8214" s="9" t="s">
        <v>5336</v>
      </c>
      <c r="C8214" s="9" t="s">
        <v>111</v>
      </c>
      <c r="D8214" s="9">
        <v>9</v>
      </c>
    </row>
    <row r="8215" spans="1:4" hidden="1" x14ac:dyDescent="0.25">
      <c r="A8215" s="12" t="s">
        <v>2515</v>
      </c>
      <c r="B8215" s="9" t="s">
        <v>5337</v>
      </c>
      <c r="C8215" s="12" t="s">
        <v>24</v>
      </c>
      <c r="D8215" s="12">
        <v>21</v>
      </c>
    </row>
    <row r="8216" spans="1:4" hidden="1" x14ac:dyDescent="0.25">
      <c r="A8216" s="9" t="s">
        <v>2516</v>
      </c>
      <c r="B8216" s="9" t="s">
        <v>5339</v>
      </c>
      <c r="C8216" s="9" t="s">
        <v>7</v>
      </c>
      <c r="D8216" s="9">
        <v>6</v>
      </c>
    </row>
    <row r="8217" spans="1:4" hidden="1" x14ac:dyDescent="0.25">
      <c r="A8217" s="12" t="s">
        <v>2517</v>
      </c>
      <c r="B8217" s="9" t="s">
        <v>5340</v>
      </c>
      <c r="C8217" s="12" t="s">
        <v>14</v>
      </c>
      <c r="D8217" s="12">
        <v>7</v>
      </c>
    </row>
    <row r="8218" spans="1:4" hidden="1" x14ac:dyDescent="0.25">
      <c r="A8218" s="9" t="s">
        <v>2518</v>
      </c>
      <c r="B8218" s="9" t="s">
        <v>5337</v>
      </c>
      <c r="C8218" s="9" t="s">
        <v>114</v>
      </c>
      <c r="D8218" s="9">
        <v>17</v>
      </c>
    </row>
    <row r="8219" spans="1:4" hidden="1" x14ac:dyDescent="0.25">
      <c r="A8219" s="12" t="s">
        <v>2519</v>
      </c>
      <c r="B8219" s="9" t="s">
        <v>5340</v>
      </c>
      <c r="C8219" s="12" t="s">
        <v>59</v>
      </c>
      <c r="D8219" s="12">
        <v>12</v>
      </c>
    </row>
    <row r="8220" spans="1:4" hidden="1" x14ac:dyDescent="0.25">
      <c r="A8220" s="9" t="s">
        <v>2520</v>
      </c>
      <c r="B8220" s="9" t="s">
        <v>5337</v>
      </c>
      <c r="C8220" s="9" t="s">
        <v>24</v>
      </c>
      <c r="D8220" s="9">
        <v>8</v>
      </c>
    </row>
    <row r="8221" spans="1:4" hidden="1" x14ac:dyDescent="0.25">
      <c r="A8221" s="12" t="s">
        <v>2521</v>
      </c>
      <c r="B8221" s="9" t="s">
        <v>5336</v>
      </c>
      <c r="C8221" s="12" t="s">
        <v>49</v>
      </c>
      <c r="D8221" s="12">
        <v>0</v>
      </c>
    </row>
    <row r="8222" spans="1:4" hidden="1" x14ac:dyDescent="0.25">
      <c r="A8222" s="9" t="s">
        <v>2522</v>
      </c>
      <c r="B8222" s="9" t="s">
        <v>5340</v>
      </c>
      <c r="C8222" s="9" t="s">
        <v>14</v>
      </c>
      <c r="D8222" s="9">
        <v>8</v>
      </c>
    </row>
    <row r="8223" spans="1:4" hidden="1" x14ac:dyDescent="0.25">
      <c r="A8223" s="12" t="s">
        <v>2523</v>
      </c>
      <c r="B8223" s="9" t="s">
        <v>5340</v>
      </c>
      <c r="C8223" s="12" t="s">
        <v>59</v>
      </c>
      <c r="D8223" s="12">
        <v>8</v>
      </c>
    </row>
    <row r="8224" spans="1:4" hidden="1" x14ac:dyDescent="0.25">
      <c r="A8224" s="9" t="s">
        <v>2524</v>
      </c>
      <c r="B8224" s="9" t="s">
        <v>5339</v>
      </c>
      <c r="C8224" s="9" t="s">
        <v>16</v>
      </c>
      <c r="D8224" s="9">
        <v>8</v>
      </c>
    </row>
    <row r="8225" spans="1:4" hidden="1" x14ac:dyDescent="0.25">
      <c r="A8225" s="12" t="s">
        <v>2525</v>
      </c>
      <c r="B8225" s="9" t="s">
        <v>5340</v>
      </c>
      <c r="C8225" s="12" t="s">
        <v>22</v>
      </c>
      <c r="D8225" s="12">
        <v>12</v>
      </c>
    </row>
    <row r="8226" spans="1:4" hidden="1" x14ac:dyDescent="0.25">
      <c r="A8226" s="9" t="s">
        <v>1657</v>
      </c>
      <c r="B8226" s="9" t="s">
        <v>5340</v>
      </c>
      <c r="C8226" s="9" t="s">
        <v>59</v>
      </c>
      <c r="D8226" s="9">
        <v>12</v>
      </c>
    </row>
    <row r="8227" spans="1:4" hidden="1" x14ac:dyDescent="0.25">
      <c r="A8227" s="12" t="s">
        <v>2526</v>
      </c>
      <c r="B8227" s="9" t="s">
        <v>5337</v>
      </c>
      <c r="C8227" s="12" t="s">
        <v>87</v>
      </c>
      <c r="D8227" s="12">
        <v>3</v>
      </c>
    </row>
    <row r="8228" spans="1:4" hidden="1" x14ac:dyDescent="0.25">
      <c r="A8228" s="9" t="s">
        <v>2527</v>
      </c>
      <c r="B8228" s="9" t="s">
        <v>5336</v>
      </c>
      <c r="C8228" s="9" t="s">
        <v>148</v>
      </c>
      <c r="D8228" s="9">
        <v>4</v>
      </c>
    </row>
    <row r="8229" spans="1:4" hidden="1" x14ac:dyDescent="0.25">
      <c r="A8229" s="12" t="s">
        <v>2528</v>
      </c>
      <c r="B8229" s="9" t="s">
        <v>5339</v>
      </c>
      <c r="C8229" s="12" t="s">
        <v>7</v>
      </c>
      <c r="D8229" s="12">
        <v>4</v>
      </c>
    </row>
    <row r="8230" spans="1:4" hidden="1" x14ac:dyDescent="0.25">
      <c r="A8230" s="9" t="s">
        <v>2529</v>
      </c>
      <c r="B8230" s="9" t="s">
        <v>5340</v>
      </c>
      <c r="C8230" s="9" t="s">
        <v>14</v>
      </c>
      <c r="D8230" s="9">
        <v>10</v>
      </c>
    </row>
    <row r="8231" spans="1:4" hidden="1" x14ac:dyDescent="0.25">
      <c r="A8231" s="12" t="s">
        <v>2530</v>
      </c>
      <c r="B8231" s="9" t="s">
        <v>5340</v>
      </c>
      <c r="C8231" s="12" t="s">
        <v>59</v>
      </c>
      <c r="D8231" s="12">
        <v>6</v>
      </c>
    </row>
    <row r="8232" spans="1:4" x14ac:dyDescent="0.25">
      <c r="A8232" s="12" t="s">
        <v>4137</v>
      </c>
      <c r="B8232" s="9" t="s">
        <v>5337</v>
      </c>
      <c r="C8232" s="12" t="s">
        <v>72</v>
      </c>
      <c r="D8232" s="12">
        <v>0</v>
      </c>
    </row>
    <row r="8233" spans="1:4" hidden="1" x14ac:dyDescent="0.25">
      <c r="A8233" s="12" t="s">
        <v>2416</v>
      </c>
      <c r="B8233" s="9" t="s">
        <v>5340</v>
      </c>
      <c r="C8233" s="12" t="s">
        <v>22</v>
      </c>
      <c r="D8233" s="12">
        <v>4</v>
      </c>
    </row>
    <row r="8234" spans="1:4" hidden="1" x14ac:dyDescent="0.25">
      <c r="A8234" s="9" t="s">
        <v>2532</v>
      </c>
      <c r="B8234" s="9" t="s">
        <v>5337</v>
      </c>
      <c r="C8234" s="9" t="s">
        <v>24</v>
      </c>
      <c r="D8234" s="9">
        <v>7</v>
      </c>
    </row>
    <row r="8235" spans="1:4" hidden="1" x14ac:dyDescent="0.25">
      <c r="A8235" s="12" t="s">
        <v>2533</v>
      </c>
      <c r="B8235" s="9" t="s">
        <v>5337</v>
      </c>
      <c r="C8235" s="12" t="s">
        <v>31</v>
      </c>
      <c r="D8235" s="12">
        <v>8</v>
      </c>
    </row>
    <row r="8236" spans="1:4" hidden="1" x14ac:dyDescent="0.25">
      <c r="A8236" s="9" t="s">
        <v>2534</v>
      </c>
      <c r="B8236" s="9" t="s">
        <v>5340</v>
      </c>
      <c r="C8236" s="9" t="s">
        <v>14</v>
      </c>
      <c r="D8236" s="9">
        <v>9</v>
      </c>
    </row>
    <row r="8237" spans="1:4" hidden="1" x14ac:dyDescent="0.25">
      <c r="A8237" s="12" t="s">
        <v>2535</v>
      </c>
      <c r="B8237" s="9" t="s">
        <v>5340</v>
      </c>
      <c r="C8237" s="12" t="s">
        <v>59</v>
      </c>
      <c r="D8237" s="12">
        <v>21</v>
      </c>
    </row>
    <row r="8238" spans="1:4" hidden="1" x14ac:dyDescent="0.25">
      <c r="A8238" s="9" t="s">
        <v>505</v>
      </c>
      <c r="B8238" s="9" t="s">
        <v>5336</v>
      </c>
      <c r="C8238" s="9" t="s">
        <v>111</v>
      </c>
      <c r="D8238" s="9">
        <v>2</v>
      </c>
    </row>
    <row r="8239" spans="1:4" hidden="1" x14ac:dyDescent="0.25">
      <c r="A8239" s="12" t="s">
        <v>2536</v>
      </c>
      <c r="B8239" s="9" t="s">
        <v>5340</v>
      </c>
      <c r="C8239" s="12" t="s">
        <v>14</v>
      </c>
      <c r="D8239" s="12">
        <v>5</v>
      </c>
    </row>
    <row r="8240" spans="1:4" hidden="1" x14ac:dyDescent="0.25">
      <c r="A8240" s="9" t="s">
        <v>2537</v>
      </c>
      <c r="B8240" s="9" t="s">
        <v>5340</v>
      </c>
      <c r="C8240" s="9" t="s">
        <v>14</v>
      </c>
      <c r="D8240" s="9">
        <v>9</v>
      </c>
    </row>
    <row r="8241" spans="1:4" hidden="1" x14ac:dyDescent="0.25">
      <c r="A8241" s="12" t="s">
        <v>2538</v>
      </c>
      <c r="B8241" s="9" t="s">
        <v>5339</v>
      </c>
      <c r="C8241" s="12" t="s">
        <v>7</v>
      </c>
      <c r="D8241" s="12">
        <v>6</v>
      </c>
    </row>
    <row r="8242" spans="1:4" hidden="1" x14ac:dyDescent="0.25">
      <c r="A8242" s="9" t="s">
        <v>2539</v>
      </c>
      <c r="B8242" s="9" t="s">
        <v>5337</v>
      </c>
      <c r="C8242" s="9" t="s">
        <v>24</v>
      </c>
      <c r="D8242" s="9">
        <v>40</v>
      </c>
    </row>
    <row r="8243" spans="1:4" hidden="1" x14ac:dyDescent="0.25">
      <c r="A8243" s="12" t="s">
        <v>2540</v>
      </c>
      <c r="B8243" s="9" t="s">
        <v>5340</v>
      </c>
      <c r="C8243" s="12" t="s">
        <v>14</v>
      </c>
      <c r="D8243" s="12">
        <v>14</v>
      </c>
    </row>
    <row r="8244" spans="1:4" hidden="1" x14ac:dyDescent="0.25">
      <c r="A8244" s="9" t="s">
        <v>2541</v>
      </c>
      <c r="B8244" s="9" t="s">
        <v>5340</v>
      </c>
      <c r="C8244" s="9" t="s">
        <v>59</v>
      </c>
      <c r="D8244" s="9">
        <v>11</v>
      </c>
    </row>
    <row r="8245" spans="1:4" hidden="1" x14ac:dyDescent="0.25">
      <c r="A8245" s="12" t="s">
        <v>2542</v>
      </c>
      <c r="B8245" s="9" t="s">
        <v>5340</v>
      </c>
      <c r="C8245" s="12" t="s">
        <v>22</v>
      </c>
      <c r="D8245" s="12">
        <v>12</v>
      </c>
    </row>
    <row r="8246" spans="1:4" hidden="1" x14ac:dyDescent="0.25">
      <c r="A8246" s="9" t="s">
        <v>2543</v>
      </c>
      <c r="B8246" s="9" t="s">
        <v>5340</v>
      </c>
      <c r="C8246" s="9" t="s">
        <v>14</v>
      </c>
      <c r="D8246" s="9">
        <v>16</v>
      </c>
    </row>
    <row r="8247" spans="1:4" hidden="1" x14ac:dyDescent="0.25">
      <c r="A8247" s="12" t="s">
        <v>2544</v>
      </c>
      <c r="B8247" s="9" t="s">
        <v>5339</v>
      </c>
      <c r="C8247" s="12" t="s">
        <v>16</v>
      </c>
      <c r="D8247" s="12">
        <v>4</v>
      </c>
    </row>
    <row r="8248" spans="1:4" hidden="1" x14ac:dyDescent="0.25">
      <c r="A8248" s="9" t="s">
        <v>2545</v>
      </c>
      <c r="B8248" s="9" t="s">
        <v>5336</v>
      </c>
      <c r="C8248" s="9" t="s">
        <v>275</v>
      </c>
      <c r="D8248" s="9">
        <v>10</v>
      </c>
    </row>
    <row r="8249" spans="1:4" hidden="1" x14ac:dyDescent="0.25">
      <c r="A8249" s="12" t="s">
        <v>2546</v>
      </c>
      <c r="B8249" s="9" t="s">
        <v>5340</v>
      </c>
      <c r="C8249" s="12" t="s">
        <v>14</v>
      </c>
      <c r="D8249" s="12">
        <v>9</v>
      </c>
    </row>
    <row r="8250" spans="1:4" hidden="1" x14ac:dyDescent="0.25">
      <c r="A8250" s="9" t="s">
        <v>2547</v>
      </c>
      <c r="B8250" s="9" t="s">
        <v>5339</v>
      </c>
      <c r="C8250" s="9" t="s">
        <v>16</v>
      </c>
      <c r="D8250" s="9">
        <v>6</v>
      </c>
    </row>
    <row r="8251" spans="1:4" hidden="1" x14ac:dyDescent="0.25">
      <c r="A8251" s="12" t="s">
        <v>2548</v>
      </c>
      <c r="B8251" s="9" t="s">
        <v>5337</v>
      </c>
      <c r="C8251" s="12" t="s">
        <v>94</v>
      </c>
      <c r="D8251" s="12">
        <v>8</v>
      </c>
    </row>
    <row r="8252" spans="1:4" hidden="1" x14ac:dyDescent="0.25">
      <c r="A8252" s="9" t="s">
        <v>2549</v>
      </c>
      <c r="B8252" s="9" t="s">
        <v>5340</v>
      </c>
      <c r="C8252" s="9" t="s">
        <v>14</v>
      </c>
      <c r="D8252" s="9">
        <v>10</v>
      </c>
    </row>
    <row r="8253" spans="1:4" hidden="1" x14ac:dyDescent="0.25">
      <c r="A8253" s="12" t="s">
        <v>2550</v>
      </c>
      <c r="B8253" s="9" t="s">
        <v>5340</v>
      </c>
      <c r="C8253" s="12" t="s">
        <v>22</v>
      </c>
      <c r="D8253" s="12">
        <v>3</v>
      </c>
    </row>
    <row r="8254" spans="1:4" hidden="1" x14ac:dyDescent="0.25">
      <c r="A8254" s="9" t="s">
        <v>2551</v>
      </c>
      <c r="B8254" s="9" t="s">
        <v>5336</v>
      </c>
      <c r="C8254" s="9" t="s">
        <v>49</v>
      </c>
      <c r="D8254" s="9">
        <v>66</v>
      </c>
    </row>
    <row r="8255" spans="1:4" hidden="1" x14ac:dyDescent="0.25">
      <c r="A8255" s="12" t="s">
        <v>2552</v>
      </c>
      <c r="B8255" s="9" t="s">
        <v>5340</v>
      </c>
      <c r="C8255" s="12" t="s">
        <v>22</v>
      </c>
      <c r="D8255" s="12">
        <v>4</v>
      </c>
    </row>
    <row r="8256" spans="1:4" hidden="1" x14ac:dyDescent="0.25">
      <c r="A8256" s="9" t="s">
        <v>2553</v>
      </c>
      <c r="B8256" s="9" t="s">
        <v>5340</v>
      </c>
      <c r="C8256" s="9" t="s">
        <v>14</v>
      </c>
      <c r="D8256" s="9">
        <v>9</v>
      </c>
    </row>
    <row r="8257" spans="1:4" hidden="1" x14ac:dyDescent="0.25">
      <c r="A8257" s="12" t="s">
        <v>2554</v>
      </c>
      <c r="B8257" s="9" t="s">
        <v>5337</v>
      </c>
      <c r="C8257" s="12" t="s">
        <v>24</v>
      </c>
      <c r="D8257" s="12">
        <v>4</v>
      </c>
    </row>
    <row r="8258" spans="1:4" hidden="1" x14ac:dyDescent="0.25">
      <c r="A8258" s="9" t="s">
        <v>2555</v>
      </c>
      <c r="B8258" s="9" t="s">
        <v>5337</v>
      </c>
      <c r="C8258" s="9" t="s">
        <v>82</v>
      </c>
      <c r="D8258" s="9">
        <v>10</v>
      </c>
    </row>
    <row r="8259" spans="1:4" hidden="1" x14ac:dyDescent="0.25">
      <c r="A8259" s="12" t="s">
        <v>2556</v>
      </c>
      <c r="B8259" s="9" t="s">
        <v>5340</v>
      </c>
      <c r="C8259" s="12" t="s">
        <v>59</v>
      </c>
      <c r="D8259" s="12">
        <v>18</v>
      </c>
    </row>
    <row r="8260" spans="1:4" hidden="1" x14ac:dyDescent="0.25">
      <c r="A8260" s="9" t="s">
        <v>2557</v>
      </c>
      <c r="B8260" s="9" t="s">
        <v>5339</v>
      </c>
      <c r="C8260" s="9" t="s">
        <v>64</v>
      </c>
      <c r="D8260" s="9">
        <v>12</v>
      </c>
    </row>
    <row r="8261" spans="1:4" hidden="1" x14ac:dyDescent="0.25">
      <c r="A8261" s="12" t="s">
        <v>2558</v>
      </c>
      <c r="B8261" s="9" t="s">
        <v>5339</v>
      </c>
      <c r="C8261" s="12" t="s">
        <v>64</v>
      </c>
      <c r="D8261" s="12">
        <v>12</v>
      </c>
    </row>
    <row r="8262" spans="1:4" hidden="1" x14ac:dyDescent="0.25">
      <c r="A8262" s="9" t="s">
        <v>2559</v>
      </c>
      <c r="B8262" s="9" t="s">
        <v>5337</v>
      </c>
      <c r="C8262" s="9" t="s">
        <v>118</v>
      </c>
      <c r="D8262" s="9">
        <v>4</v>
      </c>
    </row>
    <row r="8263" spans="1:4" hidden="1" x14ac:dyDescent="0.25">
      <c r="A8263" s="12" t="s">
        <v>2560</v>
      </c>
      <c r="B8263" s="9" t="s">
        <v>5340</v>
      </c>
      <c r="C8263" s="12" t="s">
        <v>59</v>
      </c>
      <c r="D8263" s="12">
        <v>11</v>
      </c>
    </row>
    <row r="8264" spans="1:4" hidden="1" x14ac:dyDescent="0.25">
      <c r="A8264" s="9" t="s">
        <v>2561</v>
      </c>
      <c r="B8264" s="9" t="s">
        <v>5339</v>
      </c>
      <c r="C8264" s="9" t="s">
        <v>16</v>
      </c>
      <c r="D8264" s="9">
        <v>14</v>
      </c>
    </row>
    <row r="8265" spans="1:4" hidden="1" x14ac:dyDescent="0.25">
      <c r="A8265" s="12" t="s">
        <v>2562</v>
      </c>
      <c r="B8265" s="9" t="s">
        <v>5340</v>
      </c>
      <c r="C8265" s="12" t="s">
        <v>14</v>
      </c>
      <c r="D8265" s="12">
        <v>3</v>
      </c>
    </row>
    <row r="8266" spans="1:4" hidden="1" x14ac:dyDescent="0.25">
      <c r="A8266" s="9" t="s">
        <v>2563</v>
      </c>
      <c r="B8266" s="9" t="s">
        <v>5337</v>
      </c>
      <c r="C8266" s="9" t="s">
        <v>19</v>
      </c>
      <c r="D8266" s="9">
        <v>4</v>
      </c>
    </row>
    <row r="8267" spans="1:4" hidden="1" x14ac:dyDescent="0.25">
      <c r="A8267" s="12" t="s">
        <v>2564</v>
      </c>
      <c r="B8267" s="9" t="s">
        <v>5339</v>
      </c>
      <c r="C8267" s="12" t="s">
        <v>16</v>
      </c>
      <c r="D8267" s="12">
        <v>8</v>
      </c>
    </row>
    <row r="8268" spans="1:4" hidden="1" x14ac:dyDescent="0.25">
      <c r="A8268" s="9" t="s">
        <v>2565</v>
      </c>
      <c r="B8268" s="9" t="s">
        <v>5337</v>
      </c>
      <c r="C8268" s="9" t="s">
        <v>19</v>
      </c>
      <c r="D8268" s="9">
        <v>3</v>
      </c>
    </row>
    <row r="8269" spans="1:4" x14ac:dyDescent="0.25">
      <c r="A8269" s="9" t="s">
        <v>4144</v>
      </c>
      <c r="B8269" s="9" t="s">
        <v>5337</v>
      </c>
      <c r="C8269" s="9" t="s">
        <v>87</v>
      </c>
      <c r="D8269" s="9">
        <v>0</v>
      </c>
    </row>
    <row r="8270" spans="1:4" hidden="1" x14ac:dyDescent="0.25">
      <c r="A8270" s="9" t="s">
        <v>2567</v>
      </c>
      <c r="B8270" s="9" t="s">
        <v>5340</v>
      </c>
      <c r="C8270" s="9" t="s">
        <v>14</v>
      </c>
      <c r="D8270" s="9">
        <v>3</v>
      </c>
    </row>
    <row r="8271" spans="1:4" hidden="1" x14ac:dyDescent="0.25">
      <c r="A8271" s="12" t="s">
        <v>2568</v>
      </c>
      <c r="B8271" s="9" t="s">
        <v>5339</v>
      </c>
      <c r="C8271" s="12" t="s">
        <v>16</v>
      </c>
      <c r="D8271" s="12">
        <v>29</v>
      </c>
    </row>
    <row r="8272" spans="1:4" hidden="1" x14ac:dyDescent="0.25">
      <c r="A8272" s="9" t="s">
        <v>2569</v>
      </c>
      <c r="B8272" s="9" t="s">
        <v>5337</v>
      </c>
      <c r="C8272" s="9" t="s">
        <v>114</v>
      </c>
      <c r="D8272" s="9">
        <v>25</v>
      </c>
    </row>
    <row r="8273" spans="1:4" hidden="1" x14ac:dyDescent="0.25">
      <c r="A8273" s="12" t="s">
        <v>2570</v>
      </c>
      <c r="B8273" s="9" t="s">
        <v>5337</v>
      </c>
      <c r="C8273" s="12" t="s">
        <v>94</v>
      </c>
      <c r="D8273" s="12">
        <v>21</v>
      </c>
    </row>
    <row r="8274" spans="1:4" hidden="1" x14ac:dyDescent="0.25">
      <c r="A8274" s="9" t="s">
        <v>2571</v>
      </c>
      <c r="B8274" s="9" t="s">
        <v>5337</v>
      </c>
      <c r="C8274" s="9" t="s">
        <v>82</v>
      </c>
      <c r="D8274" s="9">
        <v>3</v>
      </c>
    </row>
    <row r="8275" spans="1:4" hidden="1" x14ac:dyDescent="0.25">
      <c r="A8275" s="12" t="s">
        <v>1483</v>
      </c>
      <c r="B8275" s="9" t="s">
        <v>5340</v>
      </c>
      <c r="C8275" s="12" t="s">
        <v>14</v>
      </c>
      <c r="D8275" s="12">
        <v>6</v>
      </c>
    </row>
    <row r="8276" spans="1:4" hidden="1" x14ac:dyDescent="0.25">
      <c r="A8276" s="9" t="s">
        <v>2572</v>
      </c>
      <c r="B8276" s="9" t="s">
        <v>5339</v>
      </c>
      <c r="C8276" s="9" t="s">
        <v>16</v>
      </c>
      <c r="D8276" s="9">
        <v>20</v>
      </c>
    </row>
    <row r="8277" spans="1:4" hidden="1" x14ac:dyDescent="0.25">
      <c r="A8277" s="12" t="s">
        <v>2573</v>
      </c>
      <c r="B8277" s="9" t="s">
        <v>5338</v>
      </c>
      <c r="C8277" s="12" t="s">
        <v>53</v>
      </c>
      <c r="D8277" s="12">
        <v>11</v>
      </c>
    </row>
    <row r="8278" spans="1:4" hidden="1" x14ac:dyDescent="0.25">
      <c r="A8278" s="9" t="s">
        <v>2574</v>
      </c>
      <c r="B8278" s="9" t="s">
        <v>5340</v>
      </c>
      <c r="C8278" s="9" t="s">
        <v>14</v>
      </c>
      <c r="D8278" s="9">
        <v>6</v>
      </c>
    </row>
    <row r="8279" spans="1:4" hidden="1" x14ac:dyDescent="0.25">
      <c r="A8279" s="12" t="s">
        <v>2575</v>
      </c>
      <c r="B8279" s="9" t="s">
        <v>5339</v>
      </c>
      <c r="C8279" s="12" t="s">
        <v>16</v>
      </c>
      <c r="D8279" s="12">
        <v>17</v>
      </c>
    </row>
    <row r="8280" spans="1:4" hidden="1" x14ac:dyDescent="0.25">
      <c r="A8280" s="9" t="s">
        <v>2576</v>
      </c>
      <c r="B8280" s="9" t="s">
        <v>5338</v>
      </c>
      <c r="C8280" s="9" t="s">
        <v>33</v>
      </c>
      <c r="D8280" s="9">
        <v>3</v>
      </c>
    </row>
    <row r="8281" spans="1:4" hidden="1" x14ac:dyDescent="0.25">
      <c r="A8281" s="12" t="s">
        <v>2577</v>
      </c>
      <c r="B8281" s="9" t="s">
        <v>5340</v>
      </c>
      <c r="C8281" s="12" t="s">
        <v>14</v>
      </c>
      <c r="D8281" s="12">
        <v>9</v>
      </c>
    </row>
    <row r="8282" spans="1:4" hidden="1" x14ac:dyDescent="0.25">
      <c r="A8282" s="9" t="s">
        <v>2578</v>
      </c>
      <c r="B8282" s="9" t="s">
        <v>5340</v>
      </c>
      <c r="C8282" s="9" t="s">
        <v>14</v>
      </c>
      <c r="D8282" s="9">
        <v>2</v>
      </c>
    </row>
    <row r="8283" spans="1:4" hidden="1" x14ac:dyDescent="0.25">
      <c r="A8283" s="12" t="s">
        <v>2579</v>
      </c>
      <c r="B8283" s="9" t="s">
        <v>5340</v>
      </c>
      <c r="C8283" s="12" t="s">
        <v>14</v>
      </c>
      <c r="D8283" s="12">
        <v>14</v>
      </c>
    </row>
    <row r="8284" spans="1:4" hidden="1" x14ac:dyDescent="0.25">
      <c r="A8284" s="9" t="s">
        <v>2580</v>
      </c>
      <c r="B8284" s="9" t="s">
        <v>5337</v>
      </c>
      <c r="C8284" s="9" t="s">
        <v>24</v>
      </c>
      <c r="D8284" s="9">
        <v>31</v>
      </c>
    </row>
    <row r="8285" spans="1:4" hidden="1" x14ac:dyDescent="0.25">
      <c r="A8285" s="12" t="s">
        <v>2581</v>
      </c>
      <c r="B8285" s="9" t="s">
        <v>5339</v>
      </c>
      <c r="C8285" s="12" t="s">
        <v>64</v>
      </c>
      <c r="D8285" s="12">
        <v>15</v>
      </c>
    </row>
    <row r="8286" spans="1:4" hidden="1" x14ac:dyDescent="0.25">
      <c r="A8286" s="9" t="s">
        <v>2582</v>
      </c>
      <c r="B8286" s="9" t="s">
        <v>5337</v>
      </c>
      <c r="C8286" s="9" t="s">
        <v>31</v>
      </c>
      <c r="D8286" s="9">
        <v>3</v>
      </c>
    </row>
    <row r="8287" spans="1:4" hidden="1" x14ac:dyDescent="0.25">
      <c r="A8287" s="12" t="s">
        <v>2583</v>
      </c>
      <c r="B8287" s="9" t="s">
        <v>5340</v>
      </c>
      <c r="C8287" s="12" t="s">
        <v>14</v>
      </c>
      <c r="D8287" s="12">
        <v>13</v>
      </c>
    </row>
    <row r="8288" spans="1:4" hidden="1" x14ac:dyDescent="0.25">
      <c r="A8288" s="9" t="s">
        <v>2584</v>
      </c>
      <c r="B8288" s="9" t="s">
        <v>5340</v>
      </c>
      <c r="C8288" s="9" t="s">
        <v>59</v>
      </c>
      <c r="D8288" s="9">
        <v>13</v>
      </c>
    </row>
    <row r="8289" spans="1:4" x14ac:dyDescent="0.25">
      <c r="A8289" s="12" t="s">
        <v>4147</v>
      </c>
      <c r="B8289" s="9" t="s">
        <v>5337</v>
      </c>
      <c r="C8289" s="12" t="s">
        <v>87</v>
      </c>
      <c r="D8289" s="12">
        <v>0</v>
      </c>
    </row>
    <row r="8290" spans="1:4" hidden="1" x14ac:dyDescent="0.25">
      <c r="A8290" s="9" t="s">
        <v>2586</v>
      </c>
      <c r="B8290" s="9" t="s">
        <v>5336</v>
      </c>
      <c r="C8290" s="9" t="s">
        <v>148</v>
      </c>
      <c r="D8290" s="9">
        <v>3</v>
      </c>
    </row>
    <row r="8291" spans="1:4" hidden="1" x14ac:dyDescent="0.25">
      <c r="A8291" s="12" t="s">
        <v>2587</v>
      </c>
      <c r="B8291" s="9" t="s">
        <v>5340</v>
      </c>
      <c r="C8291" s="12" t="s">
        <v>14</v>
      </c>
      <c r="D8291" s="12">
        <v>2</v>
      </c>
    </row>
    <row r="8292" spans="1:4" hidden="1" x14ac:dyDescent="0.25">
      <c r="A8292" s="9" t="s">
        <v>2588</v>
      </c>
      <c r="B8292" s="9" t="s">
        <v>5337</v>
      </c>
      <c r="C8292" s="9" t="s">
        <v>24</v>
      </c>
      <c r="D8292" s="9">
        <v>9</v>
      </c>
    </row>
    <row r="8293" spans="1:4" hidden="1" x14ac:dyDescent="0.25">
      <c r="A8293" s="12" t="s">
        <v>2589</v>
      </c>
      <c r="B8293" s="9" t="s">
        <v>5339</v>
      </c>
      <c r="C8293" s="12" t="s">
        <v>64</v>
      </c>
      <c r="D8293" s="12">
        <v>10</v>
      </c>
    </row>
    <row r="8294" spans="1:4" hidden="1" x14ac:dyDescent="0.25">
      <c r="A8294" s="9" t="s">
        <v>2590</v>
      </c>
      <c r="B8294" s="9" t="s">
        <v>5340</v>
      </c>
      <c r="C8294" s="9" t="s">
        <v>59</v>
      </c>
      <c r="D8294" s="9">
        <v>6</v>
      </c>
    </row>
    <row r="8295" spans="1:4" hidden="1" x14ac:dyDescent="0.25">
      <c r="A8295" s="12" t="s">
        <v>2591</v>
      </c>
      <c r="B8295" s="9" t="s">
        <v>5340</v>
      </c>
      <c r="C8295" s="12" t="s">
        <v>14</v>
      </c>
      <c r="D8295" s="12">
        <v>2</v>
      </c>
    </row>
    <row r="8296" spans="1:4" hidden="1" x14ac:dyDescent="0.25">
      <c r="A8296" s="9" t="s">
        <v>2592</v>
      </c>
      <c r="B8296" s="9" t="s">
        <v>5340</v>
      </c>
      <c r="C8296" s="9" t="s">
        <v>22</v>
      </c>
      <c r="D8296" s="9">
        <v>6</v>
      </c>
    </row>
    <row r="8297" spans="1:4" hidden="1" x14ac:dyDescent="0.25">
      <c r="A8297" s="12" t="s">
        <v>2593</v>
      </c>
      <c r="B8297" s="9" t="s">
        <v>5340</v>
      </c>
      <c r="C8297" s="12" t="s">
        <v>14</v>
      </c>
      <c r="D8297" s="12">
        <v>8</v>
      </c>
    </row>
    <row r="8298" spans="1:4" hidden="1" x14ac:dyDescent="0.25">
      <c r="A8298" s="9" t="s">
        <v>2594</v>
      </c>
      <c r="B8298" s="9" t="s">
        <v>5338</v>
      </c>
      <c r="C8298" s="9" t="s">
        <v>29</v>
      </c>
      <c r="D8298" s="9">
        <v>6</v>
      </c>
    </row>
    <row r="8299" spans="1:4" hidden="1" x14ac:dyDescent="0.25">
      <c r="A8299" s="12" t="s">
        <v>2595</v>
      </c>
      <c r="B8299" s="9" t="s">
        <v>5340</v>
      </c>
      <c r="C8299" s="12" t="s">
        <v>14</v>
      </c>
      <c r="D8299" s="12">
        <v>0</v>
      </c>
    </row>
    <row r="8300" spans="1:4" hidden="1" x14ac:dyDescent="0.25">
      <c r="A8300" s="9" t="s">
        <v>2596</v>
      </c>
      <c r="B8300" s="9" t="s">
        <v>5337</v>
      </c>
      <c r="C8300" s="9" t="s">
        <v>94</v>
      </c>
      <c r="D8300" s="9">
        <v>27</v>
      </c>
    </row>
    <row r="8301" spans="1:4" hidden="1" x14ac:dyDescent="0.25">
      <c r="A8301" s="12" t="s">
        <v>2597</v>
      </c>
      <c r="B8301" s="9" t="s">
        <v>5339</v>
      </c>
      <c r="C8301" s="12" t="s">
        <v>7</v>
      </c>
      <c r="D8301" s="12">
        <v>12</v>
      </c>
    </row>
    <row r="8302" spans="1:4" hidden="1" x14ac:dyDescent="0.25">
      <c r="A8302" s="9" t="s">
        <v>2598</v>
      </c>
      <c r="B8302" s="9" t="s">
        <v>5339</v>
      </c>
      <c r="C8302" s="9" t="s">
        <v>16</v>
      </c>
      <c r="D8302" s="9">
        <v>28</v>
      </c>
    </row>
    <row r="8303" spans="1:4" hidden="1" x14ac:dyDescent="0.25">
      <c r="A8303" s="12" t="s">
        <v>2599</v>
      </c>
      <c r="B8303" s="9" t="s">
        <v>5339</v>
      </c>
      <c r="C8303" s="12" t="s">
        <v>64</v>
      </c>
      <c r="D8303" s="12">
        <v>3</v>
      </c>
    </row>
    <row r="8304" spans="1:4" hidden="1" x14ac:dyDescent="0.25">
      <c r="A8304" s="9" t="s">
        <v>2600</v>
      </c>
      <c r="B8304" s="9" t="s">
        <v>5340</v>
      </c>
      <c r="C8304" s="9" t="s">
        <v>14</v>
      </c>
      <c r="D8304" s="9">
        <v>4</v>
      </c>
    </row>
    <row r="8305" spans="1:4" hidden="1" x14ac:dyDescent="0.25">
      <c r="A8305" s="12" t="s">
        <v>2601</v>
      </c>
      <c r="B8305" s="9" t="s">
        <v>5337</v>
      </c>
      <c r="C8305" s="12" t="s">
        <v>114</v>
      </c>
      <c r="D8305" s="12">
        <v>19</v>
      </c>
    </row>
    <row r="8306" spans="1:4" hidden="1" x14ac:dyDescent="0.25">
      <c r="A8306" s="9" t="s">
        <v>2602</v>
      </c>
      <c r="B8306" s="9" t="s">
        <v>5339</v>
      </c>
      <c r="C8306" s="9" t="s">
        <v>16</v>
      </c>
      <c r="D8306" s="9">
        <v>3</v>
      </c>
    </row>
    <row r="8307" spans="1:4" hidden="1" x14ac:dyDescent="0.25">
      <c r="A8307" s="12" t="s">
        <v>2603</v>
      </c>
      <c r="B8307" s="9" t="s">
        <v>5340</v>
      </c>
      <c r="C8307" s="12" t="s">
        <v>14</v>
      </c>
      <c r="D8307" s="12">
        <v>6</v>
      </c>
    </row>
    <row r="8308" spans="1:4" hidden="1" x14ac:dyDescent="0.25">
      <c r="A8308" s="9" t="s">
        <v>2604</v>
      </c>
      <c r="B8308" s="9" t="s">
        <v>5339</v>
      </c>
      <c r="C8308" s="9" t="s">
        <v>16</v>
      </c>
      <c r="D8308" s="9">
        <v>8</v>
      </c>
    </row>
    <row r="8309" spans="1:4" hidden="1" x14ac:dyDescent="0.25">
      <c r="A8309" s="12" t="s">
        <v>2605</v>
      </c>
      <c r="B8309" s="9" t="s">
        <v>5336</v>
      </c>
      <c r="C8309" s="12" t="s">
        <v>49</v>
      </c>
      <c r="D8309" s="12">
        <v>13</v>
      </c>
    </row>
    <row r="8310" spans="1:4" hidden="1" x14ac:dyDescent="0.25">
      <c r="A8310" s="9" t="s">
        <v>2606</v>
      </c>
      <c r="B8310" s="9" t="s">
        <v>5337</v>
      </c>
      <c r="C8310" s="9" t="s">
        <v>82</v>
      </c>
      <c r="D8310" s="9">
        <v>8</v>
      </c>
    </row>
    <row r="8311" spans="1:4" hidden="1" x14ac:dyDescent="0.25">
      <c r="A8311" s="12" t="s">
        <v>2607</v>
      </c>
      <c r="B8311" s="9" t="s">
        <v>5337</v>
      </c>
      <c r="C8311" s="12" t="s">
        <v>24</v>
      </c>
      <c r="D8311" s="12">
        <v>3</v>
      </c>
    </row>
    <row r="8312" spans="1:4" hidden="1" x14ac:dyDescent="0.25">
      <c r="A8312" s="9" t="s">
        <v>2608</v>
      </c>
      <c r="B8312" s="9" t="s">
        <v>5338</v>
      </c>
      <c r="C8312" s="9" t="s">
        <v>33</v>
      </c>
      <c r="D8312" s="9">
        <v>2</v>
      </c>
    </row>
    <row r="8313" spans="1:4" hidden="1" x14ac:dyDescent="0.25">
      <c r="A8313" s="12" t="s">
        <v>2609</v>
      </c>
      <c r="B8313" s="9" t="s">
        <v>5336</v>
      </c>
      <c r="C8313" s="12" t="s">
        <v>275</v>
      </c>
      <c r="D8313" s="12">
        <v>8</v>
      </c>
    </row>
    <row r="8314" spans="1:4" hidden="1" x14ac:dyDescent="0.25">
      <c r="A8314" s="9" t="s">
        <v>2610</v>
      </c>
      <c r="B8314" s="9" t="s">
        <v>5340</v>
      </c>
      <c r="C8314" s="9" t="s">
        <v>14</v>
      </c>
      <c r="D8314" s="9">
        <v>13</v>
      </c>
    </row>
    <row r="8315" spans="1:4" hidden="1" x14ac:dyDescent="0.25">
      <c r="A8315" s="12" t="s">
        <v>2611</v>
      </c>
      <c r="B8315" s="9" t="s">
        <v>5339</v>
      </c>
      <c r="C8315" s="12" t="s">
        <v>64</v>
      </c>
      <c r="D8315" s="12">
        <v>9</v>
      </c>
    </row>
    <row r="8316" spans="1:4" hidden="1" x14ac:dyDescent="0.25">
      <c r="A8316" s="9" t="s">
        <v>2612</v>
      </c>
      <c r="B8316" s="9" t="s">
        <v>5339</v>
      </c>
      <c r="C8316" s="9" t="s">
        <v>16</v>
      </c>
      <c r="D8316" s="9">
        <v>11</v>
      </c>
    </row>
    <row r="8317" spans="1:4" hidden="1" x14ac:dyDescent="0.25">
      <c r="A8317" s="12" t="s">
        <v>2613</v>
      </c>
      <c r="B8317" s="9" t="s">
        <v>5336</v>
      </c>
      <c r="C8317" s="12" t="s">
        <v>270</v>
      </c>
      <c r="D8317" s="12">
        <v>0</v>
      </c>
    </row>
    <row r="8318" spans="1:4" hidden="1" x14ac:dyDescent="0.25">
      <c r="A8318" s="9" t="s">
        <v>2614</v>
      </c>
      <c r="B8318" s="9" t="s">
        <v>5340</v>
      </c>
      <c r="C8318" s="9" t="s">
        <v>59</v>
      </c>
      <c r="D8318" s="9">
        <v>3</v>
      </c>
    </row>
    <row r="8319" spans="1:4" hidden="1" x14ac:dyDescent="0.25">
      <c r="A8319" s="12" t="s">
        <v>2615</v>
      </c>
      <c r="B8319" s="9" t="s">
        <v>5340</v>
      </c>
      <c r="C8319" s="12" t="s">
        <v>14</v>
      </c>
      <c r="D8319" s="12">
        <v>1</v>
      </c>
    </row>
    <row r="8320" spans="1:4" hidden="1" x14ac:dyDescent="0.25">
      <c r="A8320" s="9" t="s">
        <v>2616</v>
      </c>
      <c r="B8320" s="9" t="s">
        <v>5337</v>
      </c>
      <c r="C8320" s="9" t="s">
        <v>19</v>
      </c>
      <c r="D8320" s="9">
        <v>14</v>
      </c>
    </row>
    <row r="8321" spans="1:4" hidden="1" x14ac:dyDescent="0.25">
      <c r="A8321" s="12" t="s">
        <v>2617</v>
      </c>
      <c r="B8321" s="9" t="s">
        <v>5337</v>
      </c>
      <c r="C8321" s="12" t="s">
        <v>19</v>
      </c>
      <c r="D8321" s="12">
        <v>11</v>
      </c>
    </row>
    <row r="8322" spans="1:4" hidden="1" x14ac:dyDescent="0.25">
      <c r="A8322" s="9" t="s">
        <v>2618</v>
      </c>
      <c r="B8322" s="9" t="s">
        <v>5337</v>
      </c>
      <c r="C8322" s="9" t="s">
        <v>19</v>
      </c>
      <c r="D8322" s="9">
        <v>6</v>
      </c>
    </row>
    <row r="8323" spans="1:4" hidden="1" x14ac:dyDescent="0.25">
      <c r="A8323" s="12" t="s">
        <v>2619</v>
      </c>
      <c r="B8323" s="9" t="s">
        <v>5340</v>
      </c>
      <c r="C8323" s="12" t="s">
        <v>14</v>
      </c>
      <c r="D8323" s="12">
        <v>6</v>
      </c>
    </row>
    <row r="8324" spans="1:4" hidden="1" x14ac:dyDescent="0.25">
      <c r="A8324" s="9" t="s">
        <v>2620</v>
      </c>
      <c r="B8324" s="9" t="s">
        <v>5337</v>
      </c>
      <c r="C8324" s="9" t="s">
        <v>82</v>
      </c>
      <c r="D8324" s="9">
        <v>24</v>
      </c>
    </row>
    <row r="8325" spans="1:4" hidden="1" x14ac:dyDescent="0.25">
      <c r="A8325" s="12" t="s">
        <v>2621</v>
      </c>
      <c r="B8325" s="9" t="s">
        <v>5340</v>
      </c>
      <c r="C8325" s="12" t="s">
        <v>14</v>
      </c>
      <c r="D8325" s="12">
        <v>8</v>
      </c>
    </row>
    <row r="8326" spans="1:4" hidden="1" x14ac:dyDescent="0.25">
      <c r="A8326" s="9" t="s">
        <v>2622</v>
      </c>
      <c r="B8326" s="9" t="s">
        <v>5340</v>
      </c>
      <c r="C8326" s="9" t="s">
        <v>14</v>
      </c>
      <c r="D8326" s="9">
        <v>7</v>
      </c>
    </row>
    <row r="8327" spans="1:4" hidden="1" x14ac:dyDescent="0.25">
      <c r="A8327" s="12" t="s">
        <v>2623</v>
      </c>
      <c r="B8327" s="9" t="s">
        <v>5340</v>
      </c>
      <c r="C8327" s="12" t="s">
        <v>59</v>
      </c>
      <c r="D8327" s="12">
        <v>11</v>
      </c>
    </row>
    <row r="8328" spans="1:4" hidden="1" x14ac:dyDescent="0.25">
      <c r="A8328" s="9" t="s">
        <v>2624</v>
      </c>
      <c r="B8328" s="9" t="s">
        <v>5339</v>
      </c>
      <c r="C8328" s="9" t="s">
        <v>64</v>
      </c>
      <c r="D8328" s="9">
        <v>8</v>
      </c>
    </row>
    <row r="8329" spans="1:4" hidden="1" x14ac:dyDescent="0.25">
      <c r="A8329" s="12" t="s">
        <v>2625</v>
      </c>
      <c r="B8329" s="9" t="s">
        <v>5340</v>
      </c>
      <c r="C8329" s="12" t="s">
        <v>22</v>
      </c>
      <c r="D8329" s="12">
        <v>3</v>
      </c>
    </row>
    <row r="8330" spans="1:4" hidden="1" x14ac:dyDescent="0.25">
      <c r="A8330" s="9" t="s">
        <v>2626</v>
      </c>
      <c r="B8330" s="9" t="s">
        <v>5337</v>
      </c>
      <c r="C8330" s="9" t="s">
        <v>24</v>
      </c>
      <c r="D8330" s="9">
        <v>47</v>
      </c>
    </row>
    <row r="8331" spans="1:4" hidden="1" x14ac:dyDescent="0.25">
      <c r="A8331" s="12" t="s">
        <v>2627</v>
      </c>
      <c r="B8331" s="9" t="s">
        <v>5340</v>
      </c>
      <c r="C8331" s="12" t="s">
        <v>59</v>
      </c>
      <c r="D8331" s="12">
        <v>11</v>
      </c>
    </row>
    <row r="8332" spans="1:4" hidden="1" x14ac:dyDescent="0.25">
      <c r="A8332" s="9" t="s">
        <v>2628</v>
      </c>
      <c r="B8332" s="9" t="s">
        <v>5337</v>
      </c>
      <c r="C8332" s="9" t="s">
        <v>19</v>
      </c>
      <c r="D8332" s="9">
        <v>18</v>
      </c>
    </row>
    <row r="8333" spans="1:4" hidden="1" x14ac:dyDescent="0.25">
      <c r="A8333" s="12" t="s">
        <v>2629</v>
      </c>
      <c r="B8333" s="9" t="s">
        <v>5338</v>
      </c>
      <c r="C8333" s="12" t="s">
        <v>53</v>
      </c>
      <c r="D8333" s="12">
        <v>6</v>
      </c>
    </row>
    <row r="8334" spans="1:4" hidden="1" x14ac:dyDescent="0.25">
      <c r="A8334" s="9" t="s">
        <v>2630</v>
      </c>
      <c r="B8334" s="9" t="s">
        <v>5336</v>
      </c>
      <c r="C8334" s="9" t="s">
        <v>49</v>
      </c>
      <c r="D8334" s="9">
        <v>0</v>
      </c>
    </row>
    <row r="8335" spans="1:4" hidden="1" x14ac:dyDescent="0.25">
      <c r="A8335" s="12" t="s">
        <v>2631</v>
      </c>
      <c r="B8335" s="9" t="s">
        <v>5340</v>
      </c>
      <c r="C8335" s="12" t="s">
        <v>59</v>
      </c>
      <c r="D8335" s="12">
        <v>6</v>
      </c>
    </row>
    <row r="8336" spans="1:4" hidden="1" x14ac:dyDescent="0.25">
      <c r="A8336" s="9" t="s">
        <v>876</v>
      </c>
      <c r="B8336" s="9" t="s">
        <v>5339</v>
      </c>
      <c r="C8336" s="9" t="s">
        <v>64</v>
      </c>
      <c r="D8336" s="9">
        <v>19</v>
      </c>
    </row>
    <row r="8337" spans="1:4" hidden="1" x14ac:dyDescent="0.25">
      <c r="A8337" s="12" t="s">
        <v>2632</v>
      </c>
      <c r="B8337" s="9" t="s">
        <v>5340</v>
      </c>
      <c r="C8337" s="12" t="s">
        <v>59</v>
      </c>
      <c r="D8337" s="12">
        <v>5</v>
      </c>
    </row>
    <row r="8338" spans="1:4" hidden="1" x14ac:dyDescent="0.25">
      <c r="A8338" s="9" t="s">
        <v>2633</v>
      </c>
      <c r="B8338" s="9" t="s">
        <v>5337</v>
      </c>
      <c r="C8338" s="9" t="s">
        <v>24</v>
      </c>
      <c r="D8338" s="9">
        <v>3</v>
      </c>
    </row>
    <row r="8339" spans="1:4" hidden="1" x14ac:dyDescent="0.25">
      <c r="A8339" s="12" t="s">
        <v>2634</v>
      </c>
      <c r="B8339" s="9" t="s">
        <v>5340</v>
      </c>
      <c r="C8339" s="12" t="s">
        <v>14</v>
      </c>
      <c r="D8339" s="12">
        <v>16</v>
      </c>
    </row>
    <row r="8340" spans="1:4" hidden="1" x14ac:dyDescent="0.25">
      <c r="A8340" s="9" t="s">
        <v>2635</v>
      </c>
      <c r="B8340" s="9" t="s">
        <v>5336</v>
      </c>
      <c r="C8340" s="9" t="s">
        <v>111</v>
      </c>
      <c r="D8340" s="9">
        <v>6</v>
      </c>
    </row>
    <row r="8341" spans="1:4" hidden="1" x14ac:dyDescent="0.25">
      <c r="A8341" s="12" t="s">
        <v>2636</v>
      </c>
      <c r="B8341" s="9" t="s">
        <v>5336</v>
      </c>
      <c r="C8341" s="12" t="s">
        <v>49</v>
      </c>
      <c r="D8341" s="12">
        <v>47</v>
      </c>
    </row>
    <row r="8342" spans="1:4" hidden="1" x14ac:dyDescent="0.25">
      <c r="A8342" s="9" t="s">
        <v>2637</v>
      </c>
      <c r="B8342" s="9" t="s">
        <v>5340</v>
      </c>
      <c r="C8342" s="9" t="s">
        <v>14</v>
      </c>
      <c r="D8342" s="9">
        <v>8</v>
      </c>
    </row>
    <row r="8343" spans="1:4" hidden="1" x14ac:dyDescent="0.25">
      <c r="A8343" s="12" t="s">
        <v>2638</v>
      </c>
      <c r="B8343" s="9" t="s">
        <v>5336</v>
      </c>
      <c r="C8343" s="12" t="s">
        <v>49</v>
      </c>
      <c r="D8343" s="12">
        <v>39</v>
      </c>
    </row>
    <row r="8344" spans="1:4" hidden="1" x14ac:dyDescent="0.25">
      <c r="A8344" s="9" t="s">
        <v>2639</v>
      </c>
      <c r="B8344" s="9" t="s">
        <v>5339</v>
      </c>
      <c r="C8344" s="9" t="s">
        <v>7</v>
      </c>
      <c r="D8344" s="9">
        <v>7</v>
      </c>
    </row>
    <row r="8345" spans="1:4" hidden="1" x14ac:dyDescent="0.25">
      <c r="A8345" s="12" t="s">
        <v>2640</v>
      </c>
      <c r="B8345" s="9" t="s">
        <v>5340</v>
      </c>
      <c r="C8345" s="12" t="s">
        <v>14</v>
      </c>
      <c r="D8345" s="12">
        <v>1</v>
      </c>
    </row>
    <row r="8346" spans="1:4" hidden="1" x14ac:dyDescent="0.25">
      <c r="A8346" s="9" t="s">
        <v>2641</v>
      </c>
      <c r="B8346" s="9" t="s">
        <v>5340</v>
      </c>
      <c r="C8346" s="9" t="s">
        <v>14</v>
      </c>
      <c r="D8346" s="9">
        <v>19</v>
      </c>
    </row>
    <row r="8347" spans="1:4" hidden="1" x14ac:dyDescent="0.25">
      <c r="A8347" s="12" t="s">
        <v>2642</v>
      </c>
      <c r="B8347" s="9" t="s">
        <v>5337</v>
      </c>
      <c r="C8347" s="12" t="s">
        <v>87</v>
      </c>
      <c r="D8347" s="12">
        <v>10</v>
      </c>
    </row>
    <row r="8348" spans="1:4" hidden="1" x14ac:dyDescent="0.25">
      <c r="A8348" s="9" t="s">
        <v>2643</v>
      </c>
      <c r="B8348" s="9" t="s">
        <v>5336</v>
      </c>
      <c r="C8348" s="9" t="s">
        <v>275</v>
      </c>
      <c r="D8348" s="9">
        <v>18</v>
      </c>
    </row>
    <row r="8349" spans="1:4" hidden="1" x14ac:dyDescent="0.25">
      <c r="A8349" s="12" t="s">
        <v>2644</v>
      </c>
      <c r="B8349" s="9" t="s">
        <v>5337</v>
      </c>
      <c r="C8349" s="12" t="s">
        <v>19</v>
      </c>
      <c r="D8349" s="12">
        <v>20</v>
      </c>
    </row>
    <row r="8350" spans="1:4" hidden="1" x14ac:dyDescent="0.25">
      <c r="A8350" s="9" t="s">
        <v>2645</v>
      </c>
      <c r="B8350" s="9" t="s">
        <v>5339</v>
      </c>
      <c r="C8350" s="9" t="s">
        <v>16</v>
      </c>
      <c r="D8350" s="9">
        <v>3</v>
      </c>
    </row>
    <row r="8351" spans="1:4" hidden="1" x14ac:dyDescent="0.25">
      <c r="A8351" s="12" t="s">
        <v>2646</v>
      </c>
      <c r="B8351" s="9" t="s">
        <v>5338</v>
      </c>
      <c r="C8351" s="12" t="s">
        <v>53</v>
      </c>
      <c r="D8351" s="12">
        <v>2</v>
      </c>
    </row>
    <row r="8352" spans="1:4" hidden="1" x14ac:dyDescent="0.25">
      <c r="A8352" s="9" t="s">
        <v>2647</v>
      </c>
      <c r="B8352" s="9" t="s">
        <v>5337</v>
      </c>
      <c r="C8352" s="9" t="s">
        <v>31</v>
      </c>
      <c r="D8352" s="9">
        <v>18</v>
      </c>
    </row>
    <row r="8353" spans="1:4" hidden="1" x14ac:dyDescent="0.25">
      <c r="A8353" s="12" t="s">
        <v>2648</v>
      </c>
      <c r="B8353" s="9" t="s">
        <v>5339</v>
      </c>
      <c r="C8353" s="12" t="s">
        <v>64</v>
      </c>
      <c r="D8353" s="12">
        <v>13</v>
      </c>
    </row>
    <row r="8354" spans="1:4" hidden="1" x14ac:dyDescent="0.25">
      <c r="A8354" s="9" t="s">
        <v>876</v>
      </c>
      <c r="B8354" s="9" t="s">
        <v>5340</v>
      </c>
      <c r="C8354" s="9" t="s">
        <v>22</v>
      </c>
      <c r="D8354" s="9">
        <v>3</v>
      </c>
    </row>
    <row r="8355" spans="1:4" hidden="1" x14ac:dyDescent="0.25">
      <c r="A8355" s="12" t="s">
        <v>2649</v>
      </c>
      <c r="B8355" s="9" t="s">
        <v>5338</v>
      </c>
      <c r="C8355" s="12" t="s">
        <v>33</v>
      </c>
      <c r="D8355" s="12">
        <v>4</v>
      </c>
    </row>
    <row r="8356" spans="1:4" hidden="1" x14ac:dyDescent="0.25">
      <c r="A8356" s="9" t="s">
        <v>2650</v>
      </c>
      <c r="B8356" s="9" t="s">
        <v>5339</v>
      </c>
      <c r="C8356" s="9" t="s">
        <v>16</v>
      </c>
      <c r="D8356" s="9">
        <v>6</v>
      </c>
    </row>
    <row r="8357" spans="1:4" hidden="1" x14ac:dyDescent="0.25">
      <c r="A8357" s="12" t="s">
        <v>2651</v>
      </c>
      <c r="B8357" s="9" t="s">
        <v>5340</v>
      </c>
      <c r="C8357" s="12" t="s">
        <v>14</v>
      </c>
      <c r="D8357" s="12">
        <v>12</v>
      </c>
    </row>
    <row r="8358" spans="1:4" hidden="1" x14ac:dyDescent="0.25">
      <c r="A8358" s="9" t="s">
        <v>2652</v>
      </c>
      <c r="B8358" s="9" t="s">
        <v>5337</v>
      </c>
      <c r="C8358" s="9" t="s">
        <v>114</v>
      </c>
      <c r="D8358" s="9">
        <v>5</v>
      </c>
    </row>
    <row r="8359" spans="1:4" hidden="1" x14ac:dyDescent="0.25">
      <c r="A8359" s="12" t="s">
        <v>1595</v>
      </c>
      <c r="B8359" s="9" t="s">
        <v>5340</v>
      </c>
      <c r="C8359" s="12" t="s">
        <v>14</v>
      </c>
      <c r="D8359" s="12">
        <v>9</v>
      </c>
    </row>
    <row r="8360" spans="1:4" hidden="1" x14ac:dyDescent="0.25">
      <c r="A8360" s="9" t="s">
        <v>2653</v>
      </c>
      <c r="B8360" s="9" t="s">
        <v>5337</v>
      </c>
      <c r="C8360" s="9" t="s">
        <v>24</v>
      </c>
      <c r="D8360" s="9">
        <v>36</v>
      </c>
    </row>
    <row r="8361" spans="1:4" hidden="1" x14ac:dyDescent="0.25">
      <c r="A8361" s="12" t="s">
        <v>2654</v>
      </c>
      <c r="B8361" s="9" t="s">
        <v>5336</v>
      </c>
      <c r="C8361" s="12" t="s">
        <v>49</v>
      </c>
      <c r="D8361" s="12">
        <v>28</v>
      </c>
    </row>
    <row r="8362" spans="1:4" hidden="1" x14ac:dyDescent="0.25">
      <c r="A8362" s="9" t="s">
        <v>2655</v>
      </c>
      <c r="B8362" s="9" t="s">
        <v>5340</v>
      </c>
      <c r="C8362" s="9" t="s">
        <v>59</v>
      </c>
      <c r="D8362" s="9">
        <v>2</v>
      </c>
    </row>
    <row r="8363" spans="1:4" hidden="1" x14ac:dyDescent="0.25">
      <c r="A8363" s="12" t="s">
        <v>2656</v>
      </c>
      <c r="B8363" s="9" t="s">
        <v>5340</v>
      </c>
      <c r="C8363" s="12" t="s">
        <v>14</v>
      </c>
      <c r="D8363" s="12">
        <v>9</v>
      </c>
    </row>
    <row r="8364" spans="1:4" x14ac:dyDescent="0.25">
      <c r="A8364" s="12" t="s">
        <v>4172</v>
      </c>
      <c r="B8364" s="9" t="s">
        <v>5337</v>
      </c>
      <c r="C8364" s="12" t="s">
        <v>87</v>
      </c>
      <c r="D8364" s="12">
        <v>0</v>
      </c>
    </row>
    <row r="8365" spans="1:4" hidden="1" x14ac:dyDescent="0.25">
      <c r="A8365" s="12" t="s">
        <v>2658</v>
      </c>
      <c r="B8365" s="9" t="s">
        <v>5339</v>
      </c>
      <c r="C8365" s="12" t="s">
        <v>16</v>
      </c>
      <c r="D8365" s="12">
        <v>11</v>
      </c>
    </row>
    <row r="8366" spans="1:4" hidden="1" x14ac:dyDescent="0.25">
      <c r="A8366" s="9" t="s">
        <v>2659</v>
      </c>
      <c r="B8366" s="9" t="s">
        <v>5338</v>
      </c>
      <c r="C8366" s="9" t="s">
        <v>53</v>
      </c>
      <c r="D8366" s="9">
        <v>4</v>
      </c>
    </row>
    <row r="8367" spans="1:4" hidden="1" x14ac:dyDescent="0.25">
      <c r="A8367" s="12" t="s">
        <v>2660</v>
      </c>
      <c r="B8367" s="9" t="s">
        <v>5338</v>
      </c>
      <c r="C8367" s="12" t="s">
        <v>33</v>
      </c>
      <c r="D8367" s="12">
        <v>3</v>
      </c>
    </row>
    <row r="8368" spans="1:4" x14ac:dyDescent="0.25">
      <c r="A8368" s="9" t="s">
        <v>4181</v>
      </c>
      <c r="B8368" s="9" t="s">
        <v>5337</v>
      </c>
      <c r="C8368" s="9" t="s">
        <v>31</v>
      </c>
      <c r="D8368" s="9">
        <v>0</v>
      </c>
    </row>
    <row r="8369" spans="1:4" hidden="1" x14ac:dyDescent="0.25">
      <c r="A8369" s="12" t="s">
        <v>2662</v>
      </c>
      <c r="B8369" s="9" t="s">
        <v>5337</v>
      </c>
      <c r="C8369" s="12" t="s">
        <v>72</v>
      </c>
      <c r="D8369" s="12">
        <v>5</v>
      </c>
    </row>
    <row r="8370" spans="1:4" hidden="1" x14ac:dyDescent="0.25">
      <c r="A8370" s="9" t="s">
        <v>2663</v>
      </c>
      <c r="B8370" s="9" t="s">
        <v>5336</v>
      </c>
      <c r="C8370" s="9" t="s">
        <v>49</v>
      </c>
      <c r="D8370" s="9">
        <v>0</v>
      </c>
    </row>
    <row r="8371" spans="1:4" hidden="1" x14ac:dyDescent="0.25">
      <c r="A8371" s="12" t="s">
        <v>2664</v>
      </c>
      <c r="B8371" s="9" t="s">
        <v>5336</v>
      </c>
      <c r="C8371" s="12" t="s">
        <v>49</v>
      </c>
      <c r="D8371" s="12">
        <v>0</v>
      </c>
    </row>
    <row r="8372" spans="1:4" hidden="1" x14ac:dyDescent="0.25">
      <c r="A8372" s="9" t="s">
        <v>2665</v>
      </c>
      <c r="B8372" s="9" t="s">
        <v>5336</v>
      </c>
      <c r="C8372" s="9" t="s">
        <v>148</v>
      </c>
      <c r="D8372" s="9">
        <v>10</v>
      </c>
    </row>
    <row r="8373" spans="1:4" hidden="1" x14ac:dyDescent="0.25">
      <c r="A8373" s="12" t="s">
        <v>2666</v>
      </c>
      <c r="B8373" s="9" t="s">
        <v>5339</v>
      </c>
      <c r="C8373" s="12" t="s">
        <v>16</v>
      </c>
      <c r="D8373" s="12">
        <v>18</v>
      </c>
    </row>
    <row r="8374" spans="1:4" hidden="1" x14ac:dyDescent="0.25">
      <c r="A8374" s="9" t="s">
        <v>2667</v>
      </c>
      <c r="B8374" s="9" t="s">
        <v>5339</v>
      </c>
      <c r="C8374" s="9" t="s">
        <v>64</v>
      </c>
      <c r="D8374" s="9">
        <v>1</v>
      </c>
    </row>
    <row r="8375" spans="1:4" hidden="1" x14ac:dyDescent="0.25">
      <c r="A8375" s="12" t="s">
        <v>2668</v>
      </c>
      <c r="B8375" s="9" t="s">
        <v>5340</v>
      </c>
      <c r="C8375" s="12" t="s">
        <v>22</v>
      </c>
      <c r="D8375" s="12">
        <v>2</v>
      </c>
    </row>
    <row r="8376" spans="1:4" hidden="1" x14ac:dyDescent="0.25">
      <c r="A8376" s="9" t="s">
        <v>2669</v>
      </c>
      <c r="B8376" s="9" t="s">
        <v>5339</v>
      </c>
      <c r="C8376" s="9" t="s">
        <v>64</v>
      </c>
      <c r="D8376" s="9">
        <v>7</v>
      </c>
    </row>
    <row r="8377" spans="1:4" hidden="1" x14ac:dyDescent="0.25">
      <c r="A8377" s="12" t="s">
        <v>2670</v>
      </c>
      <c r="B8377" s="9" t="s">
        <v>5338</v>
      </c>
      <c r="C8377" s="12" t="s">
        <v>53</v>
      </c>
      <c r="D8377" s="12">
        <v>8</v>
      </c>
    </row>
    <row r="8378" spans="1:4" hidden="1" x14ac:dyDescent="0.25">
      <c r="A8378" s="9" t="s">
        <v>2671</v>
      </c>
      <c r="B8378" s="9" t="s">
        <v>5340</v>
      </c>
      <c r="C8378" s="9" t="s">
        <v>14</v>
      </c>
      <c r="D8378" s="9">
        <v>3</v>
      </c>
    </row>
    <row r="8379" spans="1:4" hidden="1" x14ac:dyDescent="0.25">
      <c r="A8379" s="12" t="s">
        <v>2672</v>
      </c>
      <c r="B8379" s="9" t="s">
        <v>5337</v>
      </c>
      <c r="C8379" s="12" t="s">
        <v>114</v>
      </c>
      <c r="D8379" s="12">
        <v>3</v>
      </c>
    </row>
    <row r="8380" spans="1:4" hidden="1" x14ac:dyDescent="0.25">
      <c r="A8380" s="9" t="s">
        <v>2673</v>
      </c>
      <c r="B8380" s="9" t="s">
        <v>5340</v>
      </c>
      <c r="C8380" s="9" t="s">
        <v>59</v>
      </c>
      <c r="D8380" s="9">
        <v>11</v>
      </c>
    </row>
    <row r="8381" spans="1:4" hidden="1" x14ac:dyDescent="0.25">
      <c r="A8381" s="12" t="s">
        <v>2674</v>
      </c>
      <c r="B8381" s="9" t="s">
        <v>5340</v>
      </c>
      <c r="C8381" s="12" t="s">
        <v>14</v>
      </c>
      <c r="D8381" s="12">
        <v>6</v>
      </c>
    </row>
    <row r="8382" spans="1:4" hidden="1" x14ac:dyDescent="0.25">
      <c r="A8382" s="9" t="s">
        <v>2675</v>
      </c>
      <c r="B8382" s="9" t="s">
        <v>5339</v>
      </c>
      <c r="C8382" s="9" t="s">
        <v>7</v>
      </c>
      <c r="D8382" s="9">
        <v>17</v>
      </c>
    </row>
    <row r="8383" spans="1:4" hidden="1" x14ac:dyDescent="0.25">
      <c r="A8383" s="12" t="s">
        <v>2676</v>
      </c>
      <c r="B8383" s="9" t="s">
        <v>5340</v>
      </c>
      <c r="C8383" s="12" t="s">
        <v>14</v>
      </c>
      <c r="D8383" s="12">
        <v>5</v>
      </c>
    </row>
    <row r="8384" spans="1:4" x14ac:dyDescent="0.25">
      <c r="A8384" s="12" t="s">
        <v>4200</v>
      </c>
      <c r="B8384" s="9" t="s">
        <v>5337</v>
      </c>
      <c r="C8384" s="12" t="s">
        <v>87</v>
      </c>
      <c r="D8384" s="12">
        <v>0</v>
      </c>
    </row>
    <row r="8385" spans="1:4" hidden="1" x14ac:dyDescent="0.25">
      <c r="A8385" s="12" t="s">
        <v>2677</v>
      </c>
      <c r="B8385" s="9" t="s">
        <v>5339</v>
      </c>
      <c r="C8385" s="12" t="s">
        <v>64</v>
      </c>
      <c r="D8385" s="12">
        <v>13</v>
      </c>
    </row>
    <row r="8386" spans="1:4" hidden="1" x14ac:dyDescent="0.25">
      <c r="A8386" s="9" t="s">
        <v>2678</v>
      </c>
      <c r="B8386" s="9" t="s">
        <v>5336</v>
      </c>
      <c r="C8386" s="9" t="s">
        <v>148</v>
      </c>
      <c r="D8386" s="9">
        <v>5</v>
      </c>
    </row>
    <row r="8387" spans="1:4" hidden="1" x14ac:dyDescent="0.25">
      <c r="A8387" s="12" t="s">
        <v>2679</v>
      </c>
      <c r="B8387" s="9" t="s">
        <v>5340</v>
      </c>
      <c r="C8387" s="12" t="s">
        <v>14</v>
      </c>
      <c r="D8387" s="12">
        <v>1</v>
      </c>
    </row>
    <row r="8388" spans="1:4" hidden="1" x14ac:dyDescent="0.25">
      <c r="A8388" s="9" t="s">
        <v>2680</v>
      </c>
      <c r="B8388" s="9" t="s">
        <v>5340</v>
      </c>
      <c r="C8388" s="9" t="s">
        <v>22</v>
      </c>
      <c r="D8388" s="9">
        <v>7</v>
      </c>
    </row>
    <row r="8389" spans="1:4" hidden="1" x14ac:dyDescent="0.25">
      <c r="A8389" s="12" t="s">
        <v>2681</v>
      </c>
      <c r="B8389" s="9" t="s">
        <v>5339</v>
      </c>
      <c r="C8389" s="12" t="s">
        <v>16</v>
      </c>
      <c r="D8389" s="12">
        <v>16</v>
      </c>
    </row>
    <row r="8390" spans="1:4" hidden="1" x14ac:dyDescent="0.25">
      <c r="A8390" s="9" t="s">
        <v>2682</v>
      </c>
      <c r="B8390" s="9" t="s">
        <v>5337</v>
      </c>
      <c r="C8390" s="9" t="s">
        <v>19</v>
      </c>
      <c r="D8390" s="9">
        <v>8</v>
      </c>
    </row>
    <row r="8391" spans="1:4" hidden="1" x14ac:dyDescent="0.25">
      <c r="A8391" s="12" t="s">
        <v>2683</v>
      </c>
      <c r="B8391" s="9" t="s">
        <v>5340</v>
      </c>
      <c r="C8391" s="12" t="s">
        <v>14</v>
      </c>
      <c r="D8391" s="12">
        <v>7</v>
      </c>
    </row>
    <row r="8392" spans="1:4" hidden="1" x14ac:dyDescent="0.25">
      <c r="A8392" s="9" t="s">
        <v>2684</v>
      </c>
      <c r="B8392" s="9" t="s">
        <v>5340</v>
      </c>
      <c r="C8392" s="9" t="s">
        <v>59</v>
      </c>
      <c r="D8392" s="9">
        <v>4</v>
      </c>
    </row>
    <row r="8393" spans="1:4" hidden="1" x14ac:dyDescent="0.25">
      <c r="A8393" s="12" t="s">
        <v>2685</v>
      </c>
      <c r="B8393" s="9" t="s">
        <v>5340</v>
      </c>
      <c r="C8393" s="12" t="s">
        <v>22</v>
      </c>
      <c r="D8393" s="12">
        <v>15</v>
      </c>
    </row>
    <row r="8394" spans="1:4" hidden="1" x14ac:dyDescent="0.25">
      <c r="A8394" s="9" t="s">
        <v>2686</v>
      </c>
      <c r="B8394" s="9" t="s">
        <v>5340</v>
      </c>
      <c r="C8394" s="9" t="s">
        <v>14</v>
      </c>
      <c r="D8394" s="9">
        <v>17</v>
      </c>
    </row>
    <row r="8395" spans="1:4" hidden="1" x14ac:dyDescent="0.25">
      <c r="A8395" s="12" t="s">
        <v>2687</v>
      </c>
      <c r="B8395" s="9" t="s">
        <v>5337</v>
      </c>
      <c r="C8395" s="12" t="s">
        <v>94</v>
      </c>
      <c r="D8395" s="12">
        <v>4</v>
      </c>
    </row>
    <row r="8396" spans="1:4" hidden="1" x14ac:dyDescent="0.25">
      <c r="A8396" s="9" t="s">
        <v>2688</v>
      </c>
      <c r="B8396" s="9" t="s">
        <v>5340</v>
      </c>
      <c r="C8396" s="9" t="s">
        <v>14</v>
      </c>
      <c r="D8396" s="9">
        <v>16</v>
      </c>
    </row>
    <row r="8397" spans="1:4" hidden="1" x14ac:dyDescent="0.25">
      <c r="A8397" s="12" t="s">
        <v>2689</v>
      </c>
      <c r="B8397" s="9" t="s">
        <v>5340</v>
      </c>
      <c r="C8397" s="12" t="s">
        <v>22</v>
      </c>
      <c r="D8397" s="12">
        <v>0</v>
      </c>
    </row>
    <row r="8398" spans="1:4" hidden="1" x14ac:dyDescent="0.25">
      <c r="A8398" s="9" t="s">
        <v>2690</v>
      </c>
      <c r="B8398" s="9" t="s">
        <v>5336</v>
      </c>
      <c r="C8398" s="9" t="s">
        <v>148</v>
      </c>
      <c r="D8398" s="9">
        <v>2</v>
      </c>
    </row>
    <row r="8399" spans="1:4" hidden="1" x14ac:dyDescent="0.25">
      <c r="A8399" s="12" t="s">
        <v>2691</v>
      </c>
      <c r="B8399" s="9" t="s">
        <v>5338</v>
      </c>
      <c r="C8399" s="12" t="s">
        <v>53</v>
      </c>
      <c r="D8399" s="12">
        <v>6</v>
      </c>
    </row>
    <row r="8400" spans="1:4" hidden="1" x14ac:dyDescent="0.25">
      <c r="A8400" s="9" t="s">
        <v>2692</v>
      </c>
      <c r="B8400" s="9" t="s">
        <v>5340</v>
      </c>
      <c r="C8400" s="9" t="s">
        <v>14</v>
      </c>
      <c r="D8400" s="9">
        <v>5</v>
      </c>
    </row>
    <row r="8401" spans="1:4" hidden="1" x14ac:dyDescent="0.25">
      <c r="A8401" s="12" t="s">
        <v>2693</v>
      </c>
      <c r="B8401" s="9" t="s">
        <v>5340</v>
      </c>
      <c r="C8401" s="12" t="s">
        <v>59</v>
      </c>
      <c r="D8401" s="12">
        <v>5</v>
      </c>
    </row>
    <row r="8402" spans="1:4" hidden="1" x14ac:dyDescent="0.25">
      <c r="A8402" s="9" t="s">
        <v>2694</v>
      </c>
      <c r="B8402" s="9" t="s">
        <v>5340</v>
      </c>
      <c r="C8402" s="9" t="s">
        <v>59</v>
      </c>
      <c r="D8402" s="9">
        <v>4</v>
      </c>
    </row>
    <row r="8403" spans="1:4" hidden="1" x14ac:dyDescent="0.25">
      <c r="A8403" s="12" t="s">
        <v>2695</v>
      </c>
      <c r="B8403" s="9" t="s">
        <v>5339</v>
      </c>
      <c r="C8403" s="12" t="s">
        <v>16</v>
      </c>
      <c r="D8403" s="12">
        <v>7</v>
      </c>
    </row>
    <row r="8404" spans="1:4" hidden="1" x14ac:dyDescent="0.25">
      <c r="A8404" s="9" t="s">
        <v>2696</v>
      </c>
      <c r="B8404" s="9" t="s">
        <v>5336</v>
      </c>
      <c r="C8404" s="9" t="s">
        <v>49</v>
      </c>
      <c r="D8404" s="9">
        <v>12</v>
      </c>
    </row>
    <row r="8405" spans="1:4" hidden="1" x14ac:dyDescent="0.25">
      <c r="A8405" s="12" t="s">
        <v>2697</v>
      </c>
      <c r="B8405" s="9" t="s">
        <v>5340</v>
      </c>
      <c r="C8405" s="12" t="s">
        <v>14</v>
      </c>
      <c r="D8405" s="12">
        <v>2</v>
      </c>
    </row>
    <row r="8406" spans="1:4" hidden="1" x14ac:dyDescent="0.25">
      <c r="A8406" s="9" t="s">
        <v>2698</v>
      </c>
      <c r="B8406" s="9" t="s">
        <v>5340</v>
      </c>
      <c r="C8406" s="9" t="s">
        <v>14</v>
      </c>
      <c r="D8406" s="9">
        <v>7</v>
      </c>
    </row>
    <row r="8407" spans="1:4" hidden="1" x14ac:dyDescent="0.25">
      <c r="A8407" s="12" t="s">
        <v>2699</v>
      </c>
      <c r="B8407" s="9" t="s">
        <v>5340</v>
      </c>
      <c r="C8407" s="12" t="s">
        <v>14</v>
      </c>
      <c r="D8407" s="12">
        <v>6</v>
      </c>
    </row>
    <row r="8408" spans="1:4" hidden="1" x14ac:dyDescent="0.25">
      <c r="A8408" s="9" t="s">
        <v>2700</v>
      </c>
      <c r="B8408" s="9" t="s">
        <v>5337</v>
      </c>
      <c r="C8408" s="9" t="s">
        <v>31</v>
      </c>
      <c r="D8408" s="9">
        <v>6</v>
      </c>
    </row>
    <row r="8409" spans="1:4" hidden="1" x14ac:dyDescent="0.25">
      <c r="A8409" s="12" t="s">
        <v>2701</v>
      </c>
      <c r="B8409" s="9" t="s">
        <v>5337</v>
      </c>
      <c r="C8409" s="12" t="s">
        <v>24</v>
      </c>
      <c r="D8409" s="12">
        <v>33</v>
      </c>
    </row>
    <row r="8410" spans="1:4" hidden="1" x14ac:dyDescent="0.25">
      <c r="A8410" s="9" t="s">
        <v>2702</v>
      </c>
      <c r="B8410" s="9" t="s">
        <v>5340</v>
      </c>
      <c r="C8410" s="9" t="s">
        <v>14</v>
      </c>
      <c r="D8410" s="9">
        <v>0</v>
      </c>
    </row>
    <row r="8411" spans="1:4" hidden="1" x14ac:dyDescent="0.25">
      <c r="A8411" s="12" t="s">
        <v>2703</v>
      </c>
      <c r="B8411" s="9" t="s">
        <v>5338</v>
      </c>
      <c r="C8411" s="12" t="s">
        <v>53</v>
      </c>
      <c r="D8411" s="12">
        <v>5</v>
      </c>
    </row>
    <row r="8412" spans="1:4" hidden="1" x14ac:dyDescent="0.25">
      <c r="A8412" s="9" t="s">
        <v>2704</v>
      </c>
      <c r="B8412" s="9" t="s">
        <v>5340</v>
      </c>
      <c r="C8412" s="9" t="s">
        <v>22</v>
      </c>
      <c r="D8412" s="9">
        <v>7</v>
      </c>
    </row>
    <row r="8413" spans="1:4" x14ac:dyDescent="0.25">
      <c r="A8413" s="9" t="s">
        <v>4201</v>
      </c>
      <c r="B8413" s="9" t="s">
        <v>5337</v>
      </c>
      <c r="C8413" s="9" t="s">
        <v>87</v>
      </c>
      <c r="D8413" s="9">
        <v>0</v>
      </c>
    </row>
    <row r="8414" spans="1:4" hidden="1" x14ac:dyDescent="0.25">
      <c r="A8414" s="9" t="s">
        <v>2706</v>
      </c>
      <c r="B8414" s="9" t="s">
        <v>5337</v>
      </c>
      <c r="C8414" s="9" t="s">
        <v>118</v>
      </c>
      <c r="D8414" s="9">
        <v>43</v>
      </c>
    </row>
    <row r="8415" spans="1:4" hidden="1" x14ac:dyDescent="0.25">
      <c r="A8415" s="12" t="s">
        <v>2707</v>
      </c>
      <c r="B8415" s="9" t="s">
        <v>5340</v>
      </c>
      <c r="C8415" s="12" t="s">
        <v>14</v>
      </c>
      <c r="D8415" s="12">
        <v>3</v>
      </c>
    </row>
    <row r="8416" spans="1:4" hidden="1" x14ac:dyDescent="0.25">
      <c r="A8416" s="9" t="s">
        <v>2708</v>
      </c>
      <c r="B8416" s="9" t="s">
        <v>5336</v>
      </c>
      <c r="C8416" s="9" t="s">
        <v>148</v>
      </c>
      <c r="D8416" s="9">
        <v>5</v>
      </c>
    </row>
    <row r="8417" spans="1:4" hidden="1" x14ac:dyDescent="0.25">
      <c r="A8417" s="12" t="s">
        <v>2709</v>
      </c>
      <c r="B8417" s="9" t="s">
        <v>5340</v>
      </c>
      <c r="C8417" s="12" t="s">
        <v>14</v>
      </c>
      <c r="D8417" s="12">
        <v>4</v>
      </c>
    </row>
    <row r="8418" spans="1:4" hidden="1" x14ac:dyDescent="0.25">
      <c r="A8418" s="9" t="s">
        <v>2710</v>
      </c>
      <c r="B8418" s="9" t="s">
        <v>5337</v>
      </c>
      <c r="C8418" s="9" t="s">
        <v>114</v>
      </c>
      <c r="D8418" s="9">
        <v>11</v>
      </c>
    </row>
    <row r="8419" spans="1:4" hidden="1" x14ac:dyDescent="0.25">
      <c r="A8419" s="12" t="s">
        <v>2711</v>
      </c>
      <c r="B8419" s="9" t="s">
        <v>5339</v>
      </c>
      <c r="C8419" s="12" t="s">
        <v>64</v>
      </c>
      <c r="D8419" s="12">
        <v>2</v>
      </c>
    </row>
    <row r="8420" spans="1:4" hidden="1" x14ac:dyDescent="0.25">
      <c r="A8420" s="9" t="s">
        <v>2712</v>
      </c>
      <c r="B8420" s="9" t="s">
        <v>5340</v>
      </c>
      <c r="C8420" s="9" t="s">
        <v>14</v>
      </c>
      <c r="D8420" s="9">
        <v>3</v>
      </c>
    </row>
    <row r="8421" spans="1:4" hidden="1" x14ac:dyDescent="0.25">
      <c r="A8421" s="12" t="s">
        <v>2713</v>
      </c>
      <c r="B8421" s="9" t="s">
        <v>5338</v>
      </c>
      <c r="C8421" s="12" t="s">
        <v>33</v>
      </c>
      <c r="D8421" s="12">
        <v>8</v>
      </c>
    </row>
    <row r="8422" spans="1:4" x14ac:dyDescent="0.25">
      <c r="A8422" s="12" t="s">
        <v>4206</v>
      </c>
      <c r="B8422" s="9" t="s">
        <v>5337</v>
      </c>
      <c r="C8422" s="12" t="s">
        <v>24</v>
      </c>
      <c r="D8422" s="12">
        <v>0</v>
      </c>
    </row>
    <row r="8423" spans="1:4" hidden="1" x14ac:dyDescent="0.25">
      <c r="A8423" s="12" t="s">
        <v>2715</v>
      </c>
      <c r="B8423" s="9" t="s">
        <v>5340</v>
      </c>
      <c r="C8423" s="12" t="s">
        <v>14</v>
      </c>
      <c r="D8423" s="12">
        <v>11</v>
      </c>
    </row>
    <row r="8424" spans="1:4" hidden="1" x14ac:dyDescent="0.25">
      <c r="A8424" s="9" t="s">
        <v>2716</v>
      </c>
      <c r="B8424" s="9" t="s">
        <v>5340</v>
      </c>
      <c r="C8424" s="9" t="s">
        <v>14</v>
      </c>
      <c r="D8424" s="9">
        <v>12</v>
      </c>
    </row>
    <row r="8425" spans="1:4" hidden="1" x14ac:dyDescent="0.25">
      <c r="A8425" s="12" t="s">
        <v>2717</v>
      </c>
      <c r="B8425" s="9" t="s">
        <v>5336</v>
      </c>
      <c r="C8425" s="12" t="s">
        <v>148</v>
      </c>
      <c r="D8425" s="12">
        <v>2</v>
      </c>
    </row>
    <row r="8426" spans="1:4" hidden="1" x14ac:dyDescent="0.25">
      <c r="A8426" s="9" t="s">
        <v>2718</v>
      </c>
      <c r="B8426" s="9" t="s">
        <v>5339</v>
      </c>
      <c r="C8426" s="9" t="s">
        <v>64</v>
      </c>
      <c r="D8426" s="9">
        <v>9</v>
      </c>
    </row>
    <row r="8427" spans="1:4" hidden="1" x14ac:dyDescent="0.25">
      <c r="A8427" s="12" t="s">
        <v>2719</v>
      </c>
      <c r="B8427" s="9" t="s">
        <v>5336</v>
      </c>
      <c r="C8427" s="12" t="s">
        <v>275</v>
      </c>
      <c r="D8427" s="12">
        <v>7</v>
      </c>
    </row>
    <row r="8428" spans="1:4" hidden="1" x14ac:dyDescent="0.25">
      <c r="A8428" s="9" t="s">
        <v>2720</v>
      </c>
      <c r="B8428" s="9" t="s">
        <v>5336</v>
      </c>
      <c r="C8428" s="9" t="s">
        <v>49</v>
      </c>
      <c r="D8428" s="9">
        <v>0</v>
      </c>
    </row>
    <row r="8429" spans="1:4" hidden="1" x14ac:dyDescent="0.25">
      <c r="A8429" s="12" t="s">
        <v>2721</v>
      </c>
      <c r="B8429" s="9" t="s">
        <v>5340</v>
      </c>
      <c r="C8429" s="12" t="s">
        <v>14</v>
      </c>
      <c r="D8429" s="12">
        <v>0</v>
      </c>
    </row>
    <row r="8430" spans="1:4" hidden="1" x14ac:dyDescent="0.25">
      <c r="A8430" s="9" t="s">
        <v>2722</v>
      </c>
      <c r="B8430" s="9" t="s">
        <v>5339</v>
      </c>
      <c r="C8430" s="9" t="s">
        <v>10</v>
      </c>
      <c r="D8430" s="9">
        <v>3</v>
      </c>
    </row>
    <row r="8431" spans="1:4" x14ac:dyDescent="0.25">
      <c r="A8431" s="9" t="s">
        <v>4211</v>
      </c>
      <c r="B8431" s="9" t="s">
        <v>5337</v>
      </c>
      <c r="C8431" s="9" t="s">
        <v>87</v>
      </c>
      <c r="D8431" s="9">
        <v>0</v>
      </c>
    </row>
    <row r="8432" spans="1:4" hidden="1" x14ac:dyDescent="0.25">
      <c r="A8432" s="9" t="s">
        <v>2724</v>
      </c>
      <c r="B8432" s="9" t="s">
        <v>5337</v>
      </c>
      <c r="C8432" s="9" t="s">
        <v>72</v>
      </c>
      <c r="D8432" s="9">
        <v>18</v>
      </c>
    </row>
    <row r="8433" spans="1:4" hidden="1" x14ac:dyDescent="0.25">
      <c r="A8433" s="12" t="s">
        <v>2725</v>
      </c>
      <c r="B8433" s="9" t="s">
        <v>5337</v>
      </c>
      <c r="C8433" s="12" t="s">
        <v>114</v>
      </c>
      <c r="D8433" s="12">
        <v>27</v>
      </c>
    </row>
    <row r="8434" spans="1:4" hidden="1" x14ac:dyDescent="0.25">
      <c r="A8434" s="9" t="s">
        <v>2726</v>
      </c>
      <c r="B8434" s="9" t="s">
        <v>5337</v>
      </c>
      <c r="C8434" s="9" t="s">
        <v>19</v>
      </c>
      <c r="D8434" s="9">
        <v>9</v>
      </c>
    </row>
    <row r="8435" spans="1:4" hidden="1" x14ac:dyDescent="0.25">
      <c r="A8435" s="12" t="s">
        <v>2727</v>
      </c>
      <c r="B8435" s="9" t="s">
        <v>5339</v>
      </c>
      <c r="C8435" s="12" t="s">
        <v>16</v>
      </c>
      <c r="D8435" s="12">
        <v>11</v>
      </c>
    </row>
    <row r="8436" spans="1:4" hidden="1" x14ac:dyDescent="0.25">
      <c r="A8436" s="9" t="s">
        <v>2728</v>
      </c>
      <c r="B8436" s="9" t="s">
        <v>5338</v>
      </c>
      <c r="C8436" s="9" t="s">
        <v>33</v>
      </c>
      <c r="D8436" s="9">
        <v>1</v>
      </c>
    </row>
    <row r="8437" spans="1:4" hidden="1" x14ac:dyDescent="0.25">
      <c r="A8437" s="12" t="s">
        <v>2729</v>
      </c>
      <c r="B8437" s="9" t="s">
        <v>5340</v>
      </c>
      <c r="C8437" s="12" t="s">
        <v>59</v>
      </c>
      <c r="D8437" s="12">
        <v>3</v>
      </c>
    </row>
    <row r="8438" spans="1:4" hidden="1" x14ac:dyDescent="0.25">
      <c r="A8438" s="9" t="s">
        <v>2730</v>
      </c>
      <c r="B8438" s="9" t="s">
        <v>5340</v>
      </c>
      <c r="C8438" s="9" t="s">
        <v>14</v>
      </c>
      <c r="D8438" s="9">
        <v>10</v>
      </c>
    </row>
    <row r="8439" spans="1:4" x14ac:dyDescent="0.25">
      <c r="A8439" s="9" t="s">
        <v>4215</v>
      </c>
      <c r="B8439" s="9" t="s">
        <v>5337</v>
      </c>
      <c r="C8439" s="9" t="s">
        <v>72</v>
      </c>
      <c r="D8439" s="9">
        <v>0</v>
      </c>
    </row>
    <row r="8440" spans="1:4" x14ac:dyDescent="0.25">
      <c r="A8440" s="12" t="s">
        <v>4216</v>
      </c>
      <c r="B8440" s="9" t="s">
        <v>5337</v>
      </c>
      <c r="C8440" s="12" t="s">
        <v>87</v>
      </c>
      <c r="D8440" s="12">
        <v>0</v>
      </c>
    </row>
    <row r="8441" spans="1:4" hidden="1" x14ac:dyDescent="0.25">
      <c r="A8441" s="12" t="s">
        <v>2733</v>
      </c>
      <c r="B8441" s="9" t="s">
        <v>5337</v>
      </c>
      <c r="C8441" s="12" t="s">
        <v>24</v>
      </c>
      <c r="D8441" s="12">
        <v>10</v>
      </c>
    </row>
    <row r="8442" spans="1:4" hidden="1" x14ac:dyDescent="0.25">
      <c r="A8442" s="9" t="s">
        <v>2734</v>
      </c>
      <c r="B8442" s="9" t="s">
        <v>5337</v>
      </c>
      <c r="C8442" s="9" t="s">
        <v>118</v>
      </c>
      <c r="D8442" s="9">
        <v>52</v>
      </c>
    </row>
    <row r="8443" spans="1:4" hidden="1" x14ac:dyDescent="0.25">
      <c r="A8443" s="12" t="s">
        <v>2735</v>
      </c>
      <c r="B8443" s="9" t="s">
        <v>5340</v>
      </c>
      <c r="C8443" s="12" t="s">
        <v>59</v>
      </c>
      <c r="D8443" s="12">
        <v>12</v>
      </c>
    </row>
    <row r="8444" spans="1:4" hidden="1" x14ac:dyDescent="0.25">
      <c r="A8444" s="9" t="s">
        <v>2736</v>
      </c>
      <c r="B8444" s="9" t="s">
        <v>5340</v>
      </c>
      <c r="C8444" s="9" t="s">
        <v>14</v>
      </c>
      <c r="D8444" s="9">
        <v>7</v>
      </c>
    </row>
    <row r="8445" spans="1:4" hidden="1" x14ac:dyDescent="0.25">
      <c r="A8445" s="12" t="s">
        <v>840</v>
      </c>
      <c r="B8445" s="9" t="s">
        <v>5340</v>
      </c>
      <c r="C8445" s="12" t="s">
        <v>14</v>
      </c>
      <c r="D8445" s="12">
        <v>6</v>
      </c>
    </row>
    <row r="8446" spans="1:4" hidden="1" x14ac:dyDescent="0.25">
      <c r="A8446" s="9" t="s">
        <v>2737</v>
      </c>
      <c r="B8446" s="9" t="s">
        <v>5340</v>
      </c>
      <c r="C8446" s="9" t="s">
        <v>14</v>
      </c>
      <c r="D8446" s="9">
        <v>4</v>
      </c>
    </row>
    <row r="8447" spans="1:4" x14ac:dyDescent="0.25">
      <c r="A8447" s="9" t="s">
        <v>4221</v>
      </c>
      <c r="B8447" s="9" t="s">
        <v>5337</v>
      </c>
      <c r="C8447" s="9" t="s">
        <v>87</v>
      </c>
      <c r="D8447" s="9">
        <v>0</v>
      </c>
    </row>
    <row r="8448" spans="1:4" hidden="1" x14ac:dyDescent="0.25">
      <c r="A8448" s="9" t="s">
        <v>2739</v>
      </c>
      <c r="B8448" s="9" t="s">
        <v>5337</v>
      </c>
      <c r="C8448" s="9" t="s">
        <v>118</v>
      </c>
      <c r="D8448" s="9">
        <v>10</v>
      </c>
    </row>
    <row r="8449" spans="1:4" hidden="1" x14ac:dyDescent="0.25">
      <c r="A8449" s="12" t="s">
        <v>2740</v>
      </c>
      <c r="B8449" s="9" t="s">
        <v>5340</v>
      </c>
      <c r="C8449" s="12" t="s">
        <v>14</v>
      </c>
      <c r="D8449" s="12">
        <v>9</v>
      </c>
    </row>
    <row r="8450" spans="1:4" hidden="1" x14ac:dyDescent="0.25">
      <c r="A8450" s="9" t="s">
        <v>2741</v>
      </c>
      <c r="B8450" s="9" t="s">
        <v>5339</v>
      </c>
      <c r="C8450" s="9" t="s">
        <v>16</v>
      </c>
      <c r="D8450" s="9">
        <v>29</v>
      </c>
    </row>
    <row r="8451" spans="1:4" hidden="1" x14ac:dyDescent="0.25">
      <c r="A8451" s="12" t="s">
        <v>2742</v>
      </c>
      <c r="B8451" s="9" t="s">
        <v>5339</v>
      </c>
      <c r="C8451" s="12" t="s">
        <v>10</v>
      </c>
      <c r="D8451" s="12">
        <v>2</v>
      </c>
    </row>
    <row r="8452" spans="1:4" hidden="1" x14ac:dyDescent="0.25">
      <c r="A8452" s="9" t="s">
        <v>2743</v>
      </c>
      <c r="B8452" s="9" t="s">
        <v>5340</v>
      </c>
      <c r="C8452" s="9" t="s">
        <v>22</v>
      </c>
      <c r="D8452" s="9">
        <v>11</v>
      </c>
    </row>
    <row r="8453" spans="1:4" hidden="1" x14ac:dyDescent="0.25">
      <c r="A8453" s="12" t="s">
        <v>2744</v>
      </c>
      <c r="B8453" s="9" t="s">
        <v>5340</v>
      </c>
      <c r="C8453" s="12" t="s">
        <v>14</v>
      </c>
      <c r="D8453" s="12">
        <v>16</v>
      </c>
    </row>
    <row r="8454" spans="1:4" x14ac:dyDescent="0.25">
      <c r="A8454" s="9" t="s">
        <v>4239</v>
      </c>
      <c r="B8454" s="9" t="s">
        <v>5337</v>
      </c>
      <c r="C8454" s="9" t="s">
        <v>24</v>
      </c>
      <c r="D8454" s="9">
        <v>0</v>
      </c>
    </row>
    <row r="8455" spans="1:4" hidden="1" x14ac:dyDescent="0.25">
      <c r="A8455" s="12" t="s">
        <v>2746</v>
      </c>
      <c r="B8455" s="9" t="s">
        <v>5337</v>
      </c>
      <c r="C8455" s="12" t="s">
        <v>94</v>
      </c>
      <c r="D8455" s="12">
        <v>4</v>
      </c>
    </row>
    <row r="8456" spans="1:4" hidden="1" x14ac:dyDescent="0.25">
      <c r="A8456" s="9" t="s">
        <v>2747</v>
      </c>
      <c r="B8456" s="9" t="s">
        <v>5339</v>
      </c>
      <c r="C8456" s="9" t="s">
        <v>16</v>
      </c>
      <c r="D8456" s="9">
        <v>9</v>
      </c>
    </row>
    <row r="8457" spans="1:4" hidden="1" x14ac:dyDescent="0.25">
      <c r="A8457" s="12" t="s">
        <v>2252</v>
      </c>
      <c r="B8457" s="9" t="s">
        <v>5337</v>
      </c>
      <c r="C8457" s="12" t="s">
        <v>94</v>
      </c>
      <c r="D8457" s="12">
        <v>14</v>
      </c>
    </row>
    <row r="8458" spans="1:4" hidden="1" x14ac:dyDescent="0.25">
      <c r="A8458" s="9" t="s">
        <v>2748</v>
      </c>
      <c r="B8458" s="9" t="s">
        <v>5340</v>
      </c>
      <c r="C8458" s="9" t="s">
        <v>14</v>
      </c>
      <c r="D8458" s="9">
        <v>3</v>
      </c>
    </row>
    <row r="8459" spans="1:4" hidden="1" x14ac:dyDescent="0.25">
      <c r="A8459" s="12" t="s">
        <v>2749</v>
      </c>
      <c r="B8459" s="9" t="s">
        <v>5339</v>
      </c>
      <c r="C8459" s="12" t="s">
        <v>64</v>
      </c>
      <c r="D8459" s="12">
        <v>13</v>
      </c>
    </row>
    <row r="8460" spans="1:4" hidden="1" x14ac:dyDescent="0.25">
      <c r="A8460" s="9" t="s">
        <v>2750</v>
      </c>
      <c r="B8460" s="9" t="s">
        <v>5337</v>
      </c>
      <c r="C8460" s="9" t="s">
        <v>24</v>
      </c>
      <c r="D8460" s="9">
        <v>10</v>
      </c>
    </row>
    <row r="8461" spans="1:4" hidden="1" x14ac:dyDescent="0.25">
      <c r="A8461" s="12" t="s">
        <v>2751</v>
      </c>
      <c r="B8461" s="9" t="s">
        <v>5337</v>
      </c>
      <c r="C8461" s="12" t="s">
        <v>31</v>
      </c>
      <c r="D8461" s="12">
        <v>4</v>
      </c>
    </row>
    <row r="8462" spans="1:4" hidden="1" x14ac:dyDescent="0.25">
      <c r="A8462" s="9" t="s">
        <v>2752</v>
      </c>
      <c r="B8462" s="9" t="s">
        <v>5340</v>
      </c>
      <c r="C8462" s="9" t="s">
        <v>14</v>
      </c>
      <c r="D8462" s="9">
        <v>10</v>
      </c>
    </row>
    <row r="8463" spans="1:4" x14ac:dyDescent="0.25">
      <c r="A8463" s="12" t="s">
        <v>4246</v>
      </c>
      <c r="B8463" s="9" t="s">
        <v>5337</v>
      </c>
      <c r="C8463" s="12" t="s">
        <v>24</v>
      </c>
      <c r="D8463" s="12">
        <v>0</v>
      </c>
    </row>
    <row r="8464" spans="1:4" hidden="1" x14ac:dyDescent="0.25">
      <c r="A8464" s="9" t="s">
        <v>2753</v>
      </c>
      <c r="B8464" s="9" t="s">
        <v>5337</v>
      </c>
      <c r="C8464" s="9" t="s">
        <v>19</v>
      </c>
      <c r="D8464" s="9">
        <v>25</v>
      </c>
    </row>
    <row r="8465" spans="1:4" hidden="1" x14ac:dyDescent="0.25">
      <c r="A8465" s="12" t="s">
        <v>2754</v>
      </c>
      <c r="B8465" s="9" t="s">
        <v>5337</v>
      </c>
      <c r="C8465" s="12" t="s">
        <v>24</v>
      </c>
      <c r="D8465" s="12">
        <v>51</v>
      </c>
    </row>
    <row r="8466" spans="1:4" hidden="1" x14ac:dyDescent="0.25">
      <c r="A8466" s="9" t="s">
        <v>2755</v>
      </c>
      <c r="B8466" s="9" t="s">
        <v>5340</v>
      </c>
      <c r="C8466" s="9" t="s">
        <v>59</v>
      </c>
      <c r="D8466" s="9">
        <v>3</v>
      </c>
    </row>
    <row r="8467" spans="1:4" hidden="1" x14ac:dyDescent="0.25">
      <c r="A8467" s="12" t="s">
        <v>2756</v>
      </c>
      <c r="B8467" s="9" t="s">
        <v>5337</v>
      </c>
      <c r="C8467" s="12" t="s">
        <v>24</v>
      </c>
      <c r="D8467" s="12">
        <v>49</v>
      </c>
    </row>
    <row r="8468" spans="1:4" hidden="1" x14ac:dyDescent="0.25">
      <c r="A8468" s="9" t="s">
        <v>2757</v>
      </c>
      <c r="B8468" s="9" t="s">
        <v>5339</v>
      </c>
      <c r="C8468" s="9" t="s">
        <v>7</v>
      </c>
      <c r="D8468" s="9">
        <v>4</v>
      </c>
    </row>
    <row r="8469" spans="1:4" hidden="1" x14ac:dyDescent="0.25">
      <c r="A8469" s="12" t="s">
        <v>2758</v>
      </c>
      <c r="B8469" s="9" t="s">
        <v>5337</v>
      </c>
      <c r="C8469" s="12" t="s">
        <v>31</v>
      </c>
      <c r="D8469" s="12">
        <v>5</v>
      </c>
    </row>
    <row r="8470" spans="1:4" hidden="1" x14ac:dyDescent="0.25">
      <c r="A8470" s="9" t="s">
        <v>2759</v>
      </c>
      <c r="B8470" s="9" t="s">
        <v>5340</v>
      </c>
      <c r="C8470" s="9" t="s">
        <v>22</v>
      </c>
      <c r="D8470" s="9">
        <v>2</v>
      </c>
    </row>
    <row r="8471" spans="1:4" x14ac:dyDescent="0.25">
      <c r="A8471" s="9" t="s">
        <v>4264</v>
      </c>
      <c r="B8471" s="9" t="s">
        <v>5337</v>
      </c>
      <c r="C8471" s="9" t="s">
        <v>24</v>
      </c>
      <c r="D8471" s="9">
        <v>0</v>
      </c>
    </row>
    <row r="8472" spans="1:4" hidden="1" x14ac:dyDescent="0.25">
      <c r="A8472" s="9" t="s">
        <v>2761</v>
      </c>
      <c r="B8472" s="9" t="s">
        <v>5336</v>
      </c>
      <c r="C8472" s="9" t="s">
        <v>49</v>
      </c>
      <c r="D8472" s="9">
        <v>4</v>
      </c>
    </row>
    <row r="8473" spans="1:4" hidden="1" x14ac:dyDescent="0.25">
      <c r="A8473" s="12" t="s">
        <v>2762</v>
      </c>
      <c r="B8473" s="9" t="s">
        <v>5340</v>
      </c>
      <c r="C8473" s="12" t="s">
        <v>14</v>
      </c>
      <c r="D8473" s="12">
        <v>5</v>
      </c>
    </row>
    <row r="8474" spans="1:4" hidden="1" x14ac:dyDescent="0.25">
      <c r="A8474" s="9" t="s">
        <v>2763</v>
      </c>
      <c r="B8474" s="9" t="s">
        <v>5339</v>
      </c>
      <c r="C8474" s="9" t="s">
        <v>16</v>
      </c>
      <c r="D8474" s="9">
        <v>4</v>
      </c>
    </row>
    <row r="8475" spans="1:4" hidden="1" x14ac:dyDescent="0.25">
      <c r="A8475" s="12" t="s">
        <v>2764</v>
      </c>
      <c r="B8475" s="9" t="s">
        <v>5337</v>
      </c>
      <c r="C8475" s="12" t="s">
        <v>31</v>
      </c>
      <c r="D8475" s="12">
        <v>14</v>
      </c>
    </row>
    <row r="8476" spans="1:4" hidden="1" x14ac:dyDescent="0.25">
      <c r="A8476" s="9" t="s">
        <v>2765</v>
      </c>
      <c r="B8476" s="9" t="s">
        <v>5339</v>
      </c>
      <c r="C8476" s="9" t="s">
        <v>64</v>
      </c>
      <c r="D8476" s="9">
        <v>2</v>
      </c>
    </row>
    <row r="8477" spans="1:4" hidden="1" x14ac:dyDescent="0.25">
      <c r="A8477" s="12" t="s">
        <v>2766</v>
      </c>
      <c r="B8477" s="9" t="s">
        <v>5339</v>
      </c>
      <c r="C8477" s="12" t="s">
        <v>16</v>
      </c>
      <c r="D8477" s="12">
        <v>6</v>
      </c>
    </row>
    <row r="8478" spans="1:4" hidden="1" x14ac:dyDescent="0.25">
      <c r="A8478" s="9" t="s">
        <v>2767</v>
      </c>
      <c r="B8478" s="9" t="s">
        <v>5336</v>
      </c>
      <c r="C8478" s="9" t="s">
        <v>49</v>
      </c>
      <c r="D8478" s="9">
        <v>0</v>
      </c>
    </row>
    <row r="8479" spans="1:4" hidden="1" x14ac:dyDescent="0.25">
      <c r="A8479" s="12" t="s">
        <v>2768</v>
      </c>
      <c r="B8479" s="9" t="s">
        <v>5337</v>
      </c>
      <c r="C8479" s="12" t="s">
        <v>82</v>
      </c>
      <c r="D8479" s="12">
        <v>12</v>
      </c>
    </row>
    <row r="8480" spans="1:4" hidden="1" x14ac:dyDescent="0.25">
      <c r="A8480" s="9" t="s">
        <v>2769</v>
      </c>
      <c r="B8480" s="9" t="s">
        <v>5337</v>
      </c>
      <c r="C8480" s="9" t="s">
        <v>118</v>
      </c>
      <c r="D8480" s="9">
        <v>12</v>
      </c>
    </row>
    <row r="8481" spans="1:4" hidden="1" x14ac:dyDescent="0.25">
      <c r="A8481" s="12" t="s">
        <v>2770</v>
      </c>
      <c r="B8481" s="9" t="s">
        <v>5339</v>
      </c>
      <c r="C8481" s="12" t="s">
        <v>16</v>
      </c>
      <c r="D8481" s="12">
        <v>10</v>
      </c>
    </row>
    <row r="8482" spans="1:4" hidden="1" x14ac:dyDescent="0.25">
      <c r="A8482" s="9" t="s">
        <v>2771</v>
      </c>
      <c r="B8482" s="9" t="s">
        <v>5337</v>
      </c>
      <c r="C8482" s="9" t="s">
        <v>87</v>
      </c>
      <c r="D8482" s="9">
        <v>5</v>
      </c>
    </row>
    <row r="8483" spans="1:4" hidden="1" x14ac:dyDescent="0.25">
      <c r="A8483" s="12" t="s">
        <v>2772</v>
      </c>
      <c r="B8483" s="9" t="s">
        <v>5340</v>
      </c>
      <c r="C8483" s="12" t="s">
        <v>22</v>
      </c>
      <c r="D8483" s="12">
        <v>6</v>
      </c>
    </row>
    <row r="8484" spans="1:4" hidden="1" x14ac:dyDescent="0.25">
      <c r="A8484" s="9" t="s">
        <v>2773</v>
      </c>
      <c r="B8484" s="9" t="s">
        <v>5339</v>
      </c>
      <c r="C8484" s="9" t="s">
        <v>16</v>
      </c>
      <c r="D8484" s="9">
        <v>5</v>
      </c>
    </row>
    <row r="8485" spans="1:4" hidden="1" x14ac:dyDescent="0.25">
      <c r="A8485" s="12" t="s">
        <v>2774</v>
      </c>
      <c r="B8485" s="9" t="s">
        <v>5340</v>
      </c>
      <c r="C8485" s="12" t="s">
        <v>59</v>
      </c>
      <c r="D8485" s="12">
        <v>13</v>
      </c>
    </row>
    <row r="8486" spans="1:4" hidden="1" x14ac:dyDescent="0.25">
      <c r="A8486" s="9" t="s">
        <v>2775</v>
      </c>
      <c r="B8486" s="9" t="s">
        <v>5337</v>
      </c>
      <c r="C8486" s="9" t="s">
        <v>114</v>
      </c>
      <c r="D8486" s="9">
        <v>18</v>
      </c>
    </row>
    <row r="8487" spans="1:4" x14ac:dyDescent="0.25">
      <c r="A8487" s="12" t="s">
        <v>1059</v>
      </c>
      <c r="B8487" s="9" t="s">
        <v>5337</v>
      </c>
      <c r="C8487" s="12" t="s">
        <v>87</v>
      </c>
      <c r="D8487" s="12">
        <v>0</v>
      </c>
    </row>
    <row r="8488" spans="1:4" hidden="1" x14ac:dyDescent="0.25">
      <c r="A8488" s="9" t="s">
        <v>2777</v>
      </c>
      <c r="B8488" s="9" t="s">
        <v>5337</v>
      </c>
      <c r="C8488" s="9" t="s">
        <v>24</v>
      </c>
      <c r="D8488" s="9">
        <v>3</v>
      </c>
    </row>
    <row r="8489" spans="1:4" x14ac:dyDescent="0.25">
      <c r="A8489" s="9" t="s">
        <v>4337</v>
      </c>
      <c r="B8489" s="9" t="s">
        <v>5337</v>
      </c>
      <c r="C8489" s="9" t="s">
        <v>24</v>
      </c>
      <c r="D8489" s="9">
        <v>0</v>
      </c>
    </row>
    <row r="8490" spans="1:4" hidden="1" x14ac:dyDescent="0.25">
      <c r="A8490" s="9" t="s">
        <v>2779</v>
      </c>
      <c r="B8490" s="9" t="s">
        <v>5338</v>
      </c>
      <c r="C8490" s="9" t="s">
        <v>29</v>
      </c>
      <c r="D8490" s="9">
        <v>0</v>
      </c>
    </row>
    <row r="8491" spans="1:4" hidden="1" x14ac:dyDescent="0.25">
      <c r="A8491" s="12" t="s">
        <v>2780</v>
      </c>
      <c r="B8491" s="9" t="s">
        <v>5340</v>
      </c>
      <c r="C8491" s="12" t="s">
        <v>14</v>
      </c>
      <c r="D8491" s="12">
        <v>5</v>
      </c>
    </row>
    <row r="8492" spans="1:4" hidden="1" x14ac:dyDescent="0.25">
      <c r="A8492" s="9" t="s">
        <v>2781</v>
      </c>
      <c r="B8492" s="9" t="s">
        <v>5340</v>
      </c>
      <c r="C8492" s="9" t="s">
        <v>14</v>
      </c>
      <c r="D8492" s="9">
        <v>3</v>
      </c>
    </row>
    <row r="8493" spans="1:4" hidden="1" x14ac:dyDescent="0.25">
      <c r="A8493" s="12" t="s">
        <v>2782</v>
      </c>
      <c r="B8493" s="9" t="s">
        <v>5337</v>
      </c>
      <c r="C8493" s="12" t="s">
        <v>19</v>
      </c>
      <c r="D8493" s="12">
        <v>3</v>
      </c>
    </row>
    <row r="8494" spans="1:4" hidden="1" x14ac:dyDescent="0.25">
      <c r="A8494" s="9" t="s">
        <v>2783</v>
      </c>
      <c r="B8494" s="9" t="s">
        <v>5339</v>
      </c>
      <c r="C8494" s="9" t="s">
        <v>16</v>
      </c>
      <c r="D8494" s="9">
        <v>6</v>
      </c>
    </row>
    <row r="8495" spans="1:4" hidden="1" x14ac:dyDescent="0.25">
      <c r="A8495" s="12" t="s">
        <v>2784</v>
      </c>
      <c r="B8495" s="9" t="s">
        <v>5339</v>
      </c>
      <c r="C8495" s="12" t="s">
        <v>64</v>
      </c>
      <c r="D8495" s="12">
        <v>16</v>
      </c>
    </row>
    <row r="8496" spans="1:4" hidden="1" x14ac:dyDescent="0.25">
      <c r="A8496" s="9" t="s">
        <v>2785</v>
      </c>
      <c r="B8496" s="9" t="s">
        <v>5336</v>
      </c>
      <c r="C8496" s="9" t="s">
        <v>49</v>
      </c>
      <c r="D8496" s="9">
        <v>0</v>
      </c>
    </row>
    <row r="8497" spans="1:4" hidden="1" x14ac:dyDescent="0.25">
      <c r="A8497" s="12" t="s">
        <v>2786</v>
      </c>
      <c r="B8497" s="9" t="s">
        <v>5340</v>
      </c>
      <c r="C8497" s="12" t="s">
        <v>14</v>
      </c>
      <c r="D8497" s="12">
        <v>12</v>
      </c>
    </row>
    <row r="8498" spans="1:4" hidden="1" x14ac:dyDescent="0.25">
      <c r="A8498" s="9" t="s">
        <v>2787</v>
      </c>
      <c r="B8498" s="9" t="s">
        <v>5339</v>
      </c>
      <c r="C8498" s="9" t="s">
        <v>16</v>
      </c>
      <c r="D8498" s="9">
        <v>6</v>
      </c>
    </row>
    <row r="8499" spans="1:4" hidden="1" x14ac:dyDescent="0.25">
      <c r="A8499" s="12" t="s">
        <v>1721</v>
      </c>
      <c r="B8499" s="9" t="s">
        <v>5337</v>
      </c>
      <c r="C8499" s="12" t="s">
        <v>82</v>
      </c>
      <c r="D8499" s="12">
        <v>4</v>
      </c>
    </row>
    <row r="8500" spans="1:4" hidden="1" x14ac:dyDescent="0.25">
      <c r="A8500" s="9" t="s">
        <v>2788</v>
      </c>
      <c r="B8500" s="9" t="s">
        <v>5340</v>
      </c>
      <c r="C8500" s="9" t="s">
        <v>14</v>
      </c>
      <c r="D8500" s="9">
        <v>0</v>
      </c>
    </row>
    <row r="8501" spans="1:4" hidden="1" x14ac:dyDescent="0.25">
      <c r="A8501" s="12" t="s">
        <v>2789</v>
      </c>
      <c r="B8501" s="9" t="s">
        <v>5337</v>
      </c>
      <c r="C8501" s="12" t="s">
        <v>19</v>
      </c>
      <c r="D8501" s="12">
        <v>3</v>
      </c>
    </row>
    <row r="8502" spans="1:4" hidden="1" x14ac:dyDescent="0.25">
      <c r="A8502" s="9" t="s">
        <v>2790</v>
      </c>
      <c r="B8502" s="9" t="s">
        <v>5339</v>
      </c>
      <c r="C8502" s="9" t="s">
        <v>7</v>
      </c>
      <c r="D8502" s="9">
        <v>1</v>
      </c>
    </row>
    <row r="8503" spans="1:4" hidden="1" x14ac:dyDescent="0.25">
      <c r="A8503" s="12" t="s">
        <v>2791</v>
      </c>
      <c r="B8503" s="9" t="s">
        <v>5340</v>
      </c>
      <c r="C8503" s="12" t="s">
        <v>59</v>
      </c>
      <c r="D8503" s="12">
        <v>4</v>
      </c>
    </row>
    <row r="8504" spans="1:4" hidden="1" x14ac:dyDescent="0.25">
      <c r="A8504" s="9" t="s">
        <v>2792</v>
      </c>
      <c r="B8504" s="9" t="s">
        <v>5340</v>
      </c>
      <c r="C8504" s="9" t="s">
        <v>14</v>
      </c>
      <c r="D8504" s="9">
        <v>12</v>
      </c>
    </row>
    <row r="8505" spans="1:4" hidden="1" x14ac:dyDescent="0.25">
      <c r="A8505" s="12" t="s">
        <v>2793</v>
      </c>
      <c r="B8505" s="9" t="s">
        <v>5339</v>
      </c>
      <c r="C8505" s="12" t="s">
        <v>64</v>
      </c>
      <c r="D8505" s="12">
        <v>14</v>
      </c>
    </row>
    <row r="8506" spans="1:4" hidden="1" x14ac:dyDescent="0.25">
      <c r="A8506" s="9" t="s">
        <v>2794</v>
      </c>
      <c r="B8506" s="9" t="s">
        <v>5340</v>
      </c>
      <c r="C8506" s="9" t="s">
        <v>59</v>
      </c>
      <c r="D8506" s="9">
        <v>2</v>
      </c>
    </row>
    <row r="8507" spans="1:4" hidden="1" x14ac:dyDescent="0.25">
      <c r="A8507" s="12" t="s">
        <v>706</v>
      </c>
      <c r="B8507" s="9" t="s">
        <v>5337</v>
      </c>
      <c r="C8507" s="12" t="s">
        <v>19</v>
      </c>
      <c r="D8507" s="12">
        <v>16</v>
      </c>
    </row>
    <row r="8508" spans="1:4" hidden="1" x14ac:dyDescent="0.25">
      <c r="A8508" s="9" t="s">
        <v>2795</v>
      </c>
      <c r="B8508" s="9" t="s">
        <v>5340</v>
      </c>
      <c r="C8508" s="9" t="s">
        <v>22</v>
      </c>
      <c r="D8508" s="9">
        <v>8</v>
      </c>
    </row>
    <row r="8509" spans="1:4" hidden="1" x14ac:dyDescent="0.25">
      <c r="A8509" s="12" t="s">
        <v>2796</v>
      </c>
      <c r="B8509" s="9" t="s">
        <v>5340</v>
      </c>
      <c r="C8509" s="12" t="s">
        <v>59</v>
      </c>
      <c r="D8509" s="12">
        <v>5</v>
      </c>
    </row>
    <row r="8510" spans="1:4" hidden="1" x14ac:dyDescent="0.25">
      <c r="A8510" s="9" t="s">
        <v>2797</v>
      </c>
      <c r="B8510" s="9" t="s">
        <v>5338</v>
      </c>
      <c r="C8510" s="9" t="s">
        <v>53</v>
      </c>
      <c r="D8510" s="9">
        <v>3</v>
      </c>
    </row>
    <row r="8511" spans="1:4" hidden="1" x14ac:dyDescent="0.25">
      <c r="A8511" s="12" t="s">
        <v>2798</v>
      </c>
      <c r="B8511" s="9" t="s">
        <v>5337</v>
      </c>
      <c r="C8511" s="12" t="s">
        <v>82</v>
      </c>
      <c r="D8511" s="12">
        <v>12</v>
      </c>
    </row>
    <row r="8512" spans="1:4" hidden="1" x14ac:dyDescent="0.25">
      <c r="A8512" s="9" t="s">
        <v>2241</v>
      </c>
      <c r="B8512" s="9" t="s">
        <v>5337</v>
      </c>
      <c r="C8512" s="9" t="s">
        <v>118</v>
      </c>
      <c r="D8512" s="9">
        <v>5</v>
      </c>
    </row>
    <row r="8513" spans="1:4" hidden="1" x14ac:dyDescent="0.25">
      <c r="A8513" s="12" t="s">
        <v>2799</v>
      </c>
      <c r="B8513" s="9" t="s">
        <v>5340</v>
      </c>
      <c r="C8513" s="12" t="s">
        <v>14</v>
      </c>
      <c r="D8513" s="12">
        <v>6</v>
      </c>
    </row>
    <row r="8514" spans="1:4" hidden="1" x14ac:dyDescent="0.25">
      <c r="A8514" s="9" t="s">
        <v>2800</v>
      </c>
      <c r="B8514" s="9" t="s">
        <v>5337</v>
      </c>
      <c r="C8514" s="9" t="s">
        <v>19</v>
      </c>
      <c r="D8514" s="9">
        <v>29</v>
      </c>
    </row>
    <row r="8515" spans="1:4" hidden="1" x14ac:dyDescent="0.25">
      <c r="A8515" s="12" t="s">
        <v>2801</v>
      </c>
      <c r="B8515" s="9" t="s">
        <v>5337</v>
      </c>
      <c r="C8515" s="12" t="s">
        <v>82</v>
      </c>
      <c r="D8515" s="12">
        <v>5</v>
      </c>
    </row>
    <row r="8516" spans="1:4" hidden="1" x14ac:dyDescent="0.25">
      <c r="A8516" s="9" t="s">
        <v>2802</v>
      </c>
      <c r="B8516" s="9" t="s">
        <v>5339</v>
      </c>
      <c r="C8516" s="9" t="s">
        <v>7</v>
      </c>
      <c r="D8516" s="9">
        <v>13</v>
      </c>
    </row>
    <row r="8517" spans="1:4" hidden="1" x14ac:dyDescent="0.25">
      <c r="A8517" s="12" t="s">
        <v>1248</v>
      </c>
      <c r="B8517" s="9" t="s">
        <v>5340</v>
      </c>
      <c r="C8517" s="12" t="s">
        <v>59</v>
      </c>
      <c r="D8517" s="12">
        <v>4</v>
      </c>
    </row>
    <row r="8518" spans="1:4" hidden="1" x14ac:dyDescent="0.25">
      <c r="A8518" s="9" t="s">
        <v>2803</v>
      </c>
      <c r="B8518" s="9" t="s">
        <v>5339</v>
      </c>
      <c r="C8518" s="9" t="s">
        <v>16</v>
      </c>
      <c r="D8518" s="9">
        <v>8</v>
      </c>
    </row>
    <row r="8519" spans="1:4" hidden="1" x14ac:dyDescent="0.25">
      <c r="A8519" s="12" t="s">
        <v>2804</v>
      </c>
      <c r="B8519" s="9" t="s">
        <v>5340</v>
      </c>
      <c r="C8519" s="12" t="s">
        <v>14</v>
      </c>
      <c r="D8519" s="12">
        <v>3</v>
      </c>
    </row>
    <row r="8520" spans="1:4" hidden="1" x14ac:dyDescent="0.25">
      <c r="A8520" s="9" t="s">
        <v>2805</v>
      </c>
      <c r="B8520" s="9" t="s">
        <v>5340</v>
      </c>
      <c r="C8520" s="9" t="s">
        <v>14</v>
      </c>
      <c r="D8520" s="9">
        <v>7</v>
      </c>
    </row>
    <row r="8521" spans="1:4" hidden="1" x14ac:dyDescent="0.25">
      <c r="A8521" s="12" t="s">
        <v>2806</v>
      </c>
      <c r="B8521" s="9" t="s">
        <v>5340</v>
      </c>
      <c r="C8521" s="12" t="s">
        <v>14</v>
      </c>
      <c r="D8521" s="12">
        <v>23</v>
      </c>
    </row>
    <row r="8522" spans="1:4" hidden="1" x14ac:dyDescent="0.25">
      <c r="A8522" s="9" t="s">
        <v>2807</v>
      </c>
      <c r="B8522" s="9" t="s">
        <v>5337</v>
      </c>
      <c r="C8522" s="9" t="s">
        <v>24</v>
      </c>
      <c r="D8522" s="9">
        <v>15</v>
      </c>
    </row>
    <row r="8523" spans="1:4" hidden="1" x14ac:dyDescent="0.25">
      <c r="A8523" s="12" t="s">
        <v>2808</v>
      </c>
      <c r="B8523" s="9" t="s">
        <v>5340</v>
      </c>
      <c r="C8523" s="12" t="s">
        <v>59</v>
      </c>
      <c r="D8523" s="12">
        <v>3</v>
      </c>
    </row>
    <row r="8524" spans="1:4" hidden="1" x14ac:dyDescent="0.25">
      <c r="A8524" s="9" t="s">
        <v>2809</v>
      </c>
      <c r="B8524" s="9" t="s">
        <v>5339</v>
      </c>
      <c r="C8524" s="9" t="s">
        <v>16</v>
      </c>
      <c r="D8524" s="9">
        <v>5</v>
      </c>
    </row>
    <row r="8525" spans="1:4" hidden="1" x14ac:dyDescent="0.25">
      <c r="A8525" s="12" t="s">
        <v>727</v>
      </c>
      <c r="B8525" s="9" t="s">
        <v>5339</v>
      </c>
      <c r="C8525" s="12" t="s">
        <v>16</v>
      </c>
      <c r="D8525" s="12">
        <v>8</v>
      </c>
    </row>
    <row r="8526" spans="1:4" hidden="1" x14ac:dyDescent="0.25">
      <c r="A8526" s="9" t="s">
        <v>2810</v>
      </c>
      <c r="B8526" s="9" t="s">
        <v>5337</v>
      </c>
      <c r="C8526" s="9" t="s">
        <v>82</v>
      </c>
      <c r="D8526" s="9">
        <v>14</v>
      </c>
    </row>
    <row r="8527" spans="1:4" hidden="1" x14ac:dyDescent="0.25">
      <c r="A8527" s="12" t="s">
        <v>2811</v>
      </c>
      <c r="B8527" s="9" t="s">
        <v>5340</v>
      </c>
      <c r="C8527" s="12" t="s">
        <v>22</v>
      </c>
      <c r="D8527" s="12">
        <v>4</v>
      </c>
    </row>
    <row r="8528" spans="1:4" x14ac:dyDescent="0.25">
      <c r="A8528" s="9" t="s">
        <v>4370</v>
      </c>
      <c r="B8528" s="9" t="s">
        <v>5337</v>
      </c>
      <c r="C8528" s="9" t="s">
        <v>31</v>
      </c>
      <c r="D8528" s="9">
        <v>0</v>
      </c>
    </row>
    <row r="8529" spans="1:4" hidden="1" x14ac:dyDescent="0.25">
      <c r="A8529" s="12" t="s">
        <v>2813</v>
      </c>
      <c r="B8529" s="9" t="s">
        <v>5337</v>
      </c>
      <c r="C8529" s="12" t="s">
        <v>114</v>
      </c>
      <c r="D8529" s="12">
        <v>4</v>
      </c>
    </row>
    <row r="8530" spans="1:4" hidden="1" x14ac:dyDescent="0.25">
      <c r="A8530" s="9" t="s">
        <v>2814</v>
      </c>
      <c r="B8530" s="9" t="s">
        <v>5339</v>
      </c>
      <c r="C8530" s="9" t="s">
        <v>16</v>
      </c>
      <c r="D8530" s="9">
        <v>6</v>
      </c>
    </row>
    <row r="8531" spans="1:4" hidden="1" x14ac:dyDescent="0.25">
      <c r="A8531" s="12" t="s">
        <v>2815</v>
      </c>
      <c r="B8531" s="9" t="s">
        <v>5340</v>
      </c>
      <c r="C8531" s="12" t="s">
        <v>14</v>
      </c>
      <c r="D8531" s="12">
        <v>2</v>
      </c>
    </row>
    <row r="8532" spans="1:4" hidden="1" x14ac:dyDescent="0.25">
      <c r="A8532" s="9" t="s">
        <v>2816</v>
      </c>
      <c r="B8532" s="9" t="s">
        <v>5340</v>
      </c>
      <c r="C8532" s="9" t="s">
        <v>14</v>
      </c>
      <c r="D8532" s="9">
        <v>4</v>
      </c>
    </row>
    <row r="8533" spans="1:4" hidden="1" x14ac:dyDescent="0.25">
      <c r="A8533" s="12" t="s">
        <v>2817</v>
      </c>
      <c r="B8533" s="9" t="s">
        <v>5340</v>
      </c>
      <c r="C8533" s="12" t="s">
        <v>14</v>
      </c>
      <c r="D8533" s="12">
        <v>6</v>
      </c>
    </row>
    <row r="8534" spans="1:4" hidden="1" x14ac:dyDescent="0.25">
      <c r="A8534" s="9" t="s">
        <v>2818</v>
      </c>
      <c r="B8534" s="9" t="s">
        <v>5340</v>
      </c>
      <c r="C8534" s="9" t="s">
        <v>14</v>
      </c>
      <c r="D8534" s="9">
        <v>9</v>
      </c>
    </row>
    <row r="8535" spans="1:4" hidden="1" x14ac:dyDescent="0.25">
      <c r="A8535" s="12" t="s">
        <v>2819</v>
      </c>
      <c r="B8535" s="9" t="s">
        <v>5340</v>
      </c>
      <c r="C8535" s="12" t="s">
        <v>14</v>
      </c>
      <c r="D8535" s="12">
        <v>2</v>
      </c>
    </row>
    <row r="8536" spans="1:4" hidden="1" x14ac:dyDescent="0.25">
      <c r="A8536" s="9" t="s">
        <v>2820</v>
      </c>
      <c r="B8536" s="9" t="s">
        <v>5337</v>
      </c>
      <c r="C8536" s="9" t="s">
        <v>82</v>
      </c>
      <c r="D8536" s="9">
        <v>7</v>
      </c>
    </row>
    <row r="8537" spans="1:4" hidden="1" x14ac:dyDescent="0.25">
      <c r="A8537" s="12" t="s">
        <v>2821</v>
      </c>
      <c r="B8537" s="9" t="s">
        <v>5339</v>
      </c>
      <c r="C8537" s="12" t="s">
        <v>16</v>
      </c>
      <c r="D8537" s="12">
        <v>7</v>
      </c>
    </row>
    <row r="8538" spans="1:4" hidden="1" x14ac:dyDescent="0.25">
      <c r="A8538" s="9" t="s">
        <v>2822</v>
      </c>
      <c r="B8538" s="9" t="s">
        <v>5340</v>
      </c>
      <c r="C8538" s="9" t="s">
        <v>14</v>
      </c>
      <c r="D8538" s="9">
        <v>5</v>
      </c>
    </row>
    <row r="8539" spans="1:4" hidden="1" x14ac:dyDescent="0.25">
      <c r="A8539" s="12" t="s">
        <v>1257</v>
      </c>
      <c r="B8539" s="9" t="s">
        <v>5337</v>
      </c>
      <c r="C8539" s="12" t="s">
        <v>24</v>
      </c>
      <c r="D8539" s="12">
        <v>14</v>
      </c>
    </row>
    <row r="8540" spans="1:4" hidden="1" x14ac:dyDescent="0.25">
      <c r="A8540" s="9" t="s">
        <v>2823</v>
      </c>
      <c r="B8540" s="9" t="s">
        <v>5337</v>
      </c>
      <c r="C8540" s="9" t="s">
        <v>31</v>
      </c>
      <c r="D8540" s="9">
        <v>5</v>
      </c>
    </row>
    <row r="8541" spans="1:4" hidden="1" x14ac:dyDescent="0.25">
      <c r="A8541" s="12" t="s">
        <v>2824</v>
      </c>
      <c r="B8541" s="9" t="s">
        <v>5340</v>
      </c>
      <c r="C8541" s="12" t="s">
        <v>14</v>
      </c>
      <c r="D8541" s="12">
        <v>4</v>
      </c>
    </row>
    <row r="8542" spans="1:4" hidden="1" x14ac:dyDescent="0.25">
      <c r="A8542" s="9" t="s">
        <v>2825</v>
      </c>
      <c r="B8542" s="9" t="s">
        <v>5336</v>
      </c>
      <c r="C8542" s="9" t="s">
        <v>49</v>
      </c>
      <c r="D8542" s="9">
        <v>19</v>
      </c>
    </row>
    <row r="8543" spans="1:4" hidden="1" x14ac:dyDescent="0.25">
      <c r="A8543" s="12" t="s">
        <v>2826</v>
      </c>
      <c r="B8543" s="9" t="s">
        <v>5339</v>
      </c>
      <c r="C8543" s="12" t="s">
        <v>64</v>
      </c>
      <c r="D8543" s="12">
        <v>4</v>
      </c>
    </row>
    <row r="8544" spans="1:4" hidden="1" x14ac:dyDescent="0.25">
      <c r="A8544" s="9" t="s">
        <v>2827</v>
      </c>
      <c r="B8544" s="9" t="s">
        <v>5340</v>
      </c>
      <c r="C8544" s="9" t="s">
        <v>14</v>
      </c>
      <c r="D8544" s="9">
        <v>18</v>
      </c>
    </row>
    <row r="8545" spans="1:4" hidden="1" x14ac:dyDescent="0.25">
      <c r="A8545" s="12" t="s">
        <v>2828</v>
      </c>
      <c r="B8545" s="9" t="s">
        <v>5339</v>
      </c>
      <c r="C8545" s="12" t="s">
        <v>16</v>
      </c>
      <c r="D8545" s="12">
        <v>5</v>
      </c>
    </row>
    <row r="8546" spans="1:4" hidden="1" x14ac:dyDescent="0.25">
      <c r="A8546" s="9" t="s">
        <v>2829</v>
      </c>
      <c r="B8546" s="9" t="s">
        <v>5336</v>
      </c>
      <c r="C8546" s="9" t="s">
        <v>49</v>
      </c>
      <c r="D8546" s="9">
        <v>13</v>
      </c>
    </row>
    <row r="8547" spans="1:4" hidden="1" x14ac:dyDescent="0.25">
      <c r="A8547" s="12" t="s">
        <v>2830</v>
      </c>
      <c r="B8547" s="9" t="s">
        <v>5337</v>
      </c>
      <c r="C8547" s="12" t="s">
        <v>19</v>
      </c>
      <c r="D8547" s="12">
        <v>4</v>
      </c>
    </row>
    <row r="8548" spans="1:4" hidden="1" x14ac:dyDescent="0.25">
      <c r="A8548" s="9" t="s">
        <v>2831</v>
      </c>
      <c r="B8548" s="9" t="s">
        <v>5339</v>
      </c>
      <c r="C8548" s="9" t="s">
        <v>64</v>
      </c>
      <c r="D8548" s="9">
        <v>4</v>
      </c>
    </row>
    <row r="8549" spans="1:4" hidden="1" x14ac:dyDescent="0.25">
      <c r="A8549" s="12" t="s">
        <v>2832</v>
      </c>
      <c r="B8549" s="9" t="s">
        <v>5339</v>
      </c>
      <c r="C8549" s="12" t="s">
        <v>16</v>
      </c>
      <c r="D8549" s="12">
        <v>8</v>
      </c>
    </row>
    <row r="8550" spans="1:4" hidden="1" x14ac:dyDescent="0.25">
      <c r="A8550" s="9" t="s">
        <v>2833</v>
      </c>
      <c r="B8550" s="9" t="s">
        <v>5337</v>
      </c>
      <c r="C8550" s="9" t="s">
        <v>118</v>
      </c>
      <c r="D8550" s="9">
        <v>28</v>
      </c>
    </row>
    <row r="8551" spans="1:4" hidden="1" x14ac:dyDescent="0.25">
      <c r="A8551" s="12" t="s">
        <v>2834</v>
      </c>
      <c r="B8551" s="9" t="s">
        <v>5337</v>
      </c>
      <c r="C8551" s="12" t="s">
        <v>24</v>
      </c>
      <c r="D8551" s="12">
        <v>12</v>
      </c>
    </row>
    <row r="8552" spans="1:4" hidden="1" x14ac:dyDescent="0.25">
      <c r="A8552" s="9" t="s">
        <v>2835</v>
      </c>
      <c r="B8552" s="9" t="s">
        <v>5339</v>
      </c>
      <c r="C8552" s="9" t="s">
        <v>16</v>
      </c>
      <c r="D8552" s="9">
        <v>10</v>
      </c>
    </row>
    <row r="8553" spans="1:4" hidden="1" x14ac:dyDescent="0.25">
      <c r="A8553" s="12" t="s">
        <v>2836</v>
      </c>
      <c r="B8553" s="9" t="s">
        <v>5339</v>
      </c>
      <c r="C8553" s="12" t="s">
        <v>7</v>
      </c>
      <c r="D8553" s="12">
        <v>4</v>
      </c>
    </row>
    <row r="8554" spans="1:4" hidden="1" x14ac:dyDescent="0.25">
      <c r="A8554" s="9" t="s">
        <v>2837</v>
      </c>
      <c r="B8554" s="9" t="s">
        <v>5339</v>
      </c>
      <c r="C8554" s="9" t="s">
        <v>16</v>
      </c>
      <c r="D8554" s="9">
        <v>11</v>
      </c>
    </row>
    <row r="8555" spans="1:4" hidden="1" x14ac:dyDescent="0.25">
      <c r="A8555" s="12" t="s">
        <v>2838</v>
      </c>
      <c r="B8555" s="9" t="s">
        <v>5337</v>
      </c>
      <c r="C8555" s="12" t="s">
        <v>19</v>
      </c>
      <c r="D8555" s="12">
        <v>7</v>
      </c>
    </row>
    <row r="8556" spans="1:4" hidden="1" x14ac:dyDescent="0.25">
      <c r="A8556" s="9" t="s">
        <v>2839</v>
      </c>
      <c r="B8556" s="9" t="s">
        <v>5337</v>
      </c>
      <c r="C8556" s="9" t="s">
        <v>24</v>
      </c>
      <c r="D8556" s="9">
        <v>5</v>
      </c>
    </row>
    <row r="8557" spans="1:4" hidden="1" x14ac:dyDescent="0.25">
      <c r="A8557" s="12" t="s">
        <v>2840</v>
      </c>
      <c r="B8557" s="9" t="s">
        <v>5337</v>
      </c>
      <c r="C8557" s="12" t="s">
        <v>82</v>
      </c>
      <c r="D8557" s="12">
        <v>5</v>
      </c>
    </row>
    <row r="8558" spans="1:4" hidden="1" x14ac:dyDescent="0.25">
      <c r="A8558" s="9" t="s">
        <v>2841</v>
      </c>
      <c r="B8558" s="9" t="s">
        <v>5340</v>
      </c>
      <c r="C8558" s="9" t="s">
        <v>14</v>
      </c>
      <c r="D8558" s="9">
        <v>5</v>
      </c>
    </row>
    <row r="8559" spans="1:4" hidden="1" x14ac:dyDescent="0.25">
      <c r="A8559" s="12" t="s">
        <v>2842</v>
      </c>
      <c r="B8559" s="9" t="s">
        <v>5339</v>
      </c>
      <c r="C8559" s="12" t="s">
        <v>7</v>
      </c>
      <c r="D8559" s="12">
        <v>4</v>
      </c>
    </row>
    <row r="8560" spans="1:4" hidden="1" x14ac:dyDescent="0.25">
      <c r="A8560" s="9" t="s">
        <v>2843</v>
      </c>
      <c r="B8560" s="9" t="s">
        <v>5337</v>
      </c>
      <c r="C8560" s="9" t="s">
        <v>19</v>
      </c>
      <c r="D8560" s="9">
        <v>22</v>
      </c>
    </row>
    <row r="8561" spans="1:4" hidden="1" x14ac:dyDescent="0.25">
      <c r="A8561" s="12" t="s">
        <v>2844</v>
      </c>
      <c r="B8561" s="9" t="s">
        <v>5336</v>
      </c>
      <c r="C8561" s="12" t="s">
        <v>148</v>
      </c>
      <c r="D8561" s="12">
        <v>1</v>
      </c>
    </row>
    <row r="8562" spans="1:4" hidden="1" x14ac:dyDescent="0.25">
      <c r="A8562" s="9" t="s">
        <v>2845</v>
      </c>
      <c r="B8562" s="9" t="s">
        <v>5337</v>
      </c>
      <c r="C8562" s="9" t="s">
        <v>19</v>
      </c>
      <c r="D8562" s="9">
        <v>14</v>
      </c>
    </row>
    <row r="8563" spans="1:4" hidden="1" x14ac:dyDescent="0.25">
      <c r="A8563" s="12" t="s">
        <v>2846</v>
      </c>
      <c r="B8563" s="9" t="s">
        <v>5337</v>
      </c>
      <c r="C8563" s="12" t="s">
        <v>114</v>
      </c>
      <c r="D8563" s="12">
        <v>4</v>
      </c>
    </row>
    <row r="8564" spans="1:4" hidden="1" x14ac:dyDescent="0.25">
      <c r="A8564" s="9" t="s">
        <v>2847</v>
      </c>
      <c r="B8564" s="9" t="s">
        <v>5339</v>
      </c>
      <c r="C8564" s="9" t="s">
        <v>16</v>
      </c>
      <c r="D8564" s="9">
        <v>4</v>
      </c>
    </row>
    <row r="8565" spans="1:4" hidden="1" x14ac:dyDescent="0.25">
      <c r="A8565" s="12" t="s">
        <v>2848</v>
      </c>
      <c r="B8565" s="9" t="s">
        <v>5336</v>
      </c>
      <c r="C8565" s="12" t="s">
        <v>148</v>
      </c>
      <c r="D8565" s="12">
        <v>1</v>
      </c>
    </row>
    <row r="8566" spans="1:4" hidden="1" x14ac:dyDescent="0.25">
      <c r="A8566" s="9" t="s">
        <v>2849</v>
      </c>
      <c r="B8566" s="9" t="s">
        <v>5340</v>
      </c>
      <c r="C8566" s="9" t="s">
        <v>59</v>
      </c>
      <c r="D8566" s="9">
        <v>5</v>
      </c>
    </row>
    <row r="8567" spans="1:4" hidden="1" x14ac:dyDescent="0.25">
      <c r="A8567" s="12" t="s">
        <v>1365</v>
      </c>
      <c r="B8567" s="9" t="s">
        <v>5337</v>
      </c>
      <c r="C8567" s="12" t="s">
        <v>24</v>
      </c>
      <c r="D8567" s="12">
        <v>27</v>
      </c>
    </row>
    <row r="8568" spans="1:4" hidden="1" x14ac:dyDescent="0.25">
      <c r="A8568" s="9" t="s">
        <v>2850</v>
      </c>
      <c r="B8568" s="9" t="s">
        <v>5340</v>
      </c>
      <c r="C8568" s="9" t="s">
        <v>14</v>
      </c>
      <c r="D8568" s="9">
        <v>2</v>
      </c>
    </row>
    <row r="8569" spans="1:4" hidden="1" x14ac:dyDescent="0.25">
      <c r="A8569" s="12" t="s">
        <v>2851</v>
      </c>
      <c r="B8569" s="9" t="s">
        <v>5339</v>
      </c>
      <c r="C8569" s="12" t="s">
        <v>7</v>
      </c>
      <c r="D8569" s="12">
        <v>6</v>
      </c>
    </row>
    <row r="8570" spans="1:4" hidden="1" x14ac:dyDescent="0.25">
      <c r="A8570" s="9" t="s">
        <v>2764</v>
      </c>
      <c r="B8570" s="9" t="s">
        <v>5340</v>
      </c>
      <c r="C8570" s="9" t="s">
        <v>59</v>
      </c>
      <c r="D8570" s="9">
        <v>14</v>
      </c>
    </row>
    <row r="8571" spans="1:4" hidden="1" x14ac:dyDescent="0.25">
      <c r="A8571" s="12" t="s">
        <v>2852</v>
      </c>
      <c r="B8571" s="9" t="s">
        <v>5339</v>
      </c>
      <c r="C8571" s="12" t="s">
        <v>7</v>
      </c>
      <c r="D8571" s="12">
        <v>4</v>
      </c>
    </row>
    <row r="8572" spans="1:4" hidden="1" x14ac:dyDescent="0.25">
      <c r="A8572" s="9" t="s">
        <v>2853</v>
      </c>
      <c r="B8572" s="9" t="s">
        <v>5340</v>
      </c>
      <c r="C8572" s="9" t="s">
        <v>14</v>
      </c>
      <c r="D8572" s="9">
        <v>2</v>
      </c>
    </row>
    <row r="8573" spans="1:4" hidden="1" x14ac:dyDescent="0.25">
      <c r="A8573" s="12" t="s">
        <v>2854</v>
      </c>
      <c r="B8573" s="9" t="s">
        <v>5340</v>
      </c>
      <c r="C8573" s="12" t="s">
        <v>14</v>
      </c>
      <c r="D8573" s="12">
        <v>10</v>
      </c>
    </row>
    <row r="8574" spans="1:4" hidden="1" x14ac:dyDescent="0.25">
      <c r="A8574" s="9" t="s">
        <v>2855</v>
      </c>
      <c r="B8574" s="9" t="s">
        <v>5337</v>
      </c>
      <c r="C8574" s="9" t="s">
        <v>31</v>
      </c>
      <c r="D8574" s="9">
        <v>7</v>
      </c>
    </row>
    <row r="8575" spans="1:4" hidden="1" x14ac:dyDescent="0.25">
      <c r="A8575" s="12" t="s">
        <v>2856</v>
      </c>
      <c r="B8575" s="9" t="s">
        <v>5336</v>
      </c>
      <c r="C8575" s="12" t="s">
        <v>49</v>
      </c>
      <c r="D8575" s="12">
        <v>1</v>
      </c>
    </row>
    <row r="8576" spans="1:4" hidden="1" x14ac:dyDescent="0.25">
      <c r="A8576" s="9" t="s">
        <v>2857</v>
      </c>
      <c r="B8576" s="9" t="s">
        <v>5336</v>
      </c>
      <c r="C8576" s="9" t="s">
        <v>49</v>
      </c>
      <c r="D8576" s="9">
        <v>18</v>
      </c>
    </row>
    <row r="8577" spans="1:4" hidden="1" x14ac:dyDescent="0.25">
      <c r="A8577" s="12" t="s">
        <v>2858</v>
      </c>
      <c r="B8577" s="9" t="s">
        <v>5339</v>
      </c>
      <c r="C8577" s="12" t="s">
        <v>7</v>
      </c>
      <c r="D8577" s="12">
        <v>5</v>
      </c>
    </row>
    <row r="8578" spans="1:4" hidden="1" x14ac:dyDescent="0.25">
      <c r="A8578" s="9" t="s">
        <v>2859</v>
      </c>
      <c r="B8578" s="9" t="s">
        <v>5340</v>
      </c>
      <c r="C8578" s="9" t="s">
        <v>14</v>
      </c>
      <c r="D8578" s="9">
        <v>15</v>
      </c>
    </row>
    <row r="8579" spans="1:4" hidden="1" x14ac:dyDescent="0.25">
      <c r="A8579" s="12" t="s">
        <v>2860</v>
      </c>
      <c r="B8579" s="9" t="s">
        <v>5340</v>
      </c>
      <c r="C8579" s="12" t="s">
        <v>14</v>
      </c>
      <c r="D8579" s="12">
        <v>10</v>
      </c>
    </row>
    <row r="8580" spans="1:4" hidden="1" x14ac:dyDescent="0.25">
      <c r="A8580" s="9" t="s">
        <v>2861</v>
      </c>
      <c r="B8580" s="9" t="s">
        <v>5339</v>
      </c>
      <c r="C8580" s="9" t="s">
        <v>64</v>
      </c>
      <c r="D8580" s="9">
        <v>10</v>
      </c>
    </row>
    <row r="8581" spans="1:4" hidden="1" x14ac:dyDescent="0.25">
      <c r="A8581" s="12" t="s">
        <v>2862</v>
      </c>
      <c r="B8581" s="9" t="s">
        <v>5337</v>
      </c>
      <c r="C8581" s="12" t="s">
        <v>19</v>
      </c>
      <c r="D8581" s="12">
        <v>4</v>
      </c>
    </row>
    <row r="8582" spans="1:4" hidden="1" x14ac:dyDescent="0.25">
      <c r="A8582" s="9" t="s">
        <v>2863</v>
      </c>
      <c r="B8582" s="9" t="s">
        <v>5337</v>
      </c>
      <c r="C8582" s="9" t="s">
        <v>82</v>
      </c>
      <c r="D8582" s="9">
        <v>4</v>
      </c>
    </row>
    <row r="8583" spans="1:4" hidden="1" x14ac:dyDescent="0.25">
      <c r="A8583" s="12" t="s">
        <v>2864</v>
      </c>
      <c r="B8583" s="9" t="s">
        <v>5337</v>
      </c>
      <c r="C8583" s="12" t="s">
        <v>24</v>
      </c>
      <c r="D8583" s="12">
        <v>4</v>
      </c>
    </row>
    <row r="8584" spans="1:4" hidden="1" x14ac:dyDescent="0.25">
      <c r="A8584" s="9" t="s">
        <v>2865</v>
      </c>
      <c r="B8584" s="9" t="s">
        <v>5339</v>
      </c>
      <c r="C8584" s="9" t="s">
        <v>64</v>
      </c>
      <c r="D8584" s="9">
        <v>7</v>
      </c>
    </row>
    <row r="8585" spans="1:4" hidden="1" x14ac:dyDescent="0.25">
      <c r="A8585" s="12" t="s">
        <v>2866</v>
      </c>
      <c r="B8585" s="9" t="s">
        <v>5340</v>
      </c>
      <c r="C8585" s="12" t="s">
        <v>14</v>
      </c>
      <c r="D8585" s="12">
        <v>4</v>
      </c>
    </row>
    <row r="8586" spans="1:4" hidden="1" x14ac:dyDescent="0.25">
      <c r="A8586" s="9" t="s">
        <v>2867</v>
      </c>
      <c r="B8586" s="9" t="s">
        <v>5340</v>
      </c>
      <c r="C8586" s="9" t="s">
        <v>14</v>
      </c>
      <c r="D8586" s="9">
        <v>2</v>
      </c>
    </row>
    <row r="8587" spans="1:4" hidden="1" x14ac:dyDescent="0.25">
      <c r="A8587" s="12" t="s">
        <v>2868</v>
      </c>
      <c r="B8587" s="9" t="s">
        <v>5337</v>
      </c>
      <c r="C8587" s="12" t="s">
        <v>72</v>
      </c>
      <c r="D8587" s="12">
        <v>12</v>
      </c>
    </row>
    <row r="8588" spans="1:4" hidden="1" x14ac:dyDescent="0.25">
      <c r="A8588" s="9" t="s">
        <v>2869</v>
      </c>
      <c r="B8588" s="9" t="s">
        <v>5336</v>
      </c>
      <c r="C8588" s="9" t="s">
        <v>210</v>
      </c>
      <c r="D8588" s="9">
        <v>13</v>
      </c>
    </row>
    <row r="8589" spans="1:4" hidden="1" x14ac:dyDescent="0.25">
      <c r="A8589" s="12" t="s">
        <v>2870</v>
      </c>
      <c r="B8589" s="9" t="s">
        <v>5340</v>
      </c>
      <c r="C8589" s="12" t="s">
        <v>59</v>
      </c>
      <c r="D8589" s="12">
        <v>7</v>
      </c>
    </row>
    <row r="8590" spans="1:4" hidden="1" x14ac:dyDescent="0.25">
      <c r="A8590" s="9" t="s">
        <v>2871</v>
      </c>
      <c r="B8590" s="9" t="s">
        <v>5340</v>
      </c>
      <c r="C8590" s="9" t="s">
        <v>14</v>
      </c>
      <c r="D8590" s="9">
        <v>6</v>
      </c>
    </row>
    <row r="8591" spans="1:4" hidden="1" x14ac:dyDescent="0.25">
      <c r="A8591" s="12" t="s">
        <v>2872</v>
      </c>
      <c r="B8591" s="9" t="s">
        <v>5338</v>
      </c>
      <c r="C8591" s="12" t="s">
        <v>33</v>
      </c>
      <c r="D8591" s="12">
        <v>2</v>
      </c>
    </row>
    <row r="8592" spans="1:4" x14ac:dyDescent="0.25">
      <c r="A8592" s="12" t="s">
        <v>3581</v>
      </c>
      <c r="B8592" s="9" t="s">
        <v>5337</v>
      </c>
      <c r="C8592" s="12" t="s">
        <v>19</v>
      </c>
      <c r="D8592" s="12">
        <v>0</v>
      </c>
    </row>
    <row r="8593" spans="1:4" hidden="1" x14ac:dyDescent="0.25">
      <c r="A8593" s="12" t="s">
        <v>2873</v>
      </c>
      <c r="B8593" s="9" t="s">
        <v>5337</v>
      </c>
      <c r="C8593" s="12" t="s">
        <v>82</v>
      </c>
      <c r="D8593" s="12">
        <v>7</v>
      </c>
    </row>
    <row r="8594" spans="1:4" hidden="1" x14ac:dyDescent="0.25">
      <c r="A8594" s="9" t="s">
        <v>2874</v>
      </c>
      <c r="B8594" s="9" t="s">
        <v>5337</v>
      </c>
      <c r="C8594" s="9" t="s">
        <v>31</v>
      </c>
      <c r="D8594" s="9">
        <v>5</v>
      </c>
    </row>
    <row r="8595" spans="1:4" hidden="1" x14ac:dyDescent="0.25">
      <c r="A8595" s="12" t="s">
        <v>2875</v>
      </c>
      <c r="B8595" s="9" t="s">
        <v>5337</v>
      </c>
      <c r="C8595" s="12" t="s">
        <v>82</v>
      </c>
      <c r="D8595" s="12">
        <v>4</v>
      </c>
    </row>
    <row r="8596" spans="1:4" hidden="1" x14ac:dyDescent="0.25">
      <c r="A8596" s="9" t="s">
        <v>2876</v>
      </c>
      <c r="B8596" s="9" t="s">
        <v>5337</v>
      </c>
      <c r="C8596" s="9" t="s">
        <v>19</v>
      </c>
      <c r="D8596" s="9">
        <v>5</v>
      </c>
    </row>
    <row r="8597" spans="1:4" hidden="1" x14ac:dyDescent="0.25">
      <c r="A8597" s="12" t="s">
        <v>2877</v>
      </c>
      <c r="B8597" s="9" t="s">
        <v>5339</v>
      </c>
      <c r="C8597" s="12" t="s">
        <v>16</v>
      </c>
      <c r="D8597" s="12">
        <v>10</v>
      </c>
    </row>
    <row r="8598" spans="1:4" hidden="1" x14ac:dyDescent="0.25">
      <c r="A8598" s="9" t="s">
        <v>1057</v>
      </c>
      <c r="B8598" s="9" t="s">
        <v>5340</v>
      </c>
      <c r="C8598" s="9" t="s">
        <v>14</v>
      </c>
      <c r="D8598" s="9">
        <v>4</v>
      </c>
    </row>
    <row r="8599" spans="1:4" hidden="1" x14ac:dyDescent="0.25">
      <c r="A8599" s="12" t="s">
        <v>2878</v>
      </c>
      <c r="B8599" s="9" t="s">
        <v>5340</v>
      </c>
      <c r="C8599" s="12" t="s">
        <v>14</v>
      </c>
      <c r="D8599" s="12">
        <v>3</v>
      </c>
    </row>
    <row r="8600" spans="1:4" hidden="1" x14ac:dyDescent="0.25">
      <c r="A8600" s="9" t="s">
        <v>128</v>
      </c>
      <c r="B8600" s="9" t="s">
        <v>5340</v>
      </c>
      <c r="C8600" s="9" t="s">
        <v>59</v>
      </c>
      <c r="D8600" s="9">
        <v>3</v>
      </c>
    </row>
    <row r="8601" spans="1:4" hidden="1" x14ac:dyDescent="0.25">
      <c r="A8601" s="12" t="s">
        <v>2879</v>
      </c>
      <c r="B8601" s="9" t="s">
        <v>5337</v>
      </c>
      <c r="C8601" s="12" t="s">
        <v>19</v>
      </c>
      <c r="D8601" s="12">
        <v>26</v>
      </c>
    </row>
    <row r="8602" spans="1:4" hidden="1" x14ac:dyDescent="0.25">
      <c r="A8602" s="9" t="s">
        <v>2880</v>
      </c>
      <c r="B8602" s="9" t="s">
        <v>5337</v>
      </c>
      <c r="C8602" s="9" t="s">
        <v>118</v>
      </c>
      <c r="D8602" s="9">
        <v>22</v>
      </c>
    </row>
    <row r="8603" spans="1:4" x14ac:dyDescent="0.25">
      <c r="A8603" s="9" t="s">
        <v>4377</v>
      </c>
      <c r="B8603" s="9" t="s">
        <v>5337</v>
      </c>
      <c r="C8603" s="9" t="s">
        <v>118</v>
      </c>
      <c r="D8603" s="9">
        <v>0</v>
      </c>
    </row>
    <row r="8604" spans="1:4" hidden="1" x14ac:dyDescent="0.25">
      <c r="A8604" s="9" t="s">
        <v>2882</v>
      </c>
      <c r="B8604" s="9" t="s">
        <v>5340</v>
      </c>
      <c r="C8604" s="9" t="s">
        <v>59</v>
      </c>
      <c r="D8604" s="9">
        <v>9</v>
      </c>
    </row>
    <row r="8605" spans="1:4" x14ac:dyDescent="0.25">
      <c r="A8605" s="9" t="s">
        <v>4387</v>
      </c>
      <c r="B8605" s="9" t="s">
        <v>5337</v>
      </c>
      <c r="C8605" s="9" t="s">
        <v>118</v>
      </c>
      <c r="D8605" s="9">
        <v>0</v>
      </c>
    </row>
    <row r="8606" spans="1:4" hidden="1" x14ac:dyDescent="0.25">
      <c r="A8606" s="9" t="s">
        <v>2337</v>
      </c>
      <c r="B8606" s="9" t="s">
        <v>5340</v>
      </c>
      <c r="C8606" s="9" t="s">
        <v>59</v>
      </c>
      <c r="D8606" s="9">
        <v>16</v>
      </c>
    </row>
    <row r="8607" spans="1:4" hidden="1" x14ac:dyDescent="0.25">
      <c r="A8607" s="12" t="s">
        <v>2884</v>
      </c>
      <c r="B8607" s="9" t="s">
        <v>5339</v>
      </c>
      <c r="C8607" s="12" t="s">
        <v>7</v>
      </c>
      <c r="D8607" s="12">
        <v>1</v>
      </c>
    </row>
    <row r="8608" spans="1:4" hidden="1" x14ac:dyDescent="0.25">
      <c r="A8608" s="9" t="s">
        <v>2885</v>
      </c>
      <c r="B8608" s="9" t="s">
        <v>5336</v>
      </c>
      <c r="C8608" s="9" t="s">
        <v>49</v>
      </c>
      <c r="D8608" s="9">
        <v>41</v>
      </c>
    </row>
    <row r="8609" spans="1:4" hidden="1" x14ac:dyDescent="0.25">
      <c r="A8609" s="12" t="s">
        <v>2886</v>
      </c>
      <c r="B8609" s="9" t="s">
        <v>5337</v>
      </c>
      <c r="C8609" s="12" t="s">
        <v>24</v>
      </c>
      <c r="D8609" s="12">
        <v>28</v>
      </c>
    </row>
    <row r="8610" spans="1:4" hidden="1" x14ac:dyDescent="0.25">
      <c r="A8610" s="9" t="s">
        <v>2887</v>
      </c>
      <c r="B8610" s="9" t="s">
        <v>5339</v>
      </c>
      <c r="C8610" s="9" t="s">
        <v>16</v>
      </c>
      <c r="D8610" s="9">
        <v>8</v>
      </c>
    </row>
    <row r="8611" spans="1:4" hidden="1" x14ac:dyDescent="0.25">
      <c r="A8611" s="12" t="s">
        <v>2888</v>
      </c>
      <c r="B8611" s="9" t="s">
        <v>5339</v>
      </c>
      <c r="C8611" s="12" t="s">
        <v>16</v>
      </c>
      <c r="D8611" s="12">
        <v>12</v>
      </c>
    </row>
    <row r="8612" spans="1:4" hidden="1" x14ac:dyDescent="0.25">
      <c r="A8612" s="9" t="s">
        <v>2889</v>
      </c>
      <c r="B8612" s="9" t="s">
        <v>5337</v>
      </c>
      <c r="C8612" s="9" t="s">
        <v>72</v>
      </c>
      <c r="D8612" s="9">
        <v>6</v>
      </c>
    </row>
    <row r="8613" spans="1:4" hidden="1" x14ac:dyDescent="0.25">
      <c r="A8613" s="12" t="s">
        <v>1507</v>
      </c>
      <c r="B8613" s="9" t="s">
        <v>5340</v>
      </c>
      <c r="C8613" s="12" t="s">
        <v>14</v>
      </c>
      <c r="D8613" s="12">
        <v>5</v>
      </c>
    </row>
    <row r="8614" spans="1:4" hidden="1" x14ac:dyDescent="0.25">
      <c r="A8614" s="9" t="s">
        <v>2890</v>
      </c>
      <c r="B8614" s="9" t="s">
        <v>5340</v>
      </c>
      <c r="C8614" s="9" t="s">
        <v>14</v>
      </c>
      <c r="D8614" s="9">
        <v>0</v>
      </c>
    </row>
    <row r="8615" spans="1:4" hidden="1" x14ac:dyDescent="0.25">
      <c r="A8615" s="12" t="s">
        <v>482</v>
      </c>
      <c r="B8615" s="9" t="s">
        <v>5337</v>
      </c>
      <c r="C8615" s="12" t="s">
        <v>31</v>
      </c>
      <c r="D8615" s="12">
        <v>5</v>
      </c>
    </row>
    <row r="8616" spans="1:4" hidden="1" x14ac:dyDescent="0.25">
      <c r="A8616" s="9" t="s">
        <v>2891</v>
      </c>
      <c r="B8616" s="9" t="s">
        <v>5339</v>
      </c>
      <c r="C8616" s="9" t="s">
        <v>7</v>
      </c>
      <c r="D8616" s="9">
        <v>3</v>
      </c>
    </row>
    <row r="8617" spans="1:4" hidden="1" x14ac:dyDescent="0.25">
      <c r="A8617" s="12" t="s">
        <v>2892</v>
      </c>
      <c r="B8617" s="9" t="s">
        <v>5339</v>
      </c>
      <c r="C8617" s="12" t="s">
        <v>64</v>
      </c>
      <c r="D8617" s="12">
        <v>5</v>
      </c>
    </row>
    <row r="8618" spans="1:4" hidden="1" x14ac:dyDescent="0.25">
      <c r="A8618" s="9" t="s">
        <v>1305</v>
      </c>
      <c r="B8618" s="9" t="s">
        <v>5339</v>
      </c>
      <c r="C8618" s="9" t="s">
        <v>16</v>
      </c>
      <c r="D8618" s="9">
        <v>9</v>
      </c>
    </row>
    <row r="8619" spans="1:4" hidden="1" x14ac:dyDescent="0.25">
      <c r="A8619" s="12" t="s">
        <v>2893</v>
      </c>
      <c r="B8619" s="9" t="s">
        <v>5339</v>
      </c>
      <c r="C8619" s="12" t="s">
        <v>64</v>
      </c>
      <c r="D8619" s="12">
        <v>5</v>
      </c>
    </row>
    <row r="8620" spans="1:4" hidden="1" x14ac:dyDescent="0.25">
      <c r="A8620" s="9" t="s">
        <v>2894</v>
      </c>
      <c r="B8620" s="9" t="s">
        <v>5336</v>
      </c>
      <c r="C8620" s="9" t="s">
        <v>148</v>
      </c>
      <c r="D8620" s="9">
        <v>2</v>
      </c>
    </row>
    <row r="8621" spans="1:4" hidden="1" x14ac:dyDescent="0.25">
      <c r="A8621" s="12" t="s">
        <v>2895</v>
      </c>
      <c r="B8621" s="9" t="s">
        <v>5339</v>
      </c>
      <c r="C8621" s="12" t="s">
        <v>64</v>
      </c>
      <c r="D8621" s="12">
        <v>12</v>
      </c>
    </row>
    <row r="8622" spans="1:4" hidden="1" x14ac:dyDescent="0.25">
      <c r="A8622" s="9" t="s">
        <v>2896</v>
      </c>
      <c r="B8622" s="9" t="s">
        <v>5340</v>
      </c>
      <c r="C8622" s="9" t="s">
        <v>14</v>
      </c>
      <c r="D8622" s="9">
        <v>4</v>
      </c>
    </row>
    <row r="8623" spans="1:4" x14ac:dyDescent="0.25">
      <c r="A8623" s="12" t="s">
        <v>4388</v>
      </c>
      <c r="B8623" s="9" t="s">
        <v>5337</v>
      </c>
      <c r="C8623" s="12" t="s">
        <v>87</v>
      </c>
      <c r="D8623" s="12">
        <v>0</v>
      </c>
    </row>
    <row r="8624" spans="1:4" hidden="1" x14ac:dyDescent="0.25">
      <c r="A8624" s="9" t="s">
        <v>2898</v>
      </c>
      <c r="B8624" s="9" t="s">
        <v>5339</v>
      </c>
      <c r="C8624" s="9" t="s">
        <v>16</v>
      </c>
      <c r="D8624" s="9">
        <v>8</v>
      </c>
    </row>
    <row r="8625" spans="1:4" hidden="1" x14ac:dyDescent="0.25">
      <c r="A8625" s="12" t="s">
        <v>2899</v>
      </c>
      <c r="B8625" s="9" t="s">
        <v>5339</v>
      </c>
      <c r="C8625" s="12" t="s">
        <v>16</v>
      </c>
      <c r="D8625" s="12">
        <v>13</v>
      </c>
    </row>
    <row r="8626" spans="1:4" hidden="1" x14ac:dyDescent="0.25">
      <c r="A8626" s="9" t="s">
        <v>2900</v>
      </c>
      <c r="B8626" s="9" t="s">
        <v>5340</v>
      </c>
      <c r="C8626" s="9" t="s">
        <v>14</v>
      </c>
      <c r="D8626" s="9">
        <v>11</v>
      </c>
    </row>
    <row r="8627" spans="1:4" hidden="1" x14ac:dyDescent="0.25">
      <c r="A8627" s="12" t="s">
        <v>2901</v>
      </c>
      <c r="B8627" s="9" t="s">
        <v>5337</v>
      </c>
      <c r="C8627" s="12" t="s">
        <v>87</v>
      </c>
      <c r="D8627" s="12">
        <v>38</v>
      </c>
    </row>
    <row r="8628" spans="1:4" hidden="1" x14ac:dyDescent="0.25">
      <c r="A8628" s="9" t="s">
        <v>2902</v>
      </c>
      <c r="B8628" s="9" t="s">
        <v>5339</v>
      </c>
      <c r="C8628" s="9" t="s">
        <v>7</v>
      </c>
      <c r="D8628" s="9">
        <v>1</v>
      </c>
    </row>
    <row r="8629" spans="1:4" hidden="1" x14ac:dyDescent="0.25">
      <c r="A8629" s="12" t="s">
        <v>2903</v>
      </c>
      <c r="B8629" s="9" t="s">
        <v>5340</v>
      </c>
      <c r="C8629" s="12" t="s">
        <v>14</v>
      </c>
      <c r="D8629" s="12">
        <v>7</v>
      </c>
    </row>
    <row r="8630" spans="1:4" hidden="1" x14ac:dyDescent="0.25">
      <c r="A8630" s="9" t="s">
        <v>2904</v>
      </c>
      <c r="B8630" s="9" t="s">
        <v>5337</v>
      </c>
      <c r="C8630" s="9" t="s">
        <v>114</v>
      </c>
      <c r="D8630" s="9">
        <v>5</v>
      </c>
    </row>
    <row r="8631" spans="1:4" hidden="1" x14ac:dyDescent="0.25">
      <c r="A8631" s="12" t="s">
        <v>2905</v>
      </c>
      <c r="B8631" s="9" t="s">
        <v>5340</v>
      </c>
      <c r="C8631" s="12" t="s">
        <v>59</v>
      </c>
      <c r="D8631" s="12">
        <v>3</v>
      </c>
    </row>
    <row r="8632" spans="1:4" hidden="1" x14ac:dyDescent="0.25">
      <c r="A8632" s="9" t="s">
        <v>2906</v>
      </c>
      <c r="B8632" s="9" t="s">
        <v>5337</v>
      </c>
      <c r="C8632" s="9" t="s">
        <v>31</v>
      </c>
      <c r="D8632" s="9">
        <v>24</v>
      </c>
    </row>
    <row r="8633" spans="1:4" hidden="1" x14ac:dyDescent="0.25">
      <c r="A8633" s="12" t="s">
        <v>2907</v>
      </c>
      <c r="B8633" s="9" t="s">
        <v>5339</v>
      </c>
      <c r="C8633" s="12" t="s">
        <v>7</v>
      </c>
      <c r="D8633" s="12">
        <v>3</v>
      </c>
    </row>
    <row r="8634" spans="1:4" hidden="1" x14ac:dyDescent="0.25">
      <c r="A8634" s="9" t="s">
        <v>2908</v>
      </c>
      <c r="B8634" s="9" t="s">
        <v>5337</v>
      </c>
      <c r="C8634" s="9" t="s">
        <v>94</v>
      </c>
      <c r="D8634" s="9">
        <v>5</v>
      </c>
    </row>
    <row r="8635" spans="1:4" hidden="1" x14ac:dyDescent="0.25">
      <c r="A8635" s="12" t="s">
        <v>2909</v>
      </c>
      <c r="B8635" s="9" t="s">
        <v>5339</v>
      </c>
      <c r="C8635" s="12" t="s">
        <v>7</v>
      </c>
      <c r="D8635" s="12">
        <v>2</v>
      </c>
    </row>
    <row r="8636" spans="1:4" x14ac:dyDescent="0.25">
      <c r="A8636" s="12" t="s">
        <v>4392</v>
      </c>
      <c r="B8636" s="9" t="s">
        <v>5337</v>
      </c>
      <c r="C8636" s="12" t="s">
        <v>118</v>
      </c>
      <c r="D8636" s="12">
        <v>0</v>
      </c>
    </row>
    <row r="8637" spans="1:4" x14ac:dyDescent="0.25">
      <c r="A8637" s="9" t="s">
        <v>4407</v>
      </c>
      <c r="B8637" s="9" t="s">
        <v>5337</v>
      </c>
      <c r="C8637" s="9" t="s">
        <v>24</v>
      </c>
      <c r="D8637" s="9">
        <v>0</v>
      </c>
    </row>
    <row r="8638" spans="1:4" hidden="1" x14ac:dyDescent="0.25">
      <c r="A8638" s="9" t="s">
        <v>2912</v>
      </c>
      <c r="B8638" s="9" t="s">
        <v>5339</v>
      </c>
      <c r="C8638" s="9" t="s">
        <v>7</v>
      </c>
      <c r="D8638" s="9">
        <v>1</v>
      </c>
    </row>
    <row r="8639" spans="1:4" hidden="1" x14ac:dyDescent="0.25">
      <c r="A8639" s="12" t="s">
        <v>2913</v>
      </c>
      <c r="B8639" s="9" t="s">
        <v>5340</v>
      </c>
      <c r="C8639" s="12" t="s">
        <v>14</v>
      </c>
      <c r="D8639" s="12">
        <v>5</v>
      </c>
    </row>
    <row r="8640" spans="1:4" hidden="1" x14ac:dyDescent="0.25">
      <c r="A8640" s="9" t="s">
        <v>2914</v>
      </c>
      <c r="B8640" s="9" t="s">
        <v>5337</v>
      </c>
      <c r="C8640" s="9" t="s">
        <v>118</v>
      </c>
      <c r="D8640" s="9">
        <v>14</v>
      </c>
    </row>
    <row r="8641" spans="1:4" x14ac:dyDescent="0.25">
      <c r="A8641" s="12" t="s">
        <v>4408</v>
      </c>
      <c r="B8641" s="9" t="s">
        <v>5337</v>
      </c>
      <c r="C8641" s="12" t="s">
        <v>24</v>
      </c>
      <c r="D8641" s="12">
        <v>0</v>
      </c>
    </row>
    <row r="8642" spans="1:4" hidden="1" x14ac:dyDescent="0.25">
      <c r="A8642" s="9" t="s">
        <v>2916</v>
      </c>
      <c r="B8642" s="9" t="s">
        <v>5337</v>
      </c>
      <c r="C8642" s="9" t="s">
        <v>82</v>
      </c>
      <c r="D8642" s="9">
        <v>11</v>
      </c>
    </row>
    <row r="8643" spans="1:4" hidden="1" x14ac:dyDescent="0.25">
      <c r="A8643" s="12" t="s">
        <v>2917</v>
      </c>
      <c r="B8643" s="9" t="s">
        <v>5339</v>
      </c>
      <c r="C8643" s="12" t="s">
        <v>64</v>
      </c>
      <c r="D8643" s="12">
        <v>5</v>
      </c>
    </row>
    <row r="8644" spans="1:4" x14ac:dyDescent="0.25">
      <c r="A8644" s="12" t="s">
        <v>4411</v>
      </c>
      <c r="B8644" s="9" t="s">
        <v>5337</v>
      </c>
      <c r="C8644" s="12" t="s">
        <v>114</v>
      </c>
      <c r="D8644" s="12">
        <v>0</v>
      </c>
    </row>
    <row r="8645" spans="1:4" hidden="1" x14ac:dyDescent="0.25">
      <c r="A8645" s="12" t="s">
        <v>2919</v>
      </c>
      <c r="B8645" s="9" t="s">
        <v>5339</v>
      </c>
      <c r="C8645" s="12" t="s">
        <v>16</v>
      </c>
      <c r="D8645" s="12">
        <v>7</v>
      </c>
    </row>
    <row r="8646" spans="1:4" hidden="1" x14ac:dyDescent="0.25">
      <c r="A8646" s="9" t="s">
        <v>2769</v>
      </c>
      <c r="B8646" s="9" t="s">
        <v>5337</v>
      </c>
      <c r="C8646" s="9" t="s">
        <v>94</v>
      </c>
      <c r="D8646" s="9">
        <v>3</v>
      </c>
    </row>
    <row r="8647" spans="1:4" hidden="1" x14ac:dyDescent="0.25">
      <c r="A8647" s="12" t="s">
        <v>2920</v>
      </c>
      <c r="B8647" s="9" t="s">
        <v>5337</v>
      </c>
      <c r="C8647" s="12" t="s">
        <v>114</v>
      </c>
      <c r="D8647" s="12">
        <v>15</v>
      </c>
    </row>
    <row r="8648" spans="1:4" hidden="1" x14ac:dyDescent="0.25">
      <c r="A8648" s="9" t="s">
        <v>2921</v>
      </c>
      <c r="B8648" s="9" t="s">
        <v>5339</v>
      </c>
      <c r="C8648" s="9" t="s">
        <v>16</v>
      </c>
      <c r="D8648" s="9">
        <v>11</v>
      </c>
    </row>
    <row r="8649" spans="1:4" x14ac:dyDescent="0.25">
      <c r="A8649" s="12" t="s">
        <v>4424</v>
      </c>
      <c r="B8649" s="9" t="s">
        <v>5337</v>
      </c>
      <c r="C8649" s="12" t="s">
        <v>87</v>
      </c>
      <c r="D8649" s="12">
        <v>0</v>
      </c>
    </row>
    <row r="8650" spans="1:4" hidden="1" x14ac:dyDescent="0.25">
      <c r="A8650" s="9" t="s">
        <v>2923</v>
      </c>
      <c r="B8650" s="9" t="s">
        <v>5337</v>
      </c>
      <c r="C8650" s="9" t="s">
        <v>31</v>
      </c>
      <c r="D8650" s="9">
        <v>4</v>
      </c>
    </row>
    <row r="8651" spans="1:4" hidden="1" x14ac:dyDescent="0.25">
      <c r="A8651" s="12" t="s">
        <v>2924</v>
      </c>
      <c r="B8651" s="9" t="s">
        <v>5340</v>
      </c>
      <c r="C8651" s="12" t="s">
        <v>14</v>
      </c>
      <c r="D8651" s="12">
        <v>1</v>
      </c>
    </row>
    <row r="8652" spans="1:4" hidden="1" x14ac:dyDescent="0.25">
      <c r="A8652" s="9" t="s">
        <v>1677</v>
      </c>
      <c r="B8652" s="9" t="s">
        <v>5336</v>
      </c>
      <c r="C8652" s="9" t="s">
        <v>111</v>
      </c>
      <c r="D8652" s="9">
        <v>2</v>
      </c>
    </row>
    <row r="8653" spans="1:4" hidden="1" x14ac:dyDescent="0.25">
      <c r="A8653" s="12" t="s">
        <v>2925</v>
      </c>
      <c r="B8653" s="9" t="s">
        <v>5337</v>
      </c>
      <c r="C8653" s="12" t="s">
        <v>31</v>
      </c>
      <c r="D8653" s="12">
        <v>18</v>
      </c>
    </row>
    <row r="8654" spans="1:4" hidden="1" x14ac:dyDescent="0.25">
      <c r="A8654" s="9" t="s">
        <v>552</v>
      </c>
      <c r="B8654" s="9" t="s">
        <v>5337</v>
      </c>
      <c r="C8654" s="9" t="s">
        <v>19</v>
      </c>
      <c r="D8654" s="9">
        <v>18</v>
      </c>
    </row>
    <row r="8655" spans="1:4" hidden="1" x14ac:dyDescent="0.25">
      <c r="A8655" s="12" t="s">
        <v>2926</v>
      </c>
      <c r="B8655" s="9" t="s">
        <v>5340</v>
      </c>
      <c r="C8655" s="12" t="s">
        <v>14</v>
      </c>
      <c r="D8655" s="12">
        <v>3</v>
      </c>
    </row>
    <row r="8656" spans="1:4" hidden="1" x14ac:dyDescent="0.25">
      <c r="A8656" s="9" t="s">
        <v>2927</v>
      </c>
      <c r="B8656" s="9" t="s">
        <v>5337</v>
      </c>
      <c r="C8656" s="9" t="s">
        <v>31</v>
      </c>
      <c r="D8656" s="9">
        <v>32</v>
      </c>
    </row>
    <row r="8657" spans="1:4" hidden="1" x14ac:dyDescent="0.25">
      <c r="A8657" s="12" t="s">
        <v>2928</v>
      </c>
      <c r="B8657" s="9" t="s">
        <v>5339</v>
      </c>
      <c r="C8657" s="12" t="s">
        <v>16</v>
      </c>
      <c r="D8657" s="12">
        <v>14</v>
      </c>
    </row>
    <row r="8658" spans="1:4" hidden="1" x14ac:dyDescent="0.25">
      <c r="A8658" s="9" t="s">
        <v>2929</v>
      </c>
      <c r="B8658" s="9" t="s">
        <v>5336</v>
      </c>
      <c r="C8658" s="9" t="s">
        <v>275</v>
      </c>
      <c r="D8658" s="9">
        <v>2</v>
      </c>
    </row>
    <row r="8659" spans="1:4" hidden="1" x14ac:dyDescent="0.25">
      <c r="A8659" s="12" t="s">
        <v>2930</v>
      </c>
      <c r="B8659" s="9" t="s">
        <v>5339</v>
      </c>
      <c r="C8659" s="12" t="s">
        <v>16</v>
      </c>
      <c r="D8659" s="12">
        <v>3</v>
      </c>
    </row>
    <row r="8660" spans="1:4" hidden="1" x14ac:dyDescent="0.25">
      <c r="A8660" s="9" t="s">
        <v>2931</v>
      </c>
      <c r="B8660" s="9" t="s">
        <v>5340</v>
      </c>
      <c r="C8660" s="9" t="s">
        <v>59</v>
      </c>
      <c r="D8660" s="9">
        <v>2</v>
      </c>
    </row>
    <row r="8661" spans="1:4" x14ac:dyDescent="0.25">
      <c r="A8661" s="9" t="s">
        <v>4444</v>
      </c>
      <c r="B8661" s="9" t="s">
        <v>5337</v>
      </c>
      <c r="C8661" s="9" t="s">
        <v>118</v>
      </c>
      <c r="D8661" s="9">
        <v>0</v>
      </c>
    </row>
    <row r="8662" spans="1:4" hidden="1" x14ac:dyDescent="0.25">
      <c r="A8662" s="9" t="s">
        <v>2933</v>
      </c>
      <c r="B8662" s="9" t="s">
        <v>5340</v>
      </c>
      <c r="C8662" s="9" t="s">
        <v>14</v>
      </c>
      <c r="D8662" s="9">
        <v>3</v>
      </c>
    </row>
    <row r="8663" spans="1:4" hidden="1" x14ac:dyDescent="0.25">
      <c r="A8663" s="12" t="s">
        <v>2934</v>
      </c>
      <c r="B8663" s="9" t="s">
        <v>5337</v>
      </c>
      <c r="C8663" s="12" t="s">
        <v>87</v>
      </c>
      <c r="D8663" s="12">
        <v>4</v>
      </c>
    </row>
    <row r="8664" spans="1:4" hidden="1" x14ac:dyDescent="0.25">
      <c r="A8664" s="9" t="s">
        <v>2935</v>
      </c>
      <c r="B8664" s="9" t="s">
        <v>5340</v>
      </c>
      <c r="C8664" s="9" t="s">
        <v>14</v>
      </c>
      <c r="D8664" s="9">
        <v>3</v>
      </c>
    </row>
    <row r="8665" spans="1:4" hidden="1" x14ac:dyDescent="0.25">
      <c r="A8665" s="12" t="s">
        <v>2936</v>
      </c>
      <c r="B8665" s="9" t="s">
        <v>5340</v>
      </c>
      <c r="C8665" s="12" t="s">
        <v>14</v>
      </c>
      <c r="D8665" s="12">
        <v>9</v>
      </c>
    </row>
    <row r="8666" spans="1:4" hidden="1" x14ac:dyDescent="0.25">
      <c r="A8666" s="9" t="s">
        <v>2937</v>
      </c>
      <c r="B8666" s="9" t="s">
        <v>5337</v>
      </c>
      <c r="C8666" s="9" t="s">
        <v>24</v>
      </c>
      <c r="D8666" s="9">
        <v>4</v>
      </c>
    </row>
    <row r="8667" spans="1:4" hidden="1" x14ac:dyDescent="0.25">
      <c r="A8667" s="12" t="s">
        <v>2938</v>
      </c>
      <c r="B8667" s="9" t="s">
        <v>5340</v>
      </c>
      <c r="C8667" s="12" t="s">
        <v>14</v>
      </c>
      <c r="D8667" s="12">
        <v>11</v>
      </c>
    </row>
    <row r="8668" spans="1:4" hidden="1" x14ac:dyDescent="0.25">
      <c r="A8668" s="9" t="s">
        <v>2939</v>
      </c>
      <c r="B8668" s="9" t="s">
        <v>5340</v>
      </c>
      <c r="C8668" s="9" t="s">
        <v>14</v>
      </c>
      <c r="D8668" s="9">
        <v>5</v>
      </c>
    </row>
    <row r="8669" spans="1:4" hidden="1" x14ac:dyDescent="0.25">
      <c r="A8669" s="12" t="s">
        <v>2940</v>
      </c>
      <c r="B8669" s="9" t="s">
        <v>5339</v>
      </c>
      <c r="C8669" s="12" t="s">
        <v>7</v>
      </c>
      <c r="D8669" s="12">
        <v>3</v>
      </c>
    </row>
    <row r="8670" spans="1:4" hidden="1" x14ac:dyDescent="0.25">
      <c r="A8670" s="9" t="s">
        <v>2941</v>
      </c>
      <c r="B8670" s="9" t="s">
        <v>5339</v>
      </c>
      <c r="C8670" s="9" t="s">
        <v>16</v>
      </c>
      <c r="D8670" s="9">
        <v>6</v>
      </c>
    </row>
    <row r="8671" spans="1:4" hidden="1" x14ac:dyDescent="0.25">
      <c r="A8671" s="12" t="s">
        <v>2942</v>
      </c>
      <c r="B8671" s="9" t="s">
        <v>5336</v>
      </c>
      <c r="C8671" s="12" t="s">
        <v>49</v>
      </c>
      <c r="D8671" s="12">
        <v>12</v>
      </c>
    </row>
    <row r="8672" spans="1:4" hidden="1" x14ac:dyDescent="0.25">
      <c r="A8672" s="9" t="s">
        <v>2943</v>
      </c>
      <c r="B8672" s="9" t="s">
        <v>5337</v>
      </c>
      <c r="C8672" s="9" t="s">
        <v>24</v>
      </c>
      <c r="D8672" s="9">
        <v>19</v>
      </c>
    </row>
    <row r="8673" spans="1:4" x14ac:dyDescent="0.25">
      <c r="A8673" s="12" t="s">
        <v>4454</v>
      </c>
      <c r="B8673" s="9" t="s">
        <v>5337</v>
      </c>
      <c r="C8673" s="12" t="s">
        <v>31</v>
      </c>
      <c r="D8673" s="12">
        <v>0</v>
      </c>
    </row>
    <row r="8674" spans="1:4" x14ac:dyDescent="0.25">
      <c r="A8674" s="12" t="s">
        <v>4456</v>
      </c>
      <c r="B8674" s="9" t="s">
        <v>5337</v>
      </c>
      <c r="C8674" s="12" t="s">
        <v>24</v>
      </c>
      <c r="D8674" s="12">
        <v>0</v>
      </c>
    </row>
    <row r="8675" spans="1:4" hidden="1" x14ac:dyDescent="0.25">
      <c r="A8675" s="12" t="s">
        <v>2946</v>
      </c>
      <c r="B8675" s="9" t="s">
        <v>5336</v>
      </c>
      <c r="C8675" s="12" t="s">
        <v>49</v>
      </c>
      <c r="D8675" s="12">
        <v>9</v>
      </c>
    </row>
    <row r="8676" spans="1:4" hidden="1" x14ac:dyDescent="0.25">
      <c r="A8676" s="9" t="s">
        <v>2947</v>
      </c>
      <c r="B8676" s="9" t="s">
        <v>5337</v>
      </c>
      <c r="C8676" s="9" t="s">
        <v>72</v>
      </c>
      <c r="D8676" s="9">
        <v>14</v>
      </c>
    </row>
    <row r="8677" spans="1:4" hidden="1" x14ac:dyDescent="0.25">
      <c r="A8677" s="12" t="s">
        <v>2948</v>
      </c>
      <c r="B8677" s="9" t="s">
        <v>5337</v>
      </c>
      <c r="C8677" s="12" t="s">
        <v>24</v>
      </c>
      <c r="D8677" s="12">
        <v>23</v>
      </c>
    </row>
    <row r="8678" spans="1:4" hidden="1" x14ac:dyDescent="0.25">
      <c r="A8678" s="9" t="s">
        <v>2949</v>
      </c>
      <c r="B8678" s="9" t="s">
        <v>5337</v>
      </c>
      <c r="C8678" s="9" t="s">
        <v>72</v>
      </c>
      <c r="D8678" s="9">
        <v>7</v>
      </c>
    </row>
    <row r="8679" spans="1:4" hidden="1" x14ac:dyDescent="0.25">
      <c r="A8679" s="12" t="s">
        <v>2950</v>
      </c>
      <c r="B8679" s="9" t="s">
        <v>5340</v>
      </c>
      <c r="C8679" s="12" t="s">
        <v>14</v>
      </c>
      <c r="D8679" s="12">
        <v>2</v>
      </c>
    </row>
    <row r="8680" spans="1:4" hidden="1" x14ac:dyDescent="0.25">
      <c r="A8680" s="9" t="s">
        <v>2951</v>
      </c>
      <c r="B8680" s="9" t="s">
        <v>5336</v>
      </c>
      <c r="C8680" s="9" t="s">
        <v>49</v>
      </c>
      <c r="D8680" s="9">
        <v>10</v>
      </c>
    </row>
    <row r="8681" spans="1:4" x14ac:dyDescent="0.25">
      <c r="A8681" s="9" t="s">
        <v>4458</v>
      </c>
      <c r="B8681" s="9" t="s">
        <v>5337</v>
      </c>
      <c r="C8681" s="9" t="s">
        <v>118</v>
      </c>
      <c r="D8681" s="9">
        <v>0</v>
      </c>
    </row>
    <row r="8682" spans="1:4" hidden="1" x14ac:dyDescent="0.25">
      <c r="A8682" s="9" t="s">
        <v>2953</v>
      </c>
      <c r="B8682" s="9" t="s">
        <v>5337</v>
      </c>
      <c r="C8682" s="9" t="s">
        <v>72</v>
      </c>
      <c r="D8682" s="9">
        <v>8</v>
      </c>
    </row>
    <row r="8683" spans="1:4" hidden="1" x14ac:dyDescent="0.25">
      <c r="A8683" s="12" t="s">
        <v>2954</v>
      </c>
      <c r="B8683" s="9" t="s">
        <v>5339</v>
      </c>
      <c r="C8683" s="12" t="s">
        <v>7</v>
      </c>
      <c r="D8683" s="12">
        <v>3</v>
      </c>
    </row>
    <row r="8684" spans="1:4" hidden="1" x14ac:dyDescent="0.25">
      <c r="A8684" s="9" t="s">
        <v>2955</v>
      </c>
      <c r="B8684" s="9" t="s">
        <v>5340</v>
      </c>
      <c r="C8684" s="9" t="s">
        <v>22</v>
      </c>
      <c r="D8684" s="9">
        <v>5</v>
      </c>
    </row>
    <row r="8685" spans="1:4" hidden="1" x14ac:dyDescent="0.25">
      <c r="A8685" s="12" t="s">
        <v>2956</v>
      </c>
      <c r="B8685" s="9" t="s">
        <v>5337</v>
      </c>
      <c r="C8685" s="12" t="s">
        <v>24</v>
      </c>
      <c r="D8685" s="12">
        <v>3</v>
      </c>
    </row>
    <row r="8686" spans="1:4" hidden="1" x14ac:dyDescent="0.25">
      <c r="A8686" s="9" t="s">
        <v>2957</v>
      </c>
      <c r="B8686" s="9" t="s">
        <v>5337</v>
      </c>
      <c r="C8686" s="9" t="s">
        <v>24</v>
      </c>
      <c r="D8686" s="9">
        <v>3</v>
      </c>
    </row>
    <row r="8687" spans="1:4" hidden="1" x14ac:dyDescent="0.25">
      <c r="A8687" s="12" t="s">
        <v>2958</v>
      </c>
      <c r="B8687" s="9" t="s">
        <v>5339</v>
      </c>
      <c r="C8687" s="12" t="s">
        <v>7</v>
      </c>
      <c r="D8687" s="12">
        <v>5</v>
      </c>
    </row>
    <row r="8688" spans="1:4" hidden="1" x14ac:dyDescent="0.25">
      <c r="A8688" s="9" t="s">
        <v>2959</v>
      </c>
      <c r="B8688" s="9" t="s">
        <v>5340</v>
      </c>
      <c r="C8688" s="9" t="s">
        <v>14</v>
      </c>
      <c r="D8688" s="9">
        <v>11</v>
      </c>
    </row>
    <row r="8689" spans="1:4" hidden="1" x14ac:dyDescent="0.25">
      <c r="A8689" s="12" t="s">
        <v>2960</v>
      </c>
      <c r="B8689" s="9" t="s">
        <v>5337</v>
      </c>
      <c r="C8689" s="12" t="s">
        <v>24</v>
      </c>
      <c r="D8689" s="12">
        <v>5</v>
      </c>
    </row>
    <row r="8690" spans="1:4" x14ac:dyDescent="0.25">
      <c r="A8690" s="9" t="s">
        <v>4483</v>
      </c>
      <c r="B8690" s="9" t="s">
        <v>5337</v>
      </c>
      <c r="C8690" s="9" t="s">
        <v>87</v>
      </c>
      <c r="D8690" s="9">
        <v>0</v>
      </c>
    </row>
    <row r="8691" spans="1:4" hidden="1" x14ac:dyDescent="0.25">
      <c r="A8691" s="12" t="s">
        <v>2961</v>
      </c>
      <c r="B8691" s="9" t="s">
        <v>5340</v>
      </c>
      <c r="C8691" s="12" t="s">
        <v>14</v>
      </c>
      <c r="D8691" s="12">
        <v>14</v>
      </c>
    </row>
    <row r="8692" spans="1:4" hidden="1" x14ac:dyDescent="0.25">
      <c r="A8692" s="9" t="s">
        <v>2962</v>
      </c>
      <c r="B8692" s="9" t="s">
        <v>5340</v>
      </c>
      <c r="C8692" s="9" t="s">
        <v>14</v>
      </c>
      <c r="D8692" s="9">
        <v>4</v>
      </c>
    </row>
    <row r="8693" spans="1:4" hidden="1" x14ac:dyDescent="0.25">
      <c r="A8693" s="12" t="s">
        <v>2963</v>
      </c>
      <c r="B8693" s="9" t="s">
        <v>5340</v>
      </c>
      <c r="C8693" s="12" t="s">
        <v>14</v>
      </c>
      <c r="D8693" s="12">
        <v>7</v>
      </c>
    </row>
    <row r="8694" spans="1:4" hidden="1" x14ac:dyDescent="0.25">
      <c r="A8694" s="9" t="s">
        <v>2964</v>
      </c>
      <c r="B8694" s="9" t="s">
        <v>5340</v>
      </c>
      <c r="C8694" s="9" t="s">
        <v>14</v>
      </c>
      <c r="D8694" s="9">
        <v>5</v>
      </c>
    </row>
    <row r="8695" spans="1:4" x14ac:dyDescent="0.25">
      <c r="A8695" s="12" t="s">
        <v>4527</v>
      </c>
      <c r="B8695" s="9" t="s">
        <v>5337</v>
      </c>
      <c r="C8695" s="12" t="s">
        <v>114</v>
      </c>
      <c r="D8695" s="12">
        <v>0</v>
      </c>
    </row>
    <row r="8696" spans="1:4" hidden="1" x14ac:dyDescent="0.25">
      <c r="A8696" s="9" t="s">
        <v>2966</v>
      </c>
      <c r="B8696" s="9" t="s">
        <v>5340</v>
      </c>
      <c r="C8696" s="9" t="s">
        <v>14</v>
      </c>
      <c r="D8696" s="9">
        <v>1</v>
      </c>
    </row>
    <row r="8697" spans="1:4" hidden="1" x14ac:dyDescent="0.25">
      <c r="A8697" s="12" t="s">
        <v>2967</v>
      </c>
      <c r="B8697" s="9" t="s">
        <v>5340</v>
      </c>
      <c r="C8697" s="12" t="s">
        <v>14</v>
      </c>
      <c r="D8697" s="12">
        <v>2</v>
      </c>
    </row>
    <row r="8698" spans="1:4" hidden="1" x14ac:dyDescent="0.25">
      <c r="A8698" s="9" t="s">
        <v>2968</v>
      </c>
      <c r="B8698" s="9" t="s">
        <v>5338</v>
      </c>
      <c r="C8698" s="9" t="s">
        <v>29</v>
      </c>
      <c r="D8698" s="9">
        <v>4</v>
      </c>
    </row>
    <row r="8699" spans="1:4" hidden="1" x14ac:dyDescent="0.25">
      <c r="A8699" s="12" t="s">
        <v>2969</v>
      </c>
      <c r="B8699" s="9" t="s">
        <v>5340</v>
      </c>
      <c r="C8699" s="12" t="s">
        <v>14</v>
      </c>
      <c r="D8699" s="12">
        <v>3</v>
      </c>
    </row>
    <row r="8700" spans="1:4" hidden="1" x14ac:dyDescent="0.25">
      <c r="A8700" s="9" t="s">
        <v>2970</v>
      </c>
      <c r="B8700" s="9" t="s">
        <v>5337</v>
      </c>
      <c r="C8700" s="9" t="s">
        <v>87</v>
      </c>
      <c r="D8700" s="9">
        <v>12</v>
      </c>
    </row>
    <row r="8701" spans="1:4" hidden="1" x14ac:dyDescent="0.25">
      <c r="A8701" s="12" t="s">
        <v>2971</v>
      </c>
      <c r="B8701" s="9" t="s">
        <v>5336</v>
      </c>
      <c r="C8701" s="12" t="s">
        <v>111</v>
      </c>
      <c r="D8701" s="12">
        <v>1</v>
      </c>
    </row>
    <row r="8702" spans="1:4" hidden="1" x14ac:dyDescent="0.25">
      <c r="A8702" s="9" t="s">
        <v>2972</v>
      </c>
      <c r="B8702" s="9" t="s">
        <v>5337</v>
      </c>
      <c r="C8702" s="9" t="s">
        <v>24</v>
      </c>
      <c r="D8702" s="9">
        <v>3</v>
      </c>
    </row>
    <row r="8703" spans="1:4" hidden="1" x14ac:dyDescent="0.25">
      <c r="A8703" s="12" t="s">
        <v>2973</v>
      </c>
      <c r="B8703" s="9" t="s">
        <v>5340</v>
      </c>
      <c r="C8703" s="12" t="s">
        <v>59</v>
      </c>
      <c r="D8703" s="12">
        <v>1</v>
      </c>
    </row>
    <row r="8704" spans="1:4" hidden="1" x14ac:dyDescent="0.25">
      <c r="A8704" s="9" t="s">
        <v>2974</v>
      </c>
      <c r="B8704" s="9" t="s">
        <v>5337</v>
      </c>
      <c r="C8704" s="9" t="s">
        <v>31</v>
      </c>
      <c r="D8704" s="9">
        <v>7</v>
      </c>
    </row>
    <row r="8705" spans="1:4" hidden="1" x14ac:dyDescent="0.25">
      <c r="A8705" s="12" t="s">
        <v>1131</v>
      </c>
      <c r="B8705" s="9" t="s">
        <v>5338</v>
      </c>
      <c r="C8705" s="12" t="s">
        <v>53</v>
      </c>
      <c r="D8705" s="12">
        <v>5</v>
      </c>
    </row>
    <row r="8706" spans="1:4" hidden="1" x14ac:dyDescent="0.25">
      <c r="A8706" s="9" t="s">
        <v>2975</v>
      </c>
      <c r="B8706" s="9" t="s">
        <v>5340</v>
      </c>
      <c r="C8706" s="9" t="s">
        <v>14</v>
      </c>
      <c r="D8706" s="9">
        <v>19</v>
      </c>
    </row>
    <row r="8707" spans="1:4" hidden="1" x14ac:dyDescent="0.25">
      <c r="A8707" s="12" t="s">
        <v>2976</v>
      </c>
      <c r="B8707" s="9" t="s">
        <v>5337</v>
      </c>
      <c r="C8707" s="12" t="s">
        <v>72</v>
      </c>
      <c r="D8707" s="12">
        <v>6</v>
      </c>
    </row>
    <row r="8708" spans="1:4" hidden="1" x14ac:dyDescent="0.25">
      <c r="A8708" s="9" t="s">
        <v>2977</v>
      </c>
      <c r="B8708" s="9" t="s">
        <v>5340</v>
      </c>
      <c r="C8708" s="9" t="s">
        <v>14</v>
      </c>
      <c r="D8708" s="9">
        <v>4</v>
      </c>
    </row>
    <row r="8709" spans="1:4" hidden="1" x14ac:dyDescent="0.25">
      <c r="A8709" s="12" t="s">
        <v>2978</v>
      </c>
      <c r="B8709" s="9" t="s">
        <v>5337</v>
      </c>
      <c r="C8709" s="12" t="s">
        <v>82</v>
      </c>
      <c r="D8709" s="12">
        <v>7</v>
      </c>
    </row>
    <row r="8710" spans="1:4" x14ac:dyDescent="0.25">
      <c r="A8710" s="12" t="s">
        <v>4531</v>
      </c>
      <c r="B8710" s="9" t="s">
        <v>5337</v>
      </c>
      <c r="C8710" s="12" t="s">
        <v>118</v>
      </c>
      <c r="D8710" s="12">
        <v>0</v>
      </c>
    </row>
    <row r="8711" spans="1:4" hidden="1" x14ac:dyDescent="0.25">
      <c r="A8711" s="12" t="s">
        <v>2980</v>
      </c>
      <c r="B8711" s="9" t="s">
        <v>5339</v>
      </c>
      <c r="C8711" s="12" t="s">
        <v>16</v>
      </c>
      <c r="D8711" s="12">
        <v>4</v>
      </c>
    </row>
    <row r="8712" spans="1:4" hidden="1" x14ac:dyDescent="0.25">
      <c r="A8712" s="9" t="s">
        <v>2981</v>
      </c>
      <c r="B8712" s="9" t="s">
        <v>5340</v>
      </c>
      <c r="C8712" s="9" t="s">
        <v>59</v>
      </c>
      <c r="D8712" s="9">
        <v>6</v>
      </c>
    </row>
    <row r="8713" spans="1:4" hidden="1" x14ac:dyDescent="0.25">
      <c r="A8713" s="12" t="s">
        <v>2982</v>
      </c>
      <c r="B8713" s="9" t="s">
        <v>5339</v>
      </c>
      <c r="C8713" s="12" t="s">
        <v>16</v>
      </c>
      <c r="D8713" s="12">
        <v>2</v>
      </c>
    </row>
    <row r="8714" spans="1:4" x14ac:dyDescent="0.25">
      <c r="A8714" s="12" t="s">
        <v>4535</v>
      </c>
      <c r="B8714" s="9" t="s">
        <v>5337</v>
      </c>
      <c r="C8714" s="12" t="s">
        <v>31</v>
      </c>
      <c r="D8714" s="12">
        <v>0</v>
      </c>
    </row>
    <row r="8715" spans="1:4" hidden="1" x14ac:dyDescent="0.25">
      <c r="A8715" s="12" t="s">
        <v>2984</v>
      </c>
      <c r="B8715" s="9" t="s">
        <v>5340</v>
      </c>
      <c r="C8715" s="12" t="s">
        <v>14</v>
      </c>
      <c r="D8715" s="12">
        <v>4</v>
      </c>
    </row>
    <row r="8716" spans="1:4" hidden="1" x14ac:dyDescent="0.25">
      <c r="A8716" s="9" t="s">
        <v>2985</v>
      </c>
      <c r="B8716" s="9" t="s">
        <v>5340</v>
      </c>
      <c r="C8716" s="9" t="s">
        <v>14</v>
      </c>
      <c r="D8716" s="9">
        <v>0</v>
      </c>
    </row>
    <row r="8717" spans="1:4" hidden="1" x14ac:dyDescent="0.25">
      <c r="A8717" s="12" t="s">
        <v>2986</v>
      </c>
      <c r="B8717" s="9" t="s">
        <v>5339</v>
      </c>
      <c r="C8717" s="12" t="s">
        <v>16</v>
      </c>
      <c r="D8717" s="12">
        <v>4</v>
      </c>
    </row>
    <row r="8718" spans="1:4" hidden="1" x14ac:dyDescent="0.25">
      <c r="A8718" s="9" t="s">
        <v>2987</v>
      </c>
      <c r="B8718" s="9" t="s">
        <v>5340</v>
      </c>
      <c r="C8718" s="9" t="s">
        <v>59</v>
      </c>
      <c r="D8718" s="9">
        <v>8</v>
      </c>
    </row>
    <row r="8719" spans="1:4" hidden="1" x14ac:dyDescent="0.25">
      <c r="A8719" s="12" t="s">
        <v>2988</v>
      </c>
      <c r="B8719" s="9" t="s">
        <v>5338</v>
      </c>
      <c r="C8719" s="12" t="s">
        <v>33</v>
      </c>
      <c r="D8719" s="12">
        <v>4</v>
      </c>
    </row>
    <row r="8720" spans="1:4" hidden="1" x14ac:dyDescent="0.25">
      <c r="A8720" s="9" t="s">
        <v>2989</v>
      </c>
      <c r="B8720" s="9" t="s">
        <v>5339</v>
      </c>
      <c r="C8720" s="9" t="s">
        <v>7</v>
      </c>
      <c r="D8720" s="9">
        <v>2</v>
      </c>
    </row>
    <row r="8721" spans="1:4" hidden="1" x14ac:dyDescent="0.25">
      <c r="A8721" s="12" t="s">
        <v>2990</v>
      </c>
      <c r="B8721" s="9" t="s">
        <v>5337</v>
      </c>
      <c r="C8721" s="12" t="s">
        <v>114</v>
      </c>
      <c r="D8721" s="12">
        <v>19</v>
      </c>
    </row>
    <row r="8722" spans="1:4" hidden="1" x14ac:dyDescent="0.25">
      <c r="A8722" s="9" t="s">
        <v>2991</v>
      </c>
      <c r="B8722" s="9" t="s">
        <v>5340</v>
      </c>
      <c r="C8722" s="9" t="s">
        <v>14</v>
      </c>
      <c r="D8722" s="9">
        <v>1</v>
      </c>
    </row>
    <row r="8723" spans="1:4" hidden="1" x14ac:dyDescent="0.25">
      <c r="A8723" s="12" t="s">
        <v>2992</v>
      </c>
      <c r="B8723" s="9" t="s">
        <v>5339</v>
      </c>
      <c r="C8723" s="12" t="s">
        <v>16</v>
      </c>
      <c r="D8723" s="12">
        <v>2</v>
      </c>
    </row>
    <row r="8724" spans="1:4" hidden="1" x14ac:dyDescent="0.25">
      <c r="A8724" s="9" t="s">
        <v>2993</v>
      </c>
      <c r="B8724" s="9" t="s">
        <v>5337</v>
      </c>
      <c r="C8724" s="9" t="s">
        <v>87</v>
      </c>
      <c r="D8724" s="9">
        <v>12</v>
      </c>
    </row>
    <row r="8725" spans="1:4" hidden="1" x14ac:dyDescent="0.25">
      <c r="A8725" s="12" t="s">
        <v>2994</v>
      </c>
      <c r="B8725" s="9" t="s">
        <v>5340</v>
      </c>
      <c r="C8725" s="12" t="s">
        <v>14</v>
      </c>
      <c r="D8725" s="12">
        <v>2</v>
      </c>
    </row>
    <row r="8726" spans="1:4" hidden="1" x14ac:dyDescent="0.25">
      <c r="A8726" s="9" t="s">
        <v>2995</v>
      </c>
      <c r="B8726" s="9" t="s">
        <v>5340</v>
      </c>
      <c r="C8726" s="9" t="s">
        <v>14</v>
      </c>
      <c r="D8726" s="9">
        <v>3</v>
      </c>
    </row>
    <row r="8727" spans="1:4" hidden="1" x14ac:dyDescent="0.25">
      <c r="A8727" s="12" t="s">
        <v>2996</v>
      </c>
      <c r="B8727" s="9" t="s">
        <v>5339</v>
      </c>
      <c r="C8727" s="12" t="s">
        <v>16</v>
      </c>
      <c r="D8727" s="12">
        <v>4</v>
      </c>
    </row>
    <row r="8728" spans="1:4" x14ac:dyDescent="0.25">
      <c r="A8728" s="9" t="s">
        <v>4540</v>
      </c>
      <c r="B8728" s="9" t="s">
        <v>5337</v>
      </c>
      <c r="C8728" s="9" t="s">
        <v>87</v>
      </c>
      <c r="D8728" s="9">
        <v>0</v>
      </c>
    </row>
    <row r="8729" spans="1:4" hidden="1" x14ac:dyDescent="0.25">
      <c r="A8729" s="12" t="s">
        <v>2998</v>
      </c>
      <c r="B8729" s="9" t="s">
        <v>5337</v>
      </c>
      <c r="C8729" s="12" t="s">
        <v>72</v>
      </c>
      <c r="D8729" s="12">
        <v>8</v>
      </c>
    </row>
    <row r="8730" spans="1:4" hidden="1" x14ac:dyDescent="0.25">
      <c r="A8730" s="9" t="s">
        <v>2999</v>
      </c>
      <c r="B8730" s="9" t="s">
        <v>5339</v>
      </c>
      <c r="C8730" s="9" t="s">
        <v>16</v>
      </c>
      <c r="D8730" s="9">
        <v>6</v>
      </c>
    </row>
    <row r="8731" spans="1:4" hidden="1" x14ac:dyDescent="0.25">
      <c r="A8731" s="12" t="s">
        <v>3000</v>
      </c>
      <c r="B8731" s="9" t="s">
        <v>5340</v>
      </c>
      <c r="C8731" s="12" t="s">
        <v>59</v>
      </c>
      <c r="D8731" s="12">
        <v>3</v>
      </c>
    </row>
    <row r="8732" spans="1:4" hidden="1" x14ac:dyDescent="0.25">
      <c r="A8732" s="9" t="s">
        <v>3001</v>
      </c>
      <c r="B8732" s="9" t="s">
        <v>5340</v>
      </c>
      <c r="C8732" s="9" t="s">
        <v>59</v>
      </c>
      <c r="D8732" s="9">
        <v>5</v>
      </c>
    </row>
    <row r="8733" spans="1:4" hidden="1" x14ac:dyDescent="0.25">
      <c r="A8733" s="12" t="s">
        <v>3002</v>
      </c>
      <c r="B8733" s="9" t="s">
        <v>5340</v>
      </c>
      <c r="C8733" s="12" t="s">
        <v>59</v>
      </c>
      <c r="D8733" s="12">
        <v>2</v>
      </c>
    </row>
    <row r="8734" spans="1:4" hidden="1" x14ac:dyDescent="0.25">
      <c r="A8734" s="9" t="s">
        <v>3003</v>
      </c>
      <c r="B8734" s="9" t="s">
        <v>5338</v>
      </c>
      <c r="C8734" s="9" t="s">
        <v>29</v>
      </c>
      <c r="D8734" s="9">
        <v>5</v>
      </c>
    </row>
    <row r="8735" spans="1:4" hidden="1" x14ac:dyDescent="0.25">
      <c r="A8735" s="12" t="s">
        <v>3004</v>
      </c>
      <c r="B8735" s="9" t="s">
        <v>5340</v>
      </c>
      <c r="C8735" s="12" t="s">
        <v>14</v>
      </c>
      <c r="D8735" s="12">
        <v>3</v>
      </c>
    </row>
    <row r="8736" spans="1:4" x14ac:dyDescent="0.25">
      <c r="A8736" s="9" t="s">
        <v>4548</v>
      </c>
      <c r="B8736" s="9" t="s">
        <v>5337</v>
      </c>
      <c r="C8736" s="9" t="s">
        <v>118</v>
      </c>
      <c r="D8736" s="9">
        <v>0</v>
      </c>
    </row>
    <row r="8737" spans="1:4" hidden="1" x14ac:dyDescent="0.25">
      <c r="A8737" s="12" t="s">
        <v>3006</v>
      </c>
      <c r="B8737" s="9" t="s">
        <v>5336</v>
      </c>
      <c r="C8737" s="12" t="s">
        <v>49</v>
      </c>
      <c r="D8737" s="12">
        <v>0</v>
      </c>
    </row>
    <row r="8738" spans="1:4" hidden="1" x14ac:dyDescent="0.25">
      <c r="A8738" s="9" t="s">
        <v>3007</v>
      </c>
      <c r="B8738" s="9" t="s">
        <v>5337</v>
      </c>
      <c r="C8738" s="9" t="s">
        <v>82</v>
      </c>
      <c r="D8738" s="9">
        <v>12</v>
      </c>
    </row>
    <row r="8739" spans="1:4" hidden="1" x14ac:dyDescent="0.25">
      <c r="A8739" s="12" t="s">
        <v>1520</v>
      </c>
      <c r="B8739" s="9" t="s">
        <v>5336</v>
      </c>
      <c r="C8739" s="12" t="s">
        <v>49</v>
      </c>
      <c r="D8739" s="12">
        <v>0</v>
      </c>
    </row>
    <row r="8740" spans="1:4" hidden="1" x14ac:dyDescent="0.25">
      <c r="A8740" s="9" t="s">
        <v>3008</v>
      </c>
      <c r="B8740" s="9" t="s">
        <v>5340</v>
      </c>
      <c r="C8740" s="9" t="s">
        <v>14</v>
      </c>
      <c r="D8740" s="9">
        <v>9</v>
      </c>
    </row>
    <row r="8741" spans="1:4" hidden="1" x14ac:dyDescent="0.25">
      <c r="A8741" s="12" t="s">
        <v>3009</v>
      </c>
      <c r="B8741" s="9" t="s">
        <v>5340</v>
      </c>
      <c r="C8741" s="12" t="s">
        <v>59</v>
      </c>
      <c r="D8741" s="12">
        <v>4</v>
      </c>
    </row>
    <row r="8742" spans="1:4" hidden="1" x14ac:dyDescent="0.25">
      <c r="A8742" s="9" t="s">
        <v>3010</v>
      </c>
      <c r="B8742" s="9" t="s">
        <v>5339</v>
      </c>
      <c r="C8742" s="9" t="s">
        <v>16</v>
      </c>
      <c r="D8742" s="9">
        <v>3</v>
      </c>
    </row>
    <row r="8743" spans="1:4" hidden="1" x14ac:dyDescent="0.25">
      <c r="A8743" s="12" t="s">
        <v>3011</v>
      </c>
      <c r="B8743" s="9" t="s">
        <v>5340</v>
      </c>
      <c r="C8743" s="12" t="s">
        <v>14</v>
      </c>
      <c r="D8743" s="12">
        <v>1</v>
      </c>
    </row>
    <row r="8744" spans="1:4" hidden="1" x14ac:dyDescent="0.25">
      <c r="A8744" s="9" t="s">
        <v>345</v>
      </c>
      <c r="B8744" s="9" t="s">
        <v>5337</v>
      </c>
      <c r="C8744" s="9" t="s">
        <v>82</v>
      </c>
      <c r="D8744" s="9">
        <v>10</v>
      </c>
    </row>
    <row r="8745" spans="1:4" hidden="1" x14ac:dyDescent="0.25">
      <c r="A8745" s="12" t="s">
        <v>3012</v>
      </c>
      <c r="B8745" s="9" t="s">
        <v>5340</v>
      </c>
      <c r="C8745" s="12" t="s">
        <v>14</v>
      </c>
      <c r="D8745" s="12">
        <v>1</v>
      </c>
    </row>
    <row r="8746" spans="1:4" hidden="1" x14ac:dyDescent="0.25">
      <c r="A8746" s="9" t="s">
        <v>3013</v>
      </c>
      <c r="B8746" s="9" t="s">
        <v>5336</v>
      </c>
      <c r="C8746" s="9" t="s">
        <v>111</v>
      </c>
      <c r="D8746" s="9">
        <v>1</v>
      </c>
    </row>
    <row r="8747" spans="1:4" hidden="1" x14ac:dyDescent="0.25">
      <c r="A8747" s="12" t="s">
        <v>3014</v>
      </c>
      <c r="B8747" s="9" t="s">
        <v>5340</v>
      </c>
      <c r="C8747" s="12" t="s">
        <v>14</v>
      </c>
      <c r="D8747" s="12">
        <v>0</v>
      </c>
    </row>
    <row r="8748" spans="1:4" hidden="1" x14ac:dyDescent="0.25">
      <c r="A8748" s="9" t="s">
        <v>3015</v>
      </c>
      <c r="B8748" s="9" t="s">
        <v>5340</v>
      </c>
      <c r="C8748" s="9" t="s">
        <v>14</v>
      </c>
      <c r="D8748" s="9">
        <v>3</v>
      </c>
    </row>
    <row r="8749" spans="1:4" hidden="1" x14ac:dyDescent="0.25">
      <c r="A8749" s="12" t="s">
        <v>3016</v>
      </c>
      <c r="B8749" s="9" t="s">
        <v>5337</v>
      </c>
      <c r="C8749" s="12" t="s">
        <v>31</v>
      </c>
      <c r="D8749" s="12">
        <v>16</v>
      </c>
    </row>
    <row r="8750" spans="1:4" hidden="1" x14ac:dyDescent="0.25">
      <c r="A8750" s="9" t="s">
        <v>3017</v>
      </c>
      <c r="B8750" s="9" t="s">
        <v>5340</v>
      </c>
      <c r="C8750" s="9" t="s">
        <v>14</v>
      </c>
      <c r="D8750" s="9">
        <v>4</v>
      </c>
    </row>
    <row r="8751" spans="1:4" x14ac:dyDescent="0.25">
      <c r="A8751" s="12" t="s">
        <v>4549</v>
      </c>
      <c r="B8751" s="9" t="s">
        <v>5337</v>
      </c>
      <c r="C8751" s="12" t="s">
        <v>31</v>
      </c>
      <c r="D8751" s="12">
        <v>0</v>
      </c>
    </row>
    <row r="8752" spans="1:4" hidden="1" x14ac:dyDescent="0.25">
      <c r="A8752" s="9" t="s">
        <v>3019</v>
      </c>
      <c r="B8752" s="9" t="s">
        <v>5337</v>
      </c>
      <c r="C8752" s="9" t="s">
        <v>24</v>
      </c>
      <c r="D8752" s="9">
        <v>7</v>
      </c>
    </row>
    <row r="8753" spans="1:4" hidden="1" x14ac:dyDescent="0.25">
      <c r="A8753" s="12" t="s">
        <v>3020</v>
      </c>
      <c r="B8753" s="9" t="s">
        <v>5339</v>
      </c>
      <c r="C8753" s="12" t="s">
        <v>7</v>
      </c>
      <c r="D8753" s="12">
        <v>3</v>
      </c>
    </row>
    <row r="8754" spans="1:4" hidden="1" x14ac:dyDescent="0.25">
      <c r="A8754" s="9" t="s">
        <v>3021</v>
      </c>
      <c r="B8754" s="9" t="s">
        <v>5338</v>
      </c>
      <c r="C8754" s="9" t="s">
        <v>33</v>
      </c>
      <c r="D8754" s="9">
        <v>1</v>
      </c>
    </row>
    <row r="8755" spans="1:4" hidden="1" x14ac:dyDescent="0.25">
      <c r="A8755" s="12" t="s">
        <v>3022</v>
      </c>
      <c r="B8755" s="9" t="s">
        <v>5339</v>
      </c>
      <c r="C8755" s="12" t="s">
        <v>16</v>
      </c>
      <c r="D8755" s="12">
        <v>2</v>
      </c>
    </row>
    <row r="8756" spans="1:4" hidden="1" x14ac:dyDescent="0.25">
      <c r="A8756" s="9" t="s">
        <v>3023</v>
      </c>
      <c r="B8756" s="9" t="s">
        <v>5339</v>
      </c>
      <c r="C8756" s="9" t="s">
        <v>7</v>
      </c>
      <c r="D8756" s="9">
        <v>1</v>
      </c>
    </row>
    <row r="8757" spans="1:4" x14ac:dyDescent="0.25">
      <c r="A8757" s="12" t="s">
        <v>457</v>
      </c>
      <c r="B8757" s="9" t="s">
        <v>5337</v>
      </c>
      <c r="C8757" s="12" t="s">
        <v>72</v>
      </c>
      <c r="D8757" s="12">
        <v>0</v>
      </c>
    </row>
    <row r="8758" spans="1:4" hidden="1" x14ac:dyDescent="0.25">
      <c r="A8758" s="9" t="s">
        <v>3025</v>
      </c>
      <c r="B8758" s="9" t="s">
        <v>5337</v>
      </c>
      <c r="C8758" s="9" t="s">
        <v>19</v>
      </c>
      <c r="D8758" s="9">
        <v>21</v>
      </c>
    </row>
    <row r="8759" spans="1:4" hidden="1" x14ac:dyDescent="0.25">
      <c r="A8759" s="12" t="s">
        <v>3026</v>
      </c>
      <c r="B8759" s="9" t="s">
        <v>5340</v>
      </c>
      <c r="C8759" s="12" t="s">
        <v>14</v>
      </c>
      <c r="D8759" s="12">
        <v>18</v>
      </c>
    </row>
    <row r="8760" spans="1:4" hidden="1" x14ac:dyDescent="0.25">
      <c r="A8760" s="9" t="s">
        <v>3027</v>
      </c>
      <c r="B8760" s="9" t="s">
        <v>5340</v>
      </c>
      <c r="C8760" s="9" t="s">
        <v>14</v>
      </c>
      <c r="D8760" s="9">
        <v>9</v>
      </c>
    </row>
    <row r="8761" spans="1:4" hidden="1" x14ac:dyDescent="0.25">
      <c r="A8761" s="12" t="s">
        <v>3028</v>
      </c>
      <c r="B8761" s="9" t="s">
        <v>5339</v>
      </c>
      <c r="C8761" s="12" t="s">
        <v>16</v>
      </c>
      <c r="D8761" s="12">
        <v>5</v>
      </c>
    </row>
    <row r="8762" spans="1:4" hidden="1" x14ac:dyDescent="0.25">
      <c r="A8762" s="9" t="s">
        <v>3029</v>
      </c>
      <c r="B8762" s="9" t="s">
        <v>5340</v>
      </c>
      <c r="C8762" s="9" t="s">
        <v>59</v>
      </c>
      <c r="D8762" s="9">
        <v>3</v>
      </c>
    </row>
    <row r="8763" spans="1:4" hidden="1" x14ac:dyDescent="0.25">
      <c r="A8763" s="12" t="s">
        <v>3030</v>
      </c>
      <c r="B8763" s="9" t="s">
        <v>5338</v>
      </c>
      <c r="C8763" s="12" t="s">
        <v>33</v>
      </c>
      <c r="D8763" s="12">
        <v>4</v>
      </c>
    </row>
    <row r="8764" spans="1:4" hidden="1" x14ac:dyDescent="0.25">
      <c r="A8764" s="9" t="s">
        <v>3031</v>
      </c>
      <c r="B8764" s="9" t="s">
        <v>5339</v>
      </c>
      <c r="C8764" s="9" t="s">
        <v>16</v>
      </c>
      <c r="D8764" s="9">
        <v>3</v>
      </c>
    </row>
    <row r="8765" spans="1:4" hidden="1" x14ac:dyDescent="0.25">
      <c r="A8765" s="12" t="s">
        <v>3032</v>
      </c>
      <c r="B8765" s="9" t="s">
        <v>5337</v>
      </c>
      <c r="C8765" s="12" t="s">
        <v>114</v>
      </c>
      <c r="D8765" s="12">
        <v>4</v>
      </c>
    </row>
    <row r="8766" spans="1:4" hidden="1" x14ac:dyDescent="0.25">
      <c r="A8766" s="9" t="s">
        <v>3033</v>
      </c>
      <c r="B8766" s="9" t="s">
        <v>5339</v>
      </c>
      <c r="C8766" s="9" t="s">
        <v>16</v>
      </c>
      <c r="D8766" s="9">
        <v>12</v>
      </c>
    </row>
    <row r="8767" spans="1:4" hidden="1" x14ac:dyDescent="0.25">
      <c r="A8767" s="12" t="s">
        <v>3034</v>
      </c>
      <c r="B8767" s="9" t="s">
        <v>5339</v>
      </c>
      <c r="C8767" s="12" t="s">
        <v>16</v>
      </c>
      <c r="D8767" s="12">
        <v>4</v>
      </c>
    </row>
    <row r="8768" spans="1:4" hidden="1" x14ac:dyDescent="0.25">
      <c r="A8768" s="9" t="s">
        <v>3035</v>
      </c>
      <c r="B8768" s="9" t="s">
        <v>5338</v>
      </c>
      <c r="C8768" s="9" t="s">
        <v>29</v>
      </c>
      <c r="D8768" s="9">
        <v>4</v>
      </c>
    </row>
    <row r="8769" spans="1:4" hidden="1" x14ac:dyDescent="0.25">
      <c r="A8769" s="12" t="s">
        <v>3036</v>
      </c>
      <c r="B8769" s="9" t="s">
        <v>5339</v>
      </c>
      <c r="C8769" s="12" t="s">
        <v>16</v>
      </c>
      <c r="D8769" s="12">
        <v>5</v>
      </c>
    </row>
    <row r="8770" spans="1:4" x14ac:dyDescent="0.25">
      <c r="A8770" s="12" t="s">
        <v>4571</v>
      </c>
      <c r="B8770" s="9" t="s">
        <v>5337</v>
      </c>
      <c r="C8770" s="12" t="s">
        <v>82</v>
      </c>
      <c r="D8770" s="12">
        <v>0</v>
      </c>
    </row>
    <row r="8771" spans="1:4" hidden="1" x14ac:dyDescent="0.25">
      <c r="A8771" s="12" t="s">
        <v>3038</v>
      </c>
      <c r="B8771" s="9" t="s">
        <v>5340</v>
      </c>
      <c r="C8771" s="12" t="s">
        <v>14</v>
      </c>
      <c r="D8771" s="12">
        <v>3</v>
      </c>
    </row>
    <row r="8772" spans="1:4" hidden="1" x14ac:dyDescent="0.25">
      <c r="A8772" s="9" t="s">
        <v>3039</v>
      </c>
      <c r="B8772" s="9" t="s">
        <v>5340</v>
      </c>
      <c r="C8772" s="9" t="s">
        <v>14</v>
      </c>
      <c r="D8772" s="9">
        <v>5</v>
      </c>
    </row>
    <row r="8773" spans="1:4" hidden="1" x14ac:dyDescent="0.25">
      <c r="A8773" s="12" t="s">
        <v>1027</v>
      </c>
      <c r="B8773" s="9" t="s">
        <v>5337</v>
      </c>
      <c r="C8773" s="12" t="s">
        <v>24</v>
      </c>
      <c r="D8773" s="12">
        <v>18</v>
      </c>
    </row>
    <row r="8774" spans="1:4" hidden="1" x14ac:dyDescent="0.25">
      <c r="A8774" s="9" t="s">
        <v>3040</v>
      </c>
      <c r="B8774" s="9" t="s">
        <v>5336</v>
      </c>
      <c r="C8774" s="9" t="s">
        <v>111</v>
      </c>
      <c r="D8774" s="9">
        <v>3</v>
      </c>
    </row>
    <row r="8775" spans="1:4" hidden="1" x14ac:dyDescent="0.25">
      <c r="A8775" s="12" t="s">
        <v>3041</v>
      </c>
      <c r="B8775" s="9" t="s">
        <v>5340</v>
      </c>
      <c r="C8775" s="12" t="s">
        <v>14</v>
      </c>
      <c r="D8775" s="12">
        <v>7</v>
      </c>
    </row>
    <row r="8776" spans="1:4" hidden="1" x14ac:dyDescent="0.25">
      <c r="A8776" s="9" t="s">
        <v>3042</v>
      </c>
      <c r="B8776" s="9" t="s">
        <v>5338</v>
      </c>
      <c r="C8776" s="9" t="s">
        <v>33</v>
      </c>
      <c r="D8776" s="9">
        <v>1</v>
      </c>
    </row>
    <row r="8777" spans="1:4" hidden="1" x14ac:dyDescent="0.25">
      <c r="A8777" s="12" t="s">
        <v>3043</v>
      </c>
      <c r="B8777" s="9" t="s">
        <v>5337</v>
      </c>
      <c r="C8777" s="12" t="s">
        <v>24</v>
      </c>
      <c r="D8777" s="12">
        <v>10</v>
      </c>
    </row>
    <row r="8778" spans="1:4" hidden="1" x14ac:dyDescent="0.25">
      <c r="A8778" s="9" t="s">
        <v>3044</v>
      </c>
      <c r="B8778" s="9" t="s">
        <v>5340</v>
      </c>
      <c r="C8778" s="9" t="s">
        <v>59</v>
      </c>
      <c r="D8778" s="9">
        <v>1</v>
      </c>
    </row>
    <row r="8779" spans="1:4" hidden="1" x14ac:dyDescent="0.25">
      <c r="A8779" s="12" t="s">
        <v>3045</v>
      </c>
      <c r="B8779" s="9" t="s">
        <v>5340</v>
      </c>
      <c r="C8779" s="12" t="s">
        <v>14</v>
      </c>
      <c r="D8779" s="12">
        <v>8</v>
      </c>
    </row>
    <row r="8780" spans="1:4" hidden="1" x14ac:dyDescent="0.25">
      <c r="A8780" s="9" t="s">
        <v>3046</v>
      </c>
      <c r="B8780" s="9" t="s">
        <v>5339</v>
      </c>
      <c r="C8780" s="9" t="s">
        <v>7</v>
      </c>
      <c r="D8780" s="9">
        <v>3</v>
      </c>
    </row>
    <row r="8781" spans="1:4" hidden="1" x14ac:dyDescent="0.25">
      <c r="A8781" s="12" t="s">
        <v>1552</v>
      </c>
      <c r="B8781" s="9" t="s">
        <v>5336</v>
      </c>
      <c r="C8781" s="12" t="s">
        <v>49</v>
      </c>
      <c r="D8781" s="12">
        <v>0</v>
      </c>
    </row>
    <row r="8782" spans="1:4" hidden="1" x14ac:dyDescent="0.25">
      <c r="A8782" s="9" t="s">
        <v>3047</v>
      </c>
      <c r="B8782" s="9" t="s">
        <v>5340</v>
      </c>
      <c r="C8782" s="9" t="s">
        <v>14</v>
      </c>
      <c r="D8782" s="9">
        <v>1</v>
      </c>
    </row>
    <row r="8783" spans="1:4" hidden="1" x14ac:dyDescent="0.25">
      <c r="A8783" s="12" t="s">
        <v>3048</v>
      </c>
      <c r="B8783" s="9" t="s">
        <v>5337</v>
      </c>
      <c r="C8783" s="12" t="s">
        <v>87</v>
      </c>
      <c r="D8783" s="12">
        <v>4</v>
      </c>
    </row>
    <row r="8784" spans="1:4" hidden="1" x14ac:dyDescent="0.25">
      <c r="A8784" s="9" t="s">
        <v>3049</v>
      </c>
      <c r="B8784" s="9" t="s">
        <v>5339</v>
      </c>
      <c r="C8784" s="9" t="s">
        <v>7</v>
      </c>
      <c r="D8784" s="9">
        <v>1</v>
      </c>
    </row>
    <row r="8785" spans="1:4" hidden="1" x14ac:dyDescent="0.25">
      <c r="A8785" s="12" t="s">
        <v>3050</v>
      </c>
      <c r="B8785" s="9" t="s">
        <v>5340</v>
      </c>
      <c r="C8785" s="12" t="s">
        <v>14</v>
      </c>
      <c r="D8785" s="12">
        <v>3</v>
      </c>
    </row>
    <row r="8786" spans="1:4" hidden="1" x14ac:dyDescent="0.25">
      <c r="A8786" s="9" t="s">
        <v>3051</v>
      </c>
      <c r="B8786" s="9" t="s">
        <v>5337</v>
      </c>
      <c r="C8786" s="9" t="s">
        <v>24</v>
      </c>
      <c r="D8786" s="9">
        <v>11</v>
      </c>
    </row>
    <row r="8787" spans="1:4" hidden="1" x14ac:dyDescent="0.25">
      <c r="A8787" s="12" t="s">
        <v>3052</v>
      </c>
      <c r="B8787" s="9" t="s">
        <v>5337</v>
      </c>
      <c r="C8787" s="12" t="s">
        <v>24</v>
      </c>
      <c r="D8787" s="12">
        <v>10</v>
      </c>
    </row>
    <row r="8788" spans="1:4" hidden="1" x14ac:dyDescent="0.25">
      <c r="A8788" s="9" t="s">
        <v>3053</v>
      </c>
      <c r="B8788" s="9" t="s">
        <v>5340</v>
      </c>
      <c r="C8788" s="9" t="s">
        <v>14</v>
      </c>
      <c r="D8788" s="9">
        <v>5</v>
      </c>
    </row>
    <row r="8789" spans="1:4" hidden="1" x14ac:dyDescent="0.25">
      <c r="A8789" s="12" t="s">
        <v>3054</v>
      </c>
      <c r="B8789" s="9" t="s">
        <v>5340</v>
      </c>
      <c r="C8789" s="12" t="s">
        <v>59</v>
      </c>
      <c r="D8789" s="12">
        <v>1</v>
      </c>
    </row>
    <row r="8790" spans="1:4" hidden="1" x14ac:dyDescent="0.25">
      <c r="A8790" s="9" t="s">
        <v>3055</v>
      </c>
      <c r="B8790" s="9" t="s">
        <v>5336</v>
      </c>
      <c r="C8790" s="9" t="s">
        <v>111</v>
      </c>
      <c r="D8790" s="9">
        <v>2</v>
      </c>
    </row>
    <row r="8791" spans="1:4" hidden="1" x14ac:dyDescent="0.25">
      <c r="A8791" s="12" t="s">
        <v>3056</v>
      </c>
      <c r="B8791" s="9" t="s">
        <v>5340</v>
      </c>
      <c r="C8791" s="12" t="s">
        <v>14</v>
      </c>
      <c r="D8791" s="12">
        <v>6</v>
      </c>
    </row>
    <row r="8792" spans="1:4" x14ac:dyDescent="0.25">
      <c r="A8792" s="9" t="s">
        <v>4572</v>
      </c>
      <c r="B8792" s="9" t="s">
        <v>5337</v>
      </c>
      <c r="C8792" s="9" t="s">
        <v>87</v>
      </c>
      <c r="D8792" s="9">
        <v>0</v>
      </c>
    </row>
    <row r="8793" spans="1:4" x14ac:dyDescent="0.25">
      <c r="A8793" s="12" t="s">
        <v>4580</v>
      </c>
      <c r="B8793" s="9" t="s">
        <v>5337</v>
      </c>
      <c r="C8793" s="12" t="s">
        <v>118</v>
      </c>
      <c r="D8793" s="12">
        <v>0</v>
      </c>
    </row>
    <row r="8794" spans="1:4" hidden="1" x14ac:dyDescent="0.25">
      <c r="A8794" s="9" t="s">
        <v>1038</v>
      </c>
      <c r="B8794" s="9" t="s">
        <v>5337</v>
      </c>
      <c r="C8794" s="9" t="s">
        <v>24</v>
      </c>
      <c r="D8794" s="9">
        <v>24</v>
      </c>
    </row>
    <row r="8795" spans="1:4" hidden="1" x14ac:dyDescent="0.25">
      <c r="A8795" s="12" t="s">
        <v>3059</v>
      </c>
      <c r="B8795" s="9" t="s">
        <v>5340</v>
      </c>
      <c r="C8795" s="12" t="s">
        <v>14</v>
      </c>
      <c r="D8795" s="12">
        <v>2</v>
      </c>
    </row>
    <row r="8796" spans="1:4" hidden="1" x14ac:dyDescent="0.25">
      <c r="A8796" s="9" t="s">
        <v>3060</v>
      </c>
      <c r="B8796" s="9" t="s">
        <v>5339</v>
      </c>
      <c r="C8796" s="9" t="s">
        <v>7</v>
      </c>
      <c r="D8796" s="9">
        <v>2</v>
      </c>
    </row>
    <row r="8797" spans="1:4" hidden="1" x14ac:dyDescent="0.25">
      <c r="A8797" s="12" t="s">
        <v>3061</v>
      </c>
      <c r="B8797" s="9" t="s">
        <v>5337</v>
      </c>
      <c r="C8797" s="12" t="s">
        <v>87</v>
      </c>
      <c r="D8797" s="12">
        <v>4</v>
      </c>
    </row>
    <row r="8798" spans="1:4" hidden="1" x14ac:dyDescent="0.25">
      <c r="A8798" s="9" t="s">
        <v>3062</v>
      </c>
      <c r="B8798" s="9" t="s">
        <v>5339</v>
      </c>
      <c r="C8798" s="9" t="s">
        <v>7</v>
      </c>
      <c r="D8798" s="9">
        <v>7</v>
      </c>
    </row>
    <row r="8799" spans="1:4" hidden="1" x14ac:dyDescent="0.25">
      <c r="A8799" s="12" t="s">
        <v>3063</v>
      </c>
      <c r="B8799" s="9" t="s">
        <v>5339</v>
      </c>
      <c r="C8799" s="12" t="s">
        <v>64</v>
      </c>
      <c r="D8799" s="12">
        <v>5</v>
      </c>
    </row>
    <row r="8800" spans="1:4" hidden="1" x14ac:dyDescent="0.25">
      <c r="A8800" s="9" t="s">
        <v>3064</v>
      </c>
      <c r="B8800" s="9" t="s">
        <v>5340</v>
      </c>
      <c r="C8800" s="9" t="s">
        <v>14</v>
      </c>
      <c r="D8800" s="9">
        <v>2</v>
      </c>
    </row>
    <row r="8801" spans="1:4" hidden="1" x14ac:dyDescent="0.25">
      <c r="A8801" s="12" t="s">
        <v>1427</v>
      </c>
      <c r="B8801" s="9" t="s">
        <v>5340</v>
      </c>
      <c r="C8801" s="12" t="s">
        <v>59</v>
      </c>
      <c r="D8801" s="12">
        <v>1</v>
      </c>
    </row>
    <row r="8802" spans="1:4" hidden="1" x14ac:dyDescent="0.25">
      <c r="A8802" s="9" t="s">
        <v>3065</v>
      </c>
      <c r="B8802" s="9" t="s">
        <v>5339</v>
      </c>
      <c r="C8802" s="9" t="s">
        <v>7</v>
      </c>
      <c r="D8802" s="9">
        <v>0</v>
      </c>
    </row>
    <row r="8803" spans="1:4" hidden="1" x14ac:dyDescent="0.25">
      <c r="A8803" s="12" t="s">
        <v>3066</v>
      </c>
      <c r="B8803" s="9" t="s">
        <v>5339</v>
      </c>
      <c r="C8803" s="12" t="s">
        <v>16</v>
      </c>
      <c r="D8803" s="12">
        <v>4</v>
      </c>
    </row>
    <row r="8804" spans="1:4" hidden="1" x14ac:dyDescent="0.25">
      <c r="A8804" s="9" t="s">
        <v>3067</v>
      </c>
      <c r="B8804" s="9" t="s">
        <v>5340</v>
      </c>
      <c r="C8804" s="9" t="s">
        <v>14</v>
      </c>
      <c r="D8804" s="9">
        <v>4</v>
      </c>
    </row>
    <row r="8805" spans="1:4" hidden="1" x14ac:dyDescent="0.25">
      <c r="A8805" s="12" t="s">
        <v>3068</v>
      </c>
      <c r="B8805" s="9" t="s">
        <v>5340</v>
      </c>
      <c r="C8805" s="12" t="s">
        <v>14</v>
      </c>
      <c r="D8805" s="12">
        <v>6</v>
      </c>
    </row>
    <row r="8806" spans="1:4" hidden="1" x14ac:dyDescent="0.25">
      <c r="A8806" s="9" t="s">
        <v>3069</v>
      </c>
      <c r="B8806" s="9" t="s">
        <v>5337</v>
      </c>
      <c r="C8806" s="9" t="s">
        <v>24</v>
      </c>
      <c r="D8806" s="9">
        <v>14</v>
      </c>
    </row>
    <row r="8807" spans="1:4" hidden="1" x14ac:dyDescent="0.25">
      <c r="A8807" s="12" t="s">
        <v>3070</v>
      </c>
      <c r="B8807" s="9" t="s">
        <v>5340</v>
      </c>
      <c r="C8807" s="12" t="s">
        <v>14</v>
      </c>
      <c r="D8807" s="12">
        <v>2</v>
      </c>
    </row>
    <row r="8808" spans="1:4" hidden="1" x14ac:dyDescent="0.25">
      <c r="A8808" s="9" t="s">
        <v>3071</v>
      </c>
      <c r="B8808" s="9" t="s">
        <v>5340</v>
      </c>
      <c r="C8808" s="9" t="s">
        <v>59</v>
      </c>
      <c r="D8808" s="9">
        <v>4</v>
      </c>
    </row>
    <row r="8809" spans="1:4" hidden="1" x14ac:dyDescent="0.25">
      <c r="A8809" s="12" t="s">
        <v>3072</v>
      </c>
      <c r="B8809" s="9" t="s">
        <v>5339</v>
      </c>
      <c r="C8809" s="12" t="s">
        <v>7</v>
      </c>
      <c r="D8809" s="12">
        <v>5</v>
      </c>
    </row>
    <row r="8810" spans="1:4" hidden="1" x14ac:dyDescent="0.25">
      <c r="A8810" s="9" t="s">
        <v>3073</v>
      </c>
      <c r="B8810" s="9" t="s">
        <v>5340</v>
      </c>
      <c r="C8810" s="9" t="s">
        <v>14</v>
      </c>
      <c r="D8810" s="9">
        <v>7</v>
      </c>
    </row>
    <row r="8811" spans="1:4" hidden="1" x14ac:dyDescent="0.25">
      <c r="A8811" s="12" t="s">
        <v>3074</v>
      </c>
      <c r="B8811" s="9" t="s">
        <v>5339</v>
      </c>
      <c r="C8811" s="12" t="s">
        <v>16</v>
      </c>
      <c r="D8811" s="12">
        <v>11</v>
      </c>
    </row>
    <row r="8812" spans="1:4" hidden="1" x14ac:dyDescent="0.25">
      <c r="A8812" s="9" t="s">
        <v>3075</v>
      </c>
      <c r="B8812" s="9" t="s">
        <v>5339</v>
      </c>
      <c r="C8812" s="9" t="s">
        <v>16</v>
      </c>
      <c r="D8812" s="9">
        <v>7</v>
      </c>
    </row>
    <row r="8813" spans="1:4" x14ac:dyDescent="0.25">
      <c r="A8813" s="12" t="s">
        <v>4595</v>
      </c>
      <c r="B8813" s="9" t="s">
        <v>5337</v>
      </c>
      <c r="C8813" s="12" t="s">
        <v>118</v>
      </c>
      <c r="D8813" s="12">
        <v>0</v>
      </c>
    </row>
    <row r="8814" spans="1:4" hidden="1" x14ac:dyDescent="0.25">
      <c r="A8814" s="9" t="s">
        <v>3077</v>
      </c>
      <c r="B8814" s="9" t="s">
        <v>5339</v>
      </c>
      <c r="C8814" s="9" t="s">
        <v>64</v>
      </c>
      <c r="D8814" s="9">
        <v>3</v>
      </c>
    </row>
    <row r="8815" spans="1:4" hidden="1" x14ac:dyDescent="0.25">
      <c r="A8815" s="12" t="s">
        <v>3007</v>
      </c>
      <c r="B8815" s="9" t="s">
        <v>5340</v>
      </c>
      <c r="C8815" s="12" t="s">
        <v>14</v>
      </c>
      <c r="D8815" s="12">
        <v>5</v>
      </c>
    </row>
    <row r="8816" spans="1:4" hidden="1" x14ac:dyDescent="0.25">
      <c r="A8816" s="9" t="s">
        <v>3078</v>
      </c>
      <c r="B8816" s="9" t="s">
        <v>5339</v>
      </c>
      <c r="C8816" s="9" t="s">
        <v>16</v>
      </c>
      <c r="D8816" s="9">
        <v>2</v>
      </c>
    </row>
    <row r="8817" spans="1:4" hidden="1" x14ac:dyDescent="0.25">
      <c r="A8817" s="12" t="s">
        <v>3079</v>
      </c>
      <c r="B8817" s="9" t="s">
        <v>5340</v>
      </c>
      <c r="C8817" s="12" t="s">
        <v>14</v>
      </c>
      <c r="D8817" s="12">
        <v>5</v>
      </c>
    </row>
    <row r="8818" spans="1:4" hidden="1" x14ac:dyDescent="0.25">
      <c r="A8818" s="9" t="s">
        <v>3080</v>
      </c>
      <c r="B8818" s="9" t="s">
        <v>5340</v>
      </c>
      <c r="C8818" s="9" t="s">
        <v>14</v>
      </c>
      <c r="D8818" s="9">
        <v>0</v>
      </c>
    </row>
    <row r="8819" spans="1:4" hidden="1" x14ac:dyDescent="0.25">
      <c r="A8819" s="12" t="s">
        <v>3081</v>
      </c>
      <c r="B8819" s="9" t="s">
        <v>5340</v>
      </c>
      <c r="C8819" s="12" t="s">
        <v>14</v>
      </c>
      <c r="D8819" s="12">
        <v>6</v>
      </c>
    </row>
    <row r="8820" spans="1:4" hidden="1" x14ac:dyDescent="0.25">
      <c r="A8820" s="9" t="s">
        <v>3082</v>
      </c>
      <c r="B8820" s="9" t="s">
        <v>5339</v>
      </c>
      <c r="C8820" s="9" t="s">
        <v>16</v>
      </c>
      <c r="D8820" s="9">
        <v>0</v>
      </c>
    </row>
    <row r="8821" spans="1:4" hidden="1" x14ac:dyDescent="0.25">
      <c r="A8821" s="12" t="s">
        <v>3083</v>
      </c>
      <c r="B8821" s="9" t="s">
        <v>5337</v>
      </c>
      <c r="C8821" s="12" t="s">
        <v>24</v>
      </c>
      <c r="D8821" s="12">
        <v>4</v>
      </c>
    </row>
    <row r="8822" spans="1:4" hidden="1" x14ac:dyDescent="0.25">
      <c r="A8822" s="9" t="s">
        <v>3084</v>
      </c>
      <c r="B8822" s="9" t="s">
        <v>5340</v>
      </c>
      <c r="C8822" s="9" t="s">
        <v>14</v>
      </c>
      <c r="D8822" s="9">
        <v>8</v>
      </c>
    </row>
    <row r="8823" spans="1:4" hidden="1" x14ac:dyDescent="0.25">
      <c r="A8823" s="12" t="s">
        <v>3085</v>
      </c>
      <c r="B8823" s="9" t="s">
        <v>5340</v>
      </c>
      <c r="C8823" s="12" t="s">
        <v>14</v>
      </c>
      <c r="D8823" s="12">
        <v>1</v>
      </c>
    </row>
    <row r="8824" spans="1:4" hidden="1" x14ac:dyDescent="0.25">
      <c r="A8824" s="9" t="s">
        <v>3086</v>
      </c>
      <c r="B8824" s="9" t="s">
        <v>5340</v>
      </c>
      <c r="C8824" s="9" t="s">
        <v>59</v>
      </c>
      <c r="D8824" s="9">
        <v>2</v>
      </c>
    </row>
    <row r="8825" spans="1:4" hidden="1" x14ac:dyDescent="0.25">
      <c r="A8825" s="12" t="s">
        <v>3087</v>
      </c>
      <c r="B8825" s="9" t="s">
        <v>5336</v>
      </c>
      <c r="C8825" s="12" t="s">
        <v>49</v>
      </c>
      <c r="D8825" s="12">
        <v>6</v>
      </c>
    </row>
    <row r="8826" spans="1:4" hidden="1" x14ac:dyDescent="0.25">
      <c r="A8826" s="9" t="s">
        <v>274</v>
      </c>
      <c r="B8826" s="9" t="s">
        <v>5338</v>
      </c>
      <c r="C8826" s="9" t="s">
        <v>29</v>
      </c>
      <c r="D8826" s="9">
        <v>3</v>
      </c>
    </row>
    <row r="8827" spans="1:4" hidden="1" x14ac:dyDescent="0.25">
      <c r="A8827" s="12" t="s">
        <v>3088</v>
      </c>
      <c r="B8827" s="9" t="s">
        <v>5339</v>
      </c>
      <c r="C8827" s="12" t="s">
        <v>16</v>
      </c>
      <c r="D8827" s="12">
        <v>2</v>
      </c>
    </row>
    <row r="8828" spans="1:4" x14ac:dyDescent="0.25">
      <c r="A8828" s="12" t="s">
        <v>4601</v>
      </c>
      <c r="B8828" s="9" t="s">
        <v>5337</v>
      </c>
      <c r="C8828" s="12" t="s">
        <v>87</v>
      </c>
      <c r="D8828" s="12">
        <v>0</v>
      </c>
    </row>
    <row r="8829" spans="1:4" hidden="1" x14ac:dyDescent="0.25">
      <c r="A8829" s="12" t="s">
        <v>3090</v>
      </c>
      <c r="B8829" s="9" t="s">
        <v>5339</v>
      </c>
      <c r="C8829" s="12" t="s">
        <v>16</v>
      </c>
      <c r="D8829" s="12">
        <v>4</v>
      </c>
    </row>
    <row r="8830" spans="1:4" hidden="1" x14ac:dyDescent="0.25">
      <c r="A8830" s="9" t="s">
        <v>3091</v>
      </c>
      <c r="B8830" s="9" t="s">
        <v>5340</v>
      </c>
      <c r="C8830" s="9" t="s">
        <v>14</v>
      </c>
      <c r="D8830" s="9">
        <v>5</v>
      </c>
    </row>
    <row r="8831" spans="1:4" hidden="1" x14ac:dyDescent="0.25">
      <c r="A8831" s="12" t="s">
        <v>3092</v>
      </c>
      <c r="B8831" s="9" t="s">
        <v>5337</v>
      </c>
      <c r="C8831" s="12" t="s">
        <v>72</v>
      </c>
      <c r="D8831" s="12">
        <v>3</v>
      </c>
    </row>
    <row r="8832" spans="1:4" hidden="1" x14ac:dyDescent="0.25">
      <c r="A8832" s="9" t="s">
        <v>3093</v>
      </c>
      <c r="B8832" s="9" t="s">
        <v>5340</v>
      </c>
      <c r="C8832" s="9" t="s">
        <v>59</v>
      </c>
      <c r="D8832" s="9">
        <v>1</v>
      </c>
    </row>
    <row r="8833" spans="1:4" hidden="1" x14ac:dyDescent="0.25">
      <c r="A8833" s="12" t="s">
        <v>2676</v>
      </c>
      <c r="B8833" s="9" t="s">
        <v>5340</v>
      </c>
      <c r="C8833" s="12" t="s">
        <v>59</v>
      </c>
      <c r="D8833" s="12">
        <v>3</v>
      </c>
    </row>
    <row r="8834" spans="1:4" hidden="1" x14ac:dyDescent="0.25">
      <c r="A8834" s="9" t="s">
        <v>3094</v>
      </c>
      <c r="B8834" s="9" t="s">
        <v>5339</v>
      </c>
      <c r="C8834" s="9" t="s">
        <v>7</v>
      </c>
      <c r="D8834" s="9">
        <v>3</v>
      </c>
    </row>
    <row r="8835" spans="1:4" hidden="1" x14ac:dyDescent="0.25">
      <c r="A8835" s="12" t="s">
        <v>3095</v>
      </c>
      <c r="B8835" s="9" t="s">
        <v>5340</v>
      </c>
      <c r="C8835" s="12" t="s">
        <v>14</v>
      </c>
      <c r="D8835" s="12">
        <v>11</v>
      </c>
    </row>
    <row r="8836" spans="1:4" hidden="1" x14ac:dyDescent="0.25">
      <c r="A8836" s="9" t="s">
        <v>3096</v>
      </c>
      <c r="B8836" s="9" t="s">
        <v>5339</v>
      </c>
      <c r="C8836" s="9" t="s">
        <v>7</v>
      </c>
      <c r="D8836" s="9">
        <v>0</v>
      </c>
    </row>
    <row r="8837" spans="1:4" hidden="1" x14ac:dyDescent="0.25">
      <c r="A8837" s="12" t="s">
        <v>3097</v>
      </c>
      <c r="B8837" s="9" t="s">
        <v>5340</v>
      </c>
      <c r="C8837" s="12" t="s">
        <v>14</v>
      </c>
      <c r="D8837" s="12">
        <v>7</v>
      </c>
    </row>
    <row r="8838" spans="1:4" hidden="1" x14ac:dyDescent="0.25">
      <c r="A8838" s="9" t="s">
        <v>3098</v>
      </c>
      <c r="B8838" s="9" t="s">
        <v>5340</v>
      </c>
      <c r="C8838" s="9" t="s">
        <v>14</v>
      </c>
      <c r="D8838" s="9">
        <v>3</v>
      </c>
    </row>
    <row r="8839" spans="1:4" hidden="1" x14ac:dyDescent="0.25">
      <c r="A8839" s="12" t="s">
        <v>3099</v>
      </c>
      <c r="B8839" s="9" t="s">
        <v>5339</v>
      </c>
      <c r="C8839" s="12" t="s">
        <v>16</v>
      </c>
      <c r="D8839" s="12">
        <v>4</v>
      </c>
    </row>
    <row r="8840" spans="1:4" hidden="1" x14ac:dyDescent="0.25">
      <c r="A8840" s="9" t="s">
        <v>3100</v>
      </c>
      <c r="B8840" s="9" t="s">
        <v>5337</v>
      </c>
      <c r="C8840" s="9" t="s">
        <v>87</v>
      </c>
      <c r="D8840" s="9">
        <v>15</v>
      </c>
    </row>
    <row r="8841" spans="1:4" hidden="1" x14ac:dyDescent="0.25">
      <c r="A8841" s="12" t="s">
        <v>3101</v>
      </c>
      <c r="B8841" s="9" t="s">
        <v>5339</v>
      </c>
      <c r="C8841" s="12" t="s">
        <v>7</v>
      </c>
      <c r="D8841" s="12">
        <v>1</v>
      </c>
    </row>
    <row r="8842" spans="1:4" hidden="1" x14ac:dyDescent="0.25">
      <c r="A8842" s="9" t="s">
        <v>3102</v>
      </c>
      <c r="B8842" s="9" t="s">
        <v>5340</v>
      </c>
      <c r="C8842" s="9" t="s">
        <v>14</v>
      </c>
      <c r="D8842" s="9">
        <v>0</v>
      </c>
    </row>
    <row r="8843" spans="1:4" hidden="1" x14ac:dyDescent="0.25">
      <c r="A8843" s="12" t="s">
        <v>3103</v>
      </c>
      <c r="B8843" s="9" t="s">
        <v>5338</v>
      </c>
      <c r="C8843" s="12" t="s">
        <v>33</v>
      </c>
      <c r="D8843" s="12">
        <v>4</v>
      </c>
    </row>
    <row r="8844" spans="1:4" hidden="1" x14ac:dyDescent="0.25">
      <c r="A8844" s="9" t="s">
        <v>3104</v>
      </c>
      <c r="B8844" s="9" t="s">
        <v>5340</v>
      </c>
      <c r="C8844" s="9" t="s">
        <v>14</v>
      </c>
      <c r="D8844" s="9">
        <v>9</v>
      </c>
    </row>
    <row r="8845" spans="1:4" hidden="1" x14ac:dyDescent="0.25">
      <c r="A8845" s="12" t="s">
        <v>3105</v>
      </c>
      <c r="B8845" s="9" t="s">
        <v>5340</v>
      </c>
      <c r="C8845" s="12" t="s">
        <v>59</v>
      </c>
      <c r="D8845" s="12">
        <v>1</v>
      </c>
    </row>
    <row r="8846" spans="1:4" hidden="1" x14ac:dyDescent="0.25">
      <c r="A8846" s="9" t="s">
        <v>3106</v>
      </c>
      <c r="B8846" s="9" t="s">
        <v>5340</v>
      </c>
      <c r="C8846" s="9" t="s">
        <v>14</v>
      </c>
      <c r="D8846" s="9">
        <v>0</v>
      </c>
    </row>
    <row r="8847" spans="1:4" hidden="1" x14ac:dyDescent="0.25">
      <c r="A8847" s="12" t="s">
        <v>3107</v>
      </c>
      <c r="B8847" s="9" t="s">
        <v>5336</v>
      </c>
      <c r="C8847" s="12" t="s">
        <v>111</v>
      </c>
      <c r="D8847" s="12">
        <v>1</v>
      </c>
    </row>
    <row r="8848" spans="1:4" hidden="1" x14ac:dyDescent="0.25">
      <c r="A8848" s="9" t="s">
        <v>3108</v>
      </c>
      <c r="B8848" s="9" t="s">
        <v>5340</v>
      </c>
      <c r="C8848" s="9" t="s">
        <v>22</v>
      </c>
      <c r="D8848" s="9">
        <v>1</v>
      </c>
    </row>
    <row r="8849" spans="1:4" hidden="1" x14ac:dyDescent="0.25">
      <c r="A8849" s="12" t="s">
        <v>3109</v>
      </c>
      <c r="B8849" s="9" t="s">
        <v>5340</v>
      </c>
      <c r="C8849" s="12" t="s">
        <v>14</v>
      </c>
      <c r="D8849" s="12">
        <v>1</v>
      </c>
    </row>
    <row r="8850" spans="1:4" hidden="1" x14ac:dyDescent="0.25">
      <c r="A8850" s="9" t="s">
        <v>3110</v>
      </c>
      <c r="B8850" s="9" t="s">
        <v>5339</v>
      </c>
      <c r="C8850" s="9" t="s">
        <v>7</v>
      </c>
      <c r="D8850" s="9">
        <v>3</v>
      </c>
    </row>
    <row r="8851" spans="1:4" hidden="1" x14ac:dyDescent="0.25">
      <c r="A8851" s="12" t="s">
        <v>3111</v>
      </c>
      <c r="B8851" s="9" t="s">
        <v>5340</v>
      </c>
      <c r="C8851" s="12" t="s">
        <v>59</v>
      </c>
      <c r="D8851" s="12">
        <v>3</v>
      </c>
    </row>
    <row r="8852" spans="1:4" hidden="1" x14ac:dyDescent="0.25">
      <c r="A8852" s="9" t="s">
        <v>3112</v>
      </c>
      <c r="B8852" s="9" t="s">
        <v>5339</v>
      </c>
      <c r="C8852" s="9" t="s">
        <v>7</v>
      </c>
      <c r="D8852" s="9">
        <v>1</v>
      </c>
    </row>
    <row r="8853" spans="1:4" hidden="1" x14ac:dyDescent="0.25">
      <c r="A8853" s="12" t="s">
        <v>3113</v>
      </c>
      <c r="B8853" s="9" t="s">
        <v>5339</v>
      </c>
      <c r="C8853" s="12" t="s">
        <v>16</v>
      </c>
      <c r="D8853" s="12">
        <v>2</v>
      </c>
    </row>
    <row r="8854" spans="1:4" hidden="1" x14ac:dyDescent="0.25">
      <c r="A8854" s="9" t="s">
        <v>3114</v>
      </c>
      <c r="B8854" s="9" t="s">
        <v>5340</v>
      </c>
      <c r="C8854" s="9" t="s">
        <v>14</v>
      </c>
      <c r="D8854" s="9">
        <v>0</v>
      </c>
    </row>
    <row r="8855" spans="1:4" hidden="1" x14ac:dyDescent="0.25">
      <c r="A8855" s="12" t="s">
        <v>3115</v>
      </c>
      <c r="B8855" s="9" t="s">
        <v>5340</v>
      </c>
      <c r="C8855" s="12" t="s">
        <v>59</v>
      </c>
      <c r="D8855" s="12">
        <v>5</v>
      </c>
    </row>
    <row r="8856" spans="1:4" hidden="1" x14ac:dyDescent="0.25">
      <c r="A8856" s="9" t="s">
        <v>3116</v>
      </c>
      <c r="B8856" s="9" t="s">
        <v>5336</v>
      </c>
      <c r="C8856" s="9" t="s">
        <v>49</v>
      </c>
      <c r="D8856" s="9">
        <v>8</v>
      </c>
    </row>
    <row r="8857" spans="1:4" hidden="1" x14ac:dyDescent="0.25">
      <c r="A8857" s="12" t="s">
        <v>3117</v>
      </c>
      <c r="B8857" s="9" t="s">
        <v>5339</v>
      </c>
      <c r="C8857" s="12" t="s">
        <v>7</v>
      </c>
      <c r="D8857" s="12">
        <v>1</v>
      </c>
    </row>
    <row r="8858" spans="1:4" hidden="1" x14ac:dyDescent="0.25">
      <c r="A8858" s="9" t="s">
        <v>3118</v>
      </c>
      <c r="B8858" s="9" t="s">
        <v>5339</v>
      </c>
      <c r="C8858" s="9" t="s">
        <v>7</v>
      </c>
      <c r="D8858" s="9">
        <v>1</v>
      </c>
    </row>
    <row r="8859" spans="1:4" x14ac:dyDescent="0.25">
      <c r="A8859" s="12" t="s">
        <v>4611</v>
      </c>
      <c r="B8859" s="9" t="s">
        <v>5337</v>
      </c>
      <c r="C8859" s="12" t="s">
        <v>72</v>
      </c>
      <c r="D8859" s="12">
        <v>0</v>
      </c>
    </row>
    <row r="8860" spans="1:4" hidden="1" x14ac:dyDescent="0.25">
      <c r="A8860" s="9" t="s">
        <v>3120</v>
      </c>
      <c r="B8860" s="9" t="s">
        <v>5340</v>
      </c>
      <c r="C8860" s="9" t="s">
        <v>14</v>
      </c>
      <c r="D8860" s="9">
        <v>1</v>
      </c>
    </row>
    <row r="8861" spans="1:4" hidden="1" x14ac:dyDescent="0.25">
      <c r="A8861" s="12" t="s">
        <v>3121</v>
      </c>
      <c r="B8861" s="9" t="s">
        <v>5339</v>
      </c>
      <c r="C8861" s="12" t="s">
        <v>7</v>
      </c>
      <c r="D8861" s="12">
        <v>2</v>
      </c>
    </row>
    <row r="8862" spans="1:4" hidden="1" x14ac:dyDescent="0.25">
      <c r="A8862" s="9" t="s">
        <v>3122</v>
      </c>
      <c r="B8862" s="9" t="s">
        <v>5340</v>
      </c>
      <c r="C8862" s="9" t="s">
        <v>14</v>
      </c>
      <c r="D8862" s="9">
        <v>3</v>
      </c>
    </row>
    <row r="8863" spans="1:4" hidden="1" x14ac:dyDescent="0.25">
      <c r="A8863" s="12" t="s">
        <v>3123</v>
      </c>
      <c r="B8863" s="9" t="s">
        <v>5339</v>
      </c>
      <c r="C8863" s="12" t="s">
        <v>7</v>
      </c>
      <c r="D8863" s="12">
        <v>2</v>
      </c>
    </row>
    <row r="8864" spans="1:4" x14ac:dyDescent="0.25">
      <c r="A8864" s="9" t="s">
        <v>4614</v>
      </c>
      <c r="B8864" s="9" t="s">
        <v>5337</v>
      </c>
      <c r="C8864" s="9" t="s">
        <v>118</v>
      </c>
      <c r="D8864" s="9">
        <v>0</v>
      </c>
    </row>
    <row r="8865" spans="1:4" hidden="1" x14ac:dyDescent="0.25">
      <c r="A8865" s="12" t="s">
        <v>3125</v>
      </c>
      <c r="B8865" s="9" t="s">
        <v>5339</v>
      </c>
      <c r="C8865" s="12" t="s">
        <v>64</v>
      </c>
      <c r="D8865" s="12">
        <v>10</v>
      </c>
    </row>
    <row r="8866" spans="1:4" hidden="1" x14ac:dyDescent="0.25">
      <c r="A8866" s="9" t="s">
        <v>3126</v>
      </c>
      <c r="B8866" s="9" t="s">
        <v>5339</v>
      </c>
      <c r="C8866" s="9" t="s">
        <v>16</v>
      </c>
      <c r="D8866" s="9">
        <v>5</v>
      </c>
    </row>
    <row r="8867" spans="1:4" hidden="1" x14ac:dyDescent="0.25">
      <c r="A8867" s="12" t="s">
        <v>3127</v>
      </c>
      <c r="B8867" s="9" t="s">
        <v>5337</v>
      </c>
      <c r="C8867" s="12" t="s">
        <v>82</v>
      </c>
      <c r="D8867" s="12">
        <v>3</v>
      </c>
    </row>
    <row r="8868" spans="1:4" hidden="1" x14ac:dyDescent="0.25">
      <c r="A8868" s="9" t="s">
        <v>3128</v>
      </c>
      <c r="B8868" s="9" t="s">
        <v>5338</v>
      </c>
      <c r="C8868" s="9" t="s">
        <v>29</v>
      </c>
      <c r="D8868" s="9">
        <v>9</v>
      </c>
    </row>
    <row r="8869" spans="1:4" hidden="1" x14ac:dyDescent="0.25">
      <c r="A8869" s="12" t="s">
        <v>3129</v>
      </c>
      <c r="B8869" s="9" t="s">
        <v>5340</v>
      </c>
      <c r="C8869" s="12" t="s">
        <v>59</v>
      </c>
      <c r="D8869" s="12">
        <v>3</v>
      </c>
    </row>
    <row r="8870" spans="1:4" hidden="1" x14ac:dyDescent="0.25">
      <c r="A8870" s="9" t="s">
        <v>3130</v>
      </c>
      <c r="B8870" s="9" t="s">
        <v>5339</v>
      </c>
      <c r="C8870" s="9" t="s">
        <v>16</v>
      </c>
      <c r="D8870" s="9">
        <v>11</v>
      </c>
    </row>
    <row r="8871" spans="1:4" hidden="1" x14ac:dyDescent="0.25">
      <c r="A8871" s="12" t="s">
        <v>3131</v>
      </c>
      <c r="B8871" s="9" t="s">
        <v>5340</v>
      </c>
      <c r="C8871" s="12" t="s">
        <v>14</v>
      </c>
      <c r="D8871" s="12">
        <v>21</v>
      </c>
    </row>
    <row r="8872" spans="1:4" hidden="1" x14ac:dyDescent="0.25">
      <c r="A8872" s="9" t="s">
        <v>3132</v>
      </c>
      <c r="B8872" s="9" t="s">
        <v>5338</v>
      </c>
      <c r="C8872" s="9" t="s">
        <v>29</v>
      </c>
      <c r="D8872" s="9">
        <v>16</v>
      </c>
    </row>
    <row r="8873" spans="1:4" hidden="1" x14ac:dyDescent="0.25">
      <c r="A8873" s="12" t="s">
        <v>3133</v>
      </c>
      <c r="B8873" s="9" t="s">
        <v>5340</v>
      </c>
      <c r="C8873" s="12" t="s">
        <v>14</v>
      </c>
      <c r="D8873" s="12">
        <v>19</v>
      </c>
    </row>
    <row r="8874" spans="1:4" hidden="1" x14ac:dyDescent="0.25">
      <c r="A8874" s="9" t="s">
        <v>3134</v>
      </c>
      <c r="B8874" s="9" t="s">
        <v>5340</v>
      </c>
      <c r="C8874" s="9" t="s">
        <v>14</v>
      </c>
      <c r="D8874" s="9">
        <v>19</v>
      </c>
    </row>
    <row r="8875" spans="1:4" hidden="1" x14ac:dyDescent="0.25">
      <c r="A8875" s="12" t="s">
        <v>3135</v>
      </c>
      <c r="B8875" s="9" t="s">
        <v>5340</v>
      </c>
      <c r="C8875" s="12" t="s">
        <v>14</v>
      </c>
      <c r="D8875" s="12">
        <v>27</v>
      </c>
    </row>
    <row r="8876" spans="1:4" hidden="1" x14ac:dyDescent="0.25">
      <c r="A8876" s="9" t="s">
        <v>3136</v>
      </c>
      <c r="B8876" s="9" t="s">
        <v>5338</v>
      </c>
      <c r="C8876" s="9" t="s">
        <v>53</v>
      </c>
      <c r="D8876" s="9">
        <v>5</v>
      </c>
    </row>
    <row r="8877" spans="1:4" hidden="1" x14ac:dyDescent="0.25">
      <c r="A8877" s="12" t="s">
        <v>3137</v>
      </c>
      <c r="B8877" s="9" t="s">
        <v>5336</v>
      </c>
      <c r="C8877" s="12" t="s">
        <v>49</v>
      </c>
      <c r="D8877" s="12">
        <v>53</v>
      </c>
    </row>
    <row r="8878" spans="1:4" hidden="1" x14ac:dyDescent="0.25">
      <c r="A8878" s="9" t="s">
        <v>3138</v>
      </c>
      <c r="B8878" s="9" t="s">
        <v>5336</v>
      </c>
      <c r="C8878" s="9" t="s">
        <v>111</v>
      </c>
      <c r="D8878" s="9">
        <v>6</v>
      </c>
    </row>
    <row r="8879" spans="1:4" hidden="1" x14ac:dyDescent="0.25">
      <c r="A8879" s="12" t="s">
        <v>2877</v>
      </c>
      <c r="B8879" s="9" t="s">
        <v>5340</v>
      </c>
      <c r="C8879" s="12" t="s">
        <v>59</v>
      </c>
      <c r="D8879" s="12">
        <v>8</v>
      </c>
    </row>
    <row r="8880" spans="1:4" hidden="1" x14ac:dyDescent="0.25">
      <c r="A8880" s="9" t="s">
        <v>3139</v>
      </c>
      <c r="B8880" s="9" t="s">
        <v>5340</v>
      </c>
      <c r="C8880" s="9" t="s">
        <v>14</v>
      </c>
      <c r="D8880" s="9">
        <v>28</v>
      </c>
    </row>
    <row r="8881" spans="1:4" hidden="1" x14ac:dyDescent="0.25">
      <c r="A8881" s="12" t="s">
        <v>3140</v>
      </c>
      <c r="B8881" s="9" t="s">
        <v>5337</v>
      </c>
      <c r="C8881" s="12" t="s">
        <v>72</v>
      </c>
      <c r="D8881" s="12">
        <v>11</v>
      </c>
    </row>
    <row r="8882" spans="1:4" hidden="1" x14ac:dyDescent="0.25">
      <c r="A8882" s="9" t="s">
        <v>3141</v>
      </c>
      <c r="B8882" s="9" t="s">
        <v>5340</v>
      </c>
      <c r="C8882" s="9" t="s">
        <v>59</v>
      </c>
      <c r="D8882" s="9">
        <v>13</v>
      </c>
    </row>
    <row r="8883" spans="1:4" hidden="1" x14ac:dyDescent="0.25">
      <c r="A8883" s="12" t="s">
        <v>3142</v>
      </c>
      <c r="B8883" s="9" t="s">
        <v>5338</v>
      </c>
      <c r="C8883" s="12" t="s">
        <v>29</v>
      </c>
      <c r="D8883" s="12">
        <v>8</v>
      </c>
    </row>
    <row r="8884" spans="1:4" hidden="1" x14ac:dyDescent="0.25">
      <c r="A8884" s="9" t="s">
        <v>3143</v>
      </c>
      <c r="B8884" s="9" t="s">
        <v>5340</v>
      </c>
      <c r="C8884" s="9" t="s">
        <v>14</v>
      </c>
      <c r="D8884" s="9">
        <v>26</v>
      </c>
    </row>
    <row r="8885" spans="1:4" x14ac:dyDescent="0.25">
      <c r="A8885" s="9" t="s">
        <v>4630</v>
      </c>
      <c r="B8885" s="9" t="s">
        <v>5337</v>
      </c>
      <c r="C8885" s="9" t="s">
        <v>72</v>
      </c>
      <c r="D8885" s="9">
        <v>0</v>
      </c>
    </row>
    <row r="8886" spans="1:4" hidden="1" x14ac:dyDescent="0.25">
      <c r="A8886" s="9" t="s">
        <v>3145</v>
      </c>
      <c r="B8886" s="9" t="s">
        <v>5340</v>
      </c>
      <c r="C8886" s="9" t="s">
        <v>22</v>
      </c>
      <c r="D8886" s="9">
        <v>15</v>
      </c>
    </row>
    <row r="8887" spans="1:4" hidden="1" x14ac:dyDescent="0.25">
      <c r="A8887" s="12" t="s">
        <v>3146</v>
      </c>
      <c r="B8887" s="9" t="s">
        <v>5340</v>
      </c>
      <c r="C8887" s="12" t="s">
        <v>14</v>
      </c>
      <c r="D8887" s="12">
        <v>6</v>
      </c>
    </row>
    <row r="8888" spans="1:4" hidden="1" x14ac:dyDescent="0.25">
      <c r="A8888" s="9" t="s">
        <v>3147</v>
      </c>
      <c r="B8888" s="9" t="s">
        <v>5339</v>
      </c>
      <c r="C8888" s="9" t="s">
        <v>64</v>
      </c>
      <c r="D8888" s="9">
        <v>9</v>
      </c>
    </row>
    <row r="8889" spans="1:4" hidden="1" x14ac:dyDescent="0.25">
      <c r="A8889" s="12" t="s">
        <v>3148</v>
      </c>
      <c r="B8889" s="9" t="s">
        <v>5340</v>
      </c>
      <c r="C8889" s="12" t="s">
        <v>14</v>
      </c>
      <c r="D8889" s="12">
        <v>6</v>
      </c>
    </row>
    <row r="8890" spans="1:4" hidden="1" x14ac:dyDescent="0.25">
      <c r="A8890" s="9" t="s">
        <v>3149</v>
      </c>
      <c r="B8890" s="9" t="s">
        <v>5337</v>
      </c>
      <c r="C8890" s="9" t="s">
        <v>72</v>
      </c>
      <c r="D8890" s="9">
        <v>7</v>
      </c>
    </row>
    <row r="8891" spans="1:4" hidden="1" x14ac:dyDescent="0.25">
      <c r="A8891" s="12" t="s">
        <v>3150</v>
      </c>
      <c r="B8891" s="9" t="s">
        <v>5340</v>
      </c>
      <c r="C8891" s="12" t="s">
        <v>14</v>
      </c>
      <c r="D8891" s="12">
        <v>16</v>
      </c>
    </row>
    <row r="8892" spans="1:4" hidden="1" x14ac:dyDescent="0.25">
      <c r="A8892" s="9" t="s">
        <v>3151</v>
      </c>
      <c r="B8892" s="9" t="s">
        <v>5339</v>
      </c>
      <c r="C8892" s="9" t="s">
        <v>64</v>
      </c>
      <c r="D8892" s="9">
        <v>16</v>
      </c>
    </row>
    <row r="8893" spans="1:4" hidden="1" x14ac:dyDescent="0.25">
      <c r="A8893" s="12" t="s">
        <v>3152</v>
      </c>
      <c r="B8893" s="9" t="s">
        <v>5338</v>
      </c>
      <c r="C8893" s="12" t="s">
        <v>53</v>
      </c>
      <c r="D8893" s="12">
        <v>2</v>
      </c>
    </row>
    <row r="8894" spans="1:4" hidden="1" x14ac:dyDescent="0.25">
      <c r="A8894" s="9" t="s">
        <v>3153</v>
      </c>
      <c r="B8894" s="9" t="s">
        <v>5339</v>
      </c>
      <c r="C8894" s="9" t="s">
        <v>64</v>
      </c>
      <c r="D8894" s="9">
        <v>15</v>
      </c>
    </row>
    <row r="8895" spans="1:4" hidden="1" x14ac:dyDescent="0.25">
      <c r="A8895" s="12" t="s">
        <v>3154</v>
      </c>
      <c r="B8895" s="9" t="s">
        <v>5340</v>
      </c>
      <c r="C8895" s="12" t="s">
        <v>14</v>
      </c>
      <c r="D8895" s="12">
        <v>17</v>
      </c>
    </row>
    <row r="8896" spans="1:4" hidden="1" x14ac:dyDescent="0.25">
      <c r="A8896" s="9" t="s">
        <v>3155</v>
      </c>
      <c r="B8896" s="9" t="s">
        <v>5340</v>
      </c>
      <c r="C8896" s="9" t="s">
        <v>14</v>
      </c>
      <c r="D8896" s="9">
        <v>12</v>
      </c>
    </row>
    <row r="8897" spans="1:4" hidden="1" x14ac:dyDescent="0.25">
      <c r="A8897" s="12" t="s">
        <v>3156</v>
      </c>
      <c r="B8897" s="9" t="s">
        <v>5337</v>
      </c>
      <c r="C8897" s="12" t="s">
        <v>24</v>
      </c>
      <c r="D8897" s="12">
        <v>6</v>
      </c>
    </row>
    <row r="8898" spans="1:4" hidden="1" x14ac:dyDescent="0.25">
      <c r="A8898" s="9" t="s">
        <v>3157</v>
      </c>
      <c r="B8898" s="9" t="s">
        <v>5339</v>
      </c>
      <c r="C8898" s="9" t="s">
        <v>16</v>
      </c>
      <c r="D8898" s="9">
        <v>8</v>
      </c>
    </row>
    <row r="8899" spans="1:4" hidden="1" x14ac:dyDescent="0.25">
      <c r="A8899" s="12" t="s">
        <v>3158</v>
      </c>
      <c r="B8899" s="9" t="s">
        <v>5340</v>
      </c>
      <c r="C8899" s="12" t="s">
        <v>59</v>
      </c>
      <c r="D8899" s="12">
        <v>8</v>
      </c>
    </row>
    <row r="8900" spans="1:4" hidden="1" x14ac:dyDescent="0.25">
      <c r="A8900" s="9" t="s">
        <v>3159</v>
      </c>
      <c r="B8900" s="9" t="s">
        <v>5340</v>
      </c>
      <c r="C8900" s="9" t="s">
        <v>22</v>
      </c>
      <c r="D8900" s="9">
        <v>3</v>
      </c>
    </row>
    <row r="8901" spans="1:4" hidden="1" x14ac:dyDescent="0.25">
      <c r="A8901" s="12" t="s">
        <v>3160</v>
      </c>
      <c r="B8901" s="9" t="s">
        <v>5338</v>
      </c>
      <c r="C8901" s="12" t="s">
        <v>29</v>
      </c>
      <c r="D8901" s="12">
        <v>9</v>
      </c>
    </row>
    <row r="8902" spans="1:4" hidden="1" x14ac:dyDescent="0.25">
      <c r="A8902" s="9" t="s">
        <v>3161</v>
      </c>
      <c r="B8902" s="9" t="s">
        <v>5337</v>
      </c>
      <c r="C8902" s="9" t="s">
        <v>114</v>
      </c>
      <c r="D8902" s="9">
        <v>9</v>
      </c>
    </row>
    <row r="8903" spans="1:4" hidden="1" x14ac:dyDescent="0.25">
      <c r="A8903" s="12" t="s">
        <v>3162</v>
      </c>
      <c r="B8903" s="9" t="s">
        <v>5340</v>
      </c>
      <c r="C8903" s="12" t="s">
        <v>14</v>
      </c>
      <c r="D8903" s="12">
        <v>8</v>
      </c>
    </row>
    <row r="8904" spans="1:4" hidden="1" x14ac:dyDescent="0.25">
      <c r="A8904" s="9" t="s">
        <v>3163</v>
      </c>
      <c r="B8904" s="9" t="s">
        <v>5340</v>
      </c>
      <c r="C8904" s="9" t="s">
        <v>22</v>
      </c>
      <c r="D8904" s="9">
        <v>4</v>
      </c>
    </row>
    <row r="8905" spans="1:4" hidden="1" x14ac:dyDescent="0.25">
      <c r="A8905" s="12" t="s">
        <v>3164</v>
      </c>
      <c r="B8905" s="9" t="s">
        <v>5338</v>
      </c>
      <c r="C8905" s="12" t="s">
        <v>29</v>
      </c>
      <c r="D8905" s="12">
        <v>6</v>
      </c>
    </row>
    <row r="8906" spans="1:4" hidden="1" x14ac:dyDescent="0.25">
      <c r="A8906" s="9" t="s">
        <v>3165</v>
      </c>
      <c r="B8906" s="9" t="s">
        <v>5339</v>
      </c>
      <c r="C8906" s="9" t="s">
        <v>16</v>
      </c>
      <c r="D8906" s="9">
        <v>4</v>
      </c>
    </row>
    <row r="8907" spans="1:4" hidden="1" x14ac:dyDescent="0.25">
      <c r="A8907" s="12" t="s">
        <v>3166</v>
      </c>
      <c r="B8907" s="9" t="s">
        <v>5340</v>
      </c>
      <c r="C8907" s="12" t="s">
        <v>14</v>
      </c>
      <c r="D8907" s="12">
        <v>6</v>
      </c>
    </row>
    <row r="8908" spans="1:4" hidden="1" x14ac:dyDescent="0.25">
      <c r="A8908" s="9" t="s">
        <v>3167</v>
      </c>
      <c r="B8908" s="9" t="s">
        <v>5340</v>
      </c>
      <c r="C8908" s="9" t="s">
        <v>14</v>
      </c>
      <c r="D8908" s="9">
        <v>5</v>
      </c>
    </row>
    <row r="8909" spans="1:4" hidden="1" x14ac:dyDescent="0.25">
      <c r="A8909" s="12" t="s">
        <v>3168</v>
      </c>
      <c r="B8909" s="9" t="s">
        <v>5340</v>
      </c>
      <c r="C8909" s="12" t="s">
        <v>14</v>
      </c>
      <c r="D8909" s="12">
        <v>17</v>
      </c>
    </row>
    <row r="8910" spans="1:4" hidden="1" x14ac:dyDescent="0.25">
      <c r="A8910" s="9" t="s">
        <v>3169</v>
      </c>
      <c r="B8910" s="9" t="s">
        <v>5338</v>
      </c>
      <c r="C8910" s="9" t="s">
        <v>33</v>
      </c>
      <c r="D8910" s="9">
        <v>13</v>
      </c>
    </row>
    <row r="8911" spans="1:4" hidden="1" x14ac:dyDescent="0.25">
      <c r="A8911" s="12" t="s">
        <v>3170</v>
      </c>
      <c r="B8911" s="9" t="s">
        <v>5340</v>
      </c>
      <c r="C8911" s="12" t="s">
        <v>59</v>
      </c>
      <c r="D8911" s="12">
        <v>2</v>
      </c>
    </row>
    <row r="8912" spans="1:4" hidden="1" x14ac:dyDescent="0.25">
      <c r="A8912" s="9" t="s">
        <v>3171</v>
      </c>
      <c r="B8912" s="9" t="s">
        <v>5336</v>
      </c>
      <c r="C8912" s="9" t="s">
        <v>270</v>
      </c>
      <c r="D8912" s="9">
        <v>1</v>
      </c>
    </row>
    <row r="8913" spans="1:4" hidden="1" x14ac:dyDescent="0.25">
      <c r="A8913" s="12" t="s">
        <v>3172</v>
      </c>
      <c r="B8913" s="9" t="s">
        <v>5337</v>
      </c>
      <c r="C8913" s="12" t="s">
        <v>19</v>
      </c>
      <c r="D8913" s="12">
        <v>5</v>
      </c>
    </row>
    <row r="8914" spans="1:4" hidden="1" x14ac:dyDescent="0.25">
      <c r="A8914" s="9" t="s">
        <v>3173</v>
      </c>
      <c r="B8914" s="9" t="s">
        <v>5340</v>
      </c>
      <c r="C8914" s="9" t="s">
        <v>14</v>
      </c>
      <c r="D8914" s="9">
        <v>10</v>
      </c>
    </row>
    <row r="8915" spans="1:4" x14ac:dyDescent="0.25">
      <c r="A8915" s="12" t="s">
        <v>4637</v>
      </c>
      <c r="B8915" s="9" t="s">
        <v>5337</v>
      </c>
      <c r="C8915" s="12" t="s">
        <v>118</v>
      </c>
      <c r="D8915" s="12">
        <v>0</v>
      </c>
    </row>
    <row r="8916" spans="1:4" hidden="1" x14ac:dyDescent="0.25">
      <c r="A8916" s="9" t="s">
        <v>3175</v>
      </c>
      <c r="B8916" s="9" t="s">
        <v>5336</v>
      </c>
      <c r="C8916" s="9" t="s">
        <v>49</v>
      </c>
      <c r="D8916" s="9">
        <v>21</v>
      </c>
    </row>
    <row r="8917" spans="1:4" hidden="1" x14ac:dyDescent="0.25">
      <c r="A8917" s="12" t="s">
        <v>3176</v>
      </c>
      <c r="B8917" s="9" t="s">
        <v>5337</v>
      </c>
      <c r="C8917" s="12" t="s">
        <v>114</v>
      </c>
      <c r="D8917" s="12">
        <v>18</v>
      </c>
    </row>
    <row r="8918" spans="1:4" hidden="1" x14ac:dyDescent="0.25">
      <c r="A8918" s="9" t="s">
        <v>3177</v>
      </c>
      <c r="B8918" s="9" t="s">
        <v>5339</v>
      </c>
      <c r="C8918" s="9" t="s">
        <v>64</v>
      </c>
      <c r="D8918" s="9">
        <v>3</v>
      </c>
    </row>
    <row r="8919" spans="1:4" hidden="1" x14ac:dyDescent="0.25">
      <c r="A8919" s="12" t="s">
        <v>3178</v>
      </c>
      <c r="B8919" s="9" t="s">
        <v>5338</v>
      </c>
      <c r="C8919" s="12" t="s">
        <v>29</v>
      </c>
      <c r="D8919" s="12">
        <v>8</v>
      </c>
    </row>
    <row r="8920" spans="1:4" hidden="1" x14ac:dyDescent="0.25">
      <c r="A8920" s="9" t="s">
        <v>3179</v>
      </c>
      <c r="B8920" s="9" t="s">
        <v>5339</v>
      </c>
      <c r="C8920" s="9" t="s">
        <v>10</v>
      </c>
      <c r="D8920" s="9">
        <v>3</v>
      </c>
    </row>
    <row r="8921" spans="1:4" hidden="1" x14ac:dyDescent="0.25">
      <c r="A8921" s="12" t="s">
        <v>3180</v>
      </c>
      <c r="B8921" s="9" t="s">
        <v>5339</v>
      </c>
      <c r="C8921" s="12" t="s">
        <v>16</v>
      </c>
      <c r="D8921" s="12">
        <v>28</v>
      </c>
    </row>
    <row r="8922" spans="1:4" hidden="1" x14ac:dyDescent="0.25">
      <c r="A8922" s="9" t="s">
        <v>3181</v>
      </c>
      <c r="B8922" s="9" t="s">
        <v>5336</v>
      </c>
      <c r="C8922" s="9" t="s">
        <v>275</v>
      </c>
      <c r="D8922" s="9">
        <v>12</v>
      </c>
    </row>
    <row r="8923" spans="1:4" hidden="1" x14ac:dyDescent="0.25">
      <c r="A8923" s="12" t="s">
        <v>2139</v>
      </c>
      <c r="B8923" s="9" t="s">
        <v>5339</v>
      </c>
      <c r="C8923" s="12" t="s">
        <v>7</v>
      </c>
      <c r="D8923" s="12">
        <v>0</v>
      </c>
    </row>
    <row r="8924" spans="1:4" hidden="1" x14ac:dyDescent="0.25">
      <c r="A8924" s="9" t="s">
        <v>3182</v>
      </c>
      <c r="B8924" s="9" t="s">
        <v>5336</v>
      </c>
      <c r="C8924" s="9" t="s">
        <v>270</v>
      </c>
      <c r="D8924" s="9">
        <v>2</v>
      </c>
    </row>
    <row r="8925" spans="1:4" hidden="1" x14ac:dyDescent="0.25">
      <c r="A8925" s="12" t="s">
        <v>3183</v>
      </c>
      <c r="B8925" s="9" t="s">
        <v>5336</v>
      </c>
      <c r="C8925" s="12" t="s">
        <v>49</v>
      </c>
      <c r="D8925" s="12">
        <v>1</v>
      </c>
    </row>
    <row r="8926" spans="1:4" hidden="1" x14ac:dyDescent="0.25">
      <c r="A8926" s="9" t="s">
        <v>3184</v>
      </c>
      <c r="B8926" s="9" t="s">
        <v>5338</v>
      </c>
      <c r="C8926" s="9" t="s">
        <v>29</v>
      </c>
      <c r="D8926" s="9">
        <v>2</v>
      </c>
    </row>
    <row r="8927" spans="1:4" hidden="1" x14ac:dyDescent="0.25">
      <c r="A8927" s="12" t="s">
        <v>3185</v>
      </c>
      <c r="B8927" s="9" t="s">
        <v>5337</v>
      </c>
      <c r="C8927" s="12" t="s">
        <v>114</v>
      </c>
      <c r="D8927" s="12">
        <v>4</v>
      </c>
    </row>
    <row r="8928" spans="1:4" x14ac:dyDescent="0.25">
      <c r="A8928" s="9" t="s">
        <v>4646</v>
      </c>
      <c r="B8928" s="9" t="s">
        <v>5337</v>
      </c>
      <c r="C8928" s="9" t="s">
        <v>87</v>
      </c>
      <c r="D8928" s="9">
        <v>0</v>
      </c>
    </row>
    <row r="8929" spans="1:4" hidden="1" x14ac:dyDescent="0.25">
      <c r="A8929" s="12" t="s">
        <v>3187</v>
      </c>
      <c r="B8929" s="9" t="s">
        <v>5340</v>
      </c>
      <c r="C8929" s="12" t="s">
        <v>59</v>
      </c>
      <c r="D8929" s="12">
        <v>2</v>
      </c>
    </row>
    <row r="8930" spans="1:4" hidden="1" x14ac:dyDescent="0.25">
      <c r="A8930" s="9" t="s">
        <v>3188</v>
      </c>
      <c r="B8930" s="9" t="s">
        <v>5337</v>
      </c>
      <c r="C8930" s="9" t="s">
        <v>114</v>
      </c>
      <c r="D8930" s="9">
        <v>16</v>
      </c>
    </row>
    <row r="8931" spans="1:4" hidden="1" x14ac:dyDescent="0.25">
      <c r="A8931" s="12" t="s">
        <v>3189</v>
      </c>
      <c r="B8931" s="9" t="s">
        <v>5339</v>
      </c>
      <c r="C8931" s="12" t="s">
        <v>64</v>
      </c>
      <c r="D8931" s="12">
        <v>13</v>
      </c>
    </row>
    <row r="8932" spans="1:4" hidden="1" x14ac:dyDescent="0.25">
      <c r="A8932" s="9" t="s">
        <v>3190</v>
      </c>
      <c r="B8932" s="9" t="s">
        <v>5337</v>
      </c>
      <c r="C8932" s="9" t="s">
        <v>94</v>
      </c>
      <c r="D8932" s="9">
        <v>13</v>
      </c>
    </row>
    <row r="8933" spans="1:4" hidden="1" x14ac:dyDescent="0.25">
      <c r="A8933" s="12" t="s">
        <v>3191</v>
      </c>
      <c r="B8933" s="9" t="s">
        <v>5336</v>
      </c>
      <c r="C8933" s="12" t="s">
        <v>49</v>
      </c>
      <c r="D8933" s="12">
        <v>2</v>
      </c>
    </row>
    <row r="8934" spans="1:4" hidden="1" x14ac:dyDescent="0.25">
      <c r="A8934" s="9" t="s">
        <v>3192</v>
      </c>
      <c r="B8934" s="9" t="s">
        <v>5340</v>
      </c>
      <c r="C8934" s="9" t="s">
        <v>14</v>
      </c>
      <c r="D8934" s="9">
        <v>8</v>
      </c>
    </row>
    <row r="8935" spans="1:4" x14ac:dyDescent="0.25">
      <c r="A8935" s="12" t="s">
        <v>4655</v>
      </c>
      <c r="B8935" s="9" t="s">
        <v>5337</v>
      </c>
      <c r="C8935" s="12" t="s">
        <v>87</v>
      </c>
      <c r="D8935" s="12">
        <v>0</v>
      </c>
    </row>
    <row r="8936" spans="1:4" hidden="1" x14ac:dyDescent="0.25">
      <c r="A8936" s="9" t="s">
        <v>3194</v>
      </c>
      <c r="B8936" s="9" t="s">
        <v>5336</v>
      </c>
      <c r="C8936" s="9" t="s">
        <v>275</v>
      </c>
      <c r="D8936" s="9">
        <v>15</v>
      </c>
    </row>
    <row r="8937" spans="1:4" hidden="1" x14ac:dyDescent="0.25">
      <c r="A8937" s="12" t="s">
        <v>3195</v>
      </c>
      <c r="B8937" s="9" t="s">
        <v>5337</v>
      </c>
      <c r="C8937" s="12" t="s">
        <v>114</v>
      </c>
      <c r="D8937" s="12">
        <v>4</v>
      </c>
    </row>
    <row r="8938" spans="1:4" hidden="1" x14ac:dyDescent="0.25">
      <c r="A8938" s="9" t="s">
        <v>3196</v>
      </c>
      <c r="B8938" s="9" t="s">
        <v>5337</v>
      </c>
      <c r="C8938" s="9" t="s">
        <v>24</v>
      </c>
      <c r="D8938" s="9">
        <v>19</v>
      </c>
    </row>
    <row r="8939" spans="1:4" hidden="1" x14ac:dyDescent="0.25">
      <c r="A8939" s="12" t="s">
        <v>3197</v>
      </c>
      <c r="B8939" s="9" t="s">
        <v>5339</v>
      </c>
      <c r="C8939" s="12" t="s">
        <v>16</v>
      </c>
      <c r="D8939" s="12">
        <v>5</v>
      </c>
    </row>
    <row r="8940" spans="1:4" hidden="1" x14ac:dyDescent="0.25">
      <c r="A8940" s="9" t="s">
        <v>3198</v>
      </c>
      <c r="B8940" s="9" t="s">
        <v>5337</v>
      </c>
      <c r="C8940" s="9" t="s">
        <v>87</v>
      </c>
      <c r="D8940" s="9">
        <v>4</v>
      </c>
    </row>
    <row r="8941" spans="1:4" hidden="1" x14ac:dyDescent="0.25">
      <c r="A8941" s="12" t="s">
        <v>3199</v>
      </c>
      <c r="B8941" s="9" t="s">
        <v>5339</v>
      </c>
      <c r="C8941" s="12" t="s">
        <v>16</v>
      </c>
      <c r="D8941" s="12">
        <v>2</v>
      </c>
    </row>
    <row r="8942" spans="1:4" x14ac:dyDescent="0.25">
      <c r="A8942" s="12" t="s">
        <v>4673</v>
      </c>
      <c r="B8942" s="9" t="s">
        <v>5337</v>
      </c>
      <c r="C8942" s="12" t="s">
        <v>87</v>
      </c>
      <c r="D8942" s="12">
        <v>0</v>
      </c>
    </row>
    <row r="8943" spans="1:4" hidden="1" x14ac:dyDescent="0.25">
      <c r="A8943" s="12" t="s">
        <v>3201</v>
      </c>
      <c r="B8943" s="9" t="s">
        <v>5337</v>
      </c>
      <c r="C8943" s="12" t="s">
        <v>19</v>
      </c>
      <c r="D8943" s="12">
        <v>3</v>
      </c>
    </row>
    <row r="8944" spans="1:4" hidden="1" x14ac:dyDescent="0.25">
      <c r="A8944" s="9" t="s">
        <v>3202</v>
      </c>
      <c r="B8944" s="9" t="s">
        <v>5338</v>
      </c>
      <c r="C8944" s="9" t="s">
        <v>53</v>
      </c>
      <c r="D8944" s="9">
        <v>1</v>
      </c>
    </row>
    <row r="8945" spans="1:4" hidden="1" x14ac:dyDescent="0.25">
      <c r="A8945" s="12" t="s">
        <v>3203</v>
      </c>
      <c r="B8945" s="9" t="s">
        <v>5339</v>
      </c>
      <c r="C8945" s="12" t="s">
        <v>7</v>
      </c>
      <c r="D8945" s="12">
        <v>3</v>
      </c>
    </row>
    <row r="8946" spans="1:4" hidden="1" x14ac:dyDescent="0.25">
      <c r="A8946" s="9" t="s">
        <v>3204</v>
      </c>
      <c r="B8946" s="9" t="s">
        <v>5340</v>
      </c>
      <c r="C8946" s="9" t="s">
        <v>14</v>
      </c>
      <c r="D8946" s="9">
        <v>1</v>
      </c>
    </row>
    <row r="8947" spans="1:4" hidden="1" x14ac:dyDescent="0.25">
      <c r="A8947" s="12" t="s">
        <v>2139</v>
      </c>
      <c r="B8947" s="9" t="s">
        <v>5340</v>
      </c>
      <c r="C8947" s="12" t="s">
        <v>14</v>
      </c>
      <c r="D8947" s="12">
        <v>5</v>
      </c>
    </row>
    <row r="8948" spans="1:4" x14ac:dyDescent="0.25">
      <c r="A8948" s="9" t="s">
        <v>4683</v>
      </c>
      <c r="B8948" s="9" t="s">
        <v>5337</v>
      </c>
      <c r="C8948" s="9" t="s">
        <v>114</v>
      </c>
      <c r="D8948" s="9">
        <v>0</v>
      </c>
    </row>
    <row r="8949" spans="1:4" hidden="1" x14ac:dyDescent="0.25">
      <c r="A8949" s="12" t="s">
        <v>3205</v>
      </c>
      <c r="B8949" s="9" t="s">
        <v>5337</v>
      </c>
      <c r="C8949" s="12" t="s">
        <v>19</v>
      </c>
      <c r="D8949" s="12">
        <v>13</v>
      </c>
    </row>
    <row r="8950" spans="1:4" hidden="1" x14ac:dyDescent="0.25">
      <c r="A8950" s="9" t="s">
        <v>3206</v>
      </c>
      <c r="B8950" s="9" t="s">
        <v>5339</v>
      </c>
      <c r="C8950" s="9" t="s">
        <v>16</v>
      </c>
      <c r="D8950" s="9">
        <v>9</v>
      </c>
    </row>
    <row r="8951" spans="1:4" hidden="1" x14ac:dyDescent="0.25">
      <c r="A8951" s="12" t="s">
        <v>3207</v>
      </c>
      <c r="B8951" s="9" t="s">
        <v>5340</v>
      </c>
      <c r="C8951" s="12" t="s">
        <v>14</v>
      </c>
      <c r="D8951" s="12">
        <v>0</v>
      </c>
    </row>
    <row r="8952" spans="1:4" hidden="1" x14ac:dyDescent="0.25">
      <c r="A8952" s="9" t="s">
        <v>3208</v>
      </c>
      <c r="B8952" s="9" t="s">
        <v>5338</v>
      </c>
      <c r="C8952" s="9" t="s">
        <v>29</v>
      </c>
      <c r="D8952" s="9">
        <v>6</v>
      </c>
    </row>
    <row r="8953" spans="1:4" hidden="1" x14ac:dyDescent="0.25">
      <c r="A8953" s="12" t="s">
        <v>3209</v>
      </c>
      <c r="B8953" s="9" t="s">
        <v>5339</v>
      </c>
      <c r="C8953" s="12" t="s">
        <v>7</v>
      </c>
      <c r="D8953" s="12">
        <v>3</v>
      </c>
    </row>
    <row r="8954" spans="1:4" hidden="1" x14ac:dyDescent="0.25">
      <c r="A8954" s="9" t="s">
        <v>3210</v>
      </c>
      <c r="B8954" s="9" t="s">
        <v>5337</v>
      </c>
      <c r="C8954" s="9" t="s">
        <v>94</v>
      </c>
      <c r="D8954" s="9">
        <v>28</v>
      </c>
    </row>
    <row r="8955" spans="1:4" hidden="1" x14ac:dyDescent="0.25">
      <c r="A8955" s="12" t="s">
        <v>3211</v>
      </c>
      <c r="B8955" s="9" t="s">
        <v>5340</v>
      </c>
      <c r="C8955" s="12" t="s">
        <v>14</v>
      </c>
      <c r="D8955" s="12">
        <v>11</v>
      </c>
    </row>
    <row r="8956" spans="1:4" hidden="1" x14ac:dyDescent="0.25">
      <c r="A8956" s="9" t="s">
        <v>3212</v>
      </c>
      <c r="B8956" s="9" t="s">
        <v>5339</v>
      </c>
      <c r="C8956" s="9" t="s">
        <v>16</v>
      </c>
      <c r="D8956" s="9">
        <v>9</v>
      </c>
    </row>
    <row r="8957" spans="1:4" hidden="1" x14ac:dyDescent="0.25">
      <c r="A8957" s="12" t="s">
        <v>3213</v>
      </c>
      <c r="B8957" s="9" t="s">
        <v>5337</v>
      </c>
      <c r="C8957" s="12" t="s">
        <v>94</v>
      </c>
      <c r="D8957" s="12">
        <v>29</v>
      </c>
    </row>
    <row r="8958" spans="1:4" hidden="1" x14ac:dyDescent="0.25">
      <c r="A8958" s="9" t="s">
        <v>3214</v>
      </c>
      <c r="B8958" s="9" t="s">
        <v>5337</v>
      </c>
      <c r="C8958" s="9" t="s">
        <v>87</v>
      </c>
      <c r="D8958" s="9">
        <v>30</v>
      </c>
    </row>
    <row r="8959" spans="1:4" x14ac:dyDescent="0.25">
      <c r="A8959" s="9" t="s">
        <v>4687</v>
      </c>
      <c r="B8959" s="9" t="s">
        <v>5337</v>
      </c>
      <c r="C8959" s="9" t="s">
        <v>118</v>
      </c>
      <c r="D8959" s="9">
        <v>0</v>
      </c>
    </row>
    <row r="8960" spans="1:4" hidden="1" x14ac:dyDescent="0.25">
      <c r="A8960" s="9" t="s">
        <v>3216</v>
      </c>
      <c r="B8960" s="9" t="s">
        <v>5339</v>
      </c>
      <c r="C8960" s="9" t="s">
        <v>7</v>
      </c>
      <c r="D8960" s="9">
        <v>1</v>
      </c>
    </row>
    <row r="8961" spans="1:4" hidden="1" x14ac:dyDescent="0.25">
      <c r="A8961" s="12" t="s">
        <v>3217</v>
      </c>
      <c r="B8961" s="9" t="s">
        <v>5336</v>
      </c>
      <c r="C8961" s="12" t="s">
        <v>275</v>
      </c>
      <c r="D8961" s="12">
        <v>13</v>
      </c>
    </row>
    <row r="8962" spans="1:4" hidden="1" x14ac:dyDescent="0.25">
      <c r="A8962" s="9" t="s">
        <v>3218</v>
      </c>
      <c r="B8962" s="9" t="s">
        <v>5340</v>
      </c>
      <c r="C8962" s="9" t="s">
        <v>59</v>
      </c>
      <c r="D8962" s="9">
        <v>9</v>
      </c>
    </row>
    <row r="8963" spans="1:4" hidden="1" x14ac:dyDescent="0.25">
      <c r="A8963" s="12" t="s">
        <v>3219</v>
      </c>
      <c r="B8963" s="9" t="s">
        <v>5336</v>
      </c>
      <c r="C8963" s="12" t="s">
        <v>49</v>
      </c>
      <c r="D8963" s="12">
        <v>0</v>
      </c>
    </row>
    <row r="8964" spans="1:4" x14ac:dyDescent="0.25">
      <c r="A8964" s="12" t="s">
        <v>4691</v>
      </c>
      <c r="B8964" s="9" t="s">
        <v>5337</v>
      </c>
      <c r="C8964" s="12" t="s">
        <v>87</v>
      </c>
      <c r="D8964" s="12">
        <v>0</v>
      </c>
    </row>
    <row r="8965" spans="1:4" hidden="1" x14ac:dyDescent="0.25">
      <c r="A8965" s="12" t="s">
        <v>3221</v>
      </c>
      <c r="B8965" s="9" t="s">
        <v>5340</v>
      </c>
      <c r="C8965" s="12" t="s">
        <v>14</v>
      </c>
      <c r="D8965" s="12">
        <v>1</v>
      </c>
    </row>
    <row r="8966" spans="1:4" hidden="1" x14ac:dyDescent="0.25">
      <c r="A8966" s="9" t="s">
        <v>3222</v>
      </c>
      <c r="B8966" s="9" t="s">
        <v>5339</v>
      </c>
      <c r="C8966" s="9" t="s">
        <v>7</v>
      </c>
      <c r="D8966" s="9">
        <v>1</v>
      </c>
    </row>
    <row r="8967" spans="1:4" hidden="1" x14ac:dyDescent="0.25">
      <c r="A8967" s="12" t="s">
        <v>3223</v>
      </c>
      <c r="B8967" s="9" t="s">
        <v>5340</v>
      </c>
      <c r="C8967" s="12" t="s">
        <v>59</v>
      </c>
      <c r="D8967" s="12">
        <v>3</v>
      </c>
    </row>
    <row r="8968" spans="1:4" hidden="1" x14ac:dyDescent="0.25">
      <c r="A8968" s="9" t="s">
        <v>3224</v>
      </c>
      <c r="B8968" s="9" t="s">
        <v>5340</v>
      </c>
      <c r="C8968" s="9" t="s">
        <v>14</v>
      </c>
      <c r="D8968" s="9">
        <v>5</v>
      </c>
    </row>
    <row r="8969" spans="1:4" hidden="1" x14ac:dyDescent="0.25">
      <c r="A8969" s="12" t="s">
        <v>3225</v>
      </c>
      <c r="B8969" s="9" t="s">
        <v>5336</v>
      </c>
      <c r="C8969" s="12" t="s">
        <v>111</v>
      </c>
      <c r="D8969" s="12">
        <v>9</v>
      </c>
    </row>
    <row r="8970" spans="1:4" hidden="1" x14ac:dyDescent="0.25">
      <c r="A8970" s="9" t="s">
        <v>3226</v>
      </c>
      <c r="B8970" s="9" t="s">
        <v>5340</v>
      </c>
      <c r="C8970" s="9" t="s">
        <v>59</v>
      </c>
      <c r="D8970" s="9">
        <v>1</v>
      </c>
    </row>
    <row r="8971" spans="1:4" hidden="1" x14ac:dyDescent="0.25">
      <c r="A8971" s="12" t="s">
        <v>3227</v>
      </c>
      <c r="B8971" s="9" t="s">
        <v>5336</v>
      </c>
      <c r="C8971" s="12" t="s">
        <v>270</v>
      </c>
      <c r="D8971" s="12">
        <v>0</v>
      </c>
    </row>
    <row r="8972" spans="1:4" hidden="1" x14ac:dyDescent="0.25">
      <c r="A8972" s="9" t="s">
        <v>3228</v>
      </c>
      <c r="B8972" s="9" t="s">
        <v>5339</v>
      </c>
      <c r="C8972" s="9" t="s">
        <v>16</v>
      </c>
      <c r="D8972" s="9">
        <v>14</v>
      </c>
    </row>
    <row r="8973" spans="1:4" hidden="1" x14ac:dyDescent="0.25">
      <c r="A8973" s="12" t="s">
        <v>3229</v>
      </c>
      <c r="B8973" s="9" t="s">
        <v>5340</v>
      </c>
      <c r="C8973" s="12" t="s">
        <v>14</v>
      </c>
      <c r="D8973" s="12">
        <v>7</v>
      </c>
    </row>
    <row r="8974" spans="1:4" hidden="1" x14ac:dyDescent="0.25">
      <c r="A8974" s="9" t="s">
        <v>3230</v>
      </c>
      <c r="B8974" s="9" t="s">
        <v>5339</v>
      </c>
      <c r="C8974" s="9" t="s">
        <v>7</v>
      </c>
      <c r="D8974" s="9">
        <v>2</v>
      </c>
    </row>
    <row r="8975" spans="1:4" hidden="1" x14ac:dyDescent="0.25">
      <c r="A8975" s="12" t="s">
        <v>3231</v>
      </c>
      <c r="B8975" s="9" t="s">
        <v>5340</v>
      </c>
      <c r="C8975" s="12" t="s">
        <v>14</v>
      </c>
      <c r="D8975" s="12">
        <v>7</v>
      </c>
    </row>
    <row r="8976" spans="1:4" hidden="1" x14ac:dyDescent="0.25">
      <c r="A8976" s="9" t="s">
        <v>3232</v>
      </c>
      <c r="B8976" s="9" t="s">
        <v>5337</v>
      </c>
      <c r="C8976" s="9" t="s">
        <v>31</v>
      </c>
      <c r="D8976" s="9">
        <v>16</v>
      </c>
    </row>
    <row r="8977" spans="1:4" hidden="1" x14ac:dyDescent="0.25">
      <c r="A8977" s="12" t="s">
        <v>3233</v>
      </c>
      <c r="B8977" s="9" t="s">
        <v>5339</v>
      </c>
      <c r="C8977" s="12" t="s">
        <v>7</v>
      </c>
      <c r="D8977" s="12">
        <v>1</v>
      </c>
    </row>
    <row r="8978" spans="1:4" hidden="1" x14ac:dyDescent="0.25">
      <c r="A8978" s="9" t="s">
        <v>3234</v>
      </c>
      <c r="B8978" s="9" t="s">
        <v>5337</v>
      </c>
      <c r="C8978" s="9" t="s">
        <v>72</v>
      </c>
      <c r="D8978" s="9">
        <v>4</v>
      </c>
    </row>
    <row r="8979" spans="1:4" x14ac:dyDescent="0.25">
      <c r="A8979" s="12" t="s">
        <v>4698</v>
      </c>
      <c r="B8979" s="9" t="s">
        <v>5337</v>
      </c>
      <c r="C8979" s="12" t="s">
        <v>24</v>
      </c>
      <c r="D8979" s="12">
        <v>0</v>
      </c>
    </row>
    <row r="8980" spans="1:4" hidden="1" x14ac:dyDescent="0.25">
      <c r="A8980" s="9" t="s">
        <v>3236</v>
      </c>
      <c r="B8980" s="9" t="s">
        <v>5340</v>
      </c>
      <c r="C8980" s="9" t="s">
        <v>14</v>
      </c>
      <c r="D8980" s="9">
        <v>7</v>
      </c>
    </row>
    <row r="8981" spans="1:4" hidden="1" x14ac:dyDescent="0.25">
      <c r="A8981" s="12" t="s">
        <v>3237</v>
      </c>
      <c r="B8981" s="9" t="s">
        <v>5340</v>
      </c>
      <c r="C8981" s="12" t="s">
        <v>14</v>
      </c>
      <c r="D8981" s="12">
        <v>4</v>
      </c>
    </row>
    <row r="8982" spans="1:4" hidden="1" x14ac:dyDescent="0.25">
      <c r="A8982" s="9" t="s">
        <v>3238</v>
      </c>
      <c r="B8982" s="9" t="s">
        <v>5339</v>
      </c>
      <c r="C8982" s="9" t="s">
        <v>7</v>
      </c>
      <c r="D8982" s="9">
        <v>5</v>
      </c>
    </row>
    <row r="8983" spans="1:4" hidden="1" x14ac:dyDescent="0.25">
      <c r="A8983" s="12" t="s">
        <v>3239</v>
      </c>
      <c r="B8983" s="9" t="s">
        <v>5340</v>
      </c>
      <c r="C8983" s="12" t="s">
        <v>59</v>
      </c>
      <c r="D8983" s="12">
        <v>7</v>
      </c>
    </row>
    <row r="8984" spans="1:4" hidden="1" x14ac:dyDescent="0.25">
      <c r="A8984" s="9" t="s">
        <v>3240</v>
      </c>
      <c r="B8984" s="9" t="s">
        <v>5340</v>
      </c>
      <c r="C8984" s="9" t="s">
        <v>14</v>
      </c>
      <c r="D8984" s="9">
        <v>1</v>
      </c>
    </row>
    <row r="8985" spans="1:4" hidden="1" x14ac:dyDescent="0.25">
      <c r="A8985" s="12" t="s">
        <v>3241</v>
      </c>
      <c r="B8985" s="9" t="s">
        <v>5340</v>
      </c>
      <c r="C8985" s="12" t="s">
        <v>14</v>
      </c>
      <c r="D8985" s="12">
        <v>3</v>
      </c>
    </row>
    <row r="8986" spans="1:4" hidden="1" x14ac:dyDescent="0.25">
      <c r="A8986" s="9" t="s">
        <v>3242</v>
      </c>
      <c r="B8986" s="9" t="s">
        <v>5339</v>
      </c>
      <c r="C8986" s="9" t="s">
        <v>16</v>
      </c>
      <c r="D8986" s="9">
        <v>7</v>
      </c>
    </row>
    <row r="8987" spans="1:4" x14ac:dyDescent="0.25">
      <c r="A8987" s="12" t="s">
        <v>4713</v>
      </c>
      <c r="B8987" s="9" t="s">
        <v>5337</v>
      </c>
      <c r="C8987" s="12" t="s">
        <v>24</v>
      </c>
      <c r="D8987" s="12">
        <v>0</v>
      </c>
    </row>
    <row r="8988" spans="1:4" hidden="1" x14ac:dyDescent="0.25">
      <c r="A8988" s="9" t="s">
        <v>3244</v>
      </c>
      <c r="B8988" s="9" t="s">
        <v>5337</v>
      </c>
      <c r="C8988" s="9" t="s">
        <v>24</v>
      </c>
      <c r="D8988" s="9">
        <v>17</v>
      </c>
    </row>
    <row r="8989" spans="1:4" hidden="1" x14ac:dyDescent="0.25">
      <c r="A8989" s="12" t="s">
        <v>3245</v>
      </c>
      <c r="B8989" s="9" t="s">
        <v>5339</v>
      </c>
      <c r="C8989" s="12" t="s">
        <v>7</v>
      </c>
      <c r="D8989" s="12">
        <v>0</v>
      </c>
    </row>
    <row r="8990" spans="1:4" x14ac:dyDescent="0.25">
      <c r="A8990" s="9" t="s">
        <v>4714</v>
      </c>
      <c r="B8990" s="9" t="s">
        <v>5337</v>
      </c>
      <c r="C8990" s="9" t="s">
        <v>118</v>
      </c>
      <c r="D8990" s="9">
        <v>0</v>
      </c>
    </row>
    <row r="8991" spans="1:4" hidden="1" x14ac:dyDescent="0.25">
      <c r="A8991" s="12" t="s">
        <v>3247</v>
      </c>
      <c r="B8991" s="9" t="s">
        <v>5340</v>
      </c>
      <c r="C8991" s="12" t="s">
        <v>14</v>
      </c>
      <c r="D8991" s="12">
        <v>5</v>
      </c>
    </row>
    <row r="8992" spans="1:4" hidden="1" x14ac:dyDescent="0.25">
      <c r="A8992" s="9" t="s">
        <v>3248</v>
      </c>
      <c r="B8992" s="9" t="s">
        <v>5337</v>
      </c>
      <c r="C8992" s="9" t="s">
        <v>87</v>
      </c>
      <c r="D8992" s="9">
        <v>18</v>
      </c>
    </row>
    <row r="8993" spans="1:4" hidden="1" x14ac:dyDescent="0.25">
      <c r="A8993" s="12" t="s">
        <v>3249</v>
      </c>
      <c r="B8993" s="9" t="s">
        <v>5337</v>
      </c>
      <c r="C8993" s="12" t="s">
        <v>118</v>
      </c>
      <c r="D8993" s="12">
        <v>6</v>
      </c>
    </row>
    <row r="8994" spans="1:4" hidden="1" x14ac:dyDescent="0.25">
      <c r="A8994" s="9" t="s">
        <v>3250</v>
      </c>
      <c r="B8994" s="9" t="s">
        <v>5340</v>
      </c>
      <c r="C8994" s="9" t="s">
        <v>14</v>
      </c>
      <c r="D8994" s="9">
        <v>5</v>
      </c>
    </row>
    <row r="8995" spans="1:4" hidden="1" x14ac:dyDescent="0.25">
      <c r="A8995" s="12" t="s">
        <v>3251</v>
      </c>
      <c r="B8995" s="9" t="s">
        <v>5336</v>
      </c>
      <c r="C8995" s="12" t="s">
        <v>275</v>
      </c>
      <c r="D8995" s="12">
        <v>1</v>
      </c>
    </row>
    <row r="8996" spans="1:4" hidden="1" x14ac:dyDescent="0.25">
      <c r="A8996" s="9" t="s">
        <v>3252</v>
      </c>
      <c r="B8996" s="9" t="s">
        <v>5339</v>
      </c>
      <c r="C8996" s="9" t="s">
        <v>16</v>
      </c>
      <c r="D8996" s="9">
        <v>1</v>
      </c>
    </row>
    <row r="8997" spans="1:4" hidden="1" x14ac:dyDescent="0.25">
      <c r="A8997" s="12" t="s">
        <v>3253</v>
      </c>
      <c r="B8997" s="9" t="s">
        <v>5339</v>
      </c>
      <c r="C8997" s="12" t="s">
        <v>64</v>
      </c>
      <c r="D8997" s="12">
        <v>5</v>
      </c>
    </row>
    <row r="8998" spans="1:4" hidden="1" x14ac:dyDescent="0.25">
      <c r="A8998" s="9" t="s">
        <v>3254</v>
      </c>
      <c r="B8998" s="9" t="s">
        <v>5340</v>
      </c>
      <c r="C8998" s="9" t="s">
        <v>14</v>
      </c>
      <c r="D8998" s="9">
        <v>3</v>
      </c>
    </row>
    <row r="8999" spans="1:4" hidden="1" x14ac:dyDescent="0.25">
      <c r="A8999" s="12" t="s">
        <v>3255</v>
      </c>
      <c r="B8999" s="9" t="s">
        <v>5339</v>
      </c>
      <c r="C8999" s="12" t="s">
        <v>7</v>
      </c>
      <c r="D8999" s="12">
        <v>6</v>
      </c>
    </row>
    <row r="9000" spans="1:4" x14ac:dyDescent="0.25">
      <c r="A9000" s="9" t="s">
        <v>4720</v>
      </c>
      <c r="B9000" s="9" t="s">
        <v>5337</v>
      </c>
      <c r="C9000" s="9" t="s">
        <v>87</v>
      </c>
      <c r="D9000" s="9">
        <v>0</v>
      </c>
    </row>
    <row r="9001" spans="1:4" hidden="1" x14ac:dyDescent="0.25">
      <c r="A9001" s="12" t="s">
        <v>3257</v>
      </c>
      <c r="B9001" s="9" t="s">
        <v>5339</v>
      </c>
      <c r="C9001" s="12" t="s">
        <v>7</v>
      </c>
      <c r="D9001" s="12">
        <v>2</v>
      </c>
    </row>
    <row r="9002" spans="1:4" hidden="1" x14ac:dyDescent="0.25">
      <c r="A9002" s="9" t="s">
        <v>3258</v>
      </c>
      <c r="B9002" s="9" t="s">
        <v>5336</v>
      </c>
      <c r="C9002" s="9" t="s">
        <v>49</v>
      </c>
      <c r="D9002" s="9">
        <v>0</v>
      </c>
    </row>
    <row r="9003" spans="1:4" hidden="1" x14ac:dyDescent="0.25">
      <c r="A9003" s="12" t="s">
        <v>3259</v>
      </c>
      <c r="B9003" s="9" t="s">
        <v>5339</v>
      </c>
      <c r="C9003" s="12" t="s">
        <v>64</v>
      </c>
      <c r="D9003" s="12">
        <v>3</v>
      </c>
    </row>
    <row r="9004" spans="1:4" hidden="1" x14ac:dyDescent="0.25">
      <c r="A9004" s="9" t="s">
        <v>3260</v>
      </c>
      <c r="B9004" s="9" t="s">
        <v>5340</v>
      </c>
      <c r="C9004" s="9" t="s">
        <v>14</v>
      </c>
      <c r="D9004" s="9">
        <v>3</v>
      </c>
    </row>
    <row r="9005" spans="1:4" hidden="1" x14ac:dyDescent="0.25">
      <c r="A9005" s="12" t="s">
        <v>3261</v>
      </c>
      <c r="B9005" s="9" t="s">
        <v>5340</v>
      </c>
      <c r="C9005" s="12" t="s">
        <v>14</v>
      </c>
      <c r="D9005" s="12">
        <v>7</v>
      </c>
    </row>
    <row r="9006" spans="1:4" hidden="1" x14ac:dyDescent="0.25">
      <c r="A9006" s="9" t="s">
        <v>3262</v>
      </c>
      <c r="B9006" s="9" t="s">
        <v>5339</v>
      </c>
      <c r="C9006" s="9" t="s">
        <v>16</v>
      </c>
      <c r="D9006" s="9">
        <v>3</v>
      </c>
    </row>
    <row r="9007" spans="1:4" hidden="1" x14ac:dyDescent="0.25">
      <c r="A9007" s="12" t="s">
        <v>3263</v>
      </c>
      <c r="B9007" s="9" t="s">
        <v>5339</v>
      </c>
      <c r="C9007" s="12" t="s">
        <v>16</v>
      </c>
      <c r="D9007" s="12">
        <v>8</v>
      </c>
    </row>
    <row r="9008" spans="1:4" hidden="1" x14ac:dyDescent="0.25">
      <c r="A9008" s="9" t="s">
        <v>3264</v>
      </c>
      <c r="B9008" s="9" t="s">
        <v>5340</v>
      </c>
      <c r="C9008" s="9" t="s">
        <v>14</v>
      </c>
      <c r="D9008" s="9">
        <v>4</v>
      </c>
    </row>
    <row r="9009" spans="1:4" hidden="1" x14ac:dyDescent="0.25">
      <c r="A9009" s="12" t="s">
        <v>3265</v>
      </c>
      <c r="B9009" s="9" t="s">
        <v>5339</v>
      </c>
      <c r="C9009" s="12" t="s">
        <v>64</v>
      </c>
      <c r="D9009" s="12">
        <v>3</v>
      </c>
    </row>
    <row r="9010" spans="1:4" hidden="1" x14ac:dyDescent="0.25">
      <c r="A9010" s="9" t="s">
        <v>3266</v>
      </c>
      <c r="B9010" s="9" t="s">
        <v>5340</v>
      </c>
      <c r="C9010" s="9" t="s">
        <v>14</v>
      </c>
      <c r="D9010" s="9">
        <v>13</v>
      </c>
    </row>
    <row r="9011" spans="1:4" hidden="1" x14ac:dyDescent="0.25">
      <c r="A9011" s="12" t="s">
        <v>3267</v>
      </c>
      <c r="B9011" s="9" t="s">
        <v>5339</v>
      </c>
      <c r="C9011" s="12" t="s">
        <v>7</v>
      </c>
      <c r="D9011" s="12">
        <v>3</v>
      </c>
    </row>
    <row r="9012" spans="1:4" hidden="1" x14ac:dyDescent="0.25">
      <c r="A9012" s="9" t="s">
        <v>3268</v>
      </c>
      <c r="B9012" s="9" t="s">
        <v>5340</v>
      </c>
      <c r="C9012" s="9" t="s">
        <v>14</v>
      </c>
      <c r="D9012" s="9">
        <v>1</v>
      </c>
    </row>
    <row r="9013" spans="1:4" hidden="1" x14ac:dyDescent="0.25">
      <c r="A9013" s="12" t="s">
        <v>3269</v>
      </c>
      <c r="B9013" s="9" t="s">
        <v>5338</v>
      </c>
      <c r="C9013" s="12" t="s">
        <v>33</v>
      </c>
      <c r="D9013" s="12">
        <v>0</v>
      </c>
    </row>
    <row r="9014" spans="1:4" hidden="1" x14ac:dyDescent="0.25">
      <c r="A9014" s="9" t="s">
        <v>3270</v>
      </c>
      <c r="B9014" s="9" t="s">
        <v>5340</v>
      </c>
      <c r="C9014" s="9" t="s">
        <v>14</v>
      </c>
      <c r="D9014" s="9">
        <v>0</v>
      </c>
    </row>
    <row r="9015" spans="1:4" hidden="1" x14ac:dyDescent="0.25">
      <c r="A9015" s="12" t="s">
        <v>3271</v>
      </c>
      <c r="B9015" s="9" t="s">
        <v>5338</v>
      </c>
      <c r="C9015" s="12" t="s">
        <v>53</v>
      </c>
      <c r="D9015" s="12">
        <v>2</v>
      </c>
    </row>
    <row r="9016" spans="1:4" hidden="1" x14ac:dyDescent="0.25">
      <c r="A9016" s="9" t="s">
        <v>3272</v>
      </c>
      <c r="B9016" s="9" t="s">
        <v>5339</v>
      </c>
      <c r="C9016" s="9" t="s">
        <v>7</v>
      </c>
      <c r="D9016" s="9">
        <v>6</v>
      </c>
    </row>
    <row r="9017" spans="1:4" hidden="1" x14ac:dyDescent="0.25">
      <c r="A9017" s="12" t="s">
        <v>3273</v>
      </c>
      <c r="B9017" s="9" t="s">
        <v>5340</v>
      </c>
      <c r="C9017" s="12" t="s">
        <v>22</v>
      </c>
      <c r="D9017" s="12">
        <v>3</v>
      </c>
    </row>
    <row r="9018" spans="1:4" hidden="1" x14ac:dyDescent="0.25">
      <c r="A9018" s="9" t="s">
        <v>3274</v>
      </c>
      <c r="B9018" s="9" t="s">
        <v>5337</v>
      </c>
      <c r="C9018" s="9" t="s">
        <v>94</v>
      </c>
      <c r="D9018" s="9">
        <v>9</v>
      </c>
    </row>
    <row r="9019" spans="1:4" hidden="1" x14ac:dyDescent="0.25">
      <c r="A9019" s="12" t="s">
        <v>3275</v>
      </c>
      <c r="B9019" s="9" t="s">
        <v>5339</v>
      </c>
      <c r="C9019" s="12" t="s">
        <v>7</v>
      </c>
      <c r="D9019" s="12">
        <v>1</v>
      </c>
    </row>
    <row r="9020" spans="1:4" hidden="1" x14ac:dyDescent="0.25">
      <c r="A9020" s="9" t="s">
        <v>3276</v>
      </c>
      <c r="B9020" s="9" t="s">
        <v>5339</v>
      </c>
      <c r="C9020" s="9" t="s">
        <v>7</v>
      </c>
      <c r="D9020" s="9">
        <v>0</v>
      </c>
    </row>
    <row r="9021" spans="1:4" hidden="1" x14ac:dyDescent="0.25">
      <c r="A9021" s="12" t="s">
        <v>3277</v>
      </c>
      <c r="B9021" s="9" t="s">
        <v>5339</v>
      </c>
      <c r="C9021" s="12" t="s">
        <v>7</v>
      </c>
      <c r="D9021" s="12">
        <v>3</v>
      </c>
    </row>
    <row r="9022" spans="1:4" hidden="1" x14ac:dyDescent="0.25">
      <c r="A9022" s="9" t="s">
        <v>2566</v>
      </c>
      <c r="B9022" s="9" t="s">
        <v>5337</v>
      </c>
      <c r="C9022" s="9" t="s">
        <v>82</v>
      </c>
      <c r="D9022" s="9">
        <v>19</v>
      </c>
    </row>
    <row r="9023" spans="1:4" x14ac:dyDescent="0.25">
      <c r="A9023" s="9" t="s">
        <v>4728</v>
      </c>
      <c r="B9023" s="9" t="s">
        <v>5337</v>
      </c>
      <c r="C9023" s="9" t="s">
        <v>118</v>
      </c>
      <c r="D9023" s="9">
        <v>0</v>
      </c>
    </row>
    <row r="9024" spans="1:4" hidden="1" x14ac:dyDescent="0.25">
      <c r="A9024" s="9" t="s">
        <v>2086</v>
      </c>
      <c r="B9024" s="9" t="s">
        <v>5339</v>
      </c>
      <c r="C9024" s="9" t="s">
        <v>16</v>
      </c>
      <c r="D9024" s="9">
        <v>3</v>
      </c>
    </row>
    <row r="9025" spans="1:4" hidden="1" x14ac:dyDescent="0.25">
      <c r="A9025" s="12" t="s">
        <v>3279</v>
      </c>
      <c r="B9025" s="9" t="s">
        <v>5338</v>
      </c>
      <c r="C9025" s="12" t="s">
        <v>29</v>
      </c>
      <c r="D9025" s="12">
        <v>4</v>
      </c>
    </row>
    <row r="9026" spans="1:4" hidden="1" x14ac:dyDescent="0.25">
      <c r="A9026" s="9" t="s">
        <v>3280</v>
      </c>
      <c r="B9026" s="9" t="s">
        <v>5340</v>
      </c>
      <c r="C9026" s="9" t="s">
        <v>14</v>
      </c>
      <c r="D9026" s="9">
        <v>0</v>
      </c>
    </row>
    <row r="9027" spans="1:4" hidden="1" x14ac:dyDescent="0.25">
      <c r="A9027" s="12" t="s">
        <v>3281</v>
      </c>
      <c r="B9027" s="9" t="s">
        <v>5338</v>
      </c>
      <c r="C9027" s="12" t="s">
        <v>53</v>
      </c>
      <c r="D9027" s="12">
        <v>3</v>
      </c>
    </row>
    <row r="9028" spans="1:4" hidden="1" x14ac:dyDescent="0.25">
      <c r="A9028" s="9" t="s">
        <v>3282</v>
      </c>
      <c r="B9028" s="9" t="s">
        <v>5337</v>
      </c>
      <c r="C9028" s="9" t="s">
        <v>24</v>
      </c>
      <c r="D9028" s="9">
        <v>14</v>
      </c>
    </row>
    <row r="9029" spans="1:4" hidden="1" x14ac:dyDescent="0.25">
      <c r="A9029" s="12" t="s">
        <v>3283</v>
      </c>
      <c r="B9029" s="9" t="s">
        <v>5339</v>
      </c>
      <c r="C9029" s="12" t="s">
        <v>7</v>
      </c>
      <c r="D9029" s="12">
        <v>2</v>
      </c>
    </row>
    <row r="9030" spans="1:4" hidden="1" x14ac:dyDescent="0.25">
      <c r="A9030" s="9" t="s">
        <v>3284</v>
      </c>
      <c r="B9030" s="9" t="s">
        <v>5338</v>
      </c>
      <c r="C9030" s="9" t="s">
        <v>33</v>
      </c>
      <c r="D9030" s="9">
        <v>1</v>
      </c>
    </row>
    <row r="9031" spans="1:4" hidden="1" x14ac:dyDescent="0.25">
      <c r="A9031" s="12" t="s">
        <v>3285</v>
      </c>
      <c r="B9031" s="9" t="s">
        <v>5337</v>
      </c>
      <c r="C9031" s="12" t="s">
        <v>19</v>
      </c>
      <c r="D9031" s="12">
        <v>5</v>
      </c>
    </row>
    <row r="9032" spans="1:4" hidden="1" x14ac:dyDescent="0.25">
      <c r="A9032" s="9" t="s">
        <v>3286</v>
      </c>
      <c r="B9032" s="9" t="s">
        <v>5338</v>
      </c>
      <c r="C9032" s="9" t="s">
        <v>29</v>
      </c>
      <c r="D9032" s="9">
        <v>4</v>
      </c>
    </row>
    <row r="9033" spans="1:4" hidden="1" x14ac:dyDescent="0.25">
      <c r="A9033" s="12" t="s">
        <v>3287</v>
      </c>
      <c r="B9033" s="9" t="s">
        <v>5338</v>
      </c>
      <c r="C9033" s="12" t="s">
        <v>33</v>
      </c>
      <c r="D9033" s="12">
        <v>6</v>
      </c>
    </row>
    <row r="9034" spans="1:4" hidden="1" x14ac:dyDescent="0.25">
      <c r="A9034" s="9" t="s">
        <v>3288</v>
      </c>
      <c r="B9034" s="9" t="s">
        <v>5337</v>
      </c>
      <c r="C9034" s="9" t="s">
        <v>94</v>
      </c>
      <c r="D9034" s="9">
        <v>3</v>
      </c>
    </row>
    <row r="9035" spans="1:4" hidden="1" x14ac:dyDescent="0.25">
      <c r="A9035" s="12" t="s">
        <v>3289</v>
      </c>
      <c r="B9035" s="9" t="s">
        <v>5337</v>
      </c>
      <c r="C9035" s="12" t="s">
        <v>19</v>
      </c>
      <c r="D9035" s="12">
        <v>21</v>
      </c>
    </row>
    <row r="9036" spans="1:4" hidden="1" x14ac:dyDescent="0.25">
      <c r="A9036" s="9" t="s">
        <v>3290</v>
      </c>
      <c r="B9036" s="9" t="s">
        <v>5338</v>
      </c>
      <c r="C9036" s="9" t="s">
        <v>33</v>
      </c>
      <c r="D9036" s="9">
        <v>0</v>
      </c>
    </row>
    <row r="9037" spans="1:4" hidden="1" x14ac:dyDescent="0.25">
      <c r="A9037" s="12" t="s">
        <v>3291</v>
      </c>
      <c r="B9037" s="9" t="s">
        <v>5340</v>
      </c>
      <c r="C9037" s="12" t="s">
        <v>14</v>
      </c>
      <c r="D9037" s="12">
        <v>1</v>
      </c>
    </row>
    <row r="9038" spans="1:4" hidden="1" x14ac:dyDescent="0.25">
      <c r="A9038" s="9" t="s">
        <v>3292</v>
      </c>
      <c r="B9038" s="9" t="s">
        <v>5339</v>
      </c>
      <c r="C9038" s="9" t="s">
        <v>16</v>
      </c>
      <c r="D9038" s="9">
        <v>7</v>
      </c>
    </row>
    <row r="9039" spans="1:4" x14ac:dyDescent="0.25">
      <c r="A9039" s="9" t="s">
        <v>4743</v>
      </c>
      <c r="B9039" s="9" t="s">
        <v>5337</v>
      </c>
      <c r="C9039" s="9" t="s">
        <v>72</v>
      </c>
      <c r="D9039" s="9">
        <v>0</v>
      </c>
    </row>
    <row r="9040" spans="1:4" hidden="1" x14ac:dyDescent="0.25">
      <c r="A9040" s="9" t="s">
        <v>3294</v>
      </c>
      <c r="B9040" s="9" t="s">
        <v>5340</v>
      </c>
      <c r="C9040" s="9" t="s">
        <v>22</v>
      </c>
      <c r="D9040" s="9">
        <v>2</v>
      </c>
    </row>
    <row r="9041" spans="1:4" x14ac:dyDescent="0.25">
      <c r="A9041" s="12" t="s">
        <v>4744</v>
      </c>
      <c r="B9041" s="9" t="s">
        <v>5337</v>
      </c>
      <c r="C9041" s="12" t="s">
        <v>118</v>
      </c>
      <c r="D9041" s="12">
        <v>0</v>
      </c>
    </row>
    <row r="9042" spans="1:4" hidden="1" x14ac:dyDescent="0.25">
      <c r="A9042" s="9" t="s">
        <v>3295</v>
      </c>
      <c r="B9042" s="9" t="s">
        <v>5337</v>
      </c>
      <c r="C9042" s="9" t="s">
        <v>72</v>
      </c>
      <c r="D9042" s="9">
        <v>4</v>
      </c>
    </row>
    <row r="9043" spans="1:4" hidden="1" x14ac:dyDescent="0.25">
      <c r="A9043" s="12" t="s">
        <v>3296</v>
      </c>
      <c r="B9043" s="9" t="s">
        <v>5337</v>
      </c>
      <c r="C9043" s="12" t="s">
        <v>72</v>
      </c>
      <c r="D9043" s="12">
        <v>4</v>
      </c>
    </row>
    <row r="9044" spans="1:4" hidden="1" x14ac:dyDescent="0.25">
      <c r="A9044" s="9" t="s">
        <v>3297</v>
      </c>
      <c r="B9044" s="9" t="s">
        <v>5340</v>
      </c>
      <c r="C9044" s="9" t="s">
        <v>59</v>
      </c>
      <c r="D9044" s="9">
        <v>2</v>
      </c>
    </row>
    <row r="9045" spans="1:4" hidden="1" x14ac:dyDescent="0.25">
      <c r="A9045" s="12" t="s">
        <v>3298</v>
      </c>
      <c r="B9045" s="9" t="s">
        <v>5339</v>
      </c>
      <c r="C9045" s="12" t="s">
        <v>16</v>
      </c>
      <c r="D9045" s="12">
        <v>1</v>
      </c>
    </row>
    <row r="9046" spans="1:4" hidden="1" x14ac:dyDescent="0.25">
      <c r="A9046" s="9" t="s">
        <v>752</v>
      </c>
      <c r="B9046" s="9" t="s">
        <v>5338</v>
      </c>
      <c r="C9046" s="9" t="s">
        <v>53</v>
      </c>
      <c r="D9046" s="9">
        <v>3</v>
      </c>
    </row>
    <row r="9047" spans="1:4" hidden="1" x14ac:dyDescent="0.25">
      <c r="A9047" s="12" t="s">
        <v>3299</v>
      </c>
      <c r="B9047" s="9" t="s">
        <v>5339</v>
      </c>
      <c r="C9047" s="12" t="s">
        <v>7</v>
      </c>
      <c r="D9047" s="12">
        <v>7</v>
      </c>
    </row>
    <row r="9048" spans="1:4" hidden="1" x14ac:dyDescent="0.25">
      <c r="A9048" s="9" t="s">
        <v>3300</v>
      </c>
      <c r="B9048" s="9" t="s">
        <v>5340</v>
      </c>
      <c r="C9048" s="9" t="s">
        <v>14</v>
      </c>
      <c r="D9048" s="9">
        <v>8</v>
      </c>
    </row>
    <row r="9049" spans="1:4" hidden="1" x14ac:dyDescent="0.25">
      <c r="A9049" s="12" t="s">
        <v>3301</v>
      </c>
      <c r="B9049" s="9" t="s">
        <v>5338</v>
      </c>
      <c r="C9049" s="12" t="s">
        <v>33</v>
      </c>
      <c r="D9049" s="12">
        <v>0</v>
      </c>
    </row>
    <row r="9050" spans="1:4" x14ac:dyDescent="0.25">
      <c r="A9050" s="9" t="s">
        <v>4745</v>
      </c>
      <c r="B9050" s="9" t="s">
        <v>5337</v>
      </c>
      <c r="C9050" s="9" t="s">
        <v>87</v>
      </c>
      <c r="D9050" s="9">
        <v>0</v>
      </c>
    </row>
    <row r="9051" spans="1:4" hidden="1" x14ac:dyDescent="0.25">
      <c r="A9051" s="12" t="s">
        <v>3303</v>
      </c>
      <c r="B9051" s="9" t="s">
        <v>5339</v>
      </c>
      <c r="C9051" s="12" t="s">
        <v>7</v>
      </c>
      <c r="D9051" s="12">
        <v>2</v>
      </c>
    </row>
    <row r="9052" spans="1:4" hidden="1" x14ac:dyDescent="0.25">
      <c r="A9052" s="9" t="s">
        <v>3304</v>
      </c>
      <c r="B9052" s="9" t="s">
        <v>5337</v>
      </c>
      <c r="C9052" s="9" t="s">
        <v>82</v>
      </c>
      <c r="D9052" s="9">
        <v>4</v>
      </c>
    </row>
    <row r="9053" spans="1:4" hidden="1" x14ac:dyDescent="0.25">
      <c r="A9053" s="12" t="s">
        <v>3305</v>
      </c>
      <c r="B9053" s="9" t="s">
        <v>5338</v>
      </c>
      <c r="C9053" s="12" t="s">
        <v>29</v>
      </c>
      <c r="D9053" s="12">
        <v>3</v>
      </c>
    </row>
    <row r="9054" spans="1:4" hidden="1" x14ac:dyDescent="0.25">
      <c r="A9054" s="9" t="s">
        <v>3306</v>
      </c>
      <c r="B9054" s="9" t="s">
        <v>5340</v>
      </c>
      <c r="C9054" s="9" t="s">
        <v>22</v>
      </c>
      <c r="D9054" s="9">
        <v>11</v>
      </c>
    </row>
    <row r="9055" spans="1:4" hidden="1" x14ac:dyDescent="0.25">
      <c r="A9055" s="12" t="s">
        <v>3307</v>
      </c>
      <c r="B9055" s="9" t="s">
        <v>5336</v>
      </c>
      <c r="C9055" s="12" t="s">
        <v>49</v>
      </c>
      <c r="D9055" s="12">
        <v>2</v>
      </c>
    </row>
    <row r="9056" spans="1:4" hidden="1" x14ac:dyDescent="0.25">
      <c r="A9056" s="9" t="s">
        <v>3308</v>
      </c>
      <c r="B9056" s="9" t="s">
        <v>5337</v>
      </c>
      <c r="C9056" s="9" t="s">
        <v>72</v>
      </c>
      <c r="D9056" s="9">
        <v>5</v>
      </c>
    </row>
    <row r="9057" spans="1:4" hidden="1" x14ac:dyDescent="0.25">
      <c r="A9057" s="12" t="s">
        <v>3309</v>
      </c>
      <c r="B9057" s="9" t="s">
        <v>5336</v>
      </c>
      <c r="C9057" s="12" t="s">
        <v>111</v>
      </c>
      <c r="D9057" s="12">
        <v>0</v>
      </c>
    </row>
    <row r="9058" spans="1:4" hidden="1" x14ac:dyDescent="0.25">
      <c r="A9058" s="9" t="s">
        <v>3310</v>
      </c>
      <c r="B9058" s="9" t="s">
        <v>5336</v>
      </c>
      <c r="C9058" s="9" t="s">
        <v>39</v>
      </c>
      <c r="D9058" s="9">
        <v>1</v>
      </c>
    </row>
    <row r="9059" spans="1:4" hidden="1" x14ac:dyDescent="0.25">
      <c r="A9059" s="12" t="s">
        <v>3311</v>
      </c>
      <c r="B9059" s="9" t="s">
        <v>5337</v>
      </c>
      <c r="C9059" s="12" t="s">
        <v>72</v>
      </c>
      <c r="D9059" s="12">
        <v>5</v>
      </c>
    </row>
    <row r="9060" spans="1:4" hidden="1" x14ac:dyDescent="0.25">
      <c r="A9060" s="9" t="s">
        <v>3312</v>
      </c>
      <c r="B9060" s="9" t="s">
        <v>5339</v>
      </c>
      <c r="C9060" s="9" t="s">
        <v>7</v>
      </c>
      <c r="D9060" s="9">
        <v>14</v>
      </c>
    </row>
    <row r="9061" spans="1:4" hidden="1" x14ac:dyDescent="0.25">
      <c r="A9061" s="12" t="s">
        <v>3313</v>
      </c>
      <c r="B9061" s="9" t="s">
        <v>5339</v>
      </c>
      <c r="C9061" s="12" t="s">
        <v>16</v>
      </c>
      <c r="D9061" s="12">
        <v>1</v>
      </c>
    </row>
    <row r="9062" spans="1:4" hidden="1" x14ac:dyDescent="0.25">
      <c r="A9062" s="9" t="s">
        <v>3314</v>
      </c>
      <c r="B9062" s="9" t="s">
        <v>5338</v>
      </c>
      <c r="C9062" s="9" t="s">
        <v>33</v>
      </c>
      <c r="D9062" s="9">
        <v>1</v>
      </c>
    </row>
    <row r="9063" spans="1:4" hidden="1" x14ac:dyDescent="0.25">
      <c r="A9063" s="12" t="s">
        <v>3315</v>
      </c>
      <c r="B9063" s="9" t="s">
        <v>5340</v>
      </c>
      <c r="C9063" s="12" t="s">
        <v>14</v>
      </c>
      <c r="D9063" s="12">
        <v>0</v>
      </c>
    </row>
    <row r="9064" spans="1:4" x14ac:dyDescent="0.25">
      <c r="A9064" s="12" t="s">
        <v>1233</v>
      </c>
      <c r="B9064" s="9" t="s">
        <v>5337</v>
      </c>
      <c r="C9064" s="12" t="s">
        <v>114</v>
      </c>
      <c r="D9064" s="12">
        <v>0</v>
      </c>
    </row>
    <row r="9065" spans="1:4" hidden="1" x14ac:dyDescent="0.25">
      <c r="A9065" s="12" t="s">
        <v>3317</v>
      </c>
      <c r="B9065" s="9" t="s">
        <v>5336</v>
      </c>
      <c r="C9065" s="12" t="s">
        <v>111</v>
      </c>
      <c r="D9065" s="12">
        <v>0</v>
      </c>
    </row>
    <row r="9066" spans="1:4" hidden="1" x14ac:dyDescent="0.25">
      <c r="A9066" s="9" t="s">
        <v>3318</v>
      </c>
      <c r="B9066" s="9" t="s">
        <v>5338</v>
      </c>
      <c r="C9066" s="9" t="s">
        <v>33</v>
      </c>
      <c r="D9066" s="9">
        <v>1</v>
      </c>
    </row>
    <row r="9067" spans="1:4" hidden="1" x14ac:dyDescent="0.25">
      <c r="A9067" s="12" t="s">
        <v>3319</v>
      </c>
      <c r="B9067" s="9" t="s">
        <v>5338</v>
      </c>
      <c r="C9067" s="12" t="s">
        <v>53</v>
      </c>
      <c r="D9067" s="12">
        <v>3</v>
      </c>
    </row>
    <row r="9068" spans="1:4" hidden="1" x14ac:dyDescent="0.25">
      <c r="A9068" s="9" t="s">
        <v>3320</v>
      </c>
      <c r="B9068" s="9" t="s">
        <v>5337</v>
      </c>
      <c r="C9068" s="9" t="s">
        <v>94</v>
      </c>
      <c r="D9068" s="9">
        <v>4</v>
      </c>
    </row>
    <row r="9069" spans="1:4" hidden="1" x14ac:dyDescent="0.25">
      <c r="A9069" s="12" t="s">
        <v>3321</v>
      </c>
      <c r="B9069" s="9" t="s">
        <v>5340</v>
      </c>
      <c r="C9069" s="12" t="s">
        <v>22</v>
      </c>
      <c r="D9069" s="12">
        <v>8</v>
      </c>
    </row>
    <row r="9070" spans="1:4" hidden="1" x14ac:dyDescent="0.25">
      <c r="A9070" s="9" t="s">
        <v>3322</v>
      </c>
      <c r="B9070" s="9" t="s">
        <v>5336</v>
      </c>
      <c r="C9070" s="9" t="s">
        <v>49</v>
      </c>
      <c r="D9070" s="9">
        <v>8</v>
      </c>
    </row>
    <row r="9071" spans="1:4" hidden="1" x14ac:dyDescent="0.25">
      <c r="A9071" s="12" t="s">
        <v>3323</v>
      </c>
      <c r="B9071" s="9" t="s">
        <v>5338</v>
      </c>
      <c r="C9071" s="12" t="s">
        <v>53</v>
      </c>
      <c r="D9071" s="12">
        <v>1</v>
      </c>
    </row>
    <row r="9072" spans="1:4" hidden="1" x14ac:dyDescent="0.25">
      <c r="A9072" s="9" t="s">
        <v>3324</v>
      </c>
      <c r="B9072" s="9" t="s">
        <v>5340</v>
      </c>
      <c r="C9072" s="9" t="s">
        <v>22</v>
      </c>
      <c r="D9072" s="9">
        <v>10</v>
      </c>
    </row>
    <row r="9073" spans="1:4" x14ac:dyDescent="0.25">
      <c r="A9073" s="9" t="s">
        <v>4754</v>
      </c>
      <c r="B9073" s="9" t="s">
        <v>5337</v>
      </c>
      <c r="C9073" s="9" t="s">
        <v>118</v>
      </c>
      <c r="D9073" s="9">
        <v>0</v>
      </c>
    </row>
    <row r="9074" spans="1:4" hidden="1" x14ac:dyDescent="0.25">
      <c r="A9074" s="9" t="s">
        <v>3326</v>
      </c>
      <c r="B9074" s="9" t="s">
        <v>5337</v>
      </c>
      <c r="C9074" s="9" t="s">
        <v>31</v>
      </c>
      <c r="D9074" s="9">
        <v>13</v>
      </c>
    </row>
    <row r="9075" spans="1:4" hidden="1" x14ac:dyDescent="0.25">
      <c r="A9075" s="12" t="s">
        <v>3327</v>
      </c>
      <c r="B9075" s="9" t="s">
        <v>5336</v>
      </c>
      <c r="C9075" s="12" t="s">
        <v>49</v>
      </c>
      <c r="D9075" s="12">
        <v>29</v>
      </c>
    </row>
    <row r="9076" spans="1:4" hidden="1" x14ac:dyDescent="0.25">
      <c r="A9076" s="9" t="s">
        <v>3328</v>
      </c>
      <c r="B9076" s="9" t="s">
        <v>5338</v>
      </c>
      <c r="C9076" s="9" t="s">
        <v>29</v>
      </c>
      <c r="D9076" s="9">
        <v>2</v>
      </c>
    </row>
    <row r="9077" spans="1:4" hidden="1" x14ac:dyDescent="0.25">
      <c r="A9077" s="12" t="s">
        <v>3329</v>
      </c>
      <c r="B9077" s="9" t="s">
        <v>5336</v>
      </c>
      <c r="C9077" s="12" t="s">
        <v>111</v>
      </c>
      <c r="D9077" s="12">
        <v>2</v>
      </c>
    </row>
    <row r="9078" spans="1:4" hidden="1" x14ac:dyDescent="0.25">
      <c r="A9078" s="9" t="s">
        <v>3330</v>
      </c>
      <c r="B9078" s="9" t="s">
        <v>5339</v>
      </c>
      <c r="C9078" s="9" t="s">
        <v>16</v>
      </c>
      <c r="D9078" s="9">
        <v>1</v>
      </c>
    </row>
    <row r="9079" spans="1:4" hidden="1" x14ac:dyDescent="0.25">
      <c r="A9079" s="12" t="s">
        <v>3331</v>
      </c>
      <c r="B9079" s="9" t="s">
        <v>5339</v>
      </c>
      <c r="C9079" s="12" t="s">
        <v>16</v>
      </c>
      <c r="D9079" s="12">
        <v>7</v>
      </c>
    </row>
    <row r="9080" spans="1:4" hidden="1" x14ac:dyDescent="0.25">
      <c r="A9080" s="9" t="s">
        <v>3332</v>
      </c>
      <c r="B9080" s="9" t="s">
        <v>5339</v>
      </c>
      <c r="C9080" s="9" t="s">
        <v>16</v>
      </c>
      <c r="D9080" s="9">
        <v>3</v>
      </c>
    </row>
    <row r="9081" spans="1:4" hidden="1" x14ac:dyDescent="0.25">
      <c r="A9081" s="12" t="s">
        <v>3333</v>
      </c>
      <c r="B9081" s="9" t="s">
        <v>5337</v>
      </c>
      <c r="C9081" s="12" t="s">
        <v>24</v>
      </c>
      <c r="D9081" s="12">
        <v>5</v>
      </c>
    </row>
    <row r="9082" spans="1:4" hidden="1" x14ac:dyDescent="0.25">
      <c r="A9082" s="9" t="s">
        <v>3334</v>
      </c>
      <c r="B9082" s="9" t="s">
        <v>5338</v>
      </c>
      <c r="C9082" s="9" t="s">
        <v>53</v>
      </c>
      <c r="D9082" s="9">
        <v>6</v>
      </c>
    </row>
    <row r="9083" spans="1:4" hidden="1" x14ac:dyDescent="0.25">
      <c r="A9083" s="12" t="s">
        <v>3335</v>
      </c>
      <c r="B9083" s="9" t="s">
        <v>5340</v>
      </c>
      <c r="C9083" s="12" t="s">
        <v>22</v>
      </c>
      <c r="D9083" s="12">
        <v>18</v>
      </c>
    </row>
    <row r="9084" spans="1:4" x14ac:dyDescent="0.25">
      <c r="A9084" s="9" t="s">
        <v>4766</v>
      </c>
      <c r="B9084" s="9" t="s">
        <v>5337</v>
      </c>
      <c r="C9084" s="9" t="s">
        <v>118</v>
      </c>
      <c r="D9084" s="9">
        <v>0</v>
      </c>
    </row>
    <row r="9085" spans="1:4" hidden="1" x14ac:dyDescent="0.25">
      <c r="A9085" s="12" t="s">
        <v>3337</v>
      </c>
      <c r="B9085" s="9" t="s">
        <v>5337</v>
      </c>
      <c r="C9085" s="12" t="s">
        <v>82</v>
      </c>
      <c r="D9085" s="12">
        <v>4</v>
      </c>
    </row>
    <row r="9086" spans="1:4" hidden="1" x14ac:dyDescent="0.25">
      <c r="A9086" s="9" t="s">
        <v>3338</v>
      </c>
      <c r="B9086" s="9" t="s">
        <v>5340</v>
      </c>
      <c r="C9086" s="9" t="s">
        <v>22</v>
      </c>
      <c r="D9086" s="9">
        <v>8</v>
      </c>
    </row>
    <row r="9087" spans="1:4" x14ac:dyDescent="0.25">
      <c r="A9087" s="12" t="s">
        <v>4771</v>
      </c>
      <c r="B9087" s="9" t="s">
        <v>5337</v>
      </c>
      <c r="C9087" s="12" t="s">
        <v>118</v>
      </c>
      <c r="D9087" s="12">
        <v>0</v>
      </c>
    </row>
    <row r="9088" spans="1:4" hidden="1" x14ac:dyDescent="0.25">
      <c r="A9088" s="9" t="s">
        <v>3340</v>
      </c>
      <c r="B9088" s="9" t="s">
        <v>5340</v>
      </c>
      <c r="C9088" s="9" t="s">
        <v>59</v>
      </c>
      <c r="D9088" s="9">
        <v>3</v>
      </c>
    </row>
    <row r="9089" spans="1:4" hidden="1" x14ac:dyDescent="0.25">
      <c r="A9089" s="12" t="s">
        <v>3341</v>
      </c>
      <c r="B9089" s="9" t="s">
        <v>5340</v>
      </c>
      <c r="C9089" s="12" t="s">
        <v>59</v>
      </c>
      <c r="D9089" s="12">
        <v>6</v>
      </c>
    </row>
    <row r="9090" spans="1:4" hidden="1" x14ac:dyDescent="0.25">
      <c r="A9090" s="9" t="s">
        <v>3020</v>
      </c>
      <c r="B9090" s="9" t="s">
        <v>5336</v>
      </c>
      <c r="C9090" s="9" t="s">
        <v>270</v>
      </c>
      <c r="D9090" s="9">
        <v>1</v>
      </c>
    </row>
    <row r="9091" spans="1:4" hidden="1" x14ac:dyDescent="0.25">
      <c r="A9091" s="12" t="s">
        <v>3342</v>
      </c>
      <c r="B9091" s="9" t="s">
        <v>5339</v>
      </c>
      <c r="C9091" s="12" t="s">
        <v>16</v>
      </c>
      <c r="D9091" s="12">
        <v>12</v>
      </c>
    </row>
    <row r="9092" spans="1:4" hidden="1" x14ac:dyDescent="0.25">
      <c r="A9092" s="9" t="s">
        <v>3343</v>
      </c>
      <c r="B9092" s="9" t="s">
        <v>5337</v>
      </c>
      <c r="C9092" s="9" t="s">
        <v>19</v>
      </c>
      <c r="D9092" s="9">
        <v>8</v>
      </c>
    </row>
    <row r="9093" spans="1:4" hidden="1" x14ac:dyDescent="0.25">
      <c r="A9093" s="12" t="s">
        <v>3306</v>
      </c>
      <c r="B9093" s="9" t="s">
        <v>5338</v>
      </c>
      <c r="C9093" s="12" t="s">
        <v>29</v>
      </c>
      <c r="D9093" s="12">
        <v>3</v>
      </c>
    </row>
    <row r="9094" spans="1:4" hidden="1" x14ac:dyDescent="0.25">
      <c r="A9094" s="9" t="s">
        <v>3344</v>
      </c>
      <c r="B9094" s="9" t="s">
        <v>5340</v>
      </c>
      <c r="C9094" s="9" t="s">
        <v>22</v>
      </c>
      <c r="D9094" s="9">
        <v>7</v>
      </c>
    </row>
    <row r="9095" spans="1:4" hidden="1" x14ac:dyDescent="0.25">
      <c r="A9095" s="12" t="s">
        <v>3345</v>
      </c>
      <c r="B9095" s="9" t="s">
        <v>5340</v>
      </c>
      <c r="C9095" s="12" t="s">
        <v>59</v>
      </c>
      <c r="D9095" s="12">
        <v>3</v>
      </c>
    </row>
    <row r="9096" spans="1:4" hidden="1" x14ac:dyDescent="0.25">
      <c r="A9096" s="9" t="s">
        <v>3346</v>
      </c>
      <c r="B9096" s="9" t="s">
        <v>5340</v>
      </c>
      <c r="C9096" s="9" t="s">
        <v>22</v>
      </c>
      <c r="D9096" s="9">
        <v>5</v>
      </c>
    </row>
    <row r="9097" spans="1:4" hidden="1" x14ac:dyDescent="0.25">
      <c r="A9097" s="12" t="s">
        <v>3347</v>
      </c>
      <c r="B9097" s="9" t="s">
        <v>5337</v>
      </c>
      <c r="C9097" s="12" t="s">
        <v>72</v>
      </c>
      <c r="D9097" s="12">
        <v>15</v>
      </c>
    </row>
    <row r="9098" spans="1:4" hidden="1" x14ac:dyDescent="0.25">
      <c r="A9098" s="9" t="s">
        <v>3348</v>
      </c>
      <c r="B9098" s="9" t="s">
        <v>5338</v>
      </c>
      <c r="C9098" s="9" t="s">
        <v>33</v>
      </c>
      <c r="D9098" s="9">
        <v>2</v>
      </c>
    </row>
    <row r="9099" spans="1:4" hidden="1" x14ac:dyDescent="0.25">
      <c r="A9099" s="12" t="s">
        <v>3349</v>
      </c>
      <c r="B9099" s="9" t="s">
        <v>5337</v>
      </c>
      <c r="C9099" s="12" t="s">
        <v>118</v>
      </c>
      <c r="D9099" s="12">
        <v>12</v>
      </c>
    </row>
    <row r="9100" spans="1:4" hidden="1" x14ac:dyDescent="0.25">
      <c r="A9100" s="9" t="s">
        <v>3350</v>
      </c>
      <c r="B9100" s="9" t="s">
        <v>5336</v>
      </c>
      <c r="C9100" s="9" t="s">
        <v>49</v>
      </c>
      <c r="D9100" s="9">
        <v>1</v>
      </c>
    </row>
    <row r="9101" spans="1:4" x14ac:dyDescent="0.25">
      <c r="A9101" s="12" t="s">
        <v>4777</v>
      </c>
      <c r="B9101" s="9" t="s">
        <v>5337</v>
      </c>
      <c r="C9101" s="12" t="s">
        <v>118</v>
      </c>
      <c r="D9101" s="12">
        <v>0</v>
      </c>
    </row>
    <row r="9102" spans="1:4" hidden="1" x14ac:dyDescent="0.25">
      <c r="A9102" s="9" t="s">
        <v>3352</v>
      </c>
      <c r="B9102" s="9" t="s">
        <v>5337</v>
      </c>
      <c r="C9102" s="9" t="s">
        <v>72</v>
      </c>
      <c r="D9102" s="9">
        <v>6</v>
      </c>
    </row>
    <row r="9103" spans="1:4" hidden="1" x14ac:dyDescent="0.25">
      <c r="A9103" s="12" t="s">
        <v>3353</v>
      </c>
      <c r="B9103" s="9" t="s">
        <v>5340</v>
      </c>
      <c r="C9103" s="12" t="s">
        <v>22</v>
      </c>
      <c r="D9103" s="12">
        <v>4</v>
      </c>
    </row>
    <row r="9104" spans="1:4" hidden="1" x14ac:dyDescent="0.25">
      <c r="A9104" s="9" t="s">
        <v>3354</v>
      </c>
      <c r="B9104" s="9" t="s">
        <v>5340</v>
      </c>
      <c r="C9104" s="9" t="s">
        <v>59</v>
      </c>
      <c r="D9104" s="9">
        <v>4</v>
      </c>
    </row>
    <row r="9105" spans="1:4" x14ac:dyDescent="0.25">
      <c r="A9105" s="12" t="s">
        <v>4781</v>
      </c>
      <c r="B9105" s="9" t="s">
        <v>5337</v>
      </c>
      <c r="C9105" s="12" t="s">
        <v>87</v>
      </c>
      <c r="D9105" s="12">
        <v>0</v>
      </c>
    </row>
    <row r="9106" spans="1:4" hidden="1" x14ac:dyDescent="0.25">
      <c r="A9106" s="9" t="s">
        <v>3356</v>
      </c>
      <c r="B9106" s="9" t="s">
        <v>5340</v>
      </c>
      <c r="C9106" s="9" t="s">
        <v>59</v>
      </c>
      <c r="D9106" s="9">
        <v>4</v>
      </c>
    </row>
    <row r="9107" spans="1:4" hidden="1" x14ac:dyDescent="0.25">
      <c r="A9107" s="12" t="s">
        <v>3357</v>
      </c>
      <c r="B9107" s="9" t="s">
        <v>5337</v>
      </c>
      <c r="C9107" s="12" t="s">
        <v>87</v>
      </c>
      <c r="D9107" s="12">
        <v>4</v>
      </c>
    </row>
    <row r="9108" spans="1:4" hidden="1" x14ac:dyDescent="0.25">
      <c r="A9108" s="9" t="s">
        <v>3358</v>
      </c>
      <c r="B9108" s="9" t="s">
        <v>5336</v>
      </c>
      <c r="C9108" s="9" t="s">
        <v>148</v>
      </c>
      <c r="D9108" s="9">
        <v>3</v>
      </c>
    </row>
    <row r="9109" spans="1:4" hidden="1" x14ac:dyDescent="0.25">
      <c r="A9109" s="12" t="s">
        <v>3359</v>
      </c>
      <c r="B9109" s="9" t="s">
        <v>5338</v>
      </c>
      <c r="C9109" s="12" t="s">
        <v>33</v>
      </c>
      <c r="D9109" s="12">
        <v>2</v>
      </c>
    </row>
    <row r="9110" spans="1:4" hidden="1" x14ac:dyDescent="0.25">
      <c r="A9110" s="9" t="s">
        <v>3360</v>
      </c>
      <c r="B9110" s="9" t="s">
        <v>5339</v>
      </c>
      <c r="C9110" s="9" t="s">
        <v>16</v>
      </c>
      <c r="D9110" s="9">
        <v>2</v>
      </c>
    </row>
    <row r="9111" spans="1:4" hidden="1" x14ac:dyDescent="0.25">
      <c r="A9111" s="12" t="s">
        <v>3361</v>
      </c>
      <c r="B9111" s="9" t="s">
        <v>5339</v>
      </c>
      <c r="C9111" s="12" t="s">
        <v>16</v>
      </c>
      <c r="D9111" s="12">
        <v>3</v>
      </c>
    </row>
    <row r="9112" spans="1:4" hidden="1" x14ac:dyDescent="0.25">
      <c r="A9112" s="9" t="s">
        <v>3362</v>
      </c>
      <c r="B9112" s="9" t="s">
        <v>5337</v>
      </c>
      <c r="C9112" s="9" t="s">
        <v>24</v>
      </c>
      <c r="D9112" s="9">
        <v>3</v>
      </c>
    </row>
    <row r="9113" spans="1:4" hidden="1" x14ac:dyDescent="0.25">
      <c r="A9113" s="12" t="s">
        <v>3363</v>
      </c>
      <c r="B9113" s="9" t="s">
        <v>5340</v>
      </c>
      <c r="C9113" s="12" t="s">
        <v>22</v>
      </c>
      <c r="D9113" s="12">
        <v>1</v>
      </c>
    </row>
    <row r="9114" spans="1:4" hidden="1" x14ac:dyDescent="0.25">
      <c r="A9114" s="9" t="s">
        <v>3364</v>
      </c>
      <c r="B9114" s="9" t="s">
        <v>5336</v>
      </c>
      <c r="C9114" s="9" t="s">
        <v>148</v>
      </c>
      <c r="D9114" s="9">
        <v>8</v>
      </c>
    </row>
    <row r="9115" spans="1:4" hidden="1" x14ac:dyDescent="0.25">
      <c r="A9115" s="12" t="s">
        <v>3365</v>
      </c>
      <c r="B9115" s="9" t="s">
        <v>5339</v>
      </c>
      <c r="C9115" s="12" t="s">
        <v>16</v>
      </c>
      <c r="D9115" s="12">
        <v>3</v>
      </c>
    </row>
    <row r="9116" spans="1:4" hidden="1" x14ac:dyDescent="0.25">
      <c r="A9116" s="9" t="s">
        <v>3366</v>
      </c>
      <c r="B9116" s="9" t="s">
        <v>5340</v>
      </c>
      <c r="C9116" s="9" t="s">
        <v>59</v>
      </c>
      <c r="D9116" s="9">
        <v>3</v>
      </c>
    </row>
    <row r="9117" spans="1:4" hidden="1" x14ac:dyDescent="0.25">
      <c r="A9117" s="12" t="s">
        <v>3367</v>
      </c>
      <c r="B9117" s="9" t="s">
        <v>5337</v>
      </c>
      <c r="C9117" s="12" t="s">
        <v>87</v>
      </c>
      <c r="D9117" s="12">
        <v>19</v>
      </c>
    </row>
    <row r="9118" spans="1:4" hidden="1" x14ac:dyDescent="0.25">
      <c r="A9118" s="9" t="s">
        <v>3368</v>
      </c>
      <c r="B9118" s="9" t="s">
        <v>5338</v>
      </c>
      <c r="C9118" s="9" t="s">
        <v>29</v>
      </c>
      <c r="D9118" s="9">
        <v>28</v>
      </c>
    </row>
    <row r="9119" spans="1:4" hidden="1" x14ac:dyDescent="0.25">
      <c r="A9119" s="12" t="s">
        <v>1038</v>
      </c>
      <c r="B9119" s="9" t="s">
        <v>5340</v>
      </c>
      <c r="C9119" s="12" t="s">
        <v>22</v>
      </c>
      <c r="D9119" s="12">
        <v>6</v>
      </c>
    </row>
    <row r="9120" spans="1:4" hidden="1" x14ac:dyDescent="0.25">
      <c r="A9120" s="9" t="s">
        <v>3369</v>
      </c>
      <c r="B9120" s="9" t="s">
        <v>5338</v>
      </c>
      <c r="C9120" s="9" t="s">
        <v>29</v>
      </c>
      <c r="D9120" s="9">
        <v>9</v>
      </c>
    </row>
    <row r="9121" spans="1:4" x14ac:dyDescent="0.25">
      <c r="A9121" s="12" t="s">
        <v>3025</v>
      </c>
      <c r="B9121" s="9" t="s">
        <v>5337</v>
      </c>
      <c r="C9121" s="12" t="s">
        <v>118</v>
      </c>
      <c r="D9121" s="12">
        <v>0</v>
      </c>
    </row>
    <row r="9122" spans="1:4" hidden="1" x14ac:dyDescent="0.25">
      <c r="A9122" s="9" t="s">
        <v>3371</v>
      </c>
      <c r="B9122" s="9" t="s">
        <v>5338</v>
      </c>
      <c r="C9122" s="9" t="s">
        <v>33</v>
      </c>
      <c r="D9122" s="9">
        <v>1</v>
      </c>
    </row>
    <row r="9123" spans="1:4" hidden="1" x14ac:dyDescent="0.25">
      <c r="A9123" s="12" t="s">
        <v>3372</v>
      </c>
      <c r="B9123" s="9" t="s">
        <v>5337</v>
      </c>
      <c r="C9123" s="12" t="s">
        <v>87</v>
      </c>
      <c r="D9123" s="12">
        <v>3</v>
      </c>
    </row>
    <row r="9124" spans="1:4" x14ac:dyDescent="0.25">
      <c r="A9124" s="12" t="s">
        <v>4792</v>
      </c>
      <c r="B9124" s="9" t="s">
        <v>5337</v>
      </c>
      <c r="C9124" s="12" t="s">
        <v>118</v>
      </c>
      <c r="D9124" s="12">
        <v>0</v>
      </c>
    </row>
    <row r="9125" spans="1:4" hidden="1" x14ac:dyDescent="0.25">
      <c r="A9125" s="12" t="s">
        <v>3374</v>
      </c>
      <c r="B9125" s="9" t="s">
        <v>5339</v>
      </c>
      <c r="C9125" s="12" t="s">
        <v>16</v>
      </c>
      <c r="D9125" s="12">
        <v>5</v>
      </c>
    </row>
    <row r="9126" spans="1:4" x14ac:dyDescent="0.25">
      <c r="A9126" s="9" t="s">
        <v>4801</v>
      </c>
      <c r="B9126" s="9" t="s">
        <v>5337</v>
      </c>
      <c r="C9126" s="9" t="s">
        <v>118</v>
      </c>
      <c r="D9126" s="9">
        <v>0</v>
      </c>
    </row>
    <row r="9127" spans="1:4" hidden="1" x14ac:dyDescent="0.25">
      <c r="A9127" s="12" t="s">
        <v>2158</v>
      </c>
      <c r="B9127" s="9" t="s">
        <v>5339</v>
      </c>
      <c r="C9127" s="12" t="s">
        <v>16</v>
      </c>
      <c r="D9127" s="12">
        <v>4</v>
      </c>
    </row>
    <row r="9128" spans="1:4" hidden="1" x14ac:dyDescent="0.25">
      <c r="A9128" s="9" t="s">
        <v>3376</v>
      </c>
      <c r="B9128" s="9" t="s">
        <v>5340</v>
      </c>
      <c r="C9128" s="9" t="s">
        <v>14</v>
      </c>
      <c r="D9128" s="9">
        <v>2</v>
      </c>
    </row>
    <row r="9129" spans="1:4" hidden="1" x14ac:dyDescent="0.25">
      <c r="A9129" s="12" t="s">
        <v>3377</v>
      </c>
      <c r="B9129" s="9" t="s">
        <v>5338</v>
      </c>
      <c r="C9129" s="12" t="s">
        <v>33</v>
      </c>
      <c r="D9129" s="12">
        <v>2</v>
      </c>
    </row>
    <row r="9130" spans="1:4" hidden="1" x14ac:dyDescent="0.25">
      <c r="A9130" s="9" t="s">
        <v>3378</v>
      </c>
      <c r="B9130" s="9" t="s">
        <v>5339</v>
      </c>
      <c r="C9130" s="9" t="s">
        <v>7</v>
      </c>
      <c r="D9130" s="9">
        <v>3</v>
      </c>
    </row>
    <row r="9131" spans="1:4" hidden="1" x14ac:dyDescent="0.25">
      <c r="A9131" s="12" t="s">
        <v>3379</v>
      </c>
      <c r="B9131" s="9" t="s">
        <v>5338</v>
      </c>
      <c r="C9131" s="12" t="s">
        <v>33</v>
      </c>
      <c r="D9131" s="12">
        <v>4</v>
      </c>
    </row>
    <row r="9132" spans="1:4" hidden="1" x14ac:dyDescent="0.25">
      <c r="A9132" s="9" t="s">
        <v>3380</v>
      </c>
      <c r="B9132" s="9" t="s">
        <v>5337</v>
      </c>
      <c r="C9132" s="9" t="s">
        <v>19</v>
      </c>
      <c r="D9132" s="9">
        <v>5</v>
      </c>
    </row>
    <row r="9133" spans="1:4" hidden="1" x14ac:dyDescent="0.25">
      <c r="A9133" s="12" t="s">
        <v>3381</v>
      </c>
      <c r="B9133" s="9" t="s">
        <v>5337</v>
      </c>
      <c r="C9133" s="12" t="s">
        <v>24</v>
      </c>
      <c r="D9133" s="12">
        <v>15</v>
      </c>
    </row>
    <row r="9134" spans="1:4" hidden="1" x14ac:dyDescent="0.25">
      <c r="A9134" s="9" t="s">
        <v>3382</v>
      </c>
      <c r="B9134" s="9" t="s">
        <v>5340</v>
      </c>
      <c r="C9134" s="9" t="s">
        <v>59</v>
      </c>
      <c r="D9134" s="9">
        <v>1</v>
      </c>
    </row>
    <row r="9135" spans="1:4" hidden="1" x14ac:dyDescent="0.25">
      <c r="A9135" s="12" t="s">
        <v>3383</v>
      </c>
      <c r="B9135" s="9" t="s">
        <v>5340</v>
      </c>
      <c r="C9135" s="12" t="s">
        <v>59</v>
      </c>
      <c r="D9135" s="12">
        <v>5</v>
      </c>
    </row>
    <row r="9136" spans="1:4" hidden="1" x14ac:dyDescent="0.25">
      <c r="A9136" s="9" t="s">
        <v>3384</v>
      </c>
      <c r="B9136" s="9" t="s">
        <v>5339</v>
      </c>
      <c r="C9136" s="9" t="s">
        <v>7</v>
      </c>
      <c r="D9136" s="9">
        <v>8</v>
      </c>
    </row>
    <row r="9137" spans="1:4" hidden="1" x14ac:dyDescent="0.25">
      <c r="A9137" s="12" t="s">
        <v>3385</v>
      </c>
      <c r="B9137" s="9" t="s">
        <v>5337</v>
      </c>
      <c r="C9137" s="12" t="s">
        <v>19</v>
      </c>
      <c r="D9137" s="12">
        <v>22</v>
      </c>
    </row>
    <row r="9138" spans="1:4" hidden="1" x14ac:dyDescent="0.25">
      <c r="A9138" s="9" t="s">
        <v>3386</v>
      </c>
      <c r="B9138" s="9" t="s">
        <v>5339</v>
      </c>
      <c r="C9138" s="9" t="s">
        <v>16</v>
      </c>
      <c r="D9138" s="9">
        <v>8</v>
      </c>
    </row>
    <row r="9139" spans="1:4" hidden="1" x14ac:dyDescent="0.25">
      <c r="A9139" s="12" t="s">
        <v>3387</v>
      </c>
      <c r="B9139" s="9" t="s">
        <v>5336</v>
      </c>
      <c r="C9139" s="12" t="s">
        <v>49</v>
      </c>
      <c r="D9139" s="12">
        <v>1</v>
      </c>
    </row>
    <row r="9140" spans="1:4" hidden="1" x14ac:dyDescent="0.25">
      <c r="A9140" s="9" t="s">
        <v>3388</v>
      </c>
      <c r="B9140" s="9" t="s">
        <v>5340</v>
      </c>
      <c r="C9140" s="9" t="s">
        <v>22</v>
      </c>
      <c r="D9140" s="9">
        <v>11</v>
      </c>
    </row>
    <row r="9141" spans="1:4" x14ac:dyDescent="0.25">
      <c r="A9141" s="12" t="s">
        <v>4810</v>
      </c>
      <c r="B9141" s="9" t="s">
        <v>5337</v>
      </c>
      <c r="C9141" s="12" t="s">
        <v>31</v>
      </c>
      <c r="D9141" s="12">
        <v>0</v>
      </c>
    </row>
    <row r="9142" spans="1:4" hidden="1" x14ac:dyDescent="0.25">
      <c r="A9142" s="9" t="s">
        <v>3390</v>
      </c>
      <c r="B9142" s="9" t="s">
        <v>5338</v>
      </c>
      <c r="C9142" s="9" t="s">
        <v>29</v>
      </c>
      <c r="D9142" s="9">
        <v>4</v>
      </c>
    </row>
    <row r="9143" spans="1:4" hidden="1" x14ac:dyDescent="0.25">
      <c r="A9143" s="12" t="s">
        <v>3391</v>
      </c>
      <c r="B9143" s="9" t="s">
        <v>5339</v>
      </c>
      <c r="C9143" s="12" t="s">
        <v>16</v>
      </c>
      <c r="D9143" s="12">
        <v>5</v>
      </c>
    </row>
    <row r="9144" spans="1:4" x14ac:dyDescent="0.25">
      <c r="A9144" s="12" t="s">
        <v>4814</v>
      </c>
      <c r="B9144" s="9" t="s">
        <v>5337</v>
      </c>
      <c r="C9144" s="12" t="s">
        <v>24</v>
      </c>
      <c r="D9144" s="12">
        <v>0</v>
      </c>
    </row>
    <row r="9145" spans="1:4" hidden="1" x14ac:dyDescent="0.25">
      <c r="A9145" s="12" t="s">
        <v>3393</v>
      </c>
      <c r="B9145" s="9" t="s">
        <v>5339</v>
      </c>
      <c r="C9145" s="12" t="s">
        <v>7</v>
      </c>
      <c r="D9145" s="12">
        <v>7</v>
      </c>
    </row>
    <row r="9146" spans="1:4" hidden="1" x14ac:dyDescent="0.25">
      <c r="A9146" s="9" t="s">
        <v>3394</v>
      </c>
      <c r="B9146" s="9" t="s">
        <v>5337</v>
      </c>
      <c r="C9146" s="9" t="s">
        <v>19</v>
      </c>
      <c r="D9146" s="9">
        <v>13</v>
      </c>
    </row>
    <row r="9147" spans="1:4" x14ac:dyDescent="0.25">
      <c r="A9147" s="9" t="s">
        <v>4817</v>
      </c>
      <c r="B9147" s="9" t="s">
        <v>5337</v>
      </c>
      <c r="C9147" s="9" t="s">
        <v>114</v>
      </c>
      <c r="D9147" s="9">
        <v>0</v>
      </c>
    </row>
    <row r="9148" spans="1:4" hidden="1" x14ac:dyDescent="0.25">
      <c r="A9148" s="9" t="s">
        <v>3396</v>
      </c>
      <c r="B9148" s="9" t="s">
        <v>5339</v>
      </c>
      <c r="C9148" s="9" t="s">
        <v>16</v>
      </c>
      <c r="D9148" s="9">
        <v>12</v>
      </c>
    </row>
    <row r="9149" spans="1:4" hidden="1" x14ac:dyDescent="0.25">
      <c r="A9149" s="12" t="s">
        <v>3397</v>
      </c>
      <c r="B9149" s="9" t="s">
        <v>5339</v>
      </c>
      <c r="C9149" s="12" t="s">
        <v>16</v>
      </c>
      <c r="D9149" s="12">
        <v>5</v>
      </c>
    </row>
    <row r="9150" spans="1:4" x14ac:dyDescent="0.25">
      <c r="A9150" s="9" t="s">
        <v>4819</v>
      </c>
      <c r="B9150" s="9" t="s">
        <v>5337</v>
      </c>
      <c r="C9150" s="9" t="s">
        <v>114</v>
      </c>
      <c r="D9150" s="9">
        <v>0</v>
      </c>
    </row>
    <row r="9151" spans="1:4" hidden="1" x14ac:dyDescent="0.25">
      <c r="A9151" s="12" t="s">
        <v>3399</v>
      </c>
      <c r="B9151" s="9" t="s">
        <v>5336</v>
      </c>
      <c r="C9151" s="12" t="s">
        <v>111</v>
      </c>
      <c r="D9151" s="12">
        <v>3</v>
      </c>
    </row>
    <row r="9152" spans="1:4" x14ac:dyDescent="0.25">
      <c r="A9152" s="12" t="s">
        <v>4820</v>
      </c>
      <c r="B9152" s="9" t="s">
        <v>5337</v>
      </c>
      <c r="C9152" s="12" t="s">
        <v>118</v>
      </c>
      <c r="D9152" s="12">
        <v>0</v>
      </c>
    </row>
    <row r="9153" spans="1:4" hidden="1" x14ac:dyDescent="0.25">
      <c r="A9153" s="12" t="s">
        <v>3401</v>
      </c>
      <c r="B9153" s="9" t="s">
        <v>5337</v>
      </c>
      <c r="C9153" s="12" t="s">
        <v>19</v>
      </c>
      <c r="D9153" s="12">
        <v>5</v>
      </c>
    </row>
    <row r="9154" spans="1:4" hidden="1" x14ac:dyDescent="0.25">
      <c r="A9154" s="9" t="s">
        <v>3402</v>
      </c>
      <c r="B9154" s="9" t="s">
        <v>5337</v>
      </c>
      <c r="C9154" s="9" t="s">
        <v>94</v>
      </c>
      <c r="D9154" s="9">
        <v>42</v>
      </c>
    </row>
    <row r="9155" spans="1:4" hidden="1" x14ac:dyDescent="0.25">
      <c r="A9155" s="12" t="s">
        <v>3403</v>
      </c>
      <c r="B9155" s="9" t="s">
        <v>5339</v>
      </c>
      <c r="C9155" s="12" t="s">
        <v>16</v>
      </c>
      <c r="D9155" s="12">
        <v>8</v>
      </c>
    </row>
    <row r="9156" spans="1:4" hidden="1" x14ac:dyDescent="0.25">
      <c r="A9156" s="9" t="s">
        <v>3404</v>
      </c>
      <c r="B9156" s="9" t="s">
        <v>5340</v>
      </c>
      <c r="C9156" s="9" t="s">
        <v>22</v>
      </c>
      <c r="D9156" s="9">
        <v>8</v>
      </c>
    </row>
    <row r="9157" spans="1:4" hidden="1" x14ac:dyDescent="0.25">
      <c r="A9157" s="12" t="s">
        <v>3405</v>
      </c>
      <c r="B9157" s="9" t="s">
        <v>5338</v>
      </c>
      <c r="C9157" s="12" t="s">
        <v>29</v>
      </c>
      <c r="D9157" s="12">
        <v>3</v>
      </c>
    </row>
    <row r="9158" spans="1:4" hidden="1" x14ac:dyDescent="0.25">
      <c r="A9158" s="9" t="s">
        <v>3406</v>
      </c>
      <c r="B9158" s="9" t="s">
        <v>5340</v>
      </c>
      <c r="C9158" s="9" t="s">
        <v>22</v>
      </c>
      <c r="D9158" s="9">
        <v>4</v>
      </c>
    </row>
    <row r="9159" spans="1:4" hidden="1" x14ac:dyDescent="0.25">
      <c r="A9159" s="12" t="s">
        <v>3407</v>
      </c>
      <c r="B9159" s="9" t="s">
        <v>5340</v>
      </c>
      <c r="C9159" s="12" t="s">
        <v>22</v>
      </c>
      <c r="D9159" s="12">
        <v>2</v>
      </c>
    </row>
    <row r="9160" spans="1:4" hidden="1" x14ac:dyDescent="0.25">
      <c r="A9160" s="9" t="s">
        <v>3408</v>
      </c>
      <c r="B9160" s="9" t="s">
        <v>5337</v>
      </c>
      <c r="C9160" s="9" t="s">
        <v>31</v>
      </c>
      <c r="D9160" s="9">
        <v>31</v>
      </c>
    </row>
    <row r="9161" spans="1:4" hidden="1" x14ac:dyDescent="0.25">
      <c r="A9161" s="12" t="s">
        <v>3409</v>
      </c>
      <c r="B9161" s="9" t="s">
        <v>5340</v>
      </c>
      <c r="C9161" s="12" t="s">
        <v>59</v>
      </c>
      <c r="D9161" s="12">
        <v>3</v>
      </c>
    </row>
    <row r="9162" spans="1:4" hidden="1" x14ac:dyDescent="0.25">
      <c r="A9162" s="9" t="s">
        <v>3410</v>
      </c>
      <c r="B9162" s="9" t="s">
        <v>5340</v>
      </c>
      <c r="C9162" s="9" t="s">
        <v>59</v>
      </c>
      <c r="D9162" s="9">
        <v>3</v>
      </c>
    </row>
    <row r="9163" spans="1:4" hidden="1" x14ac:dyDescent="0.25">
      <c r="A9163" s="12" t="s">
        <v>3411</v>
      </c>
      <c r="B9163" s="9" t="s">
        <v>5337</v>
      </c>
      <c r="C9163" s="12" t="s">
        <v>82</v>
      </c>
      <c r="D9163" s="12">
        <v>4</v>
      </c>
    </row>
    <row r="9164" spans="1:4" hidden="1" x14ac:dyDescent="0.25">
      <c r="A9164" s="9" t="s">
        <v>3412</v>
      </c>
      <c r="B9164" s="9" t="s">
        <v>5340</v>
      </c>
      <c r="C9164" s="9" t="s">
        <v>22</v>
      </c>
      <c r="D9164" s="9">
        <v>2</v>
      </c>
    </row>
    <row r="9165" spans="1:4" hidden="1" x14ac:dyDescent="0.25">
      <c r="A9165" s="12" t="s">
        <v>3413</v>
      </c>
      <c r="B9165" s="9" t="s">
        <v>5340</v>
      </c>
      <c r="C9165" s="12" t="s">
        <v>59</v>
      </c>
      <c r="D9165" s="12">
        <v>2</v>
      </c>
    </row>
    <row r="9166" spans="1:4" hidden="1" x14ac:dyDescent="0.25">
      <c r="A9166" s="9" t="s">
        <v>3414</v>
      </c>
      <c r="B9166" s="9" t="s">
        <v>5339</v>
      </c>
      <c r="C9166" s="9" t="s">
        <v>16</v>
      </c>
      <c r="D9166" s="9">
        <v>2</v>
      </c>
    </row>
    <row r="9167" spans="1:4" hidden="1" x14ac:dyDescent="0.25">
      <c r="A9167" s="12" t="s">
        <v>3415</v>
      </c>
      <c r="B9167" s="9" t="s">
        <v>5336</v>
      </c>
      <c r="C9167" s="12" t="s">
        <v>275</v>
      </c>
      <c r="D9167" s="12">
        <v>12</v>
      </c>
    </row>
    <row r="9168" spans="1:4" hidden="1" x14ac:dyDescent="0.25">
      <c r="A9168" s="9" t="s">
        <v>3416</v>
      </c>
      <c r="B9168" s="9" t="s">
        <v>5336</v>
      </c>
      <c r="C9168" s="9" t="s">
        <v>210</v>
      </c>
      <c r="D9168" s="9">
        <v>10</v>
      </c>
    </row>
    <row r="9169" spans="1:4" hidden="1" x14ac:dyDescent="0.25">
      <c r="A9169" s="12" t="s">
        <v>3417</v>
      </c>
      <c r="B9169" s="9" t="s">
        <v>5338</v>
      </c>
      <c r="C9169" s="12" t="s">
        <v>33</v>
      </c>
      <c r="D9169" s="12">
        <v>0</v>
      </c>
    </row>
    <row r="9170" spans="1:4" hidden="1" x14ac:dyDescent="0.25">
      <c r="A9170" s="9" t="s">
        <v>3418</v>
      </c>
      <c r="B9170" s="9" t="s">
        <v>5338</v>
      </c>
      <c r="C9170" s="9" t="s">
        <v>53</v>
      </c>
      <c r="D9170" s="9">
        <v>9</v>
      </c>
    </row>
    <row r="9171" spans="1:4" hidden="1" x14ac:dyDescent="0.25">
      <c r="A9171" s="12" t="s">
        <v>3419</v>
      </c>
      <c r="B9171" s="9" t="s">
        <v>5340</v>
      </c>
      <c r="C9171" s="12" t="s">
        <v>22</v>
      </c>
      <c r="D9171" s="12">
        <v>10</v>
      </c>
    </row>
    <row r="9172" spans="1:4" x14ac:dyDescent="0.25">
      <c r="A9172" s="12" t="s">
        <v>4831</v>
      </c>
      <c r="B9172" s="9" t="s">
        <v>5337</v>
      </c>
      <c r="C9172" s="12" t="s">
        <v>114</v>
      </c>
      <c r="D9172" s="12">
        <v>0</v>
      </c>
    </row>
    <row r="9173" spans="1:4" hidden="1" x14ac:dyDescent="0.25">
      <c r="A9173" s="12" t="s">
        <v>3421</v>
      </c>
      <c r="B9173" s="9" t="s">
        <v>5339</v>
      </c>
      <c r="C9173" s="12" t="s">
        <v>16</v>
      </c>
      <c r="D9173" s="12">
        <v>5</v>
      </c>
    </row>
    <row r="9174" spans="1:4" hidden="1" x14ac:dyDescent="0.25">
      <c r="A9174" s="9" t="s">
        <v>3422</v>
      </c>
      <c r="B9174" s="9" t="s">
        <v>5340</v>
      </c>
      <c r="C9174" s="9" t="s">
        <v>14</v>
      </c>
      <c r="D9174" s="9">
        <v>0</v>
      </c>
    </row>
    <row r="9175" spans="1:4" hidden="1" x14ac:dyDescent="0.25">
      <c r="A9175" s="12" t="s">
        <v>3423</v>
      </c>
      <c r="B9175" s="9" t="s">
        <v>5339</v>
      </c>
      <c r="C9175" s="12" t="s">
        <v>16</v>
      </c>
      <c r="D9175" s="12">
        <v>0</v>
      </c>
    </row>
    <row r="9176" spans="1:4" hidden="1" x14ac:dyDescent="0.25">
      <c r="A9176" s="9" t="s">
        <v>1759</v>
      </c>
      <c r="B9176" s="9" t="s">
        <v>5340</v>
      </c>
      <c r="C9176" s="9" t="s">
        <v>22</v>
      </c>
      <c r="D9176" s="9">
        <v>2</v>
      </c>
    </row>
    <row r="9177" spans="1:4" hidden="1" x14ac:dyDescent="0.25">
      <c r="A9177" s="12" t="s">
        <v>1539</v>
      </c>
      <c r="B9177" s="9" t="s">
        <v>5337</v>
      </c>
      <c r="C9177" s="12" t="s">
        <v>114</v>
      </c>
      <c r="D9177" s="12">
        <v>12</v>
      </c>
    </row>
    <row r="9178" spans="1:4" hidden="1" x14ac:dyDescent="0.25">
      <c r="A9178" s="9" t="s">
        <v>3424</v>
      </c>
      <c r="B9178" s="9" t="s">
        <v>5340</v>
      </c>
      <c r="C9178" s="9" t="s">
        <v>22</v>
      </c>
      <c r="D9178" s="9">
        <v>3</v>
      </c>
    </row>
    <row r="9179" spans="1:4" hidden="1" x14ac:dyDescent="0.25">
      <c r="A9179" s="12" t="s">
        <v>3425</v>
      </c>
      <c r="B9179" s="9" t="s">
        <v>5340</v>
      </c>
      <c r="C9179" s="12" t="s">
        <v>22</v>
      </c>
      <c r="D9179" s="12">
        <v>2</v>
      </c>
    </row>
    <row r="9180" spans="1:4" hidden="1" x14ac:dyDescent="0.25">
      <c r="A9180" s="9" t="s">
        <v>3426</v>
      </c>
      <c r="B9180" s="9" t="s">
        <v>5337</v>
      </c>
      <c r="C9180" s="9" t="s">
        <v>72</v>
      </c>
      <c r="D9180" s="9">
        <v>9</v>
      </c>
    </row>
    <row r="9181" spans="1:4" hidden="1" x14ac:dyDescent="0.25">
      <c r="A9181" s="12" t="s">
        <v>3427</v>
      </c>
      <c r="B9181" s="9" t="s">
        <v>5340</v>
      </c>
      <c r="C9181" s="12" t="s">
        <v>22</v>
      </c>
      <c r="D9181" s="12">
        <v>9</v>
      </c>
    </row>
    <row r="9182" spans="1:4" hidden="1" x14ac:dyDescent="0.25">
      <c r="A9182" s="9" t="s">
        <v>3428</v>
      </c>
      <c r="B9182" s="9" t="s">
        <v>5336</v>
      </c>
      <c r="C9182" s="9" t="s">
        <v>49</v>
      </c>
      <c r="D9182" s="9">
        <v>0</v>
      </c>
    </row>
    <row r="9183" spans="1:4" hidden="1" x14ac:dyDescent="0.25">
      <c r="A9183" s="12" t="s">
        <v>3429</v>
      </c>
      <c r="B9183" s="9" t="s">
        <v>5340</v>
      </c>
      <c r="C9183" s="12" t="s">
        <v>22</v>
      </c>
      <c r="D9183" s="12">
        <v>2</v>
      </c>
    </row>
    <row r="9184" spans="1:4" hidden="1" x14ac:dyDescent="0.25">
      <c r="A9184" s="9" t="s">
        <v>3430</v>
      </c>
      <c r="B9184" s="9" t="s">
        <v>5340</v>
      </c>
      <c r="C9184" s="9" t="s">
        <v>22</v>
      </c>
      <c r="D9184" s="9">
        <v>3</v>
      </c>
    </row>
    <row r="9185" spans="1:4" hidden="1" x14ac:dyDescent="0.25">
      <c r="A9185" s="12" t="s">
        <v>3431</v>
      </c>
      <c r="B9185" s="9" t="s">
        <v>5339</v>
      </c>
      <c r="C9185" s="12" t="s">
        <v>16</v>
      </c>
      <c r="D9185" s="12">
        <v>2</v>
      </c>
    </row>
    <row r="9186" spans="1:4" hidden="1" x14ac:dyDescent="0.25">
      <c r="A9186" s="9" t="s">
        <v>3432</v>
      </c>
      <c r="B9186" s="9" t="s">
        <v>5336</v>
      </c>
      <c r="C9186" s="9" t="s">
        <v>49</v>
      </c>
      <c r="D9186" s="9">
        <v>0</v>
      </c>
    </row>
    <row r="9187" spans="1:4" hidden="1" x14ac:dyDescent="0.25">
      <c r="A9187" s="12" t="s">
        <v>3433</v>
      </c>
      <c r="B9187" s="9" t="s">
        <v>5339</v>
      </c>
      <c r="C9187" s="12" t="s">
        <v>7</v>
      </c>
      <c r="D9187" s="12">
        <v>9</v>
      </c>
    </row>
    <row r="9188" spans="1:4" x14ac:dyDescent="0.25">
      <c r="A9188" s="9" t="s">
        <v>4832</v>
      </c>
      <c r="B9188" s="9" t="s">
        <v>5337</v>
      </c>
      <c r="C9188" s="9" t="s">
        <v>72</v>
      </c>
      <c r="D9188" s="9">
        <v>0</v>
      </c>
    </row>
    <row r="9189" spans="1:4" hidden="1" x14ac:dyDescent="0.25">
      <c r="A9189" s="12" t="s">
        <v>3435</v>
      </c>
      <c r="B9189" s="9" t="s">
        <v>5336</v>
      </c>
      <c r="C9189" s="12" t="s">
        <v>39</v>
      </c>
      <c r="D9189" s="12">
        <v>1</v>
      </c>
    </row>
    <row r="9190" spans="1:4" hidden="1" x14ac:dyDescent="0.25">
      <c r="A9190" s="9" t="s">
        <v>3436</v>
      </c>
      <c r="B9190" s="9" t="s">
        <v>5338</v>
      </c>
      <c r="C9190" s="9" t="s">
        <v>33</v>
      </c>
      <c r="D9190" s="9">
        <v>5</v>
      </c>
    </row>
    <row r="9191" spans="1:4" hidden="1" x14ac:dyDescent="0.25">
      <c r="A9191" s="12" t="s">
        <v>3437</v>
      </c>
      <c r="B9191" s="9" t="s">
        <v>5338</v>
      </c>
      <c r="C9191" s="12" t="s">
        <v>29</v>
      </c>
      <c r="D9191" s="12">
        <v>0</v>
      </c>
    </row>
    <row r="9192" spans="1:4" hidden="1" x14ac:dyDescent="0.25">
      <c r="A9192" s="9" t="s">
        <v>3438</v>
      </c>
      <c r="B9192" s="9" t="s">
        <v>5340</v>
      </c>
      <c r="C9192" s="9" t="s">
        <v>59</v>
      </c>
      <c r="D9192" s="9">
        <v>8</v>
      </c>
    </row>
    <row r="9193" spans="1:4" hidden="1" x14ac:dyDescent="0.25">
      <c r="A9193" s="12" t="s">
        <v>3439</v>
      </c>
      <c r="B9193" s="9" t="s">
        <v>5340</v>
      </c>
      <c r="C9193" s="12" t="s">
        <v>59</v>
      </c>
      <c r="D9193" s="12">
        <v>2</v>
      </c>
    </row>
    <row r="9194" spans="1:4" hidden="1" x14ac:dyDescent="0.25">
      <c r="A9194" s="9" t="s">
        <v>3440</v>
      </c>
      <c r="B9194" s="9" t="s">
        <v>5336</v>
      </c>
      <c r="C9194" s="9" t="s">
        <v>39</v>
      </c>
      <c r="D9194" s="9">
        <v>2</v>
      </c>
    </row>
    <row r="9195" spans="1:4" hidden="1" x14ac:dyDescent="0.25">
      <c r="A9195" s="12" t="s">
        <v>3441</v>
      </c>
      <c r="B9195" s="9" t="s">
        <v>5339</v>
      </c>
      <c r="C9195" s="12" t="s">
        <v>16</v>
      </c>
      <c r="D9195" s="12">
        <v>7</v>
      </c>
    </row>
    <row r="9196" spans="1:4" hidden="1" x14ac:dyDescent="0.25">
      <c r="A9196" s="9" t="s">
        <v>3442</v>
      </c>
      <c r="B9196" s="9" t="s">
        <v>5338</v>
      </c>
      <c r="C9196" s="9" t="s">
        <v>53</v>
      </c>
      <c r="D9196" s="9">
        <v>6</v>
      </c>
    </row>
    <row r="9197" spans="1:4" hidden="1" x14ac:dyDescent="0.25">
      <c r="A9197" s="12" t="s">
        <v>3443</v>
      </c>
      <c r="B9197" s="9" t="s">
        <v>5336</v>
      </c>
      <c r="C9197" s="12" t="s">
        <v>275</v>
      </c>
      <c r="D9197" s="12">
        <v>3</v>
      </c>
    </row>
    <row r="9198" spans="1:4" hidden="1" x14ac:dyDescent="0.25">
      <c r="A9198" s="9" t="s">
        <v>2946</v>
      </c>
      <c r="B9198" s="9" t="s">
        <v>5337</v>
      </c>
      <c r="C9198" s="9" t="s">
        <v>19</v>
      </c>
      <c r="D9198" s="9">
        <v>3</v>
      </c>
    </row>
    <row r="9199" spans="1:4" hidden="1" x14ac:dyDescent="0.25">
      <c r="A9199" s="12" t="s">
        <v>3444</v>
      </c>
      <c r="B9199" s="9" t="s">
        <v>5340</v>
      </c>
      <c r="C9199" s="12" t="s">
        <v>14</v>
      </c>
      <c r="D9199" s="12">
        <v>0</v>
      </c>
    </row>
    <row r="9200" spans="1:4" hidden="1" x14ac:dyDescent="0.25">
      <c r="A9200" s="9" t="s">
        <v>1528</v>
      </c>
      <c r="B9200" s="9" t="s">
        <v>5337</v>
      </c>
      <c r="C9200" s="9" t="s">
        <v>24</v>
      </c>
      <c r="D9200" s="9">
        <v>19</v>
      </c>
    </row>
    <row r="9201" spans="1:4" hidden="1" x14ac:dyDescent="0.25">
      <c r="A9201" s="12" t="s">
        <v>3445</v>
      </c>
      <c r="B9201" s="9" t="s">
        <v>5337</v>
      </c>
      <c r="C9201" s="12" t="s">
        <v>94</v>
      </c>
      <c r="D9201" s="12">
        <v>3</v>
      </c>
    </row>
    <row r="9202" spans="1:4" hidden="1" x14ac:dyDescent="0.25">
      <c r="A9202" s="9" t="s">
        <v>3446</v>
      </c>
      <c r="B9202" s="9" t="s">
        <v>5336</v>
      </c>
      <c r="C9202" s="9" t="s">
        <v>275</v>
      </c>
      <c r="D9202" s="9">
        <v>3</v>
      </c>
    </row>
    <row r="9203" spans="1:4" hidden="1" x14ac:dyDescent="0.25">
      <c r="A9203" s="12" t="s">
        <v>3447</v>
      </c>
      <c r="B9203" s="9" t="s">
        <v>5340</v>
      </c>
      <c r="C9203" s="12" t="s">
        <v>14</v>
      </c>
      <c r="D9203" s="12">
        <v>1</v>
      </c>
    </row>
    <row r="9204" spans="1:4" hidden="1" x14ac:dyDescent="0.25">
      <c r="A9204" s="9" t="s">
        <v>3448</v>
      </c>
      <c r="B9204" s="9" t="s">
        <v>5340</v>
      </c>
      <c r="C9204" s="9" t="s">
        <v>59</v>
      </c>
      <c r="D9204" s="9">
        <v>3</v>
      </c>
    </row>
    <row r="9205" spans="1:4" x14ac:dyDescent="0.25">
      <c r="A9205" s="12" t="s">
        <v>4833</v>
      </c>
      <c r="B9205" s="9" t="s">
        <v>5337</v>
      </c>
      <c r="C9205" s="12" t="s">
        <v>118</v>
      </c>
      <c r="D9205" s="12">
        <v>0</v>
      </c>
    </row>
    <row r="9206" spans="1:4" x14ac:dyDescent="0.25">
      <c r="A9206" s="12" t="s">
        <v>4834</v>
      </c>
      <c r="B9206" s="9" t="s">
        <v>5337</v>
      </c>
      <c r="C9206" s="12" t="s">
        <v>118</v>
      </c>
      <c r="D9206" s="12">
        <v>0</v>
      </c>
    </row>
    <row r="9207" spans="1:4" x14ac:dyDescent="0.25">
      <c r="A9207" s="9" t="s">
        <v>4840</v>
      </c>
      <c r="B9207" s="9" t="s">
        <v>5337</v>
      </c>
      <c r="C9207" s="9" t="s">
        <v>118</v>
      </c>
      <c r="D9207" s="9">
        <v>0</v>
      </c>
    </row>
    <row r="9208" spans="1:4" hidden="1" x14ac:dyDescent="0.25">
      <c r="A9208" s="9" t="s">
        <v>3452</v>
      </c>
      <c r="B9208" s="9" t="s">
        <v>5336</v>
      </c>
      <c r="C9208" s="9" t="s">
        <v>49</v>
      </c>
      <c r="D9208" s="9">
        <v>0</v>
      </c>
    </row>
    <row r="9209" spans="1:4" hidden="1" x14ac:dyDescent="0.25">
      <c r="A9209" s="12" t="s">
        <v>3453</v>
      </c>
      <c r="B9209" s="9" t="s">
        <v>5338</v>
      </c>
      <c r="C9209" s="12" t="s">
        <v>29</v>
      </c>
      <c r="D9209" s="12">
        <v>2</v>
      </c>
    </row>
    <row r="9210" spans="1:4" hidden="1" x14ac:dyDescent="0.25">
      <c r="A9210" s="9" t="s">
        <v>3454</v>
      </c>
      <c r="B9210" s="9" t="s">
        <v>5340</v>
      </c>
      <c r="C9210" s="9" t="s">
        <v>22</v>
      </c>
      <c r="D9210" s="9">
        <v>2</v>
      </c>
    </row>
    <row r="9211" spans="1:4" hidden="1" x14ac:dyDescent="0.25">
      <c r="A9211" s="12" t="s">
        <v>3455</v>
      </c>
      <c r="B9211" s="9" t="s">
        <v>5337</v>
      </c>
      <c r="C9211" s="12" t="s">
        <v>82</v>
      </c>
      <c r="D9211" s="12">
        <v>21</v>
      </c>
    </row>
    <row r="9212" spans="1:4" hidden="1" x14ac:dyDescent="0.25">
      <c r="A9212" s="9" t="s">
        <v>3456</v>
      </c>
      <c r="B9212" s="9" t="s">
        <v>5337</v>
      </c>
      <c r="C9212" s="9" t="s">
        <v>94</v>
      </c>
      <c r="D9212" s="9">
        <v>3</v>
      </c>
    </row>
    <row r="9213" spans="1:4" hidden="1" x14ac:dyDescent="0.25">
      <c r="A9213" s="12" t="s">
        <v>3457</v>
      </c>
      <c r="B9213" s="9" t="s">
        <v>5340</v>
      </c>
      <c r="C9213" s="12" t="s">
        <v>59</v>
      </c>
      <c r="D9213" s="12">
        <v>3</v>
      </c>
    </row>
    <row r="9214" spans="1:4" hidden="1" x14ac:dyDescent="0.25">
      <c r="A9214" s="9" t="s">
        <v>3458</v>
      </c>
      <c r="B9214" s="9" t="s">
        <v>5336</v>
      </c>
      <c r="C9214" s="9" t="s">
        <v>148</v>
      </c>
      <c r="D9214" s="9">
        <v>2</v>
      </c>
    </row>
    <row r="9215" spans="1:4" hidden="1" x14ac:dyDescent="0.25">
      <c r="A9215" s="12" t="s">
        <v>3459</v>
      </c>
      <c r="B9215" s="9" t="s">
        <v>5337</v>
      </c>
      <c r="C9215" s="12" t="s">
        <v>87</v>
      </c>
      <c r="D9215" s="12">
        <v>36</v>
      </c>
    </row>
    <row r="9216" spans="1:4" hidden="1" x14ac:dyDescent="0.25">
      <c r="A9216" s="9" t="s">
        <v>3460</v>
      </c>
      <c r="B9216" s="9" t="s">
        <v>5336</v>
      </c>
      <c r="C9216" s="9" t="s">
        <v>39</v>
      </c>
      <c r="D9216" s="9">
        <v>0</v>
      </c>
    </row>
    <row r="9217" spans="1:4" hidden="1" x14ac:dyDescent="0.25">
      <c r="A9217" s="12" t="s">
        <v>3461</v>
      </c>
      <c r="B9217" s="9" t="s">
        <v>5340</v>
      </c>
      <c r="C9217" s="12" t="s">
        <v>22</v>
      </c>
      <c r="D9217" s="12">
        <v>0</v>
      </c>
    </row>
    <row r="9218" spans="1:4" hidden="1" x14ac:dyDescent="0.25">
      <c r="A9218" s="9" t="s">
        <v>3462</v>
      </c>
      <c r="B9218" s="9" t="s">
        <v>5339</v>
      </c>
      <c r="C9218" s="9" t="s">
        <v>16</v>
      </c>
      <c r="D9218" s="9">
        <v>2</v>
      </c>
    </row>
    <row r="9219" spans="1:4" hidden="1" x14ac:dyDescent="0.25">
      <c r="A9219" s="12" t="s">
        <v>3463</v>
      </c>
      <c r="B9219" s="9" t="s">
        <v>5337</v>
      </c>
      <c r="C9219" s="12" t="s">
        <v>31</v>
      </c>
      <c r="D9219" s="12">
        <v>5</v>
      </c>
    </row>
    <row r="9220" spans="1:4" hidden="1" x14ac:dyDescent="0.25">
      <c r="A9220" s="9" t="s">
        <v>3464</v>
      </c>
      <c r="B9220" s="9" t="s">
        <v>5339</v>
      </c>
      <c r="C9220" s="9" t="s">
        <v>16</v>
      </c>
      <c r="D9220" s="9">
        <v>7</v>
      </c>
    </row>
    <row r="9221" spans="1:4" x14ac:dyDescent="0.25">
      <c r="A9221" s="12" t="s">
        <v>4845</v>
      </c>
      <c r="B9221" s="9" t="s">
        <v>5337</v>
      </c>
      <c r="C9221" s="12" t="s">
        <v>118</v>
      </c>
      <c r="D9221" s="12">
        <v>0</v>
      </c>
    </row>
    <row r="9222" spans="1:4" hidden="1" x14ac:dyDescent="0.25">
      <c r="A9222" s="9" t="s">
        <v>1443</v>
      </c>
      <c r="B9222" s="9" t="s">
        <v>5340</v>
      </c>
      <c r="C9222" s="9" t="s">
        <v>59</v>
      </c>
      <c r="D9222" s="9">
        <v>10</v>
      </c>
    </row>
    <row r="9223" spans="1:4" hidden="1" x14ac:dyDescent="0.25">
      <c r="A9223" s="12" t="s">
        <v>3466</v>
      </c>
      <c r="B9223" s="9" t="s">
        <v>5337</v>
      </c>
      <c r="C9223" s="12" t="s">
        <v>24</v>
      </c>
      <c r="D9223" s="12">
        <v>16</v>
      </c>
    </row>
    <row r="9224" spans="1:4" hidden="1" x14ac:dyDescent="0.25">
      <c r="A9224" s="9" t="s">
        <v>3467</v>
      </c>
      <c r="B9224" s="9" t="s">
        <v>5337</v>
      </c>
      <c r="C9224" s="9" t="s">
        <v>24</v>
      </c>
      <c r="D9224" s="9">
        <v>19</v>
      </c>
    </row>
    <row r="9225" spans="1:4" hidden="1" x14ac:dyDescent="0.25">
      <c r="A9225" s="12" t="s">
        <v>3468</v>
      </c>
      <c r="B9225" s="9" t="s">
        <v>5340</v>
      </c>
      <c r="C9225" s="12" t="s">
        <v>22</v>
      </c>
      <c r="D9225" s="12">
        <v>9</v>
      </c>
    </row>
    <row r="9226" spans="1:4" hidden="1" x14ac:dyDescent="0.25">
      <c r="A9226" s="9" t="s">
        <v>3469</v>
      </c>
      <c r="B9226" s="9" t="s">
        <v>5340</v>
      </c>
      <c r="C9226" s="9" t="s">
        <v>59</v>
      </c>
      <c r="D9226" s="9">
        <v>2</v>
      </c>
    </row>
    <row r="9227" spans="1:4" hidden="1" x14ac:dyDescent="0.25">
      <c r="A9227" s="12" t="s">
        <v>3470</v>
      </c>
      <c r="B9227" s="9" t="s">
        <v>5338</v>
      </c>
      <c r="C9227" s="12" t="s">
        <v>29</v>
      </c>
      <c r="D9227" s="12">
        <v>4</v>
      </c>
    </row>
    <row r="9228" spans="1:4" hidden="1" x14ac:dyDescent="0.25">
      <c r="A9228" s="9" t="s">
        <v>3471</v>
      </c>
      <c r="B9228" s="9" t="s">
        <v>5337</v>
      </c>
      <c r="C9228" s="9" t="s">
        <v>24</v>
      </c>
      <c r="D9228" s="9">
        <v>4</v>
      </c>
    </row>
    <row r="9229" spans="1:4" hidden="1" x14ac:dyDescent="0.25">
      <c r="A9229" s="12" t="s">
        <v>3472</v>
      </c>
      <c r="B9229" s="9" t="s">
        <v>5339</v>
      </c>
      <c r="C9229" s="12" t="s">
        <v>7</v>
      </c>
      <c r="D9229" s="12">
        <v>6</v>
      </c>
    </row>
    <row r="9230" spans="1:4" hidden="1" x14ac:dyDescent="0.25">
      <c r="A9230" s="9" t="s">
        <v>3473</v>
      </c>
      <c r="B9230" s="9" t="s">
        <v>5337</v>
      </c>
      <c r="C9230" s="9" t="s">
        <v>94</v>
      </c>
      <c r="D9230" s="9">
        <v>5</v>
      </c>
    </row>
    <row r="9231" spans="1:4" hidden="1" x14ac:dyDescent="0.25">
      <c r="A9231" s="12" t="s">
        <v>3474</v>
      </c>
      <c r="B9231" s="9" t="s">
        <v>5339</v>
      </c>
      <c r="C9231" s="12" t="s">
        <v>16</v>
      </c>
      <c r="D9231" s="12">
        <v>2</v>
      </c>
    </row>
    <row r="9232" spans="1:4" hidden="1" x14ac:dyDescent="0.25">
      <c r="A9232" s="9" t="s">
        <v>3475</v>
      </c>
      <c r="B9232" s="9" t="s">
        <v>5340</v>
      </c>
      <c r="C9232" s="9" t="s">
        <v>22</v>
      </c>
      <c r="D9232" s="9">
        <v>5</v>
      </c>
    </row>
    <row r="9233" spans="1:4" hidden="1" x14ac:dyDescent="0.25">
      <c r="A9233" s="12" t="s">
        <v>3476</v>
      </c>
      <c r="B9233" s="9" t="s">
        <v>5337</v>
      </c>
      <c r="C9233" s="12" t="s">
        <v>24</v>
      </c>
      <c r="D9233" s="12">
        <v>22</v>
      </c>
    </row>
    <row r="9234" spans="1:4" hidden="1" x14ac:dyDescent="0.25">
      <c r="A9234" s="9" t="s">
        <v>3477</v>
      </c>
      <c r="B9234" s="9" t="s">
        <v>5340</v>
      </c>
      <c r="C9234" s="9" t="s">
        <v>22</v>
      </c>
      <c r="D9234" s="9">
        <v>0</v>
      </c>
    </row>
    <row r="9235" spans="1:4" hidden="1" x14ac:dyDescent="0.25">
      <c r="A9235" s="12" t="s">
        <v>3478</v>
      </c>
      <c r="B9235" s="9" t="s">
        <v>5338</v>
      </c>
      <c r="C9235" s="12" t="s">
        <v>29</v>
      </c>
      <c r="D9235" s="12">
        <v>4</v>
      </c>
    </row>
    <row r="9236" spans="1:4" hidden="1" x14ac:dyDescent="0.25">
      <c r="A9236" s="9" t="s">
        <v>3479</v>
      </c>
      <c r="B9236" s="9" t="s">
        <v>5336</v>
      </c>
      <c r="C9236" s="9" t="s">
        <v>270</v>
      </c>
      <c r="D9236" s="9">
        <v>0</v>
      </c>
    </row>
    <row r="9237" spans="1:4" hidden="1" x14ac:dyDescent="0.25">
      <c r="A9237" s="12" t="s">
        <v>3480</v>
      </c>
      <c r="B9237" s="9" t="s">
        <v>5340</v>
      </c>
      <c r="C9237" s="12" t="s">
        <v>22</v>
      </c>
      <c r="D9237" s="12">
        <v>1</v>
      </c>
    </row>
    <row r="9238" spans="1:4" hidden="1" x14ac:dyDescent="0.25">
      <c r="A9238" s="9" t="s">
        <v>3481</v>
      </c>
      <c r="B9238" s="9" t="s">
        <v>5336</v>
      </c>
      <c r="C9238" s="9" t="s">
        <v>148</v>
      </c>
      <c r="D9238" s="9">
        <v>3</v>
      </c>
    </row>
    <row r="9239" spans="1:4" hidden="1" x14ac:dyDescent="0.25">
      <c r="A9239" s="12" t="s">
        <v>3482</v>
      </c>
      <c r="B9239" s="9" t="s">
        <v>5340</v>
      </c>
      <c r="C9239" s="12" t="s">
        <v>22</v>
      </c>
      <c r="D9239" s="12">
        <v>3</v>
      </c>
    </row>
    <row r="9240" spans="1:4" hidden="1" x14ac:dyDescent="0.25">
      <c r="A9240" s="9" t="s">
        <v>3483</v>
      </c>
      <c r="B9240" s="9" t="s">
        <v>5336</v>
      </c>
      <c r="C9240" s="9" t="s">
        <v>111</v>
      </c>
      <c r="D9240" s="9">
        <v>1</v>
      </c>
    </row>
    <row r="9241" spans="1:4" hidden="1" x14ac:dyDescent="0.25">
      <c r="A9241" s="12" t="s">
        <v>3484</v>
      </c>
      <c r="B9241" s="9" t="s">
        <v>5340</v>
      </c>
      <c r="C9241" s="12" t="s">
        <v>14</v>
      </c>
      <c r="D9241" s="12">
        <v>9</v>
      </c>
    </row>
    <row r="9242" spans="1:4" hidden="1" x14ac:dyDescent="0.25">
      <c r="A9242" s="9" t="s">
        <v>3485</v>
      </c>
      <c r="B9242" s="9" t="s">
        <v>5337</v>
      </c>
      <c r="C9242" s="9" t="s">
        <v>24</v>
      </c>
      <c r="D9242" s="9">
        <v>22</v>
      </c>
    </row>
    <row r="9243" spans="1:4" hidden="1" x14ac:dyDescent="0.25">
      <c r="A9243" s="12" t="s">
        <v>3486</v>
      </c>
      <c r="B9243" s="9" t="s">
        <v>5338</v>
      </c>
      <c r="C9243" s="12" t="s">
        <v>53</v>
      </c>
      <c r="D9243" s="12">
        <v>1</v>
      </c>
    </row>
    <row r="9244" spans="1:4" hidden="1" x14ac:dyDescent="0.25">
      <c r="A9244" s="9" t="s">
        <v>3487</v>
      </c>
      <c r="B9244" s="9" t="s">
        <v>5340</v>
      </c>
      <c r="C9244" s="9" t="s">
        <v>59</v>
      </c>
      <c r="D9244" s="9">
        <v>5</v>
      </c>
    </row>
    <row r="9245" spans="1:4" hidden="1" x14ac:dyDescent="0.25">
      <c r="A9245" s="12" t="s">
        <v>3488</v>
      </c>
      <c r="B9245" s="9" t="s">
        <v>5339</v>
      </c>
      <c r="C9245" s="12" t="s">
        <v>16</v>
      </c>
      <c r="D9245" s="12">
        <v>6</v>
      </c>
    </row>
    <row r="9246" spans="1:4" hidden="1" x14ac:dyDescent="0.25">
      <c r="A9246" s="9" t="s">
        <v>3489</v>
      </c>
      <c r="B9246" s="9" t="s">
        <v>5340</v>
      </c>
      <c r="C9246" s="9" t="s">
        <v>22</v>
      </c>
      <c r="D9246" s="9">
        <v>11</v>
      </c>
    </row>
    <row r="9247" spans="1:4" hidden="1" x14ac:dyDescent="0.25">
      <c r="A9247" s="12" t="s">
        <v>3490</v>
      </c>
      <c r="B9247" s="9" t="s">
        <v>5338</v>
      </c>
      <c r="C9247" s="12" t="s">
        <v>29</v>
      </c>
      <c r="D9247" s="12">
        <v>3</v>
      </c>
    </row>
    <row r="9248" spans="1:4" hidden="1" x14ac:dyDescent="0.25">
      <c r="A9248" s="9" t="s">
        <v>3491</v>
      </c>
      <c r="B9248" s="9" t="s">
        <v>5340</v>
      </c>
      <c r="C9248" s="9" t="s">
        <v>59</v>
      </c>
      <c r="D9248" s="9">
        <v>7</v>
      </c>
    </row>
    <row r="9249" spans="1:4" hidden="1" x14ac:dyDescent="0.25">
      <c r="A9249" s="12" t="s">
        <v>3492</v>
      </c>
      <c r="B9249" s="9" t="s">
        <v>5337</v>
      </c>
      <c r="C9249" s="12" t="s">
        <v>94</v>
      </c>
      <c r="D9249" s="12">
        <v>7</v>
      </c>
    </row>
    <row r="9250" spans="1:4" x14ac:dyDescent="0.25">
      <c r="A9250" s="12" t="s">
        <v>4860</v>
      </c>
      <c r="B9250" s="9" t="s">
        <v>5337</v>
      </c>
      <c r="C9250" s="12" t="s">
        <v>118</v>
      </c>
      <c r="D9250" s="12">
        <v>0</v>
      </c>
    </row>
    <row r="9251" spans="1:4" hidden="1" x14ac:dyDescent="0.25">
      <c r="A9251" s="12" t="s">
        <v>3494</v>
      </c>
      <c r="B9251" s="9" t="s">
        <v>5340</v>
      </c>
      <c r="C9251" s="12" t="s">
        <v>22</v>
      </c>
      <c r="D9251" s="12">
        <v>2</v>
      </c>
    </row>
    <row r="9252" spans="1:4" hidden="1" x14ac:dyDescent="0.25">
      <c r="A9252" s="9" t="s">
        <v>3495</v>
      </c>
      <c r="B9252" s="9" t="s">
        <v>5337</v>
      </c>
      <c r="C9252" s="9" t="s">
        <v>87</v>
      </c>
      <c r="D9252" s="9">
        <v>22</v>
      </c>
    </row>
    <row r="9253" spans="1:4" hidden="1" x14ac:dyDescent="0.25">
      <c r="A9253" s="12" t="s">
        <v>3496</v>
      </c>
      <c r="B9253" s="9" t="s">
        <v>5338</v>
      </c>
      <c r="C9253" s="12" t="s">
        <v>53</v>
      </c>
      <c r="D9253" s="12">
        <v>1</v>
      </c>
    </row>
    <row r="9254" spans="1:4" hidden="1" x14ac:dyDescent="0.25">
      <c r="A9254" s="9" t="s">
        <v>3497</v>
      </c>
      <c r="B9254" s="9" t="s">
        <v>5339</v>
      </c>
      <c r="C9254" s="9" t="s">
        <v>16</v>
      </c>
      <c r="D9254" s="9">
        <v>10</v>
      </c>
    </row>
    <row r="9255" spans="1:4" hidden="1" x14ac:dyDescent="0.25">
      <c r="A9255" s="12" t="s">
        <v>3498</v>
      </c>
      <c r="B9255" s="9" t="s">
        <v>5340</v>
      </c>
      <c r="C9255" s="12" t="s">
        <v>59</v>
      </c>
      <c r="D9255" s="12">
        <v>1</v>
      </c>
    </row>
    <row r="9256" spans="1:4" x14ac:dyDescent="0.25">
      <c r="A9256" s="9" t="s">
        <v>4861</v>
      </c>
      <c r="B9256" s="9" t="s">
        <v>5337</v>
      </c>
      <c r="C9256" s="9" t="s">
        <v>118</v>
      </c>
      <c r="D9256" s="9">
        <v>0</v>
      </c>
    </row>
    <row r="9257" spans="1:4" hidden="1" x14ac:dyDescent="0.25">
      <c r="A9257" s="12" t="s">
        <v>3500</v>
      </c>
      <c r="B9257" s="9" t="s">
        <v>5338</v>
      </c>
      <c r="C9257" s="12" t="s">
        <v>33</v>
      </c>
      <c r="D9257" s="12">
        <v>1</v>
      </c>
    </row>
    <row r="9258" spans="1:4" hidden="1" x14ac:dyDescent="0.25">
      <c r="A9258" s="9" t="s">
        <v>3501</v>
      </c>
      <c r="B9258" s="9" t="s">
        <v>5339</v>
      </c>
      <c r="C9258" s="9" t="s">
        <v>16</v>
      </c>
      <c r="D9258" s="9">
        <v>9</v>
      </c>
    </row>
    <row r="9259" spans="1:4" hidden="1" x14ac:dyDescent="0.25">
      <c r="A9259" s="12" t="s">
        <v>3502</v>
      </c>
      <c r="B9259" s="9" t="s">
        <v>5337</v>
      </c>
      <c r="C9259" s="12" t="s">
        <v>24</v>
      </c>
      <c r="D9259" s="12">
        <v>10</v>
      </c>
    </row>
    <row r="9260" spans="1:4" hidden="1" x14ac:dyDescent="0.25">
      <c r="A9260" s="9" t="s">
        <v>3503</v>
      </c>
      <c r="B9260" s="9" t="s">
        <v>5337</v>
      </c>
      <c r="C9260" s="9" t="s">
        <v>94</v>
      </c>
      <c r="D9260" s="9">
        <v>17</v>
      </c>
    </row>
    <row r="9261" spans="1:4" hidden="1" x14ac:dyDescent="0.25">
      <c r="A9261" s="12" t="s">
        <v>3504</v>
      </c>
      <c r="B9261" s="9" t="s">
        <v>5337</v>
      </c>
      <c r="C9261" s="12" t="s">
        <v>94</v>
      </c>
      <c r="D9261" s="12">
        <v>3</v>
      </c>
    </row>
    <row r="9262" spans="1:4" hidden="1" x14ac:dyDescent="0.25">
      <c r="A9262" s="9" t="s">
        <v>3505</v>
      </c>
      <c r="B9262" s="9" t="s">
        <v>5336</v>
      </c>
      <c r="C9262" s="9" t="s">
        <v>148</v>
      </c>
      <c r="D9262" s="9">
        <v>2</v>
      </c>
    </row>
    <row r="9263" spans="1:4" hidden="1" x14ac:dyDescent="0.25">
      <c r="A9263" s="12" t="s">
        <v>3506</v>
      </c>
      <c r="B9263" s="9" t="s">
        <v>5336</v>
      </c>
      <c r="C9263" s="12" t="s">
        <v>111</v>
      </c>
      <c r="D9263" s="12">
        <v>1</v>
      </c>
    </row>
    <row r="9264" spans="1:4" hidden="1" x14ac:dyDescent="0.25">
      <c r="A9264" s="9" t="s">
        <v>3507</v>
      </c>
      <c r="B9264" s="9" t="s">
        <v>5337</v>
      </c>
      <c r="C9264" s="9" t="s">
        <v>19</v>
      </c>
      <c r="D9264" s="9">
        <v>30</v>
      </c>
    </row>
    <row r="9265" spans="1:4" hidden="1" x14ac:dyDescent="0.25">
      <c r="A9265" s="12" t="s">
        <v>3508</v>
      </c>
      <c r="B9265" s="9" t="s">
        <v>5339</v>
      </c>
      <c r="C9265" s="12" t="s">
        <v>16</v>
      </c>
      <c r="D9265" s="12">
        <v>12</v>
      </c>
    </row>
    <row r="9266" spans="1:4" hidden="1" x14ac:dyDescent="0.25">
      <c r="A9266" s="9" t="s">
        <v>3509</v>
      </c>
      <c r="B9266" s="9" t="s">
        <v>5339</v>
      </c>
      <c r="C9266" s="9" t="s">
        <v>7</v>
      </c>
      <c r="D9266" s="9">
        <v>4</v>
      </c>
    </row>
    <row r="9267" spans="1:4" hidden="1" x14ac:dyDescent="0.25">
      <c r="A9267" s="12" t="s">
        <v>3510</v>
      </c>
      <c r="B9267" s="9" t="s">
        <v>5340</v>
      </c>
      <c r="C9267" s="12" t="s">
        <v>22</v>
      </c>
      <c r="D9267" s="12">
        <v>9</v>
      </c>
    </row>
    <row r="9268" spans="1:4" hidden="1" x14ac:dyDescent="0.25">
      <c r="A9268" s="9" t="s">
        <v>3511</v>
      </c>
      <c r="B9268" s="9" t="s">
        <v>5337</v>
      </c>
      <c r="C9268" s="9" t="s">
        <v>82</v>
      </c>
      <c r="D9268" s="9">
        <v>31</v>
      </c>
    </row>
    <row r="9269" spans="1:4" hidden="1" x14ac:dyDescent="0.25">
      <c r="A9269" s="12" t="s">
        <v>3512</v>
      </c>
      <c r="B9269" s="9" t="s">
        <v>5340</v>
      </c>
      <c r="C9269" s="12" t="s">
        <v>14</v>
      </c>
      <c r="D9269" s="12">
        <v>7</v>
      </c>
    </row>
    <row r="9270" spans="1:4" hidden="1" x14ac:dyDescent="0.25">
      <c r="A9270" s="9" t="s">
        <v>3513</v>
      </c>
      <c r="B9270" s="9" t="s">
        <v>5339</v>
      </c>
      <c r="C9270" s="9" t="s">
        <v>16</v>
      </c>
      <c r="D9270" s="9">
        <v>4</v>
      </c>
    </row>
    <row r="9271" spans="1:4" x14ac:dyDescent="0.25">
      <c r="A9271" s="12" t="s">
        <v>4870</v>
      </c>
      <c r="B9271" s="9" t="s">
        <v>5337</v>
      </c>
      <c r="C9271" s="12" t="s">
        <v>118</v>
      </c>
      <c r="D9271" s="12">
        <v>0</v>
      </c>
    </row>
    <row r="9272" spans="1:4" hidden="1" x14ac:dyDescent="0.25">
      <c r="A9272" s="9" t="s">
        <v>3515</v>
      </c>
      <c r="B9272" s="9" t="s">
        <v>5336</v>
      </c>
      <c r="C9272" s="9" t="s">
        <v>270</v>
      </c>
      <c r="D9272" s="9">
        <v>1</v>
      </c>
    </row>
    <row r="9273" spans="1:4" hidden="1" x14ac:dyDescent="0.25">
      <c r="A9273" s="12" t="s">
        <v>3516</v>
      </c>
      <c r="B9273" s="9" t="s">
        <v>5336</v>
      </c>
      <c r="C9273" s="12" t="s">
        <v>49</v>
      </c>
      <c r="D9273" s="12">
        <v>4</v>
      </c>
    </row>
    <row r="9274" spans="1:4" hidden="1" x14ac:dyDescent="0.25">
      <c r="A9274" s="9" t="s">
        <v>3517</v>
      </c>
      <c r="B9274" s="9" t="s">
        <v>5336</v>
      </c>
      <c r="C9274" s="9" t="s">
        <v>111</v>
      </c>
      <c r="D9274" s="9">
        <v>1</v>
      </c>
    </row>
    <row r="9275" spans="1:4" hidden="1" x14ac:dyDescent="0.25">
      <c r="A9275" s="12" t="s">
        <v>3518</v>
      </c>
      <c r="B9275" s="9" t="s">
        <v>5340</v>
      </c>
      <c r="C9275" s="12" t="s">
        <v>22</v>
      </c>
      <c r="D9275" s="12">
        <v>5</v>
      </c>
    </row>
    <row r="9276" spans="1:4" hidden="1" x14ac:dyDescent="0.25">
      <c r="A9276" s="9" t="s">
        <v>3519</v>
      </c>
      <c r="B9276" s="9" t="s">
        <v>5339</v>
      </c>
      <c r="C9276" s="9" t="s">
        <v>7</v>
      </c>
      <c r="D9276" s="9">
        <v>2</v>
      </c>
    </row>
    <row r="9277" spans="1:4" hidden="1" x14ac:dyDescent="0.25">
      <c r="A9277" s="12" t="s">
        <v>3520</v>
      </c>
      <c r="B9277" s="9" t="s">
        <v>5340</v>
      </c>
      <c r="C9277" s="12" t="s">
        <v>22</v>
      </c>
      <c r="D9277" s="12">
        <v>10</v>
      </c>
    </row>
    <row r="9278" spans="1:4" hidden="1" x14ac:dyDescent="0.25">
      <c r="A9278" s="9" t="s">
        <v>3521</v>
      </c>
      <c r="B9278" s="9" t="s">
        <v>5337</v>
      </c>
      <c r="C9278" s="9" t="s">
        <v>24</v>
      </c>
      <c r="D9278" s="9">
        <v>35</v>
      </c>
    </row>
    <row r="9279" spans="1:4" hidden="1" x14ac:dyDescent="0.25">
      <c r="A9279" s="12" t="s">
        <v>3522</v>
      </c>
      <c r="B9279" s="9" t="s">
        <v>5339</v>
      </c>
      <c r="C9279" s="12" t="s">
        <v>16</v>
      </c>
      <c r="D9279" s="12">
        <v>16</v>
      </c>
    </row>
    <row r="9280" spans="1:4" hidden="1" x14ac:dyDescent="0.25">
      <c r="A9280" s="9" t="s">
        <v>212</v>
      </c>
      <c r="B9280" s="9" t="s">
        <v>5340</v>
      </c>
      <c r="C9280" s="9" t="s">
        <v>59</v>
      </c>
      <c r="D9280" s="9">
        <v>5</v>
      </c>
    </row>
    <row r="9281" spans="1:4" hidden="1" x14ac:dyDescent="0.25">
      <c r="A9281" s="12" t="s">
        <v>3523</v>
      </c>
      <c r="B9281" s="9" t="s">
        <v>5337</v>
      </c>
      <c r="C9281" s="12" t="s">
        <v>31</v>
      </c>
      <c r="D9281" s="12">
        <v>3</v>
      </c>
    </row>
    <row r="9282" spans="1:4" hidden="1" x14ac:dyDescent="0.25">
      <c r="A9282" s="9" t="s">
        <v>3524</v>
      </c>
      <c r="B9282" s="9" t="s">
        <v>5339</v>
      </c>
      <c r="C9282" s="9" t="s">
        <v>7</v>
      </c>
      <c r="D9282" s="9">
        <v>2</v>
      </c>
    </row>
    <row r="9283" spans="1:4" hidden="1" x14ac:dyDescent="0.25">
      <c r="A9283" s="12" t="s">
        <v>3525</v>
      </c>
      <c r="B9283" s="9" t="s">
        <v>5340</v>
      </c>
      <c r="C9283" s="12" t="s">
        <v>59</v>
      </c>
      <c r="D9283" s="12">
        <v>1</v>
      </c>
    </row>
    <row r="9284" spans="1:4" hidden="1" x14ac:dyDescent="0.25">
      <c r="A9284" s="9" t="s">
        <v>3526</v>
      </c>
      <c r="B9284" s="9" t="s">
        <v>5336</v>
      </c>
      <c r="C9284" s="9" t="s">
        <v>111</v>
      </c>
      <c r="D9284" s="9">
        <v>1</v>
      </c>
    </row>
    <row r="9285" spans="1:4" hidden="1" x14ac:dyDescent="0.25">
      <c r="A9285" s="12" t="s">
        <v>3527</v>
      </c>
      <c r="B9285" s="9" t="s">
        <v>5337</v>
      </c>
      <c r="C9285" s="12" t="s">
        <v>114</v>
      </c>
      <c r="D9285" s="12">
        <v>12</v>
      </c>
    </row>
    <row r="9286" spans="1:4" hidden="1" x14ac:dyDescent="0.25">
      <c r="A9286" s="9" t="s">
        <v>3528</v>
      </c>
      <c r="B9286" s="9" t="s">
        <v>5340</v>
      </c>
      <c r="C9286" s="9" t="s">
        <v>59</v>
      </c>
      <c r="D9286" s="9">
        <v>3</v>
      </c>
    </row>
    <row r="9287" spans="1:4" hidden="1" x14ac:dyDescent="0.25">
      <c r="A9287" s="12" t="s">
        <v>3529</v>
      </c>
      <c r="B9287" s="9" t="s">
        <v>5337</v>
      </c>
      <c r="C9287" s="12" t="s">
        <v>31</v>
      </c>
      <c r="D9287" s="12">
        <v>25</v>
      </c>
    </row>
    <row r="9288" spans="1:4" hidden="1" x14ac:dyDescent="0.25">
      <c r="A9288" s="9" t="s">
        <v>3530</v>
      </c>
      <c r="B9288" s="9" t="s">
        <v>5336</v>
      </c>
      <c r="C9288" s="9" t="s">
        <v>39</v>
      </c>
      <c r="D9288" s="9">
        <v>2</v>
      </c>
    </row>
    <row r="9289" spans="1:4" hidden="1" x14ac:dyDescent="0.25">
      <c r="A9289" s="12" t="s">
        <v>3531</v>
      </c>
      <c r="B9289" s="9" t="s">
        <v>5340</v>
      </c>
      <c r="C9289" s="12" t="s">
        <v>22</v>
      </c>
      <c r="D9289" s="12">
        <v>2</v>
      </c>
    </row>
    <row r="9290" spans="1:4" hidden="1" x14ac:dyDescent="0.25">
      <c r="A9290" s="9" t="s">
        <v>3532</v>
      </c>
      <c r="B9290" s="9" t="s">
        <v>5340</v>
      </c>
      <c r="C9290" s="9" t="s">
        <v>22</v>
      </c>
      <c r="D9290" s="9">
        <v>1</v>
      </c>
    </row>
    <row r="9291" spans="1:4" hidden="1" x14ac:dyDescent="0.25">
      <c r="A9291" s="12" t="s">
        <v>3533</v>
      </c>
      <c r="B9291" s="9" t="s">
        <v>5337</v>
      </c>
      <c r="C9291" s="12" t="s">
        <v>19</v>
      </c>
      <c r="D9291" s="12">
        <v>4</v>
      </c>
    </row>
    <row r="9292" spans="1:4" hidden="1" x14ac:dyDescent="0.25">
      <c r="A9292" s="9" t="s">
        <v>3534</v>
      </c>
      <c r="B9292" s="9" t="s">
        <v>5336</v>
      </c>
      <c r="C9292" s="9" t="s">
        <v>210</v>
      </c>
      <c r="D9292" s="9">
        <v>9</v>
      </c>
    </row>
    <row r="9293" spans="1:4" hidden="1" x14ac:dyDescent="0.25">
      <c r="A9293" s="12" t="s">
        <v>3535</v>
      </c>
      <c r="B9293" s="9" t="s">
        <v>5337</v>
      </c>
      <c r="C9293" s="12" t="s">
        <v>118</v>
      </c>
      <c r="D9293" s="12">
        <v>28</v>
      </c>
    </row>
    <row r="9294" spans="1:4" hidden="1" x14ac:dyDescent="0.25">
      <c r="A9294" s="9" t="s">
        <v>3536</v>
      </c>
      <c r="B9294" s="9" t="s">
        <v>5338</v>
      </c>
      <c r="C9294" s="9" t="s">
        <v>29</v>
      </c>
      <c r="D9294" s="9">
        <v>1</v>
      </c>
    </row>
    <row r="9295" spans="1:4" hidden="1" x14ac:dyDescent="0.25">
      <c r="A9295" s="12" t="s">
        <v>3537</v>
      </c>
      <c r="B9295" s="9" t="s">
        <v>5336</v>
      </c>
      <c r="C9295" s="12" t="s">
        <v>39</v>
      </c>
      <c r="D9295" s="12">
        <v>2</v>
      </c>
    </row>
    <row r="9296" spans="1:4" hidden="1" x14ac:dyDescent="0.25">
      <c r="A9296" s="9" t="s">
        <v>3538</v>
      </c>
      <c r="B9296" s="9" t="s">
        <v>5337</v>
      </c>
      <c r="C9296" s="9" t="s">
        <v>31</v>
      </c>
      <c r="D9296" s="9">
        <v>3</v>
      </c>
    </row>
    <row r="9297" spans="1:4" hidden="1" x14ac:dyDescent="0.25">
      <c r="A9297" s="12" t="s">
        <v>3539</v>
      </c>
      <c r="B9297" s="9" t="s">
        <v>5339</v>
      </c>
      <c r="C9297" s="12" t="s">
        <v>16</v>
      </c>
      <c r="D9297" s="12">
        <v>1</v>
      </c>
    </row>
    <row r="9298" spans="1:4" hidden="1" x14ac:dyDescent="0.25">
      <c r="A9298" s="9" t="s">
        <v>3540</v>
      </c>
      <c r="B9298" s="9" t="s">
        <v>5337</v>
      </c>
      <c r="C9298" s="9" t="s">
        <v>19</v>
      </c>
      <c r="D9298" s="9">
        <v>7</v>
      </c>
    </row>
    <row r="9299" spans="1:4" hidden="1" x14ac:dyDescent="0.25">
      <c r="A9299" s="12" t="s">
        <v>3541</v>
      </c>
      <c r="B9299" s="9" t="s">
        <v>5336</v>
      </c>
      <c r="C9299" s="12" t="s">
        <v>39</v>
      </c>
      <c r="D9299" s="12">
        <v>0</v>
      </c>
    </row>
    <row r="9300" spans="1:4" hidden="1" x14ac:dyDescent="0.25">
      <c r="A9300" s="9" t="s">
        <v>3542</v>
      </c>
      <c r="B9300" s="9" t="s">
        <v>5337</v>
      </c>
      <c r="C9300" s="9" t="s">
        <v>87</v>
      </c>
      <c r="D9300" s="9">
        <v>35</v>
      </c>
    </row>
    <row r="9301" spans="1:4" x14ac:dyDescent="0.25">
      <c r="A9301" s="9" t="s">
        <v>4883</v>
      </c>
      <c r="B9301" s="9" t="s">
        <v>5337</v>
      </c>
      <c r="C9301" s="9" t="s">
        <v>118</v>
      </c>
      <c r="D9301" s="9">
        <v>0</v>
      </c>
    </row>
    <row r="9302" spans="1:4" hidden="1" x14ac:dyDescent="0.25">
      <c r="A9302" s="9" t="s">
        <v>3544</v>
      </c>
      <c r="B9302" s="9" t="s">
        <v>5339</v>
      </c>
      <c r="C9302" s="9" t="s">
        <v>16</v>
      </c>
      <c r="D9302" s="9">
        <v>10</v>
      </c>
    </row>
    <row r="9303" spans="1:4" hidden="1" x14ac:dyDescent="0.25">
      <c r="A9303" s="12" t="s">
        <v>3545</v>
      </c>
      <c r="B9303" s="9" t="s">
        <v>5339</v>
      </c>
      <c r="C9303" s="12" t="s">
        <v>16</v>
      </c>
      <c r="D9303" s="12">
        <v>4</v>
      </c>
    </row>
    <row r="9304" spans="1:4" hidden="1" x14ac:dyDescent="0.25">
      <c r="A9304" s="9" t="s">
        <v>3546</v>
      </c>
      <c r="B9304" s="9" t="s">
        <v>5340</v>
      </c>
      <c r="C9304" s="9" t="s">
        <v>59</v>
      </c>
      <c r="D9304" s="9">
        <v>2</v>
      </c>
    </row>
    <row r="9305" spans="1:4" hidden="1" x14ac:dyDescent="0.25">
      <c r="A9305" s="12" t="s">
        <v>3547</v>
      </c>
      <c r="B9305" s="9" t="s">
        <v>5338</v>
      </c>
      <c r="C9305" s="12" t="s">
        <v>29</v>
      </c>
      <c r="D9305" s="12">
        <v>1</v>
      </c>
    </row>
    <row r="9306" spans="1:4" hidden="1" x14ac:dyDescent="0.25">
      <c r="A9306" s="9" t="s">
        <v>3548</v>
      </c>
      <c r="B9306" s="9" t="s">
        <v>5339</v>
      </c>
      <c r="C9306" s="9" t="s">
        <v>16</v>
      </c>
      <c r="D9306" s="9">
        <v>1</v>
      </c>
    </row>
    <row r="9307" spans="1:4" x14ac:dyDescent="0.25">
      <c r="A9307" s="12" t="s">
        <v>4892</v>
      </c>
      <c r="B9307" s="9" t="s">
        <v>5337</v>
      </c>
      <c r="C9307" s="12" t="s">
        <v>118</v>
      </c>
      <c r="D9307" s="12">
        <v>0</v>
      </c>
    </row>
    <row r="9308" spans="1:4" x14ac:dyDescent="0.25">
      <c r="A9308" s="12" t="s">
        <v>4895</v>
      </c>
      <c r="B9308" s="9" t="s">
        <v>5337</v>
      </c>
      <c r="C9308" s="12" t="s">
        <v>118</v>
      </c>
      <c r="D9308" s="12">
        <v>0</v>
      </c>
    </row>
    <row r="9309" spans="1:4" hidden="1" x14ac:dyDescent="0.25">
      <c r="A9309" s="12" t="s">
        <v>3551</v>
      </c>
      <c r="B9309" s="9" t="s">
        <v>5339</v>
      </c>
      <c r="C9309" s="12" t="s">
        <v>7</v>
      </c>
      <c r="D9309" s="12">
        <v>2</v>
      </c>
    </row>
    <row r="9310" spans="1:4" hidden="1" x14ac:dyDescent="0.25">
      <c r="A9310" s="9" t="s">
        <v>3552</v>
      </c>
      <c r="B9310" s="9" t="s">
        <v>5337</v>
      </c>
      <c r="C9310" s="9" t="s">
        <v>31</v>
      </c>
      <c r="D9310" s="9">
        <v>16</v>
      </c>
    </row>
    <row r="9311" spans="1:4" hidden="1" x14ac:dyDescent="0.25">
      <c r="A9311" s="12" t="s">
        <v>3553</v>
      </c>
      <c r="B9311" s="9" t="s">
        <v>5337</v>
      </c>
      <c r="C9311" s="12" t="s">
        <v>94</v>
      </c>
      <c r="D9311" s="12">
        <v>3</v>
      </c>
    </row>
    <row r="9312" spans="1:4" x14ac:dyDescent="0.25">
      <c r="A9312" s="9" t="s">
        <v>4900</v>
      </c>
      <c r="B9312" s="9" t="s">
        <v>5337</v>
      </c>
      <c r="C9312" s="9" t="s">
        <v>118</v>
      </c>
      <c r="D9312" s="9">
        <v>0</v>
      </c>
    </row>
    <row r="9313" spans="1:4" hidden="1" x14ac:dyDescent="0.25">
      <c r="A9313" s="12" t="s">
        <v>3555</v>
      </c>
      <c r="B9313" s="9" t="s">
        <v>5338</v>
      </c>
      <c r="C9313" s="12" t="s">
        <v>33</v>
      </c>
      <c r="D9313" s="12">
        <v>11</v>
      </c>
    </row>
    <row r="9314" spans="1:4" x14ac:dyDescent="0.25">
      <c r="A9314" s="9" t="s">
        <v>4913</v>
      </c>
      <c r="B9314" s="9" t="s">
        <v>5337</v>
      </c>
      <c r="C9314" s="9" t="s">
        <v>114</v>
      </c>
      <c r="D9314" s="9">
        <v>0</v>
      </c>
    </row>
    <row r="9315" spans="1:4" hidden="1" x14ac:dyDescent="0.25">
      <c r="A9315" s="12" t="s">
        <v>3557</v>
      </c>
      <c r="B9315" s="9" t="s">
        <v>5340</v>
      </c>
      <c r="C9315" s="12" t="s">
        <v>22</v>
      </c>
      <c r="D9315" s="12">
        <v>1</v>
      </c>
    </row>
    <row r="9316" spans="1:4" hidden="1" x14ac:dyDescent="0.25">
      <c r="A9316" s="9" t="s">
        <v>3558</v>
      </c>
      <c r="B9316" s="9" t="s">
        <v>5336</v>
      </c>
      <c r="C9316" s="9" t="s">
        <v>270</v>
      </c>
      <c r="D9316" s="9">
        <v>1</v>
      </c>
    </row>
    <row r="9317" spans="1:4" x14ac:dyDescent="0.25">
      <c r="A9317" s="12" t="s">
        <v>4927</v>
      </c>
      <c r="B9317" s="9" t="s">
        <v>5337</v>
      </c>
      <c r="C9317" s="12" t="s">
        <v>118</v>
      </c>
      <c r="D9317" s="12">
        <v>0</v>
      </c>
    </row>
    <row r="9318" spans="1:4" hidden="1" x14ac:dyDescent="0.25">
      <c r="A9318" s="9" t="s">
        <v>3560</v>
      </c>
      <c r="B9318" s="9" t="s">
        <v>5337</v>
      </c>
      <c r="C9318" s="9" t="s">
        <v>94</v>
      </c>
      <c r="D9318" s="9">
        <v>14</v>
      </c>
    </row>
    <row r="9319" spans="1:4" hidden="1" x14ac:dyDescent="0.25">
      <c r="A9319" s="12" t="s">
        <v>3561</v>
      </c>
      <c r="B9319" s="9" t="s">
        <v>5337</v>
      </c>
      <c r="C9319" s="12" t="s">
        <v>19</v>
      </c>
      <c r="D9319" s="12">
        <v>3</v>
      </c>
    </row>
    <row r="9320" spans="1:4" hidden="1" x14ac:dyDescent="0.25">
      <c r="A9320" s="9" t="s">
        <v>3562</v>
      </c>
      <c r="B9320" s="9" t="s">
        <v>5340</v>
      </c>
      <c r="C9320" s="9" t="s">
        <v>59</v>
      </c>
      <c r="D9320" s="9">
        <v>7</v>
      </c>
    </row>
    <row r="9321" spans="1:4" hidden="1" x14ac:dyDescent="0.25">
      <c r="A9321" s="12" t="s">
        <v>3563</v>
      </c>
      <c r="B9321" s="9" t="s">
        <v>5340</v>
      </c>
      <c r="C9321" s="12" t="s">
        <v>22</v>
      </c>
      <c r="D9321" s="12">
        <v>1</v>
      </c>
    </row>
    <row r="9322" spans="1:4" hidden="1" x14ac:dyDescent="0.25">
      <c r="A9322" s="9" t="s">
        <v>3564</v>
      </c>
      <c r="B9322" s="9" t="s">
        <v>5340</v>
      </c>
      <c r="C9322" s="9" t="s">
        <v>14</v>
      </c>
      <c r="D9322" s="9">
        <v>5</v>
      </c>
    </row>
    <row r="9323" spans="1:4" x14ac:dyDescent="0.25">
      <c r="A9323" s="9" t="s">
        <v>2335</v>
      </c>
      <c r="B9323" s="9" t="s">
        <v>5337</v>
      </c>
      <c r="C9323" s="9" t="s">
        <v>72</v>
      </c>
      <c r="D9323" s="9">
        <v>0</v>
      </c>
    </row>
    <row r="9324" spans="1:4" hidden="1" x14ac:dyDescent="0.25">
      <c r="A9324" s="9" t="s">
        <v>3566</v>
      </c>
      <c r="B9324" s="9" t="s">
        <v>5339</v>
      </c>
      <c r="C9324" s="9" t="s">
        <v>16</v>
      </c>
      <c r="D9324" s="9">
        <v>7</v>
      </c>
    </row>
    <row r="9325" spans="1:4" hidden="1" x14ac:dyDescent="0.25">
      <c r="A9325" s="12" t="s">
        <v>2925</v>
      </c>
      <c r="B9325" s="9" t="s">
        <v>5336</v>
      </c>
      <c r="C9325" s="12" t="s">
        <v>270</v>
      </c>
      <c r="D9325" s="12">
        <v>0</v>
      </c>
    </row>
    <row r="9326" spans="1:4" hidden="1" x14ac:dyDescent="0.25">
      <c r="A9326" s="9" t="s">
        <v>3567</v>
      </c>
      <c r="B9326" s="9" t="s">
        <v>5337</v>
      </c>
      <c r="C9326" s="9" t="s">
        <v>82</v>
      </c>
      <c r="D9326" s="9">
        <v>5</v>
      </c>
    </row>
    <row r="9327" spans="1:4" hidden="1" x14ac:dyDescent="0.25">
      <c r="A9327" s="12" t="s">
        <v>3568</v>
      </c>
      <c r="B9327" s="9" t="s">
        <v>5338</v>
      </c>
      <c r="C9327" s="12" t="s">
        <v>29</v>
      </c>
      <c r="D9327" s="12">
        <v>2</v>
      </c>
    </row>
    <row r="9328" spans="1:4" x14ac:dyDescent="0.25">
      <c r="A9328" s="9" t="s">
        <v>4931</v>
      </c>
      <c r="B9328" s="9" t="s">
        <v>5337</v>
      </c>
      <c r="C9328" s="9" t="s">
        <v>118</v>
      </c>
      <c r="D9328" s="9">
        <v>0</v>
      </c>
    </row>
    <row r="9329" spans="1:4" hidden="1" x14ac:dyDescent="0.25">
      <c r="A9329" s="12" t="s">
        <v>3570</v>
      </c>
      <c r="B9329" s="9" t="s">
        <v>5340</v>
      </c>
      <c r="C9329" s="12" t="s">
        <v>14</v>
      </c>
      <c r="D9329" s="12">
        <v>8</v>
      </c>
    </row>
    <row r="9330" spans="1:4" hidden="1" x14ac:dyDescent="0.25">
      <c r="A9330" s="9" t="s">
        <v>3571</v>
      </c>
      <c r="B9330" s="9" t="s">
        <v>5339</v>
      </c>
      <c r="C9330" s="9" t="s">
        <v>7</v>
      </c>
      <c r="D9330" s="9">
        <v>6</v>
      </c>
    </row>
    <row r="9331" spans="1:4" hidden="1" x14ac:dyDescent="0.25">
      <c r="A9331" s="12" t="s">
        <v>3572</v>
      </c>
      <c r="B9331" s="9" t="s">
        <v>5340</v>
      </c>
      <c r="C9331" s="12" t="s">
        <v>14</v>
      </c>
      <c r="D9331" s="12">
        <v>0</v>
      </c>
    </row>
    <row r="9332" spans="1:4" hidden="1" x14ac:dyDescent="0.25">
      <c r="A9332" s="9" t="s">
        <v>3573</v>
      </c>
      <c r="B9332" s="9" t="s">
        <v>5337</v>
      </c>
      <c r="C9332" s="9" t="s">
        <v>24</v>
      </c>
      <c r="D9332" s="9">
        <v>15</v>
      </c>
    </row>
    <row r="9333" spans="1:4" hidden="1" x14ac:dyDescent="0.25">
      <c r="A9333" s="12" t="s">
        <v>3574</v>
      </c>
      <c r="B9333" s="9" t="s">
        <v>5336</v>
      </c>
      <c r="C9333" s="12" t="s">
        <v>111</v>
      </c>
      <c r="D9333" s="12">
        <v>0</v>
      </c>
    </row>
    <row r="9334" spans="1:4" hidden="1" x14ac:dyDescent="0.25">
      <c r="A9334" s="9" t="s">
        <v>3575</v>
      </c>
      <c r="B9334" s="9" t="s">
        <v>5337</v>
      </c>
      <c r="C9334" s="9" t="s">
        <v>31</v>
      </c>
      <c r="D9334" s="9">
        <v>5</v>
      </c>
    </row>
    <row r="9335" spans="1:4" hidden="1" x14ac:dyDescent="0.25">
      <c r="A9335" s="12" t="s">
        <v>3576</v>
      </c>
      <c r="B9335" s="9" t="s">
        <v>5337</v>
      </c>
      <c r="C9335" s="12" t="s">
        <v>19</v>
      </c>
      <c r="D9335" s="12">
        <v>3</v>
      </c>
    </row>
    <row r="9336" spans="1:4" hidden="1" x14ac:dyDescent="0.25">
      <c r="A9336" s="9" t="s">
        <v>3577</v>
      </c>
      <c r="B9336" s="9" t="s">
        <v>5340</v>
      </c>
      <c r="C9336" s="9" t="s">
        <v>14</v>
      </c>
      <c r="D9336" s="9">
        <v>0</v>
      </c>
    </row>
    <row r="9337" spans="1:4" hidden="1" x14ac:dyDescent="0.25">
      <c r="A9337" s="12" t="s">
        <v>3578</v>
      </c>
      <c r="B9337" s="9" t="s">
        <v>5340</v>
      </c>
      <c r="C9337" s="12" t="s">
        <v>22</v>
      </c>
      <c r="D9337" s="12">
        <v>1</v>
      </c>
    </row>
    <row r="9338" spans="1:4" hidden="1" x14ac:dyDescent="0.25">
      <c r="A9338" s="9" t="s">
        <v>3579</v>
      </c>
      <c r="B9338" s="9" t="s">
        <v>5336</v>
      </c>
      <c r="C9338" s="9" t="s">
        <v>111</v>
      </c>
      <c r="D9338" s="9">
        <v>2</v>
      </c>
    </row>
    <row r="9339" spans="1:4" hidden="1" x14ac:dyDescent="0.25">
      <c r="A9339" s="12" t="s">
        <v>3580</v>
      </c>
      <c r="B9339" s="9" t="s">
        <v>5336</v>
      </c>
      <c r="C9339" s="12" t="s">
        <v>49</v>
      </c>
      <c r="D9339" s="12">
        <v>1</v>
      </c>
    </row>
    <row r="9340" spans="1:4" hidden="1" x14ac:dyDescent="0.25">
      <c r="A9340" s="9" t="s">
        <v>3410</v>
      </c>
      <c r="B9340" s="9" t="s">
        <v>5338</v>
      </c>
      <c r="C9340" s="9" t="s">
        <v>29</v>
      </c>
      <c r="D9340" s="9">
        <v>7</v>
      </c>
    </row>
    <row r="9341" spans="1:4" hidden="1" x14ac:dyDescent="0.25">
      <c r="A9341" s="12" t="s">
        <v>3581</v>
      </c>
      <c r="B9341" s="9" t="s">
        <v>5337</v>
      </c>
      <c r="C9341" s="12" t="s">
        <v>72</v>
      </c>
      <c r="D9341" s="12">
        <v>4</v>
      </c>
    </row>
    <row r="9342" spans="1:4" hidden="1" x14ac:dyDescent="0.25">
      <c r="A9342" s="9" t="s">
        <v>3582</v>
      </c>
      <c r="B9342" s="9" t="s">
        <v>5339</v>
      </c>
      <c r="C9342" s="9" t="s">
        <v>16</v>
      </c>
      <c r="D9342" s="9">
        <v>2</v>
      </c>
    </row>
    <row r="9343" spans="1:4" x14ac:dyDescent="0.25">
      <c r="A9343" s="9" t="s">
        <v>4933</v>
      </c>
      <c r="B9343" s="9" t="s">
        <v>5337</v>
      </c>
      <c r="C9343" s="9" t="s">
        <v>118</v>
      </c>
      <c r="D9343" s="9">
        <v>0</v>
      </c>
    </row>
    <row r="9344" spans="1:4" hidden="1" x14ac:dyDescent="0.25">
      <c r="A9344" s="9" t="s">
        <v>3584</v>
      </c>
      <c r="B9344" s="9" t="s">
        <v>5337</v>
      </c>
      <c r="C9344" s="9" t="s">
        <v>19</v>
      </c>
      <c r="D9344" s="9">
        <v>7</v>
      </c>
    </row>
    <row r="9345" spans="1:4" x14ac:dyDescent="0.25">
      <c r="A9345" s="12" t="s">
        <v>4942</v>
      </c>
      <c r="B9345" s="9" t="s">
        <v>5337</v>
      </c>
      <c r="C9345" s="12" t="s">
        <v>118</v>
      </c>
      <c r="D9345" s="12">
        <v>0</v>
      </c>
    </row>
    <row r="9346" spans="1:4" hidden="1" x14ac:dyDescent="0.25">
      <c r="A9346" s="9" t="s">
        <v>3586</v>
      </c>
      <c r="B9346" s="9" t="s">
        <v>5337</v>
      </c>
      <c r="C9346" s="9" t="s">
        <v>19</v>
      </c>
      <c r="D9346" s="9">
        <v>16</v>
      </c>
    </row>
    <row r="9347" spans="1:4" hidden="1" x14ac:dyDescent="0.25">
      <c r="A9347" s="12" t="s">
        <v>3587</v>
      </c>
      <c r="B9347" s="9" t="s">
        <v>5336</v>
      </c>
      <c r="C9347" s="12" t="s">
        <v>148</v>
      </c>
      <c r="D9347" s="12">
        <v>2</v>
      </c>
    </row>
    <row r="9348" spans="1:4" hidden="1" x14ac:dyDescent="0.25">
      <c r="A9348" s="9" t="s">
        <v>3588</v>
      </c>
      <c r="B9348" s="9" t="s">
        <v>5340</v>
      </c>
      <c r="C9348" s="9" t="s">
        <v>59</v>
      </c>
      <c r="D9348" s="9">
        <v>2</v>
      </c>
    </row>
    <row r="9349" spans="1:4" hidden="1" x14ac:dyDescent="0.25">
      <c r="A9349" s="12" t="s">
        <v>3589</v>
      </c>
      <c r="B9349" s="9" t="s">
        <v>5339</v>
      </c>
      <c r="C9349" s="12" t="s">
        <v>7</v>
      </c>
      <c r="D9349" s="12">
        <v>8</v>
      </c>
    </row>
    <row r="9350" spans="1:4" hidden="1" x14ac:dyDescent="0.25">
      <c r="A9350" s="9" t="s">
        <v>3590</v>
      </c>
      <c r="B9350" s="9" t="s">
        <v>5336</v>
      </c>
      <c r="C9350" s="9" t="s">
        <v>148</v>
      </c>
      <c r="D9350" s="9">
        <v>2</v>
      </c>
    </row>
    <row r="9351" spans="1:4" hidden="1" x14ac:dyDescent="0.25">
      <c r="A9351" s="12" t="s">
        <v>1354</v>
      </c>
      <c r="B9351" s="9" t="s">
        <v>5337</v>
      </c>
      <c r="C9351" s="12" t="s">
        <v>72</v>
      </c>
      <c r="D9351" s="12">
        <v>16</v>
      </c>
    </row>
    <row r="9352" spans="1:4" hidden="1" x14ac:dyDescent="0.25">
      <c r="A9352" s="9" t="s">
        <v>3591</v>
      </c>
      <c r="B9352" s="9" t="s">
        <v>5339</v>
      </c>
      <c r="C9352" s="9" t="s">
        <v>16</v>
      </c>
      <c r="D9352" s="9">
        <v>7</v>
      </c>
    </row>
    <row r="9353" spans="1:4" hidden="1" x14ac:dyDescent="0.25">
      <c r="A9353" s="12" t="s">
        <v>3592</v>
      </c>
      <c r="B9353" s="9" t="s">
        <v>5338</v>
      </c>
      <c r="C9353" s="12" t="s">
        <v>33</v>
      </c>
      <c r="D9353" s="12">
        <v>1</v>
      </c>
    </row>
    <row r="9354" spans="1:4" hidden="1" x14ac:dyDescent="0.25">
      <c r="A9354" s="9" t="s">
        <v>3593</v>
      </c>
      <c r="B9354" s="9" t="s">
        <v>5338</v>
      </c>
      <c r="C9354" s="9" t="s">
        <v>29</v>
      </c>
      <c r="D9354" s="9">
        <v>0</v>
      </c>
    </row>
    <row r="9355" spans="1:4" hidden="1" x14ac:dyDescent="0.25">
      <c r="A9355" s="12" t="s">
        <v>3594</v>
      </c>
      <c r="B9355" s="9" t="s">
        <v>5339</v>
      </c>
      <c r="C9355" s="12" t="s">
        <v>16</v>
      </c>
      <c r="D9355" s="12">
        <v>1</v>
      </c>
    </row>
    <row r="9356" spans="1:4" hidden="1" x14ac:dyDescent="0.25">
      <c r="A9356" s="9" t="s">
        <v>3595</v>
      </c>
      <c r="B9356" s="9" t="s">
        <v>5337</v>
      </c>
      <c r="C9356" s="9" t="s">
        <v>82</v>
      </c>
      <c r="D9356" s="9">
        <v>3</v>
      </c>
    </row>
    <row r="9357" spans="1:4" x14ac:dyDescent="0.25">
      <c r="A9357" s="9" t="s">
        <v>4943</v>
      </c>
      <c r="B9357" s="9" t="s">
        <v>5337</v>
      </c>
      <c r="C9357" s="9" t="s">
        <v>72</v>
      </c>
      <c r="D9357" s="9">
        <v>0</v>
      </c>
    </row>
    <row r="9358" spans="1:4" hidden="1" x14ac:dyDescent="0.25">
      <c r="A9358" s="9" t="s">
        <v>3597</v>
      </c>
      <c r="B9358" s="9" t="s">
        <v>5340</v>
      </c>
      <c r="C9358" s="9" t="s">
        <v>14</v>
      </c>
      <c r="D9358" s="9">
        <v>6</v>
      </c>
    </row>
    <row r="9359" spans="1:4" hidden="1" x14ac:dyDescent="0.25">
      <c r="A9359" s="12" t="s">
        <v>3598</v>
      </c>
      <c r="B9359" s="9" t="s">
        <v>5337</v>
      </c>
      <c r="C9359" s="12" t="s">
        <v>24</v>
      </c>
      <c r="D9359" s="12">
        <v>10</v>
      </c>
    </row>
    <row r="9360" spans="1:4" hidden="1" x14ac:dyDescent="0.25">
      <c r="A9360" s="9" t="s">
        <v>3599</v>
      </c>
      <c r="B9360" s="9" t="s">
        <v>5339</v>
      </c>
      <c r="C9360" s="9" t="s">
        <v>16</v>
      </c>
      <c r="D9360" s="9">
        <v>7</v>
      </c>
    </row>
    <row r="9361" spans="1:4" x14ac:dyDescent="0.25">
      <c r="A9361" s="9" t="s">
        <v>4955</v>
      </c>
      <c r="B9361" s="9" t="s">
        <v>5337</v>
      </c>
      <c r="C9361" s="9" t="s">
        <v>118</v>
      </c>
      <c r="D9361" s="9">
        <v>0</v>
      </c>
    </row>
    <row r="9362" spans="1:4" hidden="1" x14ac:dyDescent="0.25">
      <c r="A9362" s="9" t="s">
        <v>3601</v>
      </c>
      <c r="B9362" s="9" t="s">
        <v>5339</v>
      </c>
      <c r="C9362" s="9" t="s">
        <v>16</v>
      </c>
      <c r="D9362" s="9">
        <v>5</v>
      </c>
    </row>
    <row r="9363" spans="1:4" hidden="1" x14ac:dyDescent="0.25">
      <c r="A9363" s="12" t="s">
        <v>3602</v>
      </c>
      <c r="B9363" s="9" t="s">
        <v>5340</v>
      </c>
      <c r="C9363" s="12" t="s">
        <v>14</v>
      </c>
      <c r="D9363" s="12">
        <v>4</v>
      </c>
    </row>
    <row r="9364" spans="1:4" hidden="1" x14ac:dyDescent="0.25">
      <c r="A9364" s="9" t="s">
        <v>3603</v>
      </c>
      <c r="B9364" s="9" t="s">
        <v>5337</v>
      </c>
      <c r="C9364" s="9" t="s">
        <v>19</v>
      </c>
      <c r="D9364" s="9">
        <v>13</v>
      </c>
    </row>
    <row r="9365" spans="1:4" hidden="1" x14ac:dyDescent="0.25">
      <c r="A9365" s="12" t="s">
        <v>3604</v>
      </c>
      <c r="B9365" s="9" t="s">
        <v>5336</v>
      </c>
      <c r="C9365" s="12" t="s">
        <v>148</v>
      </c>
      <c r="D9365" s="12">
        <v>5</v>
      </c>
    </row>
    <row r="9366" spans="1:4" hidden="1" x14ac:dyDescent="0.25">
      <c r="A9366" s="9" t="s">
        <v>3605</v>
      </c>
      <c r="B9366" s="9" t="s">
        <v>5340</v>
      </c>
      <c r="C9366" s="9" t="s">
        <v>59</v>
      </c>
      <c r="D9366" s="9">
        <v>0</v>
      </c>
    </row>
    <row r="9367" spans="1:4" hidden="1" x14ac:dyDescent="0.25">
      <c r="A9367" s="12" t="s">
        <v>3606</v>
      </c>
      <c r="B9367" s="9" t="s">
        <v>5337</v>
      </c>
      <c r="C9367" s="12" t="s">
        <v>31</v>
      </c>
      <c r="D9367" s="12">
        <v>13</v>
      </c>
    </row>
    <row r="9368" spans="1:4" hidden="1" x14ac:dyDescent="0.25">
      <c r="A9368" s="9" t="s">
        <v>3607</v>
      </c>
      <c r="B9368" s="9" t="s">
        <v>5336</v>
      </c>
      <c r="C9368" s="9" t="s">
        <v>270</v>
      </c>
      <c r="D9368" s="9">
        <v>0</v>
      </c>
    </row>
    <row r="9369" spans="1:4" hidden="1" x14ac:dyDescent="0.25">
      <c r="A9369" s="12" t="s">
        <v>3608</v>
      </c>
      <c r="B9369" s="9" t="s">
        <v>5336</v>
      </c>
      <c r="C9369" s="12" t="s">
        <v>111</v>
      </c>
      <c r="D9369" s="12">
        <v>2</v>
      </c>
    </row>
    <row r="9370" spans="1:4" hidden="1" x14ac:dyDescent="0.25">
      <c r="A9370" s="9" t="s">
        <v>3609</v>
      </c>
      <c r="B9370" s="9" t="s">
        <v>5338</v>
      </c>
      <c r="C9370" s="9" t="s">
        <v>33</v>
      </c>
      <c r="D9370" s="9">
        <v>3</v>
      </c>
    </row>
    <row r="9371" spans="1:4" hidden="1" x14ac:dyDescent="0.25">
      <c r="A9371" s="12" t="s">
        <v>3610</v>
      </c>
      <c r="B9371" s="9" t="s">
        <v>5340</v>
      </c>
      <c r="C9371" s="12" t="s">
        <v>59</v>
      </c>
      <c r="D9371" s="12">
        <v>5</v>
      </c>
    </row>
    <row r="9372" spans="1:4" hidden="1" x14ac:dyDescent="0.25">
      <c r="A9372" s="9" t="s">
        <v>3611</v>
      </c>
      <c r="B9372" s="9" t="s">
        <v>5339</v>
      </c>
      <c r="C9372" s="9" t="s">
        <v>7</v>
      </c>
      <c r="D9372" s="9">
        <v>1</v>
      </c>
    </row>
    <row r="9373" spans="1:4" hidden="1" x14ac:dyDescent="0.25">
      <c r="A9373" s="12" t="s">
        <v>3612</v>
      </c>
      <c r="B9373" s="9" t="s">
        <v>5337</v>
      </c>
      <c r="C9373" s="12" t="s">
        <v>19</v>
      </c>
      <c r="D9373" s="12">
        <v>3</v>
      </c>
    </row>
    <row r="9374" spans="1:4" hidden="1" x14ac:dyDescent="0.25">
      <c r="A9374" s="9" t="s">
        <v>3613</v>
      </c>
      <c r="B9374" s="9" t="s">
        <v>5338</v>
      </c>
      <c r="C9374" s="9" t="s">
        <v>33</v>
      </c>
      <c r="D9374" s="9">
        <v>6</v>
      </c>
    </row>
    <row r="9375" spans="1:4" hidden="1" x14ac:dyDescent="0.25">
      <c r="A9375" s="12" t="s">
        <v>3614</v>
      </c>
      <c r="B9375" s="9" t="s">
        <v>5340</v>
      </c>
      <c r="C9375" s="12" t="s">
        <v>59</v>
      </c>
      <c r="D9375" s="12">
        <v>4</v>
      </c>
    </row>
    <row r="9376" spans="1:4" hidden="1" x14ac:dyDescent="0.25">
      <c r="A9376" s="9" t="s">
        <v>3615</v>
      </c>
      <c r="B9376" s="9" t="s">
        <v>5337</v>
      </c>
      <c r="C9376" s="9" t="s">
        <v>31</v>
      </c>
      <c r="D9376" s="9">
        <v>5</v>
      </c>
    </row>
    <row r="9377" spans="1:4" hidden="1" x14ac:dyDescent="0.25">
      <c r="A9377" s="12" t="s">
        <v>3616</v>
      </c>
      <c r="B9377" s="9" t="s">
        <v>5336</v>
      </c>
      <c r="C9377" s="12" t="s">
        <v>39</v>
      </c>
      <c r="D9377" s="12">
        <v>0</v>
      </c>
    </row>
    <row r="9378" spans="1:4" hidden="1" x14ac:dyDescent="0.25">
      <c r="A9378" s="9" t="s">
        <v>3617</v>
      </c>
      <c r="B9378" s="9" t="s">
        <v>5339</v>
      </c>
      <c r="C9378" s="9" t="s">
        <v>7</v>
      </c>
      <c r="D9378" s="9">
        <v>0</v>
      </c>
    </row>
    <row r="9379" spans="1:4" hidden="1" x14ac:dyDescent="0.25">
      <c r="A9379" s="12" t="s">
        <v>3618</v>
      </c>
      <c r="B9379" s="9" t="s">
        <v>5337</v>
      </c>
      <c r="C9379" s="12" t="s">
        <v>31</v>
      </c>
      <c r="D9379" s="12">
        <v>3</v>
      </c>
    </row>
    <row r="9380" spans="1:4" hidden="1" x14ac:dyDescent="0.25">
      <c r="A9380" s="9" t="s">
        <v>3619</v>
      </c>
      <c r="B9380" s="9" t="s">
        <v>5340</v>
      </c>
      <c r="C9380" s="9" t="s">
        <v>59</v>
      </c>
      <c r="D9380" s="9">
        <v>8</v>
      </c>
    </row>
    <row r="9381" spans="1:4" hidden="1" x14ac:dyDescent="0.25">
      <c r="A9381" s="12" t="s">
        <v>3620</v>
      </c>
      <c r="B9381" s="9" t="s">
        <v>5337</v>
      </c>
      <c r="C9381" s="12" t="s">
        <v>24</v>
      </c>
      <c r="D9381" s="12">
        <v>3</v>
      </c>
    </row>
    <row r="9382" spans="1:4" hidden="1" x14ac:dyDescent="0.25">
      <c r="A9382" s="9" t="s">
        <v>3621</v>
      </c>
      <c r="B9382" s="9" t="s">
        <v>5338</v>
      </c>
      <c r="C9382" s="9" t="s">
        <v>33</v>
      </c>
      <c r="D9382" s="9">
        <v>6</v>
      </c>
    </row>
    <row r="9383" spans="1:4" hidden="1" x14ac:dyDescent="0.25">
      <c r="A9383" s="12" t="s">
        <v>3622</v>
      </c>
      <c r="B9383" s="9" t="s">
        <v>5340</v>
      </c>
      <c r="C9383" s="12" t="s">
        <v>14</v>
      </c>
      <c r="D9383" s="12">
        <v>7</v>
      </c>
    </row>
    <row r="9384" spans="1:4" hidden="1" x14ac:dyDescent="0.25">
      <c r="A9384" s="9" t="s">
        <v>3623</v>
      </c>
      <c r="B9384" s="9" t="s">
        <v>5337</v>
      </c>
      <c r="C9384" s="9" t="s">
        <v>19</v>
      </c>
      <c r="D9384" s="9">
        <v>17</v>
      </c>
    </row>
    <row r="9385" spans="1:4" hidden="1" x14ac:dyDescent="0.25">
      <c r="A9385" s="12" t="s">
        <v>269</v>
      </c>
      <c r="B9385" s="9" t="s">
        <v>5337</v>
      </c>
      <c r="C9385" s="12" t="s">
        <v>82</v>
      </c>
      <c r="D9385" s="12">
        <v>3</v>
      </c>
    </row>
    <row r="9386" spans="1:4" hidden="1" x14ac:dyDescent="0.25">
      <c r="A9386" s="9" t="s">
        <v>3624</v>
      </c>
      <c r="B9386" s="9" t="s">
        <v>5336</v>
      </c>
      <c r="C9386" s="9" t="s">
        <v>111</v>
      </c>
      <c r="D9386" s="9">
        <v>0</v>
      </c>
    </row>
    <row r="9387" spans="1:4" x14ac:dyDescent="0.25">
      <c r="A9387" s="12" t="s">
        <v>4956</v>
      </c>
      <c r="B9387" s="9" t="s">
        <v>5337</v>
      </c>
      <c r="C9387" s="12" t="s">
        <v>118</v>
      </c>
      <c r="D9387" s="12">
        <v>0</v>
      </c>
    </row>
    <row r="9388" spans="1:4" hidden="1" x14ac:dyDescent="0.25">
      <c r="A9388" s="9" t="s">
        <v>3626</v>
      </c>
      <c r="B9388" s="9" t="s">
        <v>5336</v>
      </c>
      <c r="C9388" s="9" t="s">
        <v>111</v>
      </c>
      <c r="D9388" s="9">
        <v>1</v>
      </c>
    </row>
    <row r="9389" spans="1:4" hidden="1" x14ac:dyDescent="0.25">
      <c r="A9389" s="12" t="s">
        <v>3627</v>
      </c>
      <c r="B9389" s="9" t="s">
        <v>5340</v>
      </c>
      <c r="C9389" s="12" t="s">
        <v>22</v>
      </c>
      <c r="D9389" s="12">
        <v>15</v>
      </c>
    </row>
    <row r="9390" spans="1:4" x14ac:dyDescent="0.25">
      <c r="A9390" s="12" t="s">
        <v>4964</v>
      </c>
      <c r="B9390" s="9" t="s">
        <v>5337</v>
      </c>
      <c r="C9390" s="12" t="s">
        <v>118</v>
      </c>
      <c r="D9390" s="12">
        <v>0</v>
      </c>
    </row>
    <row r="9391" spans="1:4" hidden="1" x14ac:dyDescent="0.25">
      <c r="A9391" s="12" t="s">
        <v>3629</v>
      </c>
      <c r="B9391" s="9" t="s">
        <v>5340</v>
      </c>
      <c r="C9391" s="12" t="s">
        <v>22</v>
      </c>
      <c r="D9391" s="12">
        <v>4</v>
      </c>
    </row>
    <row r="9392" spans="1:4" x14ac:dyDescent="0.25">
      <c r="A9392" s="12" t="s">
        <v>4971</v>
      </c>
      <c r="B9392" s="9" t="s">
        <v>5337</v>
      </c>
      <c r="C9392" s="12" t="s">
        <v>82</v>
      </c>
      <c r="D9392" s="12">
        <v>0</v>
      </c>
    </row>
    <row r="9393" spans="1:4" hidden="1" x14ac:dyDescent="0.25">
      <c r="A9393" s="12" t="s">
        <v>3631</v>
      </c>
      <c r="B9393" s="9" t="s">
        <v>5340</v>
      </c>
      <c r="C9393" s="12" t="s">
        <v>14</v>
      </c>
      <c r="D9393" s="12">
        <v>4</v>
      </c>
    </row>
    <row r="9394" spans="1:4" hidden="1" x14ac:dyDescent="0.25">
      <c r="A9394" s="9" t="s">
        <v>3632</v>
      </c>
      <c r="B9394" s="9" t="s">
        <v>5339</v>
      </c>
      <c r="C9394" s="9" t="s">
        <v>7</v>
      </c>
      <c r="D9394" s="9">
        <v>2</v>
      </c>
    </row>
    <row r="9395" spans="1:4" hidden="1" x14ac:dyDescent="0.25">
      <c r="A9395" s="12" t="s">
        <v>3633</v>
      </c>
      <c r="B9395" s="9" t="s">
        <v>5340</v>
      </c>
      <c r="C9395" s="12" t="s">
        <v>59</v>
      </c>
      <c r="D9395" s="12">
        <v>7</v>
      </c>
    </row>
    <row r="9396" spans="1:4" hidden="1" x14ac:dyDescent="0.25">
      <c r="A9396" s="9" t="s">
        <v>3634</v>
      </c>
      <c r="B9396" s="9" t="s">
        <v>5337</v>
      </c>
      <c r="C9396" s="9" t="s">
        <v>82</v>
      </c>
      <c r="D9396" s="9">
        <v>25</v>
      </c>
    </row>
    <row r="9397" spans="1:4" hidden="1" x14ac:dyDescent="0.25">
      <c r="A9397" s="12" t="s">
        <v>3635</v>
      </c>
      <c r="B9397" s="9" t="s">
        <v>5339</v>
      </c>
      <c r="C9397" s="12" t="s">
        <v>7</v>
      </c>
      <c r="D9397" s="12">
        <v>0</v>
      </c>
    </row>
    <row r="9398" spans="1:4" hidden="1" x14ac:dyDescent="0.25">
      <c r="A9398" s="9" t="s">
        <v>3636</v>
      </c>
      <c r="B9398" s="9" t="s">
        <v>5340</v>
      </c>
      <c r="C9398" s="9" t="s">
        <v>14</v>
      </c>
      <c r="D9398" s="9">
        <v>1</v>
      </c>
    </row>
    <row r="9399" spans="1:4" hidden="1" x14ac:dyDescent="0.25">
      <c r="A9399" s="12" t="s">
        <v>3637</v>
      </c>
      <c r="B9399" s="9" t="s">
        <v>5340</v>
      </c>
      <c r="C9399" s="12" t="s">
        <v>59</v>
      </c>
      <c r="D9399" s="12">
        <v>4</v>
      </c>
    </row>
    <row r="9400" spans="1:4" hidden="1" x14ac:dyDescent="0.25">
      <c r="A9400" s="9" t="s">
        <v>3638</v>
      </c>
      <c r="B9400" s="9" t="s">
        <v>5338</v>
      </c>
      <c r="C9400" s="9" t="s">
        <v>29</v>
      </c>
      <c r="D9400" s="9">
        <v>2</v>
      </c>
    </row>
    <row r="9401" spans="1:4" hidden="1" x14ac:dyDescent="0.25">
      <c r="A9401" s="12" t="s">
        <v>3639</v>
      </c>
      <c r="B9401" s="9" t="s">
        <v>5337</v>
      </c>
      <c r="C9401" s="12" t="s">
        <v>31</v>
      </c>
      <c r="D9401" s="12">
        <v>12</v>
      </c>
    </row>
    <row r="9402" spans="1:4" hidden="1" x14ac:dyDescent="0.25">
      <c r="A9402" s="9" t="s">
        <v>3640</v>
      </c>
      <c r="B9402" s="9" t="s">
        <v>5337</v>
      </c>
      <c r="C9402" s="9" t="s">
        <v>31</v>
      </c>
      <c r="D9402" s="9">
        <v>7</v>
      </c>
    </row>
    <row r="9403" spans="1:4" hidden="1" x14ac:dyDescent="0.25">
      <c r="A9403" s="12" t="s">
        <v>3641</v>
      </c>
      <c r="B9403" s="9" t="s">
        <v>5336</v>
      </c>
      <c r="C9403" s="12" t="s">
        <v>49</v>
      </c>
      <c r="D9403" s="12">
        <v>32</v>
      </c>
    </row>
    <row r="9404" spans="1:4" hidden="1" x14ac:dyDescent="0.25">
      <c r="A9404" s="9" t="s">
        <v>3642</v>
      </c>
      <c r="B9404" s="9" t="s">
        <v>5336</v>
      </c>
      <c r="C9404" s="9" t="s">
        <v>111</v>
      </c>
      <c r="D9404" s="9">
        <v>0</v>
      </c>
    </row>
    <row r="9405" spans="1:4" hidden="1" x14ac:dyDescent="0.25">
      <c r="A9405" s="12" t="s">
        <v>3643</v>
      </c>
      <c r="B9405" s="9" t="s">
        <v>5336</v>
      </c>
      <c r="C9405" s="12" t="s">
        <v>39</v>
      </c>
      <c r="D9405" s="12">
        <v>2</v>
      </c>
    </row>
    <row r="9406" spans="1:4" x14ac:dyDescent="0.25">
      <c r="A9406" s="9" t="s">
        <v>4980</v>
      </c>
      <c r="B9406" s="9" t="s">
        <v>5337</v>
      </c>
      <c r="C9406" s="9" t="s">
        <v>118</v>
      </c>
      <c r="D9406" s="9">
        <v>0</v>
      </c>
    </row>
    <row r="9407" spans="1:4" hidden="1" x14ac:dyDescent="0.25">
      <c r="A9407" s="12" t="s">
        <v>3645</v>
      </c>
      <c r="B9407" s="9" t="s">
        <v>5337</v>
      </c>
      <c r="C9407" s="12" t="s">
        <v>94</v>
      </c>
      <c r="D9407" s="12">
        <v>3</v>
      </c>
    </row>
    <row r="9408" spans="1:4" hidden="1" x14ac:dyDescent="0.25">
      <c r="A9408" s="9" t="s">
        <v>3646</v>
      </c>
      <c r="B9408" s="9" t="s">
        <v>5339</v>
      </c>
      <c r="C9408" s="9" t="s">
        <v>16</v>
      </c>
      <c r="D9408" s="9">
        <v>1</v>
      </c>
    </row>
    <row r="9409" spans="1:4" hidden="1" x14ac:dyDescent="0.25">
      <c r="A9409" s="12" t="s">
        <v>3647</v>
      </c>
      <c r="B9409" s="9" t="s">
        <v>5337</v>
      </c>
      <c r="C9409" s="12" t="s">
        <v>24</v>
      </c>
      <c r="D9409" s="12">
        <v>3</v>
      </c>
    </row>
    <row r="9410" spans="1:4" hidden="1" x14ac:dyDescent="0.25">
      <c r="A9410" s="9" t="s">
        <v>3648</v>
      </c>
      <c r="B9410" s="9" t="s">
        <v>5337</v>
      </c>
      <c r="C9410" s="9" t="s">
        <v>31</v>
      </c>
      <c r="D9410" s="9">
        <v>3</v>
      </c>
    </row>
    <row r="9411" spans="1:4" hidden="1" x14ac:dyDescent="0.25">
      <c r="A9411" s="12" t="s">
        <v>3649</v>
      </c>
      <c r="B9411" s="9" t="s">
        <v>5337</v>
      </c>
      <c r="C9411" s="12" t="s">
        <v>72</v>
      </c>
      <c r="D9411" s="12">
        <v>16</v>
      </c>
    </row>
    <row r="9412" spans="1:4" hidden="1" x14ac:dyDescent="0.25">
      <c r="A9412" s="9" t="s">
        <v>3650</v>
      </c>
      <c r="B9412" s="9" t="s">
        <v>5339</v>
      </c>
      <c r="C9412" s="9" t="s">
        <v>16</v>
      </c>
      <c r="D9412" s="9">
        <v>4</v>
      </c>
    </row>
    <row r="9413" spans="1:4" hidden="1" x14ac:dyDescent="0.25">
      <c r="A9413" s="12" t="s">
        <v>3651</v>
      </c>
      <c r="B9413" s="9" t="s">
        <v>5339</v>
      </c>
      <c r="C9413" s="12" t="s">
        <v>16</v>
      </c>
      <c r="D9413" s="12">
        <v>4</v>
      </c>
    </row>
    <row r="9414" spans="1:4" hidden="1" x14ac:dyDescent="0.25">
      <c r="A9414" s="9" t="s">
        <v>3652</v>
      </c>
      <c r="B9414" s="9" t="s">
        <v>5339</v>
      </c>
      <c r="C9414" s="9" t="s">
        <v>16</v>
      </c>
      <c r="D9414" s="9">
        <v>4</v>
      </c>
    </row>
    <row r="9415" spans="1:4" x14ac:dyDescent="0.25">
      <c r="A9415" s="12" t="s">
        <v>5007</v>
      </c>
      <c r="B9415" s="9" t="s">
        <v>5337</v>
      </c>
      <c r="C9415" s="12" t="s">
        <v>72</v>
      </c>
      <c r="D9415" s="12">
        <v>0</v>
      </c>
    </row>
    <row r="9416" spans="1:4" hidden="1" x14ac:dyDescent="0.25">
      <c r="A9416" s="9" t="s">
        <v>3654</v>
      </c>
      <c r="B9416" s="9" t="s">
        <v>5340</v>
      </c>
      <c r="C9416" s="9" t="s">
        <v>14</v>
      </c>
      <c r="D9416" s="9">
        <v>1</v>
      </c>
    </row>
    <row r="9417" spans="1:4" hidden="1" x14ac:dyDescent="0.25">
      <c r="A9417" s="12" t="s">
        <v>3655</v>
      </c>
      <c r="B9417" s="9" t="s">
        <v>5340</v>
      </c>
      <c r="C9417" s="12" t="s">
        <v>22</v>
      </c>
      <c r="D9417" s="12">
        <v>6</v>
      </c>
    </row>
    <row r="9418" spans="1:4" hidden="1" x14ac:dyDescent="0.25">
      <c r="A9418" s="9" t="s">
        <v>3656</v>
      </c>
      <c r="B9418" s="9" t="s">
        <v>5337</v>
      </c>
      <c r="C9418" s="9" t="s">
        <v>24</v>
      </c>
      <c r="D9418" s="9">
        <v>17</v>
      </c>
    </row>
    <row r="9419" spans="1:4" hidden="1" x14ac:dyDescent="0.25">
      <c r="A9419" s="12" t="s">
        <v>3657</v>
      </c>
      <c r="B9419" s="9" t="s">
        <v>5339</v>
      </c>
      <c r="C9419" s="12" t="s">
        <v>16</v>
      </c>
      <c r="D9419" s="12">
        <v>6</v>
      </c>
    </row>
    <row r="9420" spans="1:4" hidden="1" x14ac:dyDescent="0.25">
      <c r="A9420" s="9" t="s">
        <v>3658</v>
      </c>
      <c r="B9420" s="9" t="s">
        <v>5340</v>
      </c>
      <c r="C9420" s="9" t="s">
        <v>14</v>
      </c>
      <c r="D9420" s="9">
        <v>1</v>
      </c>
    </row>
    <row r="9421" spans="1:4" hidden="1" x14ac:dyDescent="0.25">
      <c r="A9421" s="12" t="s">
        <v>3659</v>
      </c>
      <c r="B9421" s="9" t="s">
        <v>5337</v>
      </c>
      <c r="C9421" s="12" t="s">
        <v>82</v>
      </c>
      <c r="D9421" s="12">
        <v>5</v>
      </c>
    </row>
    <row r="9422" spans="1:4" hidden="1" x14ac:dyDescent="0.25">
      <c r="A9422" s="9" t="s">
        <v>3660</v>
      </c>
      <c r="B9422" s="9" t="s">
        <v>5337</v>
      </c>
      <c r="C9422" s="9" t="s">
        <v>114</v>
      </c>
      <c r="D9422" s="9">
        <v>21</v>
      </c>
    </row>
    <row r="9423" spans="1:4" hidden="1" x14ac:dyDescent="0.25">
      <c r="A9423" s="12" t="s">
        <v>3329</v>
      </c>
      <c r="B9423" s="9" t="s">
        <v>5337</v>
      </c>
      <c r="C9423" s="12" t="s">
        <v>31</v>
      </c>
      <c r="D9423" s="12">
        <v>12</v>
      </c>
    </row>
    <row r="9424" spans="1:4" hidden="1" x14ac:dyDescent="0.25">
      <c r="A9424" s="9" t="s">
        <v>3661</v>
      </c>
      <c r="B9424" s="9" t="s">
        <v>5340</v>
      </c>
      <c r="C9424" s="9" t="s">
        <v>59</v>
      </c>
      <c r="D9424" s="9">
        <v>4</v>
      </c>
    </row>
    <row r="9425" spans="1:4" hidden="1" x14ac:dyDescent="0.25">
      <c r="A9425" s="12" t="s">
        <v>3662</v>
      </c>
      <c r="B9425" s="9" t="s">
        <v>5340</v>
      </c>
      <c r="C9425" s="12" t="s">
        <v>22</v>
      </c>
      <c r="D9425" s="12">
        <v>12</v>
      </c>
    </row>
    <row r="9426" spans="1:4" hidden="1" x14ac:dyDescent="0.25">
      <c r="A9426" s="9" t="s">
        <v>3663</v>
      </c>
      <c r="B9426" s="9" t="s">
        <v>5336</v>
      </c>
      <c r="C9426" s="9" t="s">
        <v>111</v>
      </c>
      <c r="D9426" s="9">
        <v>0</v>
      </c>
    </row>
    <row r="9427" spans="1:4" hidden="1" x14ac:dyDescent="0.25">
      <c r="A9427" s="12" t="s">
        <v>3040</v>
      </c>
      <c r="B9427" s="9" t="s">
        <v>5337</v>
      </c>
      <c r="C9427" s="12" t="s">
        <v>24</v>
      </c>
      <c r="D9427" s="12">
        <v>14</v>
      </c>
    </row>
    <row r="9428" spans="1:4" hidden="1" x14ac:dyDescent="0.25">
      <c r="A9428" s="9" t="s">
        <v>3664</v>
      </c>
      <c r="B9428" s="9" t="s">
        <v>5339</v>
      </c>
      <c r="C9428" s="9" t="s">
        <v>16</v>
      </c>
      <c r="D9428" s="9">
        <v>2</v>
      </c>
    </row>
    <row r="9429" spans="1:4" x14ac:dyDescent="0.25">
      <c r="A9429" s="12" t="s">
        <v>740</v>
      </c>
      <c r="B9429" s="9" t="s">
        <v>5337</v>
      </c>
      <c r="C9429" s="12" t="s">
        <v>24</v>
      </c>
      <c r="D9429" s="12">
        <v>0</v>
      </c>
    </row>
    <row r="9430" spans="1:4" hidden="1" x14ac:dyDescent="0.25">
      <c r="A9430" s="9" t="s">
        <v>3666</v>
      </c>
      <c r="B9430" s="9" t="s">
        <v>5336</v>
      </c>
      <c r="C9430" s="9" t="s">
        <v>39</v>
      </c>
      <c r="D9430" s="9">
        <v>0</v>
      </c>
    </row>
    <row r="9431" spans="1:4" hidden="1" x14ac:dyDescent="0.25">
      <c r="A9431" s="12" t="s">
        <v>3667</v>
      </c>
      <c r="B9431" s="9" t="s">
        <v>5339</v>
      </c>
      <c r="C9431" s="12" t="s">
        <v>16</v>
      </c>
      <c r="D9431" s="12">
        <v>5</v>
      </c>
    </row>
    <row r="9432" spans="1:4" hidden="1" x14ac:dyDescent="0.25">
      <c r="A9432" s="9" t="s">
        <v>3668</v>
      </c>
      <c r="B9432" s="9" t="s">
        <v>5337</v>
      </c>
      <c r="C9432" s="9" t="s">
        <v>31</v>
      </c>
      <c r="D9432" s="9">
        <v>13</v>
      </c>
    </row>
    <row r="9433" spans="1:4" hidden="1" x14ac:dyDescent="0.25">
      <c r="A9433" s="12" t="s">
        <v>3669</v>
      </c>
      <c r="B9433" s="9" t="s">
        <v>5340</v>
      </c>
      <c r="C9433" s="12" t="s">
        <v>14</v>
      </c>
      <c r="D9433" s="12">
        <v>4</v>
      </c>
    </row>
    <row r="9434" spans="1:4" hidden="1" x14ac:dyDescent="0.25">
      <c r="A9434" s="9" t="s">
        <v>3670</v>
      </c>
      <c r="B9434" s="9" t="s">
        <v>5337</v>
      </c>
      <c r="C9434" s="9" t="s">
        <v>118</v>
      </c>
      <c r="D9434" s="9">
        <v>7</v>
      </c>
    </row>
    <row r="9435" spans="1:4" hidden="1" x14ac:dyDescent="0.25">
      <c r="A9435" s="12" t="s">
        <v>3671</v>
      </c>
      <c r="B9435" s="9" t="s">
        <v>5336</v>
      </c>
      <c r="C9435" s="12" t="s">
        <v>49</v>
      </c>
      <c r="D9435" s="12">
        <v>11</v>
      </c>
    </row>
    <row r="9436" spans="1:4" x14ac:dyDescent="0.25">
      <c r="A9436" s="9" t="s">
        <v>5050</v>
      </c>
      <c r="B9436" s="9" t="s">
        <v>5337</v>
      </c>
      <c r="C9436" s="9" t="s">
        <v>87</v>
      </c>
      <c r="D9436" s="9">
        <v>0</v>
      </c>
    </row>
    <row r="9437" spans="1:4" hidden="1" x14ac:dyDescent="0.25">
      <c r="A9437" s="12" t="s">
        <v>3673</v>
      </c>
      <c r="B9437" s="9" t="s">
        <v>5340</v>
      </c>
      <c r="C9437" s="12" t="s">
        <v>59</v>
      </c>
      <c r="D9437" s="12">
        <v>4</v>
      </c>
    </row>
    <row r="9438" spans="1:4" hidden="1" x14ac:dyDescent="0.25">
      <c r="A9438" s="9" t="s">
        <v>3674</v>
      </c>
      <c r="B9438" s="9" t="s">
        <v>5336</v>
      </c>
      <c r="C9438" s="9" t="s">
        <v>111</v>
      </c>
      <c r="D9438" s="9">
        <v>1</v>
      </c>
    </row>
    <row r="9439" spans="1:4" hidden="1" x14ac:dyDescent="0.25">
      <c r="A9439" s="12" t="s">
        <v>3675</v>
      </c>
      <c r="B9439" s="9" t="s">
        <v>5337</v>
      </c>
      <c r="C9439" s="12" t="s">
        <v>82</v>
      </c>
      <c r="D9439" s="12">
        <v>21</v>
      </c>
    </row>
    <row r="9440" spans="1:4" hidden="1" x14ac:dyDescent="0.25">
      <c r="A9440" s="9" t="s">
        <v>3676</v>
      </c>
      <c r="B9440" s="9" t="s">
        <v>5337</v>
      </c>
      <c r="C9440" s="9" t="s">
        <v>19</v>
      </c>
      <c r="D9440" s="9">
        <v>6</v>
      </c>
    </row>
    <row r="9441" spans="1:4" hidden="1" x14ac:dyDescent="0.25">
      <c r="A9441" s="12" t="s">
        <v>3677</v>
      </c>
      <c r="B9441" s="9" t="s">
        <v>5337</v>
      </c>
      <c r="C9441" s="12" t="s">
        <v>82</v>
      </c>
      <c r="D9441" s="12">
        <v>5</v>
      </c>
    </row>
    <row r="9442" spans="1:4" hidden="1" x14ac:dyDescent="0.25">
      <c r="A9442" s="9" t="s">
        <v>3678</v>
      </c>
      <c r="B9442" s="9" t="s">
        <v>5337</v>
      </c>
      <c r="C9442" s="9" t="s">
        <v>118</v>
      </c>
      <c r="D9442" s="9">
        <v>24</v>
      </c>
    </row>
    <row r="9443" spans="1:4" hidden="1" x14ac:dyDescent="0.25">
      <c r="A9443" s="12" t="s">
        <v>3679</v>
      </c>
      <c r="B9443" s="9" t="s">
        <v>5338</v>
      </c>
      <c r="C9443" s="12" t="s">
        <v>33</v>
      </c>
      <c r="D9443" s="12">
        <v>3</v>
      </c>
    </row>
    <row r="9444" spans="1:4" hidden="1" x14ac:dyDescent="0.25">
      <c r="A9444" s="9" t="s">
        <v>3680</v>
      </c>
      <c r="B9444" s="9" t="s">
        <v>5336</v>
      </c>
      <c r="C9444" s="9" t="s">
        <v>111</v>
      </c>
      <c r="D9444" s="9">
        <v>3</v>
      </c>
    </row>
    <row r="9445" spans="1:4" hidden="1" x14ac:dyDescent="0.25">
      <c r="A9445" s="12" t="s">
        <v>3681</v>
      </c>
      <c r="B9445" s="9" t="s">
        <v>5337</v>
      </c>
      <c r="C9445" s="12" t="s">
        <v>19</v>
      </c>
      <c r="D9445" s="12">
        <v>7</v>
      </c>
    </row>
    <row r="9446" spans="1:4" x14ac:dyDescent="0.25">
      <c r="A9446" s="12" t="s">
        <v>5055</v>
      </c>
      <c r="B9446" s="9" t="s">
        <v>5337</v>
      </c>
      <c r="C9446" s="12" t="s">
        <v>87</v>
      </c>
      <c r="D9446" s="12">
        <v>0</v>
      </c>
    </row>
    <row r="9447" spans="1:4" hidden="1" x14ac:dyDescent="0.25">
      <c r="A9447" s="12" t="s">
        <v>3683</v>
      </c>
      <c r="B9447" s="9" t="s">
        <v>5337</v>
      </c>
      <c r="C9447" s="12" t="s">
        <v>118</v>
      </c>
      <c r="D9447" s="12">
        <v>3</v>
      </c>
    </row>
    <row r="9448" spans="1:4" x14ac:dyDescent="0.25">
      <c r="A9448" s="9" t="s">
        <v>5064</v>
      </c>
      <c r="B9448" s="9" t="s">
        <v>5337</v>
      </c>
      <c r="C9448" s="9" t="s">
        <v>87</v>
      </c>
      <c r="D9448" s="9">
        <v>0</v>
      </c>
    </row>
    <row r="9449" spans="1:4" hidden="1" x14ac:dyDescent="0.25">
      <c r="A9449" s="12" t="s">
        <v>2756</v>
      </c>
      <c r="B9449" s="9" t="s">
        <v>5337</v>
      </c>
      <c r="C9449" s="12" t="s">
        <v>82</v>
      </c>
      <c r="D9449" s="12">
        <v>7</v>
      </c>
    </row>
    <row r="9450" spans="1:4" hidden="1" x14ac:dyDescent="0.25">
      <c r="A9450" s="9" t="s">
        <v>3685</v>
      </c>
      <c r="B9450" s="9" t="s">
        <v>5339</v>
      </c>
      <c r="C9450" s="9" t="s">
        <v>16</v>
      </c>
      <c r="D9450" s="9">
        <v>3</v>
      </c>
    </row>
    <row r="9451" spans="1:4" hidden="1" x14ac:dyDescent="0.25">
      <c r="A9451" s="12" t="s">
        <v>3686</v>
      </c>
      <c r="B9451" s="9" t="s">
        <v>5337</v>
      </c>
      <c r="C9451" s="12" t="s">
        <v>82</v>
      </c>
      <c r="D9451" s="12">
        <v>3</v>
      </c>
    </row>
    <row r="9452" spans="1:4" hidden="1" x14ac:dyDescent="0.25">
      <c r="A9452" s="9" t="s">
        <v>3687</v>
      </c>
      <c r="B9452" s="9" t="s">
        <v>5337</v>
      </c>
      <c r="C9452" s="9" t="s">
        <v>24</v>
      </c>
      <c r="D9452" s="9">
        <v>14</v>
      </c>
    </row>
    <row r="9453" spans="1:4" x14ac:dyDescent="0.25">
      <c r="A9453" s="12" t="s">
        <v>5107</v>
      </c>
      <c r="B9453" s="9" t="s">
        <v>5337</v>
      </c>
      <c r="C9453" s="12" t="s">
        <v>24</v>
      </c>
      <c r="D9453" s="12">
        <v>0</v>
      </c>
    </row>
    <row r="9454" spans="1:4" hidden="1" x14ac:dyDescent="0.25">
      <c r="A9454" s="9" t="s">
        <v>3689</v>
      </c>
      <c r="B9454" s="9" t="s">
        <v>5340</v>
      </c>
      <c r="C9454" s="9" t="s">
        <v>14</v>
      </c>
      <c r="D9454" s="9">
        <v>2</v>
      </c>
    </row>
    <row r="9455" spans="1:4" x14ac:dyDescent="0.25">
      <c r="A9455" s="9" t="s">
        <v>5126</v>
      </c>
      <c r="B9455" s="9" t="s">
        <v>5337</v>
      </c>
      <c r="C9455" s="9" t="s">
        <v>24</v>
      </c>
      <c r="D9455" s="9">
        <v>0</v>
      </c>
    </row>
    <row r="9456" spans="1:4" hidden="1" x14ac:dyDescent="0.25">
      <c r="A9456" s="9" t="s">
        <v>3691</v>
      </c>
      <c r="B9456" s="9" t="s">
        <v>5340</v>
      </c>
      <c r="C9456" s="9" t="s">
        <v>59</v>
      </c>
      <c r="D9456" s="9">
        <v>6</v>
      </c>
    </row>
    <row r="9457" spans="1:4" hidden="1" x14ac:dyDescent="0.25">
      <c r="A9457" s="12" t="s">
        <v>3692</v>
      </c>
      <c r="B9457" s="9" t="s">
        <v>5336</v>
      </c>
      <c r="C9457" s="12" t="s">
        <v>111</v>
      </c>
      <c r="D9457" s="12">
        <v>0</v>
      </c>
    </row>
    <row r="9458" spans="1:4" hidden="1" x14ac:dyDescent="0.25">
      <c r="A9458" s="9" t="s">
        <v>3693</v>
      </c>
      <c r="B9458" s="9" t="s">
        <v>5340</v>
      </c>
      <c r="C9458" s="9" t="s">
        <v>14</v>
      </c>
      <c r="D9458" s="9">
        <v>7</v>
      </c>
    </row>
    <row r="9459" spans="1:4" x14ac:dyDescent="0.25">
      <c r="A9459" s="12" t="s">
        <v>5129</v>
      </c>
      <c r="B9459" s="9" t="s">
        <v>5337</v>
      </c>
      <c r="C9459" s="12" t="s">
        <v>87</v>
      </c>
      <c r="D9459" s="12">
        <v>0</v>
      </c>
    </row>
    <row r="9460" spans="1:4" x14ac:dyDescent="0.25">
      <c r="A9460" s="9" t="s">
        <v>5143</v>
      </c>
      <c r="B9460" s="9" t="s">
        <v>5337</v>
      </c>
      <c r="C9460" s="9" t="s">
        <v>114</v>
      </c>
      <c r="D9460" s="9">
        <v>0</v>
      </c>
    </row>
    <row r="9461" spans="1:4" x14ac:dyDescent="0.25">
      <c r="A9461" s="12" t="s">
        <v>5144</v>
      </c>
      <c r="B9461" s="9" t="s">
        <v>5337</v>
      </c>
      <c r="C9461" s="12" t="s">
        <v>87</v>
      </c>
      <c r="D9461" s="12">
        <v>0</v>
      </c>
    </row>
    <row r="9462" spans="1:4" hidden="1" x14ac:dyDescent="0.25">
      <c r="A9462" s="9" t="s">
        <v>3697</v>
      </c>
      <c r="B9462" s="9" t="s">
        <v>5340</v>
      </c>
      <c r="C9462" s="9" t="s">
        <v>22</v>
      </c>
      <c r="D9462" s="9">
        <v>4</v>
      </c>
    </row>
    <row r="9463" spans="1:4" hidden="1" x14ac:dyDescent="0.25">
      <c r="A9463" s="12" t="s">
        <v>1799</v>
      </c>
      <c r="B9463" s="9" t="s">
        <v>5340</v>
      </c>
      <c r="C9463" s="12" t="s">
        <v>22</v>
      </c>
      <c r="D9463" s="12">
        <v>4</v>
      </c>
    </row>
    <row r="9464" spans="1:4" hidden="1" x14ac:dyDescent="0.25">
      <c r="A9464" s="9" t="s">
        <v>3698</v>
      </c>
      <c r="B9464" s="9" t="s">
        <v>5337</v>
      </c>
      <c r="C9464" s="9" t="s">
        <v>72</v>
      </c>
      <c r="D9464" s="9">
        <v>3</v>
      </c>
    </row>
    <row r="9465" spans="1:4" x14ac:dyDescent="0.25">
      <c r="A9465" s="12" t="s">
        <v>5158</v>
      </c>
      <c r="B9465" s="9" t="s">
        <v>5337</v>
      </c>
      <c r="C9465" s="12" t="s">
        <v>118</v>
      </c>
      <c r="D9465" s="12">
        <v>0</v>
      </c>
    </row>
    <row r="9466" spans="1:4" x14ac:dyDescent="0.25">
      <c r="A9466" s="12" t="s">
        <v>5169</v>
      </c>
      <c r="B9466" s="9" t="s">
        <v>5337</v>
      </c>
      <c r="C9466" s="12" t="s">
        <v>31</v>
      </c>
      <c r="D9466" s="12">
        <v>0</v>
      </c>
    </row>
    <row r="9467" spans="1:4" hidden="1" x14ac:dyDescent="0.25">
      <c r="A9467" s="12" t="s">
        <v>3701</v>
      </c>
      <c r="B9467" s="9" t="s">
        <v>5340</v>
      </c>
      <c r="C9467" s="12" t="s">
        <v>22</v>
      </c>
      <c r="D9467" s="12">
        <v>0</v>
      </c>
    </row>
    <row r="9468" spans="1:4" hidden="1" x14ac:dyDescent="0.25">
      <c r="A9468" s="9" t="s">
        <v>3702</v>
      </c>
      <c r="B9468" s="9" t="s">
        <v>5337</v>
      </c>
      <c r="C9468" s="9" t="s">
        <v>31</v>
      </c>
      <c r="D9468" s="9">
        <v>6</v>
      </c>
    </row>
    <row r="9469" spans="1:4" hidden="1" x14ac:dyDescent="0.25">
      <c r="A9469" s="12" t="s">
        <v>3703</v>
      </c>
      <c r="B9469" s="9" t="s">
        <v>5336</v>
      </c>
      <c r="C9469" s="12" t="s">
        <v>49</v>
      </c>
      <c r="D9469" s="12">
        <v>2</v>
      </c>
    </row>
    <row r="9470" spans="1:4" hidden="1" x14ac:dyDescent="0.25">
      <c r="A9470" s="9" t="s">
        <v>3704</v>
      </c>
      <c r="B9470" s="9" t="s">
        <v>5337</v>
      </c>
      <c r="C9470" s="9" t="s">
        <v>87</v>
      </c>
      <c r="D9470" s="9">
        <v>3</v>
      </c>
    </row>
    <row r="9471" spans="1:4" hidden="1" x14ac:dyDescent="0.25">
      <c r="A9471" s="12" t="s">
        <v>3705</v>
      </c>
      <c r="B9471" s="9" t="s">
        <v>5340</v>
      </c>
      <c r="C9471" s="12" t="s">
        <v>14</v>
      </c>
      <c r="D9471" s="12">
        <v>0</v>
      </c>
    </row>
    <row r="9472" spans="1:4" hidden="1" x14ac:dyDescent="0.25">
      <c r="A9472" s="9" t="s">
        <v>2177</v>
      </c>
      <c r="B9472" s="9" t="s">
        <v>5340</v>
      </c>
      <c r="C9472" s="9" t="s">
        <v>22</v>
      </c>
      <c r="D9472" s="9">
        <v>3</v>
      </c>
    </row>
    <row r="9473" spans="1:4" hidden="1" x14ac:dyDescent="0.25">
      <c r="A9473" s="12" t="s">
        <v>3706</v>
      </c>
      <c r="B9473" s="9" t="s">
        <v>5338</v>
      </c>
      <c r="C9473" s="12" t="s">
        <v>29</v>
      </c>
      <c r="D9473" s="12">
        <v>3</v>
      </c>
    </row>
    <row r="9474" spans="1:4" x14ac:dyDescent="0.25">
      <c r="A9474" s="9" t="s">
        <v>5170</v>
      </c>
      <c r="B9474" s="9" t="s">
        <v>5337</v>
      </c>
      <c r="C9474" s="9" t="s">
        <v>87</v>
      </c>
      <c r="D9474" s="9">
        <v>0</v>
      </c>
    </row>
    <row r="9475" spans="1:4" hidden="1" x14ac:dyDescent="0.25">
      <c r="A9475" s="12" t="s">
        <v>3708</v>
      </c>
      <c r="B9475" s="9" t="s">
        <v>5336</v>
      </c>
      <c r="C9475" s="12" t="s">
        <v>270</v>
      </c>
      <c r="D9475" s="12">
        <v>0</v>
      </c>
    </row>
    <row r="9476" spans="1:4" hidden="1" x14ac:dyDescent="0.25">
      <c r="A9476" s="9" t="s">
        <v>3709</v>
      </c>
      <c r="B9476" s="9" t="s">
        <v>5340</v>
      </c>
      <c r="C9476" s="9" t="s">
        <v>22</v>
      </c>
      <c r="D9476" s="9">
        <v>3</v>
      </c>
    </row>
    <row r="9477" spans="1:4" x14ac:dyDescent="0.25">
      <c r="A9477" s="12" t="s">
        <v>2789</v>
      </c>
      <c r="B9477" s="9" t="s">
        <v>5337</v>
      </c>
      <c r="C9477" s="12" t="s">
        <v>114</v>
      </c>
      <c r="D9477" s="12">
        <v>0</v>
      </c>
    </row>
    <row r="9478" spans="1:4" x14ac:dyDescent="0.25">
      <c r="A9478" s="12" t="s">
        <v>5215</v>
      </c>
      <c r="B9478" s="9" t="s">
        <v>5337</v>
      </c>
      <c r="C9478" s="12" t="s">
        <v>24</v>
      </c>
      <c r="D9478" s="12">
        <v>0</v>
      </c>
    </row>
    <row r="9479" spans="1:4" hidden="1" x14ac:dyDescent="0.25">
      <c r="A9479" s="12" t="s">
        <v>3712</v>
      </c>
      <c r="B9479" s="9" t="s">
        <v>5337</v>
      </c>
      <c r="C9479" s="12" t="s">
        <v>24</v>
      </c>
      <c r="D9479" s="12">
        <v>4</v>
      </c>
    </row>
    <row r="9480" spans="1:4" hidden="1" x14ac:dyDescent="0.25">
      <c r="A9480" s="9" t="s">
        <v>3713</v>
      </c>
      <c r="B9480" s="9" t="s">
        <v>5336</v>
      </c>
      <c r="C9480" s="9" t="s">
        <v>39</v>
      </c>
      <c r="D9480" s="9">
        <v>4</v>
      </c>
    </row>
    <row r="9481" spans="1:4" hidden="1" x14ac:dyDescent="0.25">
      <c r="A9481" s="12" t="s">
        <v>3714</v>
      </c>
      <c r="B9481" s="9" t="s">
        <v>5340</v>
      </c>
      <c r="C9481" s="12" t="s">
        <v>14</v>
      </c>
      <c r="D9481" s="12">
        <v>5</v>
      </c>
    </row>
    <row r="9482" spans="1:4" hidden="1" x14ac:dyDescent="0.25">
      <c r="A9482" s="9" t="s">
        <v>3715</v>
      </c>
      <c r="B9482" s="9" t="s">
        <v>5339</v>
      </c>
      <c r="C9482" s="9" t="s">
        <v>7</v>
      </c>
      <c r="D9482" s="9">
        <v>0</v>
      </c>
    </row>
    <row r="9483" spans="1:4" hidden="1" x14ac:dyDescent="0.25">
      <c r="A9483" s="12" t="s">
        <v>3716</v>
      </c>
      <c r="B9483" s="9" t="s">
        <v>5336</v>
      </c>
      <c r="C9483" s="12" t="s">
        <v>39</v>
      </c>
      <c r="D9483" s="12">
        <v>0</v>
      </c>
    </row>
    <row r="9484" spans="1:4" hidden="1" x14ac:dyDescent="0.25">
      <c r="A9484" s="9" t="s">
        <v>3717</v>
      </c>
      <c r="B9484" s="9" t="s">
        <v>5339</v>
      </c>
      <c r="C9484" s="9" t="s">
        <v>7</v>
      </c>
      <c r="D9484" s="9">
        <v>5</v>
      </c>
    </row>
    <row r="9485" spans="1:4" x14ac:dyDescent="0.25">
      <c r="A9485" s="12" t="s">
        <v>5219</v>
      </c>
      <c r="B9485" s="9" t="s">
        <v>5337</v>
      </c>
      <c r="C9485" s="12" t="s">
        <v>94</v>
      </c>
      <c r="D9485" s="12">
        <v>0</v>
      </c>
    </row>
    <row r="9486" spans="1:4" x14ac:dyDescent="0.25">
      <c r="A9486" s="12" t="s">
        <v>5227</v>
      </c>
      <c r="B9486" s="9" t="s">
        <v>5337</v>
      </c>
      <c r="C9486" s="12" t="s">
        <v>87</v>
      </c>
      <c r="D9486" s="12">
        <v>0</v>
      </c>
    </row>
    <row r="9487" spans="1:4" hidden="1" x14ac:dyDescent="0.25">
      <c r="A9487" s="12" t="s">
        <v>3720</v>
      </c>
      <c r="B9487" s="9" t="s">
        <v>5340</v>
      </c>
      <c r="C9487" s="12" t="s">
        <v>22</v>
      </c>
      <c r="D9487" s="12">
        <v>5</v>
      </c>
    </row>
    <row r="9488" spans="1:4" hidden="1" x14ac:dyDescent="0.25">
      <c r="A9488" s="9" t="s">
        <v>3721</v>
      </c>
      <c r="B9488" s="9" t="s">
        <v>5340</v>
      </c>
      <c r="C9488" s="9" t="s">
        <v>59</v>
      </c>
      <c r="D9488" s="9">
        <v>4</v>
      </c>
    </row>
    <row r="9489" spans="1:4" hidden="1" x14ac:dyDescent="0.25">
      <c r="A9489" s="12" t="s">
        <v>3722</v>
      </c>
      <c r="B9489" s="9" t="s">
        <v>5338</v>
      </c>
      <c r="C9489" s="12" t="s">
        <v>33</v>
      </c>
      <c r="D9489" s="12">
        <v>3</v>
      </c>
    </row>
    <row r="9490" spans="1:4" x14ac:dyDescent="0.25">
      <c r="A9490" s="9" t="s">
        <v>5239</v>
      </c>
      <c r="B9490" s="9" t="s">
        <v>5337</v>
      </c>
      <c r="C9490" s="9" t="s">
        <v>31</v>
      </c>
      <c r="D9490" s="9">
        <v>0</v>
      </c>
    </row>
    <row r="9491" spans="1:4" x14ac:dyDescent="0.25">
      <c r="A9491" s="9" t="s">
        <v>5248</v>
      </c>
      <c r="B9491" s="9" t="s">
        <v>5337</v>
      </c>
      <c r="C9491" s="9" t="s">
        <v>24</v>
      </c>
      <c r="D9491" s="9">
        <v>0</v>
      </c>
    </row>
    <row r="9492" spans="1:4" hidden="1" x14ac:dyDescent="0.25">
      <c r="A9492" s="9" t="s">
        <v>3725</v>
      </c>
      <c r="B9492" s="9" t="s">
        <v>5336</v>
      </c>
      <c r="C9492" s="9" t="s">
        <v>275</v>
      </c>
      <c r="D9492" s="9">
        <v>4</v>
      </c>
    </row>
    <row r="9493" spans="1:4" hidden="1" x14ac:dyDescent="0.25">
      <c r="A9493" s="12" t="s">
        <v>3726</v>
      </c>
      <c r="B9493" s="9" t="s">
        <v>5336</v>
      </c>
      <c r="C9493" s="12" t="s">
        <v>111</v>
      </c>
      <c r="D9493" s="12">
        <v>5</v>
      </c>
    </row>
    <row r="9494" spans="1:4" hidden="1" x14ac:dyDescent="0.25">
      <c r="A9494" s="9" t="s">
        <v>3727</v>
      </c>
      <c r="B9494" s="9" t="s">
        <v>5337</v>
      </c>
      <c r="C9494" s="9" t="s">
        <v>72</v>
      </c>
      <c r="D9494" s="9">
        <v>14</v>
      </c>
    </row>
    <row r="9495" spans="1:4" hidden="1" x14ac:dyDescent="0.25">
      <c r="A9495" s="12" t="s">
        <v>3728</v>
      </c>
      <c r="B9495" s="9" t="s">
        <v>5337</v>
      </c>
      <c r="C9495" s="12" t="s">
        <v>72</v>
      </c>
      <c r="D9495" s="12">
        <v>12</v>
      </c>
    </row>
    <row r="9496" spans="1:4" hidden="1" x14ac:dyDescent="0.25">
      <c r="A9496" s="9" t="s">
        <v>3729</v>
      </c>
      <c r="B9496" s="9" t="s">
        <v>5338</v>
      </c>
      <c r="C9496" s="9" t="s">
        <v>53</v>
      </c>
      <c r="D9496" s="9">
        <v>1</v>
      </c>
    </row>
    <row r="9497" spans="1:4" hidden="1" x14ac:dyDescent="0.25">
      <c r="A9497" s="12" t="s">
        <v>3730</v>
      </c>
      <c r="B9497" s="9" t="s">
        <v>5340</v>
      </c>
      <c r="C9497" s="12" t="s">
        <v>22</v>
      </c>
      <c r="D9497" s="12">
        <v>1</v>
      </c>
    </row>
    <row r="9498" spans="1:4" hidden="1" x14ac:dyDescent="0.25">
      <c r="A9498" s="9" t="s">
        <v>3731</v>
      </c>
      <c r="B9498" s="9" t="s">
        <v>5340</v>
      </c>
      <c r="C9498" s="9" t="s">
        <v>22</v>
      </c>
      <c r="D9498" s="9">
        <v>1</v>
      </c>
    </row>
    <row r="9499" spans="1:4" hidden="1" x14ac:dyDescent="0.25">
      <c r="A9499" s="12" t="s">
        <v>3732</v>
      </c>
      <c r="B9499" s="9" t="s">
        <v>5337</v>
      </c>
      <c r="C9499" s="12" t="s">
        <v>31</v>
      </c>
      <c r="D9499" s="12">
        <v>21</v>
      </c>
    </row>
    <row r="9500" spans="1:4" hidden="1" x14ac:dyDescent="0.25">
      <c r="A9500" s="9" t="s">
        <v>3733</v>
      </c>
      <c r="B9500" s="9" t="s">
        <v>5340</v>
      </c>
      <c r="C9500" s="9" t="s">
        <v>59</v>
      </c>
      <c r="D9500" s="9">
        <v>2</v>
      </c>
    </row>
    <row r="9501" spans="1:4" hidden="1" x14ac:dyDescent="0.25">
      <c r="A9501" s="12" t="s">
        <v>3734</v>
      </c>
      <c r="B9501" s="9" t="s">
        <v>5339</v>
      </c>
      <c r="C9501" s="12" t="s">
        <v>16</v>
      </c>
      <c r="D9501" s="12">
        <v>1</v>
      </c>
    </row>
    <row r="9502" spans="1:4" hidden="1" x14ac:dyDescent="0.25">
      <c r="A9502" s="9" t="s">
        <v>3735</v>
      </c>
      <c r="B9502" s="9" t="s">
        <v>5338</v>
      </c>
      <c r="C9502" s="9" t="s">
        <v>53</v>
      </c>
      <c r="D9502" s="9">
        <v>3</v>
      </c>
    </row>
    <row r="9503" spans="1:4" hidden="1" x14ac:dyDescent="0.25">
      <c r="A9503" s="12" t="s">
        <v>3736</v>
      </c>
      <c r="B9503" s="9" t="s">
        <v>5337</v>
      </c>
      <c r="C9503" s="12" t="s">
        <v>118</v>
      </c>
      <c r="D9503" s="12">
        <v>9</v>
      </c>
    </row>
    <row r="9504" spans="1:4" hidden="1" x14ac:dyDescent="0.25">
      <c r="A9504" s="9" t="s">
        <v>3737</v>
      </c>
      <c r="B9504" s="9" t="s">
        <v>5337</v>
      </c>
      <c r="C9504" s="9" t="s">
        <v>19</v>
      </c>
      <c r="D9504" s="9">
        <v>11</v>
      </c>
    </row>
    <row r="9505" spans="1:4" hidden="1" x14ac:dyDescent="0.25">
      <c r="A9505" s="12" t="s">
        <v>3738</v>
      </c>
      <c r="B9505" s="9" t="s">
        <v>5337</v>
      </c>
      <c r="C9505" s="12" t="s">
        <v>87</v>
      </c>
      <c r="D9505" s="12">
        <v>21</v>
      </c>
    </row>
    <row r="9506" spans="1:4" hidden="1" x14ac:dyDescent="0.25">
      <c r="A9506" s="9" t="s">
        <v>336</v>
      </c>
      <c r="B9506" s="9" t="s">
        <v>5337</v>
      </c>
      <c r="C9506" s="9" t="s">
        <v>24</v>
      </c>
      <c r="D9506" s="9">
        <v>4</v>
      </c>
    </row>
    <row r="9507" spans="1:4" hidden="1" x14ac:dyDescent="0.25">
      <c r="A9507" s="12" t="s">
        <v>3739</v>
      </c>
      <c r="B9507" s="9" t="s">
        <v>5336</v>
      </c>
      <c r="C9507" s="12" t="s">
        <v>111</v>
      </c>
      <c r="D9507" s="12">
        <v>2</v>
      </c>
    </row>
    <row r="9508" spans="1:4" x14ac:dyDescent="0.25">
      <c r="A9508" s="12" t="s">
        <v>5276</v>
      </c>
      <c r="B9508" s="9" t="s">
        <v>5337</v>
      </c>
      <c r="C9508" s="12" t="s">
        <v>118</v>
      </c>
      <c r="D9508" s="12">
        <v>0</v>
      </c>
    </row>
    <row r="9509" spans="1:4" hidden="1" x14ac:dyDescent="0.25">
      <c r="A9509" s="12" t="s">
        <v>3741</v>
      </c>
      <c r="B9509" s="9" t="s">
        <v>5338</v>
      </c>
      <c r="C9509" s="12" t="s">
        <v>33</v>
      </c>
      <c r="D9509" s="12">
        <v>1</v>
      </c>
    </row>
    <row r="9510" spans="1:4" hidden="1" x14ac:dyDescent="0.25">
      <c r="A9510" s="9" t="s">
        <v>1935</v>
      </c>
      <c r="B9510" s="9" t="s">
        <v>5336</v>
      </c>
      <c r="C9510" s="9" t="s">
        <v>148</v>
      </c>
      <c r="D9510" s="9">
        <v>4</v>
      </c>
    </row>
    <row r="9511" spans="1:4" hidden="1" x14ac:dyDescent="0.25">
      <c r="A9511" s="12" t="s">
        <v>3742</v>
      </c>
      <c r="B9511" s="9" t="s">
        <v>5340</v>
      </c>
      <c r="C9511" s="12" t="s">
        <v>59</v>
      </c>
      <c r="D9511" s="12">
        <v>3</v>
      </c>
    </row>
    <row r="9512" spans="1:4" hidden="1" x14ac:dyDescent="0.25">
      <c r="A9512" s="9" t="s">
        <v>3743</v>
      </c>
      <c r="B9512" s="9" t="s">
        <v>5339</v>
      </c>
      <c r="C9512" s="9" t="s">
        <v>16</v>
      </c>
      <c r="D9512" s="9">
        <v>5</v>
      </c>
    </row>
    <row r="9513" spans="1:4" hidden="1" x14ac:dyDescent="0.25">
      <c r="A9513" s="12" t="s">
        <v>3744</v>
      </c>
      <c r="B9513" s="9" t="s">
        <v>5340</v>
      </c>
      <c r="C9513" s="12" t="s">
        <v>14</v>
      </c>
      <c r="D9513" s="12">
        <v>0</v>
      </c>
    </row>
    <row r="9514" spans="1:4" hidden="1" x14ac:dyDescent="0.25">
      <c r="A9514" s="9" t="s">
        <v>3745</v>
      </c>
      <c r="B9514" s="9" t="s">
        <v>5340</v>
      </c>
      <c r="C9514" s="9" t="s">
        <v>22</v>
      </c>
      <c r="D9514" s="9">
        <v>0</v>
      </c>
    </row>
    <row r="9515" spans="1:4" hidden="1" x14ac:dyDescent="0.25">
      <c r="A9515" s="12" t="s">
        <v>3746</v>
      </c>
      <c r="B9515" s="9" t="s">
        <v>5338</v>
      </c>
      <c r="C9515" s="12" t="s">
        <v>29</v>
      </c>
      <c r="D9515" s="12">
        <v>1</v>
      </c>
    </row>
    <row r="9516" spans="1:4" hidden="1" x14ac:dyDescent="0.25">
      <c r="A9516" s="9" t="s">
        <v>3747</v>
      </c>
      <c r="B9516" s="9" t="s">
        <v>5340</v>
      </c>
      <c r="C9516" s="9" t="s">
        <v>14</v>
      </c>
      <c r="D9516" s="9">
        <v>0</v>
      </c>
    </row>
    <row r="9517" spans="1:4" x14ac:dyDescent="0.25">
      <c r="A9517" s="9" t="s">
        <v>5277</v>
      </c>
      <c r="B9517" s="9" t="s">
        <v>5337</v>
      </c>
      <c r="C9517" s="9" t="s">
        <v>118</v>
      </c>
      <c r="D9517" s="9">
        <v>0</v>
      </c>
    </row>
    <row r="9518" spans="1:4" hidden="1" x14ac:dyDescent="0.25">
      <c r="A9518" s="9" t="s">
        <v>3749</v>
      </c>
      <c r="B9518" s="9" t="s">
        <v>5337</v>
      </c>
      <c r="C9518" s="9" t="s">
        <v>24</v>
      </c>
      <c r="D9518" s="9">
        <v>13</v>
      </c>
    </row>
    <row r="9519" spans="1:4" hidden="1" x14ac:dyDescent="0.25">
      <c r="A9519" s="12" t="s">
        <v>3750</v>
      </c>
      <c r="B9519" s="9" t="s">
        <v>5340</v>
      </c>
      <c r="C9519" s="12" t="s">
        <v>22</v>
      </c>
      <c r="D9519" s="12">
        <v>1</v>
      </c>
    </row>
    <row r="9520" spans="1:4" hidden="1" x14ac:dyDescent="0.25">
      <c r="A9520" s="9" t="s">
        <v>661</v>
      </c>
      <c r="B9520" s="9" t="s">
        <v>5340</v>
      </c>
      <c r="C9520" s="9" t="s">
        <v>22</v>
      </c>
      <c r="D9520" s="9">
        <v>6</v>
      </c>
    </row>
    <row r="9521" spans="1:4" hidden="1" x14ac:dyDescent="0.25">
      <c r="A9521" s="12" t="s">
        <v>3751</v>
      </c>
      <c r="B9521" s="9" t="s">
        <v>5339</v>
      </c>
      <c r="C9521" s="12" t="s">
        <v>16</v>
      </c>
      <c r="D9521" s="12">
        <v>15</v>
      </c>
    </row>
    <row r="9522" spans="1:4" x14ac:dyDescent="0.25">
      <c r="A9522" s="9" t="s">
        <v>5283</v>
      </c>
      <c r="B9522" s="9" t="s">
        <v>5337</v>
      </c>
      <c r="C9522" s="9" t="s">
        <v>24</v>
      </c>
      <c r="D9522" s="9">
        <v>0</v>
      </c>
    </row>
    <row r="9523" spans="1:4" hidden="1" x14ac:dyDescent="0.25">
      <c r="A9523" s="12" t="s">
        <v>3753</v>
      </c>
      <c r="B9523" s="9" t="s">
        <v>5340</v>
      </c>
      <c r="C9523" s="12" t="s">
        <v>14</v>
      </c>
      <c r="D9523" s="12">
        <v>1</v>
      </c>
    </row>
    <row r="9524" spans="1:4" hidden="1" x14ac:dyDescent="0.25">
      <c r="A9524" s="9" t="s">
        <v>3754</v>
      </c>
      <c r="B9524" s="9" t="s">
        <v>5340</v>
      </c>
      <c r="C9524" s="9" t="s">
        <v>22</v>
      </c>
      <c r="D9524" s="9">
        <v>1</v>
      </c>
    </row>
    <row r="9525" spans="1:4" hidden="1" x14ac:dyDescent="0.25">
      <c r="A9525" s="12" t="s">
        <v>3755</v>
      </c>
      <c r="B9525" s="9" t="s">
        <v>5340</v>
      </c>
      <c r="C9525" s="12" t="s">
        <v>14</v>
      </c>
      <c r="D9525" s="12">
        <v>2</v>
      </c>
    </row>
    <row r="9526" spans="1:4" hidden="1" x14ac:dyDescent="0.25">
      <c r="A9526" s="9" t="s">
        <v>3756</v>
      </c>
      <c r="B9526" s="9" t="s">
        <v>5339</v>
      </c>
      <c r="C9526" s="9" t="s">
        <v>7</v>
      </c>
      <c r="D9526" s="9">
        <v>3</v>
      </c>
    </row>
    <row r="9527" spans="1:4" hidden="1" x14ac:dyDescent="0.25">
      <c r="A9527" s="12" t="s">
        <v>3757</v>
      </c>
      <c r="B9527" s="9" t="s">
        <v>5340</v>
      </c>
      <c r="C9527" s="12" t="s">
        <v>14</v>
      </c>
      <c r="D9527" s="12">
        <v>7</v>
      </c>
    </row>
    <row r="9528" spans="1:4" hidden="1" x14ac:dyDescent="0.25">
      <c r="A9528" s="9" t="s">
        <v>3758</v>
      </c>
      <c r="B9528" s="9" t="s">
        <v>5340</v>
      </c>
      <c r="C9528" s="9" t="s">
        <v>22</v>
      </c>
      <c r="D9528" s="9">
        <v>1</v>
      </c>
    </row>
    <row r="9529" spans="1:4" hidden="1" x14ac:dyDescent="0.25">
      <c r="A9529" s="12" t="s">
        <v>3759</v>
      </c>
      <c r="B9529" s="9" t="s">
        <v>5339</v>
      </c>
      <c r="C9529" s="12" t="s">
        <v>16</v>
      </c>
      <c r="D9529" s="12">
        <v>1</v>
      </c>
    </row>
    <row r="9530" spans="1:4" hidden="1" x14ac:dyDescent="0.25">
      <c r="A9530" s="9" t="s">
        <v>3760</v>
      </c>
      <c r="B9530" s="9" t="s">
        <v>5340</v>
      </c>
      <c r="C9530" s="9" t="s">
        <v>14</v>
      </c>
      <c r="D9530" s="9">
        <v>2</v>
      </c>
    </row>
    <row r="9531" spans="1:4" hidden="1" x14ac:dyDescent="0.25">
      <c r="A9531" s="12" t="s">
        <v>3761</v>
      </c>
      <c r="B9531" s="9" t="s">
        <v>5339</v>
      </c>
      <c r="C9531" s="12" t="s">
        <v>16</v>
      </c>
      <c r="D9531" s="12">
        <v>3</v>
      </c>
    </row>
    <row r="9532" spans="1:4" hidden="1" x14ac:dyDescent="0.25">
      <c r="A9532" s="9" t="s">
        <v>3762</v>
      </c>
      <c r="B9532" s="9" t="s">
        <v>5336</v>
      </c>
      <c r="C9532" s="9" t="s">
        <v>270</v>
      </c>
      <c r="D9532" s="9">
        <v>0</v>
      </c>
    </row>
    <row r="9533" spans="1:4" hidden="1" x14ac:dyDescent="0.25">
      <c r="A9533" s="12" t="s">
        <v>3763</v>
      </c>
      <c r="B9533" s="9" t="s">
        <v>5337</v>
      </c>
      <c r="C9533" s="12" t="s">
        <v>19</v>
      </c>
      <c r="D9533" s="12">
        <v>3</v>
      </c>
    </row>
    <row r="9534" spans="1:4" hidden="1" x14ac:dyDescent="0.25">
      <c r="A9534" s="9" t="s">
        <v>3764</v>
      </c>
      <c r="B9534" s="9" t="s">
        <v>5337</v>
      </c>
      <c r="C9534" s="9" t="s">
        <v>94</v>
      </c>
      <c r="D9534" s="9">
        <v>10</v>
      </c>
    </row>
    <row r="9535" spans="1:4" hidden="1" x14ac:dyDescent="0.25">
      <c r="A9535" s="12" t="s">
        <v>3765</v>
      </c>
      <c r="B9535" s="9" t="s">
        <v>5337</v>
      </c>
      <c r="C9535" s="12" t="s">
        <v>72</v>
      </c>
      <c r="D9535" s="12">
        <v>4</v>
      </c>
    </row>
    <row r="9536" spans="1:4" hidden="1" x14ac:dyDescent="0.25">
      <c r="A9536" s="9" t="s">
        <v>3766</v>
      </c>
      <c r="B9536" s="9" t="s">
        <v>5339</v>
      </c>
      <c r="C9536" s="9" t="s">
        <v>7</v>
      </c>
      <c r="D9536" s="9">
        <v>2</v>
      </c>
    </row>
    <row r="9537" spans="1:4" hidden="1" x14ac:dyDescent="0.25">
      <c r="A9537" s="12" t="s">
        <v>3767</v>
      </c>
      <c r="B9537" s="9" t="s">
        <v>5338</v>
      </c>
      <c r="C9537" s="12" t="s">
        <v>53</v>
      </c>
      <c r="D9537" s="12">
        <v>1</v>
      </c>
    </row>
    <row r="9538" spans="1:4" x14ac:dyDescent="0.25">
      <c r="A9538" s="9" t="s">
        <v>5287</v>
      </c>
      <c r="B9538" s="9" t="s">
        <v>5337</v>
      </c>
      <c r="C9538" s="9" t="s">
        <v>118</v>
      </c>
      <c r="D9538" s="9">
        <v>0</v>
      </c>
    </row>
    <row r="9539" spans="1:4" hidden="1" x14ac:dyDescent="0.25">
      <c r="A9539" s="12" t="s">
        <v>3769</v>
      </c>
      <c r="B9539" s="9" t="s">
        <v>5340</v>
      </c>
      <c r="C9539" s="12" t="s">
        <v>22</v>
      </c>
      <c r="D9539" s="12">
        <v>5</v>
      </c>
    </row>
    <row r="9540" spans="1:4" hidden="1" x14ac:dyDescent="0.25">
      <c r="A9540" s="9" t="s">
        <v>3770</v>
      </c>
      <c r="B9540" s="9" t="s">
        <v>5340</v>
      </c>
      <c r="C9540" s="9" t="s">
        <v>59</v>
      </c>
      <c r="D9540" s="9">
        <v>9</v>
      </c>
    </row>
    <row r="9541" spans="1:4" hidden="1" x14ac:dyDescent="0.25">
      <c r="A9541" s="12" t="s">
        <v>3771</v>
      </c>
      <c r="B9541" s="9" t="s">
        <v>5340</v>
      </c>
      <c r="C9541" s="12" t="s">
        <v>22</v>
      </c>
      <c r="D9541" s="12">
        <v>5</v>
      </c>
    </row>
    <row r="9542" spans="1:4" hidden="1" x14ac:dyDescent="0.25">
      <c r="A9542" s="9" t="s">
        <v>3772</v>
      </c>
      <c r="B9542" s="9" t="s">
        <v>5337</v>
      </c>
      <c r="C9542" s="9" t="s">
        <v>24</v>
      </c>
      <c r="D9542" s="9">
        <v>6</v>
      </c>
    </row>
    <row r="9543" spans="1:4" hidden="1" x14ac:dyDescent="0.25">
      <c r="A9543" s="12" t="s">
        <v>3773</v>
      </c>
      <c r="B9543" s="9" t="s">
        <v>5340</v>
      </c>
      <c r="C9543" s="12" t="s">
        <v>59</v>
      </c>
      <c r="D9543" s="12">
        <v>3</v>
      </c>
    </row>
    <row r="9544" spans="1:4" hidden="1" x14ac:dyDescent="0.25">
      <c r="A9544" s="9" t="s">
        <v>3774</v>
      </c>
      <c r="B9544" s="9" t="s">
        <v>5339</v>
      </c>
      <c r="C9544" s="9" t="s">
        <v>16</v>
      </c>
      <c r="D9544" s="9">
        <v>10</v>
      </c>
    </row>
    <row r="9545" spans="1:4" x14ac:dyDescent="0.25">
      <c r="A9545" s="12" t="s">
        <v>5288</v>
      </c>
      <c r="B9545" s="9" t="s">
        <v>5337</v>
      </c>
      <c r="C9545" s="12" t="s">
        <v>82</v>
      </c>
      <c r="D9545" s="12">
        <v>0</v>
      </c>
    </row>
    <row r="9546" spans="1:4" hidden="1" x14ac:dyDescent="0.25">
      <c r="A9546" s="9" t="s">
        <v>3776</v>
      </c>
      <c r="B9546" s="9" t="s">
        <v>5340</v>
      </c>
      <c r="C9546" s="9" t="s">
        <v>22</v>
      </c>
      <c r="D9546" s="9">
        <v>3</v>
      </c>
    </row>
    <row r="9547" spans="1:4" hidden="1" x14ac:dyDescent="0.25">
      <c r="A9547" s="12" t="s">
        <v>3777</v>
      </c>
      <c r="B9547" s="9" t="s">
        <v>5340</v>
      </c>
      <c r="C9547" s="12" t="s">
        <v>22</v>
      </c>
      <c r="D9547" s="12">
        <v>0</v>
      </c>
    </row>
    <row r="9548" spans="1:4" hidden="1" x14ac:dyDescent="0.25">
      <c r="A9548" s="9" t="s">
        <v>3778</v>
      </c>
      <c r="B9548" s="9" t="s">
        <v>5340</v>
      </c>
      <c r="C9548" s="9" t="s">
        <v>22</v>
      </c>
      <c r="D9548" s="9">
        <v>0</v>
      </c>
    </row>
    <row r="9549" spans="1:4" hidden="1" x14ac:dyDescent="0.25">
      <c r="A9549" s="12" t="s">
        <v>3779</v>
      </c>
      <c r="B9549" s="9" t="s">
        <v>5340</v>
      </c>
      <c r="C9549" s="12" t="s">
        <v>59</v>
      </c>
      <c r="D9549" s="12">
        <v>1</v>
      </c>
    </row>
    <row r="9550" spans="1:4" hidden="1" x14ac:dyDescent="0.25">
      <c r="A9550" s="9" t="s">
        <v>3780</v>
      </c>
      <c r="B9550" s="9" t="s">
        <v>5339</v>
      </c>
      <c r="C9550" s="9" t="s">
        <v>7</v>
      </c>
      <c r="D9550" s="9">
        <v>0</v>
      </c>
    </row>
    <row r="9551" spans="1:4" hidden="1" x14ac:dyDescent="0.25">
      <c r="A9551" s="12" t="s">
        <v>3781</v>
      </c>
      <c r="B9551" s="9" t="s">
        <v>5337</v>
      </c>
      <c r="C9551" s="12" t="s">
        <v>72</v>
      </c>
      <c r="D9551" s="12">
        <v>3</v>
      </c>
    </row>
    <row r="9552" spans="1:4" hidden="1" x14ac:dyDescent="0.25">
      <c r="A9552" s="9" t="s">
        <v>3782</v>
      </c>
      <c r="B9552" s="9" t="s">
        <v>5336</v>
      </c>
      <c r="C9552" s="9" t="s">
        <v>111</v>
      </c>
      <c r="D9552" s="9">
        <v>1</v>
      </c>
    </row>
    <row r="9553" spans="1:4" hidden="1" x14ac:dyDescent="0.25">
      <c r="A9553" s="12" t="s">
        <v>3783</v>
      </c>
      <c r="B9553" s="9" t="s">
        <v>5339</v>
      </c>
      <c r="C9553" s="12" t="s">
        <v>16</v>
      </c>
      <c r="D9553" s="12">
        <v>1</v>
      </c>
    </row>
    <row r="9554" spans="1:4" x14ac:dyDescent="0.25">
      <c r="A9554" s="9" t="s">
        <v>5304</v>
      </c>
      <c r="B9554" s="9" t="s">
        <v>5337</v>
      </c>
      <c r="C9554" s="9" t="s">
        <v>87</v>
      </c>
      <c r="D9554" s="9">
        <v>0</v>
      </c>
    </row>
    <row r="9555" spans="1:4" hidden="1" x14ac:dyDescent="0.25">
      <c r="A9555" s="12" t="s">
        <v>3785</v>
      </c>
      <c r="B9555" s="9" t="s">
        <v>5337</v>
      </c>
      <c r="C9555" s="12" t="s">
        <v>87</v>
      </c>
      <c r="D9555" s="12">
        <v>35</v>
      </c>
    </row>
    <row r="9556" spans="1:4" hidden="1" x14ac:dyDescent="0.25">
      <c r="A9556" s="9" t="s">
        <v>951</v>
      </c>
      <c r="B9556" s="9" t="s">
        <v>5340</v>
      </c>
      <c r="C9556" s="9" t="s">
        <v>59</v>
      </c>
      <c r="D9556" s="9">
        <v>1</v>
      </c>
    </row>
    <row r="9557" spans="1:4" hidden="1" x14ac:dyDescent="0.25">
      <c r="A9557" s="12" t="s">
        <v>3786</v>
      </c>
      <c r="B9557" s="9" t="s">
        <v>5339</v>
      </c>
      <c r="C9557" s="12" t="s">
        <v>7</v>
      </c>
      <c r="D9557" s="12">
        <v>3</v>
      </c>
    </row>
    <row r="9558" spans="1:4" hidden="1" x14ac:dyDescent="0.25">
      <c r="A9558" s="9" t="s">
        <v>3787</v>
      </c>
      <c r="B9558" s="9" t="s">
        <v>5339</v>
      </c>
      <c r="C9558" s="9" t="s">
        <v>16</v>
      </c>
      <c r="D9558" s="9">
        <v>4</v>
      </c>
    </row>
    <row r="9559" spans="1:4" x14ac:dyDescent="0.25">
      <c r="A9559" s="12" t="s">
        <v>5313</v>
      </c>
      <c r="B9559" s="9" t="s">
        <v>5337</v>
      </c>
      <c r="C9559" s="12" t="s">
        <v>118</v>
      </c>
      <c r="D9559" s="12">
        <v>0</v>
      </c>
    </row>
    <row r="9560" spans="1:4" hidden="1" x14ac:dyDescent="0.25">
      <c r="A9560" s="9" t="s">
        <v>3789</v>
      </c>
      <c r="B9560" s="9" t="s">
        <v>5339</v>
      </c>
      <c r="C9560" s="9" t="s">
        <v>16</v>
      </c>
      <c r="D9560" s="9">
        <v>1</v>
      </c>
    </row>
    <row r="9561" spans="1:4" hidden="1" x14ac:dyDescent="0.25">
      <c r="A9561" s="12" t="s">
        <v>1817</v>
      </c>
      <c r="B9561" s="9" t="s">
        <v>5339</v>
      </c>
      <c r="C9561" s="12" t="s">
        <v>16</v>
      </c>
      <c r="D9561" s="12">
        <v>6</v>
      </c>
    </row>
    <row r="9562" spans="1:4" hidden="1" x14ac:dyDescent="0.25">
      <c r="A9562" s="9" t="s">
        <v>2336</v>
      </c>
      <c r="B9562" s="9" t="s">
        <v>5336</v>
      </c>
      <c r="C9562" s="9" t="s">
        <v>39</v>
      </c>
      <c r="D9562" s="9">
        <v>2</v>
      </c>
    </row>
    <row r="9563" spans="1:4" hidden="1" x14ac:dyDescent="0.25">
      <c r="A9563" s="12" t="s">
        <v>3790</v>
      </c>
      <c r="B9563" s="9" t="s">
        <v>5337</v>
      </c>
      <c r="C9563" s="12" t="s">
        <v>94</v>
      </c>
      <c r="D9563" s="12">
        <v>17</v>
      </c>
    </row>
    <row r="9564" spans="1:4" hidden="1" x14ac:dyDescent="0.25">
      <c r="A9564" s="9" t="s">
        <v>3791</v>
      </c>
      <c r="B9564" s="9" t="s">
        <v>5336</v>
      </c>
      <c r="C9564" s="9" t="s">
        <v>111</v>
      </c>
      <c r="D9564" s="9">
        <v>0</v>
      </c>
    </row>
    <row r="9565" spans="1:4" hidden="1" x14ac:dyDescent="0.25">
      <c r="A9565" s="12" t="s">
        <v>3792</v>
      </c>
      <c r="B9565" s="9" t="s">
        <v>5339</v>
      </c>
      <c r="C9565" s="12" t="s">
        <v>16</v>
      </c>
      <c r="D9565" s="12">
        <v>6</v>
      </c>
    </row>
    <row r="9566" spans="1:4" hidden="1" x14ac:dyDescent="0.25">
      <c r="A9566" s="9" t="s">
        <v>3793</v>
      </c>
      <c r="B9566" s="9" t="s">
        <v>5339</v>
      </c>
      <c r="C9566" s="9" t="s">
        <v>16</v>
      </c>
      <c r="D9566" s="9">
        <v>4</v>
      </c>
    </row>
    <row r="9567" spans="1:4" hidden="1" x14ac:dyDescent="0.25">
      <c r="A9567" s="12" t="s">
        <v>3794</v>
      </c>
      <c r="B9567" s="9" t="s">
        <v>5340</v>
      </c>
      <c r="C9567" s="12" t="s">
        <v>22</v>
      </c>
      <c r="D9567" s="12">
        <v>4</v>
      </c>
    </row>
    <row r="9568" spans="1:4" hidden="1" x14ac:dyDescent="0.25">
      <c r="A9568" s="9" t="s">
        <v>3795</v>
      </c>
      <c r="B9568" s="9" t="s">
        <v>5339</v>
      </c>
      <c r="C9568" s="9" t="s">
        <v>16</v>
      </c>
      <c r="D9568" s="9">
        <v>1</v>
      </c>
    </row>
    <row r="9569" spans="1:4" hidden="1" x14ac:dyDescent="0.25">
      <c r="A9569" s="12" t="s">
        <v>3796</v>
      </c>
      <c r="B9569" s="9" t="s">
        <v>5338</v>
      </c>
      <c r="C9569" s="12" t="s">
        <v>33</v>
      </c>
      <c r="D9569" s="12">
        <v>1</v>
      </c>
    </row>
    <row r="9570" spans="1:4" hidden="1" x14ac:dyDescent="0.25">
      <c r="A9570" s="9" t="s">
        <v>3797</v>
      </c>
      <c r="B9570" s="9" t="s">
        <v>5339</v>
      </c>
      <c r="C9570" s="9" t="s">
        <v>7</v>
      </c>
      <c r="D9570" s="9">
        <v>3</v>
      </c>
    </row>
    <row r="9571" spans="1:4" x14ac:dyDescent="0.25">
      <c r="A9571" s="12" t="s">
        <v>5318</v>
      </c>
      <c r="B9571" s="9" t="s">
        <v>5337</v>
      </c>
      <c r="C9571" s="12" t="s">
        <v>82</v>
      </c>
      <c r="D9571" s="12">
        <v>0</v>
      </c>
    </row>
    <row r="9572" spans="1:4" hidden="1" x14ac:dyDescent="0.25">
      <c r="A9572" s="9" t="s">
        <v>3799</v>
      </c>
      <c r="B9572" s="9" t="s">
        <v>5340</v>
      </c>
      <c r="C9572" s="9" t="s">
        <v>22</v>
      </c>
      <c r="D9572" s="9">
        <v>4</v>
      </c>
    </row>
    <row r="9573" spans="1:4" hidden="1" x14ac:dyDescent="0.25">
      <c r="A9573" s="12" t="s">
        <v>3800</v>
      </c>
      <c r="B9573" s="9" t="s">
        <v>5337</v>
      </c>
      <c r="C9573" s="12" t="s">
        <v>94</v>
      </c>
      <c r="D9573" s="12">
        <v>9</v>
      </c>
    </row>
    <row r="9574" spans="1:4" hidden="1" x14ac:dyDescent="0.25">
      <c r="A9574" s="9" t="s">
        <v>3801</v>
      </c>
      <c r="B9574" s="9" t="s">
        <v>5337</v>
      </c>
      <c r="C9574" s="9" t="s">
        <v>82</v>
      </c>
      <c r="D9574" s="9">
        <v>5</v>
      </c>
    </row>
    <row r="9575" spans="1:4" hidden="1" x14ac:dyDescent="0.25">
      <c r="A9575" s="12" t="s">
        <v>3802</v>
      </c>
      <c r="B9575" s="9" t="s">
        <v>5338</v>
      </c>
      <c r="C9575" s="12" t="s">
        <v>33</v>
      </c>
      <c r="D9575" s="12">
        <v>4</v>
      </c>
    </row>
    <row r="9576" spans="1:4" x14ac:dyDescent="0.25">
      <c r="A9576" s="12" t="s">
        <v>4749</v>
      </c>
      <c r="B9576" s="9" t="s">
        <v>5337</v>
      </c>
      <c r="C9576" s="12" t="s">
        <v>118</v>
      </c>
      <c r="D9576" s="12">
        <v>0</v>
      </c>
    </row>
    <row r="9577" spans="1:4" hidden="1" x14ac:dyDescent="0.25">
      <c r="A9577" s="12" t="s">
        <v>3804</v>
      </c>
      <c r="B9577" s="9" t="s">
        <v>5340</v>
      </c>
      <c r="C9577" s="12" t="s">
        <v>59</v>
      </c>
      <c r="D9577" s="12">
        <v>1</v>
      </c>
    </row>
    <row r="9578" spans="1:4" hidden="1" x14ac:dyDescent="0.25">
      <c r="A9578" s="9" t="s">
        <v>3805</v>
      </c>
      <c r="B9578" s="9" t="s">
        <v>5339</v>
      </c>
      <c r="C9578" s="9" t="s">
        <v>16</v>
      </c>
      <c r="D9578" s="9">
        <v>0</v>
      </c>
    </row>
    <row r="9579" spans="1:4" hidden="1" x14ac:dyDescent="0.25">
      <c r="A9579" s="12" t="s">
        <v>3806</v>
      </c>
      <c r="B9579" s="9" t="s">
        <v>5340</v>
      </c>
      <c r="C9579" s="12" t="s">
        <v>59</v>
      </c>
      <c r="D9579" s="12">
        <v>7</v>
      </c>
    </row>
    <row r="9580" spans="1:4" hidden="1" x14ac:dyDescent="0.25">
      <c r="A9580" s="9" t="s">
        <v>3807</v>
      </c>
      <c r="B9580" s="9" t="s">
        <v>5339</v>
      </c>
      <c r="C9580" s="9" t="s">
        <v>7</v>
      </c>
      <c r="D9580" s="9">
        <v>7</v>
      </c>
    </row>
    <row r="9581" spans="1:4" hidden="1" x14ac:dyDescent="0.25">
      <c r="A9581" s="12" t="s">
        <v>3808</v>
      </c>
      <c r="B9581" s="9" t="s">
        <v>5340</v>
      </c>
      <c r="C9581" s="12" t="s">
        <v>22</v>
      </c>
      <c r="D9581" s="12">
        <v>1</v>
      </c>
    </row>
    <row r="9582" spans="1:4" hidden="1" x14ac:dyDescent="0.25">
      <c r="A9582" s="9" t="s">
        <v>3809</v>
      </c>
      <c r="B9582" s="9" t="s">
        <v>5340</v>
      </c>
      <c r="C9582" s="9" t="s">
        <v>22</v>
      </c>
      <c r="D9582" s="9">
        <v>1</v>
      </c>
    </row>
    <row r="9583" spans="1:4" hidden="1" x14ac:dyDescent="0.25">
      <c r="A9583" s="12" t="s">
        <v>3810</v>
      </c>
      <c r="B9583" s="9" t="s">
        <v>5340</v>
      </c>
      <c r="C9583" s="12" t="s">
        <v>22</v>
      </c>
      <c r="D9583" s="12">
        <v>9</v>
      </c>
    </row>
    <row r="9584" spans="1:4" hidden="1" x14ac:dyDescent="0.25">
      <c r="A9584" s="9" t="s">
        <v>3811</v>
      </c>
      <c r="B9584" s="9" t="s">
        <v>5340</v>
      </c>
      <c r="C9584" s="9" t="s">
        <v>22</v>
      </c>
      <c r="D9584" s="9">
        <v>3</v>
      </c>
    </row>
    <row r="9585" spans="1:4" hidden="1" x14ac:dyDescent="0.25">
      <c r="A9585" s="12" t="s">
        <v>3812</v>
      </c>
      <c r="B9585" s="9" t="s">
        <v>5340</v>
      </c>
      <c r="C9585" s="12" t="s">
        <v>22</v>
      </c>
      <c r="D9585" s="12">
        <v>3</v>
      </c>
    </row>
    <row r="9586" spans="1:4" hidden="1" x14ac:dyDescent="0.25">
      <c r="A9586" s="9" t="s">
        <v>1186</v>
      </c>
      <c r="B9586" s="9" t="s">
        <v>5337</v>
      </c>
      <c r="C9586" s="9" t="s">
        <v>19</v>
      </c>
      <c r="D9586" s="9">
        <v>14</v>
      </c>
    </row>
    <row r="9587" spans="1:4" hidden="1" x14ac:dyDescent="0.25">
      <c r="A9587" s="12" t="s">
        <v>3813</v>
      </c>
      <c r="B9587" s="9" t="s">
        <v>5336</v>
      </c>
      <c r="C9587" s="12" t="s">
        <v>39</v>
      </c>
      <c r="D9587" s="12">
        <v>2</v>
      </c>
    </row>
    <row r="9588" spans="1:4" hidden="1" x14ac:dyDescent="0.25">
      <c r="A9588" s="9" t="s">
        <v>3814</v>
      </c>
      <c r="B9588" s="9" t="s">
        <v>5340</v>
      </c>
      <c r="C9588" s="9" t="s">
        <v>14</v>
      </c>
      <c r="D9588" s="9">
        <v>5</v>
      </c>
    </row>
    <row r="9589" spans="1:4" hidden="1" x14ac:dyDescent="0.25">
      <c r="A9589" s="12" t="s">
        <v>3815</v>
      </c>
      <c r="B9589" s="9" t="s">
        <v>5339</v>
      </c>
      <c r="C9589" s="12" t="s">
        <v>16</v>
      </c>
      <c r="D9589" s="12">
        <v>2</v>
      </c>
    </row>
    <row r="9590" spans="1:4" x14ac:dyDescent="0.25">
      <c r="A9590" s="12" t="s">
        <v>5330</v>
      </c>
      <c r="B9590" s="9" t="s">
        <v>5337</v>
      </c>
      <c r="C9590" s="12" t="s">
        <v>118</v>
      </c>
      <c r="D9590" s="12">
        <v>0</v>
      </c>
    </row>
    <row r="9591" spans="1:4" hidden="1" x14ac:dyDescent="0.25">
      <c r="A9591" s="12" t="s">
        <v>3817</v>
      </c>
      <c r="B9591" s="9" t="s">
        <v>5337</v>
      </c>
      <c r="C9591" s="12" t="s">
        <v>19</v>
      </c>
      <c r="D9591" s="12">
        <v>3</v>
      </c>
    </row>
    <row r="9592" spans="1:4" hidden="1" x14ac:dyDescent="0.25">
      <c r="A9592" s="9" t="s">
        <v>3818</v>
      </c>
      <c r="B9592" s="9" t="s">
        <v>5339</v>
      </c>
      <c r="C9592" s="9" t="s">
        <v>16</v>
      </c>
      <c r="D9592" s="9">
        <v>9</v>
      </c>
    </row>
    <row r="9593" spans="1:4" hidden="1" x14ac:dyDescent="0.25">
      <c r="A9593" s="12" t="s">
        <v>3819</v>
      </c>
      <c r="B9593" s="9" t="s">
        <v>5337</v>
      </c>
      <c r="C9593" s="12" t="s">
        <v>87</v>
      </c>
      <c r="D9593" s="12">
        <v>37</v>
      </c>
    </row>
    <row r="9594" spans="1:4" hidden="1" x14ac:dyDescent="0.25">
      <c r="A9594" s="9" t="s">
        <v>3820</v>
      </c>
      <c r="B9594" s="9" t="s">
        <v>5337</v>
      </c>
      <c r="C9594" s="9" t="s">
        <v>19</v>
      </c>
      <c r="D9594" s="9">
        <v>3</v>
      </c>
    </row>
    <row r="9595" spans="1:4" hidden="1" x14ac:dyDescent="0.25">
      <c r="A9595" s="12" t="s">
        <v>3821</v>
      </c>
      <c r="B9595" s="9" t="s">
        <v>5336</v>
      </c>
      <c r="C9595" s="12" t="s">
        <v>111</v>
      </c>
      <c r="D9595" s="12">
        <v>3</v>
      </c>
    </row>
    <row r="9596" spans="1:4" hidden="1" x14ac:dyDescent="0.25">
      <c r="A9596" s="9" t="s">
        <v>3822</v>
      </c>
      <c r="B9596" s="9" t="s">
        <v>5339</v>
      </c>
      <c r="C9596" s="9" t="s">
        <v>16</v>
      </c>
      <c r="D9596" s="9">
        <v>3</v>
      </c>
    </row>
    <row r="9597" spans="1:4" hidden="1" x14ac:dyDescent="0.25">
      <c r="A9597" s="12" t="s">
        <v>3823</v>
      </c>
      <c r="B9597" s="9" t="s">
        <v>5340</v>
      </c>
      <c r="C9597" s="12" t="s">
        <v>22</v>
      </c>
      <c r="D9597" s="12">
        <v>4</v>
      </c>
    </row>
    <row r="9598" spans="1:4" hidden="1" x14ac:dyDescent="0.25">
      <c r="A9598" s="9" t="s">
        <v>3824</v>
      </c>
      <c r="B9598" s="9" t="s">
        <v>5340</v>
      </c>
      <c r="C9598" s="9" t="s">
        <v>59</v>
      </c>
      <c r="D9598" s="9">
        <v>6</v>
      </c>
    </row>
    <row r="9599" spans="1:4" hidden="1" x14ac:dyDescent="0.25">
      <c r="A9599" s="12" t="s">
        <v>3825</v>
      </c>
      <c r="B9599" s="9" t="s">
        <v>5340</v>
      </c>
      <c r="C9599" s="12" t="s">
        <v>59</v>
      </c>
      <c r="D9599" s="12">
        <v>2</v>
      </c>
    </row>
    <row r="9600" spans="1:4" hidden="1" x14ac:dyDescent="0.25">
      <c r="A9600" s="9" t="s">
        <v>3826</v>
      </c>
      <c r="B9600" s="9" t="s">
        <v>5337</v>
      </c>
      <c r="C9600" s="9" t="s">
        <v>31</v>
      </c>
      <c r="D9600" s="9">
        <v>6</v>
      </c>
    </row>
    <row r="9601" spans="1:4" hidden="1" x14ac:dyDescent="0.25">
      <c r="A9601" s="12" t="s">
        <v>3827</v>
      </c>
      <c r="B9601" s="9" t="s">
        <v>5337</v>
      </c>
      <c r="C9601" s="12" t="s">
        <v>31</v>
      </c>
      <c r="D9601" s="12">
        <v>18</v>
      </c>
    </row>
    <row r="9602" spans="1:4" x14ac:dyDescent="0.25">
      <c r="A9602" s="12" t="s">
        <v>831</v>
      </c>
      <c r="B9602" s="9" t="s">
        <v>5337</v>
      </c>
      <c r="C9602" s="12" t="s">
        <v>24</v>
      </c>
      <c r="D9602" s="12">
        <v>1</v>
      </c>
    </row>
    <row r="9603" spans="1:4" x14ac:dyDescent="0.25">
      <c r="A9603" s="12" t="s">
        <v>1179</v>
      </c>
      <c r="B9603" s="9" t="s">
        <v>5337</v>
      </c>
      <c r="C9603" s="12" t="s">
        <v>24</v>
      </c>
      <c r="D9603" s="12">
        <v>1</v>
      </c>
    </row>
    <row r="9604" spans="1:4" hidden="1" x14ac:dyDescent="0.25">
      <c r="A9604" s="9" t="s">
        <v>685</v>
      </c>
      <c r="B9604" s="9" t="s">
        <v>5337</v>
      </c>
      <c r="C9604" s="9" t="s">
        <v>82</v>
      </c>
      <c r="D9604" s="9">
        <v>4</v>
      </c>
    </row>
    <row r="9605" spans="1:4" x14ac:dyDescent="0.25">
      <c r="A9605" s="9" t="s">
        <v>1372</v>
      </c>
      <c r="B9605" s="9" t="s">
        <v>5337</v>
      </c>
      <c r="C9605" s="9" t="s">
        <v>87</v>
      </c>
      <c r="D9605" s="9">
        <v>1</v>
      </c>
    </row>
    <row r="9606" spans="1:4" hidden="1" x14ac:dyDescent="0.25">
      <c r="A9606" s="9" t="s">
        <v>3831</v>
      </c>
      <c r="B9606" s="9" t="s">
        <v>5337</v>
      </c>
      <c r="C9606" s="9" t="s">
        <v>72</v>
      </c>
      <c r="D9606" s="9">
        <v>3</v>
      </c>
    </row>
    <row r="9607" spans="1:4" hidden="1" x14ac:dyDescent="0.25">
      <c r="A9607" s="12" t="s">
        <v>3832</v>
      </c>
      <c r="B9607" s="9" t="s">
        <v>5340</v>
      </c>
      <c r="C9607" s="12" t="s">
        <v>22</v>
      </c>
      <c r="D9607" s="12">
        <v>1</v>
      </c>
    </row>
    <row r="9608" spans="1:4" hidden="1" x14ac:dyDescent="0.25">
      <c r="A9608" s="9" t="s">
        <v>3833</v>
      </c>
      <c r="B9608" s="9" t="s">
        <v>5339</v>
      </c>
      <c r="C9608" s="9" t="s">
        <v>16</v>
      </c>
      <c r="D9608" s="9">
        <v>4</v>
      </c>
    </row>
    <row r="9609" spans="1:4" hidden="1" x14ac:dyDescent="0.25">
      <c r="A9609" s="12" t="s">
        <v>3834</v>
      </c>
      <c r="B9609" s="9" t="s">
        <v>5339</v>
      </c>
      <c r="C9609" s="12" t="s">
        <v>16</v>
      </c>
      <c r="D9609" s="12">
        <v>6</v>
      </c>
    </row>
    <row r="9610" spans="1:4" hidden="1" x14ac:dyDescent="0.25">
      <c r="A9610" s="9" t="s">
        <v>3835</v>
      </c>
      <c r="B9610" s="9" t="s">
        <v>5340</v>
      </c>
      <c r="C9610" s="9" t="s">
        <v>14</v>
      </c>
      <c r="D9610" s="9">
        <v>1</v>
      </c>
    </row>
    <row r="9611" spans="1:4" hidden="1" x14ac:dyDescent="0.25">
      <c r="A9611" s="12" t="s">
        <v>3836</v>
      </c>
      <c r="B9611" s="9" t="s">
        <v>5340</v>
      </c>
      <c r="C9611" s="12" t="s">
        <v>14</v>
      </c>
      <c r="D9611" s="12">
        <v>3</v>
      </c>
    </row>
    <row r="9612" spans="1:4" hidden="1" x14ac:dyDescent="0.25">
      <c r="A9612" s="9" t="s">
        <v>3837</v>
      </c>
      <c r="B9612" s="9" t="s">
        <v>5337</v>
      </c>
      <c r="C9612" s="9" t="s">
        <v>82</v>
      </c>
      <c r="D9612" s="9">
        <v>3</v>
      </c>
    </row>
    <row r="9613" spans="1:4" hidden="1" x14ac:dyDescent="0.25">
      <c r="A9613" s="12" t="s">
        <v>3838</v>
      </c>
      <c r="B9613" s="9" t="s">
        <v>5340</v>
      </c>
      <c r="C9613" s="12" t="s">
        <v>22</v>
      </c>
      <c r="D9613" s="12">
        <v>1</v>
      </c>
    </row>
    <row r="9614" spans="1:4" hidden="1" x14ac:dyDescent="0.25">
      <c r="A9614" s="9" t="s">
        <v>3839</v>
      </c>
      <c r="B9614" s="9" t="s">
        <v>5339</v>
      </c>
      <c r="C9614" s="9" t="s">
        <v>16</v>
      </c>
      <c r="D9614" s="9">
        <v>2</v>
      </c>
    </row>
    <row r="9615" spans="1:4" hidden="1" x14ac:dyDescent="0.25">
      <c r="A9615" s="12" t="s">
        <v>3840</v>
      </c>
      <c r="B9615" s="9" t="s">
        <v>5338</v>
      </c>
      <c r="C9615" s="12" t="s">
        <v>53</v>
      </c>
      <c r="D9615" s="12">
        <v>2</v>
      </c>
    </row>
    <row r="9616" spans="1:4" hidden="1" x14ac:dyDescent="0.25">
      <c r="A9616" s="9" t="s">
        <v>3841</v>
      </c>
      <c r="B9616" s="9" t="s">
        <v>5339</v>
      </c>
      <c r="C9616" s="9" t="s">
        <v>16</v>
      </c>
      <c r="D9616" s="9">
        <v>5</v>
      </c>
    </row>
    <row r="9617" spans="1:4" x14ac:dyDescent="0.25">
      <c r="A9617" s="12" t="s">
        <v>1379</v>
      </c>
      <c r="B9617" s="9" t="s">
        <v>5337</v>
      </c>
      <c r="C9617" s="12" t="s">
        <v>24</v>
      </c>
      <c r="D9617" s="12">
        <v>1</v>
      </c>
    </row>
    <row r="9618" spans="1:4" hidden="1" x14ac:dyDescent="0.25">
      <c r="A9618" s="9" t="s">
        <v>3843</v>
      </c>
      <c r="B9618" s="9" t="s">
        <v>5337</v>
      </c>
      <c r="C9618" s="9" t="s">
        <v>24</v>
      </c>
      <c r="D9618" s="9">
        <v>6</v>
      </c>
    </row>
    <row r="9619" spans="1:4" hidden="1" x14ac:dyDescent="0.25">
      <c r="A9619" s="12" t="s">
        <v>3844</v>
      </c>
      <c r="B9619" s="9" t="s">
        <v>5340</v>
      </c>
      <c r="C9619" s="12" t="s">
        <v>22</v>
      </c>
      <c r="D9619" s="12">
        <v>4</v>
      </c>
    </row>
    <row r="9620" spans="1:4" x14ac:dyDescent="0.25">
      <c r="A9620" s="12" t="s">
        <v>1385</v>
      </c>
      <c r="B9620" s="9" t="s">
        <v>5337</v>
      </c>
      <c r="C9620" s="12" t="s">
        <v>24</v>
      </c>
      <c r="D9620" s="12">
        <v>1</v>
      </c>
    </row>
    <row r="9621" spans="1:4" hidden="1" x14ac:dyDescent="0.25">
      <c r="A9621" s="12" t="s">
        <v>3846</v>
      </c>
      <c r="B9621" s="9" t="s">
        <v>5337</v>
      </c>
      <c r="C9621" s="12" t="s">
        <v>31</v>
      </c>
      <c r="D9621" s="12">
        <v>7</v>
      </c>
    </row>
    <row r="9622" spans="1:4" hidden="1" x14ac:dyDescent="0.25">
      <c r="A9622" s="9" t="s">
        <v>3847</v>
      </c>
      <c r="B9622" s="9" t="s">
        <v>5339</v>
      </c>
      <c r="C9622" s="9" t="s">
        <v>7</v>
      </c>
      <c r="D9622" s="9">
        <v>3</v>
      </c>
    </row>
    <row r="9623" spans="1:4" x14ac:dyDescent="0.25">
      <c r="A9623" s="12" t="s">
        <v>1410</v>
      </c>
      <c r="B9623" s="9" t="s">
        <v>5337</v>
      </c>
      <c r="C9623" s="12" t="s">
        <v>24</v>
      </c>
      <c r="D9623" s="12">
        <v>1</v>
      </c>
    </row>
    <row r="9624" spans="1:4" hidden="1" x14ac:dyDescent="0.25">
      <c r="A9624" s="9" t="s">
        <v>3849</v>
      </c>
      <c r="B9624" s="9" t="s">
        <v>5336</v>
      </c>
      <c r="C9624" s="9" t="s">
        <v>39</v>
      </c>
      <c r="D9624" s="9">
        <v>0</v>
      </c>
    </row>
    <row r="9625" spans="1:4" hidden="1" x14ac:dyDescent="0.25">
      <c r="A9625" s="12" t="s">
        <v>3850</v>
      </c>
      <c r="B9625" s="9" t="s">
        <v>5338</v>
      </c>
      <c r="C9625" s="12" t="s">
        <v>29</v>
      </c>
      <c r="D9625" s="12">
        <v>2</v>
      </c>
    </row>
    <row r="9626" spans="1:4" hidden="1" x14ac:dyDescent="0.25">
      <c r="A9626" s="9" t="s">
        <v>3851</v>
      </c>
      <c r="B9626" s="9" t="s">
        <v>5337</v>
      </c>
      <c r="C9626" s="9" t="s">
        <v>19</v>
      </c>
      <c r="D9626" s="9">
        <v>14</v>
      </c>
    </row>
    <row r="9627" spans="1:4" x14ac:dyDescent="0.25">
      <c r="A9627" s="9" t="s">
        <v>1477</v>
      </c>
      <c r="B9627" s="9" t="s">
        <v>5337</v>
      </c>
      <c r="C9627" s="9" t="s">
        <v>24</v>
      </c>
      <c r="D9627" s="9">
        <v>1</v>
      </c>
    </row>
    <row r="9628" spans="1:4" hidden="1" x14ac:dyDescent="0.25">
      <c r="A9628" s="9" t="s">
        <v>3853</v>
      </c>
      <c r="B9628" s="9" t="s">
        <v>5336</v>
      </c>
      <c r="C9628" s="9" t="s">
        <v>39</v>
      </c>
      <c r="D9628" s="9">
        <v>2</v>
      </c>
    </row>
    <row r="9629" spans="1:4" x14ac:dyDescent="0.25">
      <c r="A9629" s="12" t="s">
        <v>1535</v>
      </c>
      <c r="B9629" s="9" t="s">
        <v>5337</v>
      </c>
      <c r="C9629" s="12" t="s">
        <v>24</v>
      </c>
      <c r="D9629" s="12">
        <v>1</v>
      </c>
    </row>
    <row r="9630" spans="1:4" hidden="1" x14ac:dyDescent="0.25">
      <c r="A9630" s="9" t="s">
        <v>3855</v>
      </c>
      <c r="B9630" s="9" t="s">
        <v>5339</v>
      </c>
      <c r="C9630" s="9" t="s">
        <v>16</v>
      </c>
      <c r="D9630" s="9">
        <v>12</v>
      </c>
    </row>
    <row r="9631" spans="1:4" hidden="1" x14ac:dyDescent="0.25">
      <c r="A9631" s="12" t="s">
        <v>3856</v>
      </c>
      <c r="B9631" s="9" t="s">
        <v>5337</v>
      </c>
      <c r="C9631" s="12" t="s">
        <v>19</v>
      </c>
      <c r="D9631" s="12">
        <v>16</v>
      </c>
    </row>
    <row r="9632" spans="1:4" x14ac:dyDescent="0.25">
      <c r="A9632" s="9" t="s">
        <v>1538</v>
      </c>
      <c r="B9632" s="9" t="s">
        <v>5337</v>
      </c>
      <c r="C9632" s="9" t="s">
        <v>31</v>
      </c>
      <c r="D9632" s="9">
        <v>1</v>
      </c>
    </row>
    <row r="9633" spans="1:4" x14ac:dyDescent="0.25">
      <c r="A9633" s="12" t="s">
        <v>1541</v>
      </c>
      <c r="B9633" s="9" t="s">
        <v>5337</v>
      </c>
      <c r="C9633" s="12" t="s">
        <v>24</v>
      </c>
      <c r="D9633" s="12">
        <v>1</v>
      </c>
    </row>
    <row r="9634" spans="1:4" x14ac:dyDescent="0.25">
      <c r="A9634" s="9" t="s">
        <v>1571</v>
      </c>
      <c r="B9634" s="9" t="s">
        <v>5337</v>
      </c>
      <c r="C9634" s="9" t="s">
        <v>87</v>
      </c>
      <c r="D9634" s="9">
        <v>1</v>
      </c>
    </row>
    <row r="9635" spans="1:4" hidden="1" x14ac:dyDescent="0.25">
      <c r="A9635" s="12" t="s">
        <v>3859</v>
      </c>
      <c r="B9635" s="9" t="s">
        <v>5340</v>
      </c>
      <c r="C9635" s="12" t="s">
        <v>14</v>
      </c>
      <c r="D9635" s="12">
        <v>0</v>
      </c>
    </row>
    <row r="9636" spans="1:4" x14ac:dyDescent="0.25">
      <c r="A9636" s="12" t="s">
        <v>1601</v>
      </c>
      <c r="B9636" s="9" t="s">
        <v>5337</v>
      </c>
      <c r="C9636" s="12" t="s">
        <v>87</v>
      </c>
      <c r="D9636" s="12">
        <v>1</v>
      </c>
    </row>
    <row r="9637" spans="1:4" hidden="1" x14ac:dyDescent="0.25">
      <c r="A9637" s="12" t="s">
        <v>3861</v>
      </c>
      <c r="B9637" s="9" t="s">
        <v>5337</v>
      </c>
      <c r="C9637" s="12" t="s">
        <v>72</v>
      </c>
      <c r="D9637" s="12">
        <v>15</v>
      </c>
    </row>
    <row r="9638" spans="1:4" hidden="1" x14ac:dyDescent="0.25">
      <c r="A9638" s="9" t="s">
        <v>3862</v>
      </c>
      <c r="B9638" s="9" t="s">
        <v>5340</v>
      </c>
      <c r="C9638" s="9" t="s">
        <v>22</v>
      </c>
      <c r="D9638" s="9">
        <v>4</v>
      </c>
    </row>
    <row r="9639" spans="1:4" hidden="1" x14ac:dyDescent="0.25">
      <c r="A9639" s="12" t="s">
        <v>629</v>
      </c>
      <c r="B9639" s="9" t="s">
        <v>5338</v>
      </c>
      <c r="C9639" s="12" t="s">
        <v>53</v>
      </c>
      <c r="D9639" s="12">
        <v>3</v>
      </c>
    </row>
    <row r="9640" spans="1:4" hidden="1" x14ac:dyDescent="0.25">
      <c r="A9640" s="9" t="s">
        <v>3863</v>
      </c>
      <c r="B9640" s="9" t="s">
        <v>5337</v>
      </c>
      <c r="C9640" s="9" t="s">
        <v>31</v>
      </c>
      <c r="D9640" s="9">
        <v>9</v>
      </c>
    </row>
    <row r="9641" spans="1:4" hidden="1" x14ac:dyDescent="0.25">
      <c r="A9641" s="12" t="s">
        <v>3864</v>
      </c>
      <c r="B9641" s="9" t="s">
        <v>5337</v>
      </c>
      <c r="C9641" s="12" t="s">
        <v>24</v>
      </c>
      <c r="D9641" s="12">
        <v>9</v>
      </c>
    </row>
    <row r="9642" spans="1:4" hidden="1" x14ac:dyDescent="0.25">
      <c r="A9642" s="9" t="s">
        <v>3865</v>
      </c>
      <c r="B9642" s="9" t="s">
        <v>5339</v>
      </c>
      <c r="C9642" s="9" t="s">
        <v>16</v>
      </c>
      <c r="D9642" s="9">
        <v>5</v>
      </c>
    </row>
    <row r="9643" spans="1:4" x14ac:dyDescent="0.25">
      <c r="A9643" s="12" t="s">
        <v>1617</v>
      </c>
      <c r="B9643" s="9" t="s">
        <v>5337</v>
      </c>
      <c r="C9643" s="12" t="s">
        <v>87</v>
      </c>
      <c r="D9643" s="12">
        <v>1</v>
      </c>
    </row>
    <row r="9644" spans="1:4" hidden="1" x14ac:dyDescent="0.25">
      <c r="A9644" s="9" t="s">
        <v>3867</v>
      </c>
      <c r="B9644" s="9" t="s">
        <v>5337</v>
      </c>
      <c r="C9644" s="9" t="s">
        <v>72</v>
      </c>
      <c r="D9644" s="9">
        <v>5</v>
      </c>
    </row>
    <row r="9645" spans="1:4" x14ac:dyDescent="0.25">
      <c r="A9645" s="9" t="s">
        <v>1741</v>
      </c>
      <c r="B9645" s="9" t="s">
        <v>5337</v>
      </c>
      <c r="C9645" s="9" t="s">
        <v>24</v>
      </c>
      <c r="D9645" s="9">
        <v>1</v>
      </c>
    </row>
    <row r="9646" spans="1:4" hidden="1" x14ac:dyDescent="0.25">
      <c r="A9646" s="9" t="s">
        <v>3869</v>
      </c>
      <c r="B9646" s="9" t="s">
        <v>5340</v>
      </c>
      <c r="C9646" s="9" t="s">
        <v>14</v>
      </c>
      <c r="D9646" s="9">
        <v>5</v>
      </c>
    </row>
    <row r="9647" spans="1:4" hidden="1" x14ac:dyDescent="0.25">
      <c r="A9647" s="12" t="s">
        <v>3870</v>
      </c>
      <c r="B9647" s="9" t="s">
        <v>5340</v>
      </c>
      <c r="C9647" s="12" t="s">
        <v>22</v>
      </c>
      <c r="D9647" s="12">
        <v>1</v>
      </c>
    </row>
    <row r="9648" spans="1:4" hidden="1" x14ac:dyDescent="0.25">
      <c r="A9648" s="9" t="s">
        <v>3871</v>
      </c>
      <c r="B9648" s="9" t="s">
        <v>5338</v>
      </c>
      <c r="C9648" s="9" t="s">
        <v>33</v>
      </c>
      <c r="D9648" s="9">
        <v>2</v>
      </c>
    </row>
    <row r="9649" spans="1:4" x14ac:dyDescent="0.25">
      <c r="A9649" s="12" t="s">
        <v>1761</v>
      </c>
      <c r="B9649" s="9" t="s">
        <v>5337</v>
      </c>
      <c r="C9649" s="12" t="s">
        <v>87</v>
      </c>
      <c r="D9649" s="12">
        <v>1</v>
      </c>
    </row>
    <row r="9650" spans="1:4" x14ac:dyDescent="0.25">
      <c r="A9650" s="9" t="s">
        <v>1765</v>
      </c>
      <c r="B9650" s="9" t="s">
        <v>5337</v>
      </c>
      <c r="C9650" s="9" t="s">
        <v>24</v>
      </c>
      <c r="D9650" s="9">
        <v>1</v>
      </c>
    </row>
    <row r="9651" spans="1:4" hidden="1" x14ac:dyDescent="0.25">
      <c r="A9651" s="12" t="s">
        <v>1497</v>
      </c>
      <c r="B9651" s="9" t="s">
        <v>5339</v>
      </c>
      <c r="C9651" s="12" t="s">
        <v>16</v>
      </c>
      <c r="D9651" s="12">
        <v>5</v>
      </c>
    </row>
    <row r="9652" spans="1:4" hidden="1" x14ac:dyDescent="0.25">
      <c r="A9652" s="9" t="s">
        <v>3874</v>
      </c>
      <c r="B9652" s="9" t="s">
        <v>5340</v>
      </c>
      <c r="C9652" s="9" t="s">
        <v>22</v>
      </c>
      <c r="D9652" s="9">
        <v>6</v>
      </c>
    </row>
    <row r="9653" spans="1:4" hidden="1" x14ac:dyDescent="0.25">
      <c r="A9653" s="12" t="s">
        <v>3875</v>
      </c>
      <c r="B9653" s="9" t="s">
        <v>5339</v>
      </c>
      <c r="C9653" s="12" t="s">
        <v>16</v>
      </c>
      <c r="D9653" s="12">
        <v>4</v>
      </c>
    </row>
    <row r="9654" spans="1:4" hidden="1" x14ac:dyDescent="0.25">
      <c r="A9654" s="9" t="s">
        <v>3876</v>
      </c>
      <c r="B9654" s="9" t="s">
        <v>5337</v>
      </c>
      <c r="C9654" s="9" t="s">
        <v>24</v>
      </c>
      <c r="D9654" s="9">
        <v>12</v>
      </c>
    </row>
    <row r="9655" spans="1:4" x14ac:dyDescent="0.25">
      <c r="A9655" s="12" t="s">
        <v>1856</v>
      </c>
      <c r="B9655" s="9" t="s">
        <v>5337</v>
      </c>
      <c r="C9655" s="12" t="s">
        <v>24</v>
      </c>
      <c r="D9655" s="12">
        <v>1</v>
      </c>
    </row>
    <row r="9656" spans="1:4" x14ac:dyDescent="0.25">
      <c r="A9656" s="9" t="s">
        <v>1888</v>
      </c>
      <c r="B9656" s="9" t="s">
        <v>5337</v>
      </c>
      <c r="C9656" s="9" t="s">
        <v>87</v>
      </c>
      <c r="D9656" s="9">
        <v>1</v>
      </c>
    </row>
    <row r="9657" spans="1:4" hidden="1" x14ac:dyDescent="0.25">
      <c r="A9657" s="12" t="s">
        <v>3879</v>
      </c>
      <c r="B9657" s="9" t="s">
        <v>5340</v>
      </c>
      <c r="C9657" s="12" t="s">
        <v>14</v>
      </c>
      <c r="D9657" s="12">
        <v>0</v>
      </c>
    </row>
    <row r="9658" spans="1:4" hidden="1" x14ac:dyDescent="0.25">
      <c r="A9658" s="9" t="s">
        <v>3880</v>
      </c>
      <c r="B9658" s="9" t="s">
        <v>5336</v>
      </c>
      <c r="C9658" s="9" t="s">
        <v>111</v>
      </c>
      <c r="D9658" s="9">
        <v>3</v>
      </c>
    </row>
    <row r="9659" spans="1:4" hidden="1" x14ac:dyDescent="0.25">
      <c r="A9659" s="12" t="s">
        <v>3881</v>
      </c>
      <c r="B9659" s="9" t="s">
        <v>5340</v>
      </c>
      <c r="C9659" s="12" t="s">
        <v>59</v>
      </c>
      <c r="D9659" s="12">
        <v>1</v>
      </c>
    </row>
    <row r="9660" spans="1:4" hidden="1" x14ac:dyDescent="0.25">
      <c r="A9660" s="9" t="s">
        <v>3882</v>
      </c>
      <c r="B9660" s="9" t="s">
        <v>5340</v>
      </c>
      <c r="C9660" s="9" t="s">
        <v>14</v>
      </c>
      <c r="D9660" s="9">
        <v>2</v>
      </c>
    </row>
    <row r="9661" spans="1:4" hidden="1" x14ac:dyDescent="0.25">
      <c r="A9661" s="12" t="s">
        <v>3883</v>
      </c>
      <c r="B9661" s="9" t="s">
        <v>5336</v>
      </c>
      <c r="C9661" s="12" t="s">
        <v>148</v>
      </c>
      <c r="D9661" s="12">
        <v>1</v>
      </c>
    </row>
    <row r="9662" spans="1:4" hidden="1" x14ac:dyDescent="0.25">
      <c r="A9662" s="9" t="s">
        <v>3884</v>
      </c>
      <c r="B9662" s="9" t="s">
        <v>5339</v>
      </c>
      <c r="C9662" s="9" t="s">
        <v>16</v>
      </c>
      <c r="D9662" s="9">
        <v>3</v>
      </c>
    </row>
    <row r="9663" spans="1:4" x14ac:dyDescent="0.25">
      <c r="A9663" s="12" t="s">
        <v>1913</v>
      </c>
      <c r="B9663" s="9" t="s">
        <v>5337</v>
      </c>
      <c r="C9663" s="12" t="s">
        <v>87</v>
      </c>
      <c r="D9663" s="12">
        <v>1</v>
      </c>
    </row>
    <row r="9664" spans="1:4" hidden="1" x14ac:dyDescent="0.25">
      <c r="A9664" s="9" t="s">
        <v>3886</v>
      </c>
      <c r="B9664" s="9" t="s">
        <v>5340</v>
      </c>
      <c r="C9664" s="9" t="s">
        <v>14</v>
      </c>
      <c r="D9664" s="9">
        <v>1</v>
      </c>
    </row>
    <row r="9665" spans="1:4" hidden="1" x14ac:dyDescent="0.25">
      <c r="A9665" s="12" t="s">
        <v>3887</v>
      </c>
      <c r="B9665" s="9" t="s">
        <v>5340</v>
      </c>
      <c r="C9665" s="12" t="s">
        <v>14</v>
      </c>
      <c r="D9665" s="12">
        <v>4</v>
      </c>
    </row>
    <row r="9666" spans="1:4" hidden="1" x14ac:dyDescent="0.25">
      <c r="A9666" s="9" t="s">
        <v>3888</v>
      </c>
      <c r="B9666" s="9" t="s">
        <v>5338</v>
      </c>
      <c r="C9666" s="9" t="s">
        <v>33</v>
      </c>
      <c r="D9666" s="9">
        <v>1</v>
      </c>
    </row>
    <row r="9667" spans="1:4" hidden="1" x14ac:dyDescent="0.25">
      <c r="A9667" s="12" t="s">
        <v>3889</v>
      </c>
      <c r="B9667" s="9" t="s">
        <v>5336</v>
      </c>
      <c r="C9667" s="12" t="s">
        <v>148</v>
      </c>
      <c r="D9667" s="12">
        <v>0</v>
      </c>
    </row>
    <row r="9668" spans="1:4" hidden="1" x14ac:dyDescent="0.25">
      <c r="A9668" s="9" t="s">
        <v>3890</v>
      </c>
      <c r="B9668" s="9" t="s">
        <v>5338</v>
      </c>
      <c r="C9668" s="9" t="s">
        <v>33</v>
      </c>
      <c r="D9668" s="9">
        <v>2</v>
      </c>
    </row>
    <row r="9669" spans="1:4" hidden="1" x14ac:dyDescent="0.25">
      <c r="A9669" s="12" t="s">
        <v>3891</v>
      </c>
      <c r="B9669" s="9" t="s">
        <v>5340</v>
      </c>
      <c r="C9669" s="12" t="s">
        <v>22</v>
      </c>
      <c r="D9669" s="12">
        <v>3</v>
      </c>
    </row>
    <row r="9670" spans="1:4" x14ac:dyDescent="0.25">
      <c r="A9670" s="9" t="s">
        <v>1925</v>
      </c>
      <c r="B9670" s="9" t="s">
        <v>5337</v>
      </c>
      <c r="C9670" s="9" t="s">
        <v>87</v>
      </c>
      <c r="D9670" s="9">
        <v>1</v>
      </c>
    </row>
    <row r="9671" spans="1:4" hidden="1" x14ac:dyDescent="0.25">
      <c r="A9671" s="12" t="s">
        <v>3893</v>
      </c>
      <c r="B9671" s="9" t="s">
        <v>5339</v>
      </c>
      <c r="C9671" s="12" t="s">
        <v>16</v>
      </c>
      <c r="D9671" s="12">
        <v>6</v>
      </c>
    </row>
    <row r="9672" spans="1:4" hidden="1" x14ac:dyDescent="0.25">
      <c r="A9672" s="9" t="s">
        <v>3894</v>
      </c>
      <c r="B9672" s="9" t="s">
        <v>5339</v>
      </c>
      <c r="C9672" s="9" t="s">
        <v>16</v>
      </c>
      <c r="D9672" s="9">
        <v>1</v>
      </c>
    </row>
    <row r="9673" spans="1:4" hidden="1" x14ac:dyDescent="0.25">
      <c r="A9673" s="12" t="s">
        <v>3895</v>
      </c>
      <c r="B9673" s="9" t="s">
        <v>5336</v>
      </c>
      <c r="C9673" s="12" t="s">
        <v>111</v>
      </c>
      <c r="D9673" s="12">
        <v>2</v>
      </c>
    </row>
    <row r="9674" spans="1:4" hidden="1" x14ac:dyDescent="0.25">
      <c r="A9674" s="9" t="s">
        <v>3896</v>
      </c>
      <c r="B9674" s="9" t="s">
        <v>5339</v>
      </c>
      <c r="C9674" s="9" t="s">
        <v>16</v>
      </c>
      <c r="D9674" s="9">
        <v>2</v>
      </c>
    </row>
    <row r="9675" spans="1:4" x14ac:dyDescent="0.25">
      <c r="A9675" s="12" t="s">
        <v>1991</v>
      </c>
      <c r="B9675" s="9" t="s">
        <v>5337</v>
      </c>
      <c r="C9675" s="12" t="s">
        <v>24</v>
      </c>
      <c r="D9675" s="12">
        <v>1</v>
      </c>
    </row>
    <row r="9676" spans="1:4" x14ac:dyDescent="0.25">
      <c r="A9676" s="9" t="s">
        <v>2081</v>
      </c>
      <c r="B9676" s="9" t="s">
        <v>5337</v>
      </c>
      <c r="C9676" s="9" t="s">
        <v>24</v>
      </c>
      <c r="D9676" s="9">
        <v>1</v>
      </c>
    </row>
    <row r="9677" spans="1:4" hidden="1" x14ac:dyDescent="0.25">
      <c r="A9677" s="12" t="s">
        <v>3899</v>
      </c>
      <c r="B9677" s="9" t="s">
        <v>5336</v>
      </c>
      <c r="C9677" s="12" t="s">
        <v>148</v>
      </c>
      <c r="D9677" s="12">
        <v>1</v>
      </c>
    </row>
    <row r="9678" spans="1:4" hidden="1" x14ac:dyDescent="0.25">
      <c r="A9678" s="9" t="s">
        <v>3900</v>
      </c>
      <c r="B9678" s="9" t="s">
        <v>5339</v>
      </c>
      <c r="C9678" s="9" t="s">
        <v>7</v>
      </c>
      <c r="D9678" s="9">
        <v>0</v>
      </c>
    </row>
    <row r="9679" spans="1:4" hidden="1" x14ac:dyDescent="0.25">
      <c r="A9679" s="12" t="s">
        <v>3901</v>
      </c>
      <c r="B9679" s="9" t="s">
        <v>5337</v>
      </c>
      <c r="C9679" s="12" t="s">
        <v>24</v>
      </c>
      <c r="D9679" s="12">
        <v>16</v>
      </c>
    </row>
    <row r="9680" spans="1:4" hidden="1" x14ac:dyDescent="0.25">
      <c r="A9680" s="9" t="s">
        <v>3902</v>
      </c>
      <c r="B9680" s="9" t="s">
        <v>5340</v>
      </c>
      <c r="C9680" s="9" t="s">
        <v>59</v>
      </c>
      <c r="D9680" s="9">
        <v>1</v>
      </c>
    </row>
    <row r="9681" spans="1:4" hidden="1" x14ac:dyDescent="0.25">
      <c r="A9681" s="12" t="s">
        <v>3903</v>
      </c>
      <c r="B9681" s="9" t="s">
        <v>5337</v>
      </c>
      <c r="C9681" s="12" t="s">
        <v>72</v>
      </c>
      <c r="D9681" s="12">
        <v>5</v>
      </c>
    </row>
    <row r="9682" spans="1:4" hidden="1" x14ac:dyDescent="0.25">
      <c r="A9682" s="9" t="s">
        <v>3904</v>
      </c>
      <c r="B9682" s="9" t="s">
        <v>5337</v>
      </c>
      <c r="C9682" s="9" t="s">
        <v>24</v>
      </c>
      <c r="D9682" s="9">
        <v>20</v>
      </c>
    </row>
    <row r="9683" spans="1:4" hidden="1" x14ac:dyDescent="0.25">
      <c r="A9683" s="12" t="s">
        <v>3905</v>
      </c>
      <c r="B9683" s="9" t="s">
        <v>5339</v>
      </c>
      <c r="C9683" s="12" t="s">
        <v>16</v>
      </c>
      <c r="D9683" s="12">
        <v>8</v>
      </c>
    </row>
    <row r="9684" spans="1:4" x14ac:dyDescent="0.25">
      <c r="A9684" s="12" t="s">
        <v>2135</v>
      </c>
      <c r="B9684" s="9" t="s">
        <v>5337</v>
      </c>
      <c r="C9684" s="12" t="s">
        <v>87</v>
      </c>
      <c r="D9684" s="12">
        <v>1</v>
      </c>
    </row>
    <row r="9685" spans="1:4" hidden="1" x14ac:dyDescent="0.25">
      <c r="A9685" s="12" t="s">
        <v>3907</v>
      </c>
      <c r="B9685" s="9" t="s">
        <v>5338</v>
      </c>
      <c r="C9685" s="12" t="s">
        <v>33</v>
      </c>
      <c r="D9685" s="12">
        <v>2</v>
      </c>
    </row>
    <row r="9686" spans="1:4" hidden="1" x14ac:dyDescent="0.25">
      <c r="A9686" s="9" t="s">
        <v>3908</v>
      </c>
      <c r="B9686" s="9" t="s">
        <v>5337</v>
      </c>
      <c r="C9686" s="9" t="s">
        <v>24</v>
      </c>
      <c r="D9686" s="9">
        <v>17</v>
      </c>
    </row>
    <row r="9687" spans="1:4" hidden="1" x14ac:dyDescent="0.25">
      <c r="A9687" s="12" t="s">
        <v>3909</v>
      </c>
      <c r="B9687" s="9" t="s">
        <v>5337</v>
      </c>
      <c r="C9687" s="12" t="s">
        <v>31</v>
      </c>
      <c r="D9687" s="12">
        <v>7</v>
      </c>
    </row>
    <row r="9688" spans="1:4" hidden="1" x14ac:dyDescent="0.25">
      <c r="A9688" s="9" t="s">
        <v>3910</v>
      </c>
      <c r="B9688" s="9" t="s">
        <v>5337</v>
      </c>
      <c r="C9688" s="9" t="s">
        <v>118</v>
      </c>
      <c r="D9688" s="9">
        <v>10</v>
      </c>
    </row>
    <row r="9689" spans="1:4" hidden="1" x14ac:dyDescent="0.25">
      <c r="A9689" s="12" t="s">
        <v>3911</v>
      </c>
      <c r="B9689" s="9" t="s">
        <v>5340</v>
      </c>
      <c r="C9689" s="12" t="s">
        <v>59</v>
      </c>
      <c r="D9689" s="12">
        <v>2</v>
      </c>
    </row>
    <row r="9690" spans="1:4" hidden="1" x14ac:dyDescent="0.25">
      <c r="A9690" s="9" t="s">
        <v>3912</v>
      </c>
      <c r="B9690" s="9" t="s">
        <v>5336</v>
      </c>
      <c r="C9690" s="9" t="s">
        <v>111</v>
      </c>
      <c r="D9690" s="9">
        <v>1</v>
      </c>
    </row>
    <row r="9691" spans="1:4" hidden="1" x14ac:dyDescent="0.25">
      <c r="A9691" s="12" t="s">
        <v>3913</v>
      </c>
      <c r="B9691" s="9" t="s">
        <v>5338</v>
      </c>
      <c r="C9691" s="12" t="s">
        <v>33</v>
      </c>
      <c r="D9691" s="12">
        <v>0</v>
      </c>
    </row>
    <row r="9692" spans="1:4" hidden="1" x14ac:dyDescent="0.25">
      <c r="A9692" s="9" t="s">
        <v>3914</v>
      </c>
      <c r="B9692" s="9" t="s">
        <v>5338</v>
      </c>
      <c r="C9692" s="9" t="s">
        <v>29</v>
      </c>
      <c r="D9692" s="9">
        <v>2</v>
      </c>
    </row>
    <row r="9693" spans="1:4" hidden="1" x14ac:dyDescent="0.25">
      <c r="A9693" s="12" t="s">
        <v>1580</v>
      </c>
      <c r="B9693" s="9" t="s">
        <v>5340</v>
      </c>
      <c r="C9693" s="12" t="s">
        <v>59</v>
      </c>
      <c r="D9693" s="12">
        <v>4</v>
      </c>
    </row>
    <row r="9694" spans="1:4" hidden="1" x14ac:dyDescent="0.25">
      <c r="A9694" s="9" t="s">
        <v>3915</v>
      </c>
      <c r="B9694" s="9" t="s">
        <v>5337</v>
      </c>
      <c r="C9694" s="9" t="s">
        <v>24</v>
      </c>
      <c r="D9694" s="9">
        <v>4</v>
      </c>
    </row>
    <row r="9695" spans="1:4" hidden="1" x14ac:dyDescent="0.25">
      <c r="A9695" s="12" t="s">
        <v>3916</v>
      </c>
      <c r="B9695" s="9" t="s">
        <v>5339</v>
      </c>
      <c r="C9695" s="12" t="s">
        <v>7</v>
      </c>
      <c r="D9695" s="12">
        <v>2</v>
      </c>
    </row>
    <row r="9696" spans="1:4" hidden="1" x14ac:dyDescent="0.25">
      <c r="A9696" s="9" t="s">
        <v>3917</v>
      </c>
      <c r="B9696" s="9" t="s">
        <v>5339</v>
      </c>
      <c r="C9696" s="9" t="s">
        <v>16</v>
      </c>
      <c r="D9696" s="9">
        <v>2</v>
      </c>
    </row>
    <row r="9697" spans="1:4" hidden="1" x14ac:dyDescent="0.25">
      <c r="A9697" s="12" t="s">
        <v>3918</v>
      </c>
      <c r="B9697" s="9" t="s">
        <v>5336</v>
      </c>
      <c r="C9697" s="12" t="s">
        <v>111</v>
      </c>
      <c r="D9697" s="12">
        <v>0</v>
      </c>
    </row>
    <row r="9698" spans="1:4" hidden="1" x14ac:dyDescent="0.25">
      <c r="A9698" s="9" t="s">
        <v>3220</v>
      </c>
      <c r="B9698" s="9" t="s">
        <v>5340</v>
      </c>
      <c r="C9698" s="9" t="s">
        <v>22</v>
      </c>
      <c r="D9698" s="9">
        <v>1</v>
      </c>
    </row>
    <row r="9699" spans="1:4" hidden="1" x14ac:dyDescent="0.25">
      <c r="A9699" s="12" t="s">
        <v>3919</v>
      </c>
      <c r="B9699" s="9" t="s">
        <v>5337</v>
      </c>
      <c r="C9699" s="12" t="s">
        <v>31</v>
      </c>
      <c r="D9699" s="12">
        <v>14</v>
      </c>
    </row>
    <row r="9700" spans="1:4" x14ac:dyDescent="0.25">
      <c r="A9700" s="12" t="s">
        <v>2168</v>
      </c>
      <c r="B9700" s="9" t="s">
        <v>5337</v>
      </c>
      <c r="C9700" s="12" t="s">
        <v>24</v>
      </c>
      <c r="D9700" s="12">
        <v>1</v>
      </c>
    </row>
    <row r="9701" spans="1:4" hidden="1" x14ac:dyDescent="0.25">
      <c r="A9701" s="12" t="s">
        <v>3921</v>
      </c>
      <c r="B9701" s="9" t="s">
        <v>5337</v>
      </c>
      <c r="C9701" s="12" t="s">
        <v>118</v>
      </c>
      <c r="D9701" s="12">
        <v>19</v>
      </c>
    </row>
    <row r="9702" spans="1:4" hidden="1" x14ac:dyDescent="0.25">
      <c r="A9702" s="9" t="s">
        <v>3922</v>
      </c>
      <c r="B9702" s="9" t="s">
        <v>5336</v>
      </c>
      <c r="C9702" s="9" t="s">
        <v>49</v>
      </c>
      <c r="D9702" s="9">
        <v>0</v>
      </c>
    </row>
    <row r="9703" spans="1:4" hidden="1" x14ac:dyDescent="0.25">
      <c r="A9703" s="12" t="s">
        <v>157</v>
      </c>
      <c r="B9703" s="9" t="s">
        <v>5340</v>
      </c>
      <c r="C9703" s="12" t="s">
        <v>59</v>
      </c>
      <c r="D9703" s="12">
        <v>2</v>
      </c>
    </row>
    <row r="9704" spans="1:4" hidden="1" x14ac:dyDescent="0.25">
      <c r="A9704" s="9" t="s">
        <v>3923</v>
      </c>
      <c r="B9704" s="9" t="s">
        <v>5337</v>
      </c>
      <c r="C9704" s="9" t="s">
        <v>94</v>
      </c>
      <c r="D9704" s="9">
        <v>14</v>
      </c>
    </row>
    <row r="9705" spans="1:4" hidden="1" x14ac:dyDescent="0.25">
      <c r="A9705" s="12" t="s">
        <v>3924</v>
      </c>
      <c r="B9705" s="9" t="s">
        <v>5337</v>
      </c>
      <c r="C9705" s="12" t="s">
        <v>24</v>
      </c>
      <c r="D9705" s="12">
        <v>16</v>
      </c>
    </row>
    <row r="9706" spans="1:4" hidden="1" x14ac:dyDescent="0.25">
      <c r="A9706" s="9" t="s">
        <v>3480</v>
      </c>
      <c r="B9706" s="9" t="s">
        <v>5337</v>
      </c>
      <c r="C9706" s="9" t="s">
        <v>72</v>
      </c>
      <c r="D9706" s="9">
        <v>8</v>
      </c>
    </row>
    <row r="9707" spans="1:4" x14ac:dyDescent="0.25">
      <c r="A9707" s="12" t="s">
        <v>2180</v>
      </c>
      <c r="B9707" s="9" t="s">
        <v>5337</v>
      </c>
      <c r="C9707" s="12" t="s">
        <v>24</v>
      </c>
      <c r="D9707" s="12">
        <v>1</v>
      </c>
    </row>
    <row r="9708" spans="1:4" hidden="1" x14ac:dyDescent="0.25">
      <c r="A9708" s="9" t="s">
        <v>3926</v>
      </c>
      <c r="B9708" s="9" t="s">
        <v>5340</v>
      </c>
      <c r="C9708" s="9" t="s">
        <v>14</v>
      </c>
      <c r="D9708" s="9">
        <v>6</v>
      </c>
    </row>
    <row r="9709" spans="1:4" hidden="1" x14ac:dyDescent="0.25">
      <c r="A9709" s="12" t="s">
        <v>3927</v>
      </c>
      <c r="B9709" s="9" t="s">
        <v>5337</v>
      </c>
      <c r="C9709" s="12" t="s">
        <v>24</v>
      </c>
      <c r="D9709" s="12">
        <v>10</v>
      </c>
    </row>
    <row r="9710" spans="1:4" hidden="1" x14ac:dyDescent="0.25">
      <c r="A9710" s="9" t="s">
        <v>3928</v>
      </c>
      <c r="B9710" s="9" t="s">
        <v>5339</v>
      </c>
      <c r="C9710" s="9" t="s">
        <v>7</v>
      </c>
      <c r="D9710" s="9">
        <v>1</v>
      </c>
    </row>
    <row r="9711" spans="1:4" hidden="1" x14ac:dyDescent="0.25">
      <c r="A9711" s="12" t="s">
        <v>3929</v>
      </c>
      <c r="B9711" s="9" t="s">
        <v>5339</v>
      </c>
      <c r="C9711" s="12" t="s">
        <v>16</v>
      </c>
      <c r="D9711" s="12">
        <v>2</v>
      </c>
    </row>
    <row r="9712" spans="1:4" hidden="1" x14ac:dyDescent="0.25">
      <c r="A9712" s="9" t="s">
        <v>3930</v>
      </c>
      <c r="B9712" s="9" t="s">
        <v>5336</v>
      </c>
      <c r="C9712" s="9" t="s">
        <v>111</v>
      </c>
      <c r="D9712" s="9">
        <v>0</v>
      </c>
    </row>
    <row r="9713" spans="1:4" x14ac:dyDescent="0.25">
      <c r="A9713" s="9" t="s">
        <v>2285</v>
      </c>
      <c r="B9713" s="9" t="s">
        <v>5337</v>
      </c>
      <c r="C9713" s="9" t="s">
        <v>87</v>
      </c>
      <c r="D9713" s="9">
        <v>1</v>
      </c>
    </row>
    <row r="9714" spans="1:4" hidden="1" x14ac:dyDescent="0.25">
      <c r="A9714" s="9" t="s">
        <v>3932</v>
      </c>
      <c r="B9714" s="9" t="s">
        <v>5340</v>
      </c>
      <c r="C9714" s="9" t="s">
        <v>22</v>
      </c>
      <c r="D9714" s="9">
        <v>1</v>
      </c>
    </row>
    <row r="9715" spans="1:4" hidden="1" x14ac:dyDescent="0.25">
      <c r="A9715" s="12" t="s">
        <v>3933</v>
      </c>
      <c r="B9715" s="9" t="s">
        <v>5337</v>
      </c>
      <c r="C9715" s="12" t="s">
        <v>72</v>
      </c>
      <c r="D9715" s="12">
        <v>4</v>
      </c>
    </row>
    <row r="9716" spans="1:4" hidden="1" x14ac:dyDescent="0.25">
      <c r="A9716" s="9" t="s">
        <v>3934</v>
      </c>
      <c r="B9716" s="9" t="s">
        <v>5339</v>
      </c>
      <c r="C9716" s="9" t="s">
        <v>16</v>
      </c>
      <c r="D9716" s="9">
        <v>3</v>
      </c>
    </row>
    <row r="9717" spans="1:4" hidden="1" x14ac:dyDescent="0.25">
      <c r="A9717" s="12" t="s">
        <v>3935</v>
      </c>
      <c r="B9717" s="9" t="s">
        <v>5340</v>
      </c>
      <c r="C9717" s="12" t="s">
        <v>22</v>
      </c>
      <c r="D9717" s="12">
        <v>1</v>
      </c>
    </row>
    <row r="9718" spans="1:4" hidden="1" x14ac:dyDescent="0.25">
      <c r="A9718" s="9" t="s">
        <v>3936</v>
      </c>
      <c r="B9718" s="9" t="s">
        <v>5336</v>
      </c>
      <c r="C9718" s="9" t="s">
        <v>39</v>
      </c>
      <c r="D9718" s="9">
        <v>2</v>
      </c>
    </row>
    <row r="9719" spans="1:4" x14ac:dyDescent="0.25">
      <c r="A9719" s="9" t="s">
        <v>2307</v>
      </c>
      <c r="B9719" s="9" t="s">
        <v>5337</v>
      </c>
      <c r="C9719" s="9" t="s">
        <v>24</v>
      </c>
      <c r="D9719" s="9">
        <v>1</v>
      </c>
    </row>
    <row r="9720" spans="1:4" hidden="1" x14ac:dyDescent="0.25">
      <c r="A9720" s="9" t="s">
        <v>3938</v>
      </c>
      <c r="B9720" s="9" t="s">
        <v>5339</v>
      </c>
      <c r="C9720" s="9" t="s">
        <v>7</v>
      </c>
      <c r="D9720" s="9">
        <v>2</v>
      </c>
    </row>
    <row r="9721" spans="1:4" hidden="1" x14ac:dyDescent="0.25">
      <c r="A9721" s="12" t="s">
        <v>3939</v>
      </c>
      <c r="B9721" s="9" t="s">
        <v>5336</v>
      </c>
      <c r="C9721" s="12" t="s">
        <v>111</v>
      </c>
      <c r="D9721" s="12">
        <v>1</v>
      </c>
    </row>
    <row r="9722" spans="1:4" hidden="1" x14ac:dyDescent="0.25">
      <c r="A9722" s="9" t="s">
        <v>3940</v>
      </c>
      <c r="B9722" s="9" t="s">
        <v>5336</v>
      </c>
      <c r="C9722" s="9" t="s">
        <v>49</v>
      </c>
      <c r="D9722" s="9">
        <v>0</v>
      </c>
    </row>
    <row r="9723" spans="1:4" hidden="1" x14ac:dyDescent="0.25">
      <c r="A9723" s="12" t="s">
        <v>3941</v>
      </c>
      <c r="B9723" s="9" t="s">
        <v>5340</v>
      </c>
      <c r="C9723" s="12" t="s">
        <v>14</v>
      </c>
      <c r="D9723" s="12">
        <v>12</v>
      </c>
    </row>
    <row r="9724" spans="1:4" x14ac:dyDescent="0.25">
      <c r="A9724" s="12" t="s">
        <v>2367</v>
      </c>
      <c r="B9724" s="9" t="s">
        <v>5337</v>
      </c>
      <c r="C9724" s="12" t="s">
        <v>114</v>
      </c>
      <c r="D9724" s="12">
        <v>1</v>
      </c>
    </row>
    <row r="9725" spans="1:4" hidden="1" x14ac:dyDescent="0.25">
      <c r="A9725" s="12" t="s">
        <v>3943</v>
      </c>
      <c r="B9725" s="9" t="s">
        <v>5340</v>
      </c>
      <c r="C9725" s="12" t="s">
        <v>14</v>
      </c>
      <c r="D9725" s="12">
        <v>4</v>
      </c>
    </row>
    <row r="9726" spans="1:4" hidden="1" x14ac:dyDescent="0.25">
      <c r="A9726" s="9" t="s">
        <v>3944</v>
      </c>
      <c r="B9726" s="9" t="s">
        <v>5339</v>
      </c>
      <c r="C9726" s="9" t="s">
        <v>16</v>
      </c>
      <c r="D9726" s="9">
        <v>6</v>
      </c>
    </row>
    <row r="9727" spans="1:4" hidden="1" x14ac:dyDescent="0.25">
      <c r="A9727" s="12" t="s">
        <v>3945</v>
      </c>
      <c r="B9727" s="9" t="s">
        <v>5339</v>
      </c>
      <c r="C9727" s="12" t="s">
        <v>16</v>
      </c>
      <c r="D9727" s="12">
        <v>6</v>
      </c>
    </row>
    <row r="9728" spans="1:4" x14ac:dyDescent="0.25">
      <c r="A9728" s="12" t="s">
        <v>2391</v>
      </c>
      <c r="B9728" s="9" t="s">
        <v>5337</v>
      </c>
      <c r="C9728" s="12" t="s">
        <v>24</v>
      </c>
      <c r="D9728" s="12">
        <v>1</v>
      </c>
    </row>
    <row r="9729" spans="1:4" hidden="1" x14ac:dyDescent="0.25">
      <c r="A9729" s="12" t="s">
        <v>3947</v>
      </c>
      <c r="B9729" s="9" t="s">
        <v>5339</v>
      </c>
      <c r="C9729" s="12" t="s">
        <v>16</v>
      </c>
      <c r="D9729" s="12">
        <v>9</v>
      </c>
    </row>
    <row r="9730" spans="1:4" hidden="1" x14ac:dyDescent="0.25">
      <c r="A9730" s="9" t="s">
        <v>3948</v>
      </c>
      <c r="B9730" s="9" t="s">
        <v>5336</v>
      </c>
      <c r="C9730" s="9" t="s">
        <v>148</v>
      </c>
      <c r="D9730" s="9">
        <v>1</v>
      </c>
    </row>
    <row r="9731" spans="1:4" x14ac:dyDescent="0.25">
      <c r="A9731" s="9" t="s">
        <v>2531</v>
      </c>
      <c r="B9731" s="9" t="s">
        <v>5337</v>
      </c>
      <c r="C9731" s="9" t="s">
        <v>114</v>
      </c>
      <c r="D9731" s="9">
        <v>1</v>
      </c>
    </row>
    <row r="9732" spans="1:4" hidden="1" x14ac:dyDescent="0.25">
      <c r="A9732" s="9" t="s">
        <v>3892</v>
      </c>
      <c r="B9732" s="9" t="s">
        <v>5337</v>
      </c>
      <c r="C9732" s="9" t="s">
        <v>19</v>
      </c>
      <c r="D9732" s="9">
        <v>14</v>
      </c>
    </row>
    <row r="9733" spans="1:4" hidden="1" x14ac:dyDescent="0.25">
      <c r="A9733" s="12" t="s">
        <v>3950</v>
      </c>
      <c r="B9733" s="9" t="s">
        <v>5340</v>
      </c>
      <c r="C9733" s="12" t="s">
        <v>59</v>
      </c>
      <c r="D9733" s="12">
        <v>14</v>
      </c>
    </row>
    <row r="9734" spans="1:4" hidden="1" x14ac:dyDescent="0.25">
      <c r="A9734" s="9" t="s">
        <v>3951</v>
      </c>
      <c r="B9734" s="9" t="s">
        <v>5337</v>
      </c>
      <c r="C9734" s="9" t="s">
        <v>31</v>
      </c>
      <c r="D9734" s="9">
        <v>3</v>
      </c>
    </row>
    <row r="9735" spans="1:4" hidden="1" x14ac:dyDescent="0.25">
      <c r="A9735" s="12" t="s">
        <v>3952</v>
      </c>
      <c r="B9735" s="9" t="s">
        <v>5340</v>
      </c>
      <c r="C9735" s="12" t="s">
        <v>14</v>
      </c>
      <c r="D9735" s="12">
        <v>1</v>
      </c>
    </row>
    <row r="9736" spans="1:4" hidden="1" x14ac:dyDescent="0.25">
      <c r="A9736" s="9" t="s">
        <v>1598</v>
      </c>
      <c r="B9736" s="9" t="s">
        <v>5337</v>
      </c>
      <c r="C9736" s="9" t="s">
        <v>24</v>
      </c>
      <c r="D9736" s="9">
        <v>13</v>
      </c>
    </row>
    <row r="9737" spans="1:4" hidden="1" x14ac:dyDescent="0.25">
      <c r="A9737" s="12" t="s">
        <v>3953</v>
      </c>
      <c r="B9737" s="9" t="s">
        <v>5337</v>
      </c>
      <c r="C9737" s="12" t="s">
        <v>31</v>
      </c>
      <c r="D9737" s="12">
        <v>21</v>
      </c>
    </row>
    <row r="9738" spans="1:4" hidden="1" x14ac:dyDescent="0.25">
      <c r="A9738" s="9" t="s">
        <v>3954</v>
      </c>
      <c r="B9738" s="9" t="s">
        <v>5339</v>
      </c>
      <c r="C9738" s="9" t="s">
        <v>16</v>
      </c>
      <c r="D9738" s="9">
        <v>6</v>
      </c>
    </row>
    <row r="9739" spans="1:4" hidden="1" x14ac:dyDescent="0.25">
      <c r="A9739" s="12" t="s">
        <v>3955</v>
      </c>
      <c r="B9739" s="9" t="s">
        <v>5338</v>
      </c>
      <c r="C9739" s="12" t="s">
        <v>33</v>
      </c>
      <c r="D9739" s="12">
        <v>4</v>
      </c>
    </row>
    <row r="9740" spans="1:4" hidden="1" x14ac:dyDescent="0.25">
      <c r="A9740" s="9" t="s">
        <v>3956</v>
      </c>
      <c r="B9740" s="9" t="s">
        <v>5337</v>
      </c>
      <c r="C9740" s="9" t="s">
        <v>72</v>
      </c>
      <c r="D9740" s="9">
        <v>4</v>
      </c>
    </row>
    <row r="9741" spans="1:4" hidden="1" x14ac:dyDescent="0.25">
      <c r="A9741" s="12" t="s">
        <v>3957</v>
      </c>
      <c r="B9741" s="9" t="s">
        <v>5340</v>
      </c>
      <c r="C9741" s="12" t="s">
        <v>22</v>
      </c>
      <c r="D9741" s="12">
        <v>3</v>
      </c>
    </row>
    <row r="9742" spans="1:4" hidden="1" x14ac:dyDescent="0.25">
      <c r="A9742" s="9" t="s">
        <v>3958</v>
      </c>
      <c r="B9742" s="9" t="s">
        <v>5338</v>
      </c>
      <c r="C9742" s="9" t="s">
        <v>33</v>
      </c>
      <c r="D9742" s="9">
        <v>5</v>
      </c>
    </row>
    <row r="9743" spans="1:4" hidden="1" x14ac:dyDescent="0.25">
      <c r="A9743" s="12" t="s">
        <v>3959</v>
      </c>
      <c r="B9743" s="9" t="s">
        <v>5339</v>
      </c>
      <c r="C9743" s="12" t="s">
        <v>7</v>
      </c>
      <c r="D9743" s="12">
        <v>0</v>
      </c>
    </row>
    <row r="9744" spans="1:4" hidden="1" x14ac:dyDescent="0.25">
      <c r="A9744" s="9" t="s">
        <v>3960</v>
      </c>
      <c r="B9744" s="9" t="s">
        <v>5340</v>
      </c>
      <c r="C9744" s="9" t="s">
        <v>14</v>
      </c>
      <c r="D9744" s="9">
        <v>0</v>
      </c>
    </row>
    <row r="9745" spans="1:4" hidden="1" x14ac:dyDescent="0.25">
      <c r="A9745" s="12" t="s">
        <v>3961</v>
      </c>
      <c r="B9745" s="9" t="s">
        <v>5338</v>
      </c>
      <c r="C9745" s="12" t="s">
        <v>33</v>
      </c>
      <c r="D9745" s="12">
        <v>3</v>
      </c>
    </row>
    <row r="9746" spans="1:4" hidden="1" x14ac:dyDescent="0.25">
      <c r="A9746" s="9" t="s">
        <v>3962</v>
      </c>
      <c r="B9746" s="9" t="s">
        <v>5339</v>
      </c>
      <c r="C9746" s="9" t="s">
        <v>16</v>
      </c>
      <c r="D9746" s="9">
        <v>2</v>
      </c>
    </row>
    <row r="9747" spans="1:4" hidden="1" x14ac:dyDescent="0.25">
      <c r="A9747" s="12" t="s">
        <v>3963</v>
      </c>
      <c r="B9747" s="9" t="s">
        <v>5337</v>
      </c>
      <c r="C9747" s="12" t="s">
        <v>24</v>
      </c>
      <c r="D9747" s="12">
        <v>17</v>
      </c>
    </row>
    <row r="9748" spans="1:4" hidden="1" x14ac:dyDescent="0.25">
      <c r="A9748" s="9" t="s">
        <v>2082</v>
      </c>
      <c r="B9748" s="9" t="s">
        <v>5340</v>
      </c>
      <c r="C9748" s="9" t="s">
        <v>22</v>
      </c>
      <c r="D9748" s="9">
        <v>4</v>
      </c>
    </row>
    <row r="9749" spans="1:4" x14ac:dyDescent="0.25">
      <c r="A9749" s="9" t="s">
        <v>2657</v>
      </c>
      <c r="B9749" s="9" t="s">
        <v>5337</v>
      </c>
      <c r="C9749" s="9" t="s">
        <v>114</v>
      </c>
      <c r="D9749" s="9">
        <v>1</v>
      </c>
    </row>
    <row r="9750" spans="1:4" hidden="1" x14ac:dyDescent="0.25">
      <c r="A9750" s="9" t="s">
        <v>3965</v>
      </c>
      <c r="B9750" s="9" t="s">
        <v>5339</v>
      </c>
      <c r="C9750" s="9" t="s">
        <v>16</v>
      </c>
      <c r="D9750" s="9">
        <v>2</v>
      </c>
    </row>
    <row r="9751" spans="1:4" hidden="1" x14ac:dyDescent="0.25">
      <c r="A9751" s="12" t="s">
        <v>3966</v>
      </c>
      <c r="B9751" s="9" t="s">
        <v>5340</v>
      </c>
      <c r="C9751" s="12" t="s">
        <v>14</v>
      </c>
      <c r="D9751" s="12">
        <v>2</v>
      </c>
    </row>
    <row r="9752" spans="1:4" x14ac:dyDescent="0.25">
      <c r="A9752" s="9" t="s">
        <v>2661</v>
      </c>
      <c r="B9752" s="9" t="s">
        <v>5337</v>
      </c>
      <c r="C9752" s="9" t="s">
        <v>24</v>
      </c>
      <c r="D9752" s="9">
        <v>1</v>
      </c>
    </row>
    <row r="9753" spans="1:4" x14ac:dyDescent="0.25">
      <c r="A9753" s="9" t="s">
        <v>2344</v>
      </c>
      <c r="B9753" s="9" t="s">
        <v>5337</v>
      </c>
      <c r="C9753" s="9" t="s">
        <v>19</v>
      </c>
      <c r="D9753" s="9">
        <v>1</v>
      </c>
    </row>
    <row r="9754" spans="1:4" x14ac:dyDescent="0.25">
      <c r="A9754" s="12" t="s">
        <v>2705</v>
      </c>
      <c r="B9754" s="9" t="s">
        <v>5337</v>
      </c>
      <c r="C9754" s="12" t="s">
        <v>24</v>
      </c>
      <c r="D9754" s="12">
        <v>1</v>
      </c>
    </row>
    <row r="9755" spans="1:4" hidden="1" x14ac:dyDescent="0.25">
      <c r="A9755" s="12" t="s">
        <v>3970</v>
      </c>
      <c r="B9755" s="9" t="s">
        <v>5339</v>
      </c>
      <c r="C9755" s="12" t="s">
        <v>16</v>
      </c>
      <c r="D9755" s="12">
        <v>3</v>
      </c>
    </row>
    <row r="9756" spans="1:4" hidden="1" x14ac:dyDescent="0.25">
      <c r="A9756" s="9" t="s">
        <v>3971</v>
      </c>
      <c r="B9756" s="9" t="s">
        <v>5339</v>
      </c>
      <c r="C9756" s="9" t="s">
        <v>16</v>
      </c>
      <c r="D9756" s="9">
        <v>2</v>
      </c>
    </row>
    <row r="9757" spans="1:4" hidden="1" x14ac:dyDescent="0.25">
      <c r="A9757" s="12" t="s">
        <v>3972</v>
      </c>
      <c r="B9757" s="9" t="s">
        <v>5340</v>
      </c>
      <c r="C9757" s="12" t="s">
        <v>59</v>
      </c>
      <c r="D9757" s="12">
        <v>1</v>
      </c>
    </row>
    <row r="9758" spans="1:4" hidden="1" x14ac:dyDescent="0.25">
      <c r="A9758" s="9" t="s">
        <v>2088</v>
      </c>
      <c r="B9758" s="9" t="s">
        <v>5336</v>
      </c>
      <c r="C9758" s="9" t="s">
        <v>111</v>
      </c>
      <c r="D9758" s="9">
        <v>0</v>
      </c>
    </row>
    <row r="9759" spans="1:4" hidden="1" x14ac:dyDescent="0.25">
      <c r="A9759" s="12" t="s">
        <v>3973</v>
      </c>
      <c r="B9759" s="9" t="s">
        <v>5340</v>
      </c>
      <c r="C9759" s="12" t="s">
        <v>59</v>
      </c>
      <c r="D9759" s="12">
        <v>2</v>
      </c>
    </row>
    <row r="9760" spans="1:4" x14ac:dyDescent="0.25">
      <c r="A9760" s="12" t="s">
        <v>1076</v>
      </c>
      <c r="B9760" s="9" t="s">
        <v>5337</v>
      </c>
      <c r="C9760" s="12" t="s">
        <v>31</v>
      </c>
      <c r="D9760" s="12">
        <v>1</v>
      </c>
    </row>
    <row r="9761" spans="1:4" hidden="1" x14ac:dyDescent="0.25">
      <c r="A9761" s="12" t="s">
        <v>3975</v>
      </c>
      <c r="B9761" s="9" t="s">
        <v>5340</v>
      </c>
      <c r="C9761" s="12" t="s">
        <v>59</v>
      </c>
      <c r="D9761" s="12">
        <v>2</v>
      </c>
    </row>
    <row r="9762" spans="1:4" hidden="1" x14ac:dyDescent="0.25">
      <c r="A9762" s="9" t="s">
        <v>3976</v>
      </c>
      <c r="B9762" s="9" t="s">
        <v>5340</v>
      </c>
      <c r="C9762" s="9" t="s">
        <v>22</v>
      </c>
      <c r="D9762" s="9">
        <v>5</v>
      </c>
    </row>
    <row r="9763" spans="1:4" hidden="1" x14ac:dyDescent="0.25">
      <c r="A9763" s="12" t="s">
        <v>3977</v>
      </c>
      <c r="B9763" s="9" t="s">
        <v>5339</v>
      </c>
      <c r="C9763" s="12" t="s">
        <v>16</v>
      </c>
      <c r="D9763" s="12">
        <v>5</v>
      </c>
    </row>
    <row r="9764" spans="1:4" hidden="1" x14ac:dyDescent="0.25">
      <c r="A9764" s="9" t="s">
        <v>3978</v>
      </c>
      <c r="B9764" s="9" t="s">
        <v>5337</v>
      </c>
      <c r="C9764" s="9" t="s">
        <v>82</v>
      </c>
      <c r="D9764" s="9">
        <v>3</v>
      </c>
    </row>
    <row r="9765" spans="1:4" x14ac:dyDescent="0.25">
      <c r="A9765" s="9" t="s">
        <v>207</v>
      </c>
      <c r="B9765" s="9" t="s">
        <v>5337</v>
      </c>
      <c r="C9765" s="9" t="s">
        <v>24</v>
      </c>
      <c r="D9765" s="9">
        <v>1</v>
      </c>
    </row>
    <row r="9766" spans="1:4" hidden="1" x14ac:dyDescent="0.25">
      <c r="A9766" s="9" t="s">
        <v>3980</v>
      </c>
      <c r="B9766" s="9" t="s">
        <v>5337</v>
      </c>
      <c r="C9766" s="9" t="s">
        <v>82</v>
      </c>
      <c r="D9766" s="9">
        <v>3</v>
      </c>
    </row>
    <row r="9767" spans="1:4" hidden="1" x14ac:dyDescent="0.25">
      <c r="A9767" s="12" t="s">
        <v>3981</v>
      </c>
      <c r="B9767" s="9" t="s">
        <v>5340</v>
      </c>
      <c r="C9767" s="12" t="s">
        <v>14</v>
      </c>
      <c r="D9767" s="12">
        <v>4</v>
      </c>
    </row>
    <row r="9768" spans="1:4" hidden="1" x14ac:dyDescent="0.25">
      <c r="A9768" s="9" t="s">
        <v>3982</v>
      </c>
      <c r="B9768" s="9" t="s">
        <v>5339</v>
      </c>
      <c r="C9768" s="9" t="s">
        <v>16</v>
      </c>
      <c r="D9768" s="9">
        <v>3</v>
      </c>
    </row>
    <row r="9769" spans="1:4" hidden="1" x14ac:dyDescent="0.25">
      <c r="A9769" s="12" t="s">
        <v>3983</v>
      </c>
      <c r="B9769" s="9" t="s">
        <v>5337</v>
      </c>
      <c r="C9769" s="12" t="s">
        <v>24</v>
      </c>
      <c r="D9769" s="12">
        <v>10</v>
      </c>
    </row>
    <row r="9770" spans="1:4" hidden="1" x14ac:dyDescent="0.25">
      <c r="A9770" s="9" t="s">
        <v>3984</v>
      </c>
      <c r="B9770" s="9" t="s">
        <v>5340</v>
      </c>
      <c r="C9770" s="9" t="s">
        <v>22</v>
      </c>
      <c r="D9770" s="9">
        <v>1</v>
      </c>
    </row>
    <row r="9771" spans="1:4" hidden="1" x14ac:dyDescent="0.25">
      <c r="A9771" s="12" t="s">
        <v>3985</v>
      </c>
      <c r="B9771" s="9" t="s">
        <v>5339</v>
      </c>
      <c r="C9771" s="12" t="s">
        <v>16</v>
      </c>
      <c r="D9771" s="12">
        <v>0</v>
      </c>
    </row>
    <row r="9772" spans="1:4" hidden="1" x14ac:dyDescent="0.25">
      <c r="A9772" s="9" t="s">
        <v>1568</v>
      </c>
      <c r="B9772" s="9" t="s">
        <v>5337</v>
      </c>
      <c r="C9772" s="9" t="s">
        <v>19</v>
      </c>
      <c r="D9772" s="9">
        <v>8</v>
      </c>
    </row>
    <row r="9773" spans="1:4" x14ac:dyDescent="0.25">
      <c r="A9773" s="12" t="s">
        <v>2911</v>
      </c>
      <c r="B9773" s="9" t="s">
        <v>5337</v>
      </c>
      <c r="C9773" s="12" t="s">
        <v>87</v>
      </c>
      <c r="D9773" s="12">
        <v>1</v>
      </c>
    </row>
    <row r="9774" spans="1:4" hidden="1" x14ac:dyDescent="0.25">
      <c r="A9774" s="9" t="s">
        <v>3987</v>
      </c>
      <c r="B9774" s="9" t="s">
        <v>5339</v>
      </c>
      <c r="C9774" s="9" t="s">
        <v>16</v>
      </c>
      <c r="D9774" s="9">
        <v>3</v>
      </c>
    </row>
    <row r="9775" spans="1:4" hidden="1" x14ac:dyDescent="0.25">
      <c r="A9775" s="12" t="s">
        <v>3988</v>
      </c>
      <c r="B9775" s="9" t="s">
        <v>5337</v>
      </c>
      <c r="C9775" s="12" t="s">
        <v>87</v>
      </c>
      <c r="D9775" s="12">
        <v>41</v>
      </c>
    </row>
    <row r="9776" spans="1:4" hidden="1" x14ac:dyDescent="0.25">
      <c r="A9776" s="9" t="s">
        <v>3989</v>
      </c>
      <c r="B9776" s="9" t="s">
        <v>5340</v>
      </c>
      <c r="C9776" s="9" t="s">
        <v>14</v>
      </c>
      <c r="D9776" s="9">
        <v>7</v>
      </c>
    </row>
    <row r="9777" spans="1:4" x14ac:dyDescent="0.25">
      <c r="A9777" s="9" t="s">
        <v>2918</v>
      </c>
      <c r="B9777" s="9" t="s">
        <v>5337</v>
      </c>
      <c r="C9777" s="9" t="s">
        <v>94</v>
      </c>
      <c r="D9777" s="9">
        <v>1</v>
      </c>
    </row>
    <row r="9778" spans="1:4" hidden="1" x14ac:dyDescent="0.25">
      <c r="A9778" s="9" t="s">
        <v>3991</v>
      </c>
      <c r="B9778" s="9" t="s">
        <v>5340</v>
      </c>
      <c r="C9778" s="9" t="s">
        <v>14</v>
      </c>
      <c r="D9778" s="9">
        <v>0</v>
      </c>
    </row>
    <row r="9779" spans="1:4" hidden="1" x14ac:dyDescent="0.25">
      <c r="A9779" s="12" t="s">
        <v>3992</v>
      </c>
      <c r="B9779" s="9" t="s">
        <v>5340</v>
      </c>
      <c r="C9779" s="12" t="s">
        <v>22</v>
      </c>
      <c r="D9779" s="12">
        <v>1</v>
      </c>
    </row>
    <row r="9780" spans="1:4" hidden="1" x14ac:dyDescent="0.25">
      <c r="A9780" s="9" t="s">
        <v>3993</v>
      </c>
      <c r="B9780" s="9" t="s">
        <v>5340</v>
      </c>
      <c r="C9780" s="9" t="s">
        <v>59</v>
      </c>
      <c r="D9780" s="9">
        <v>1</v>
      </c>
    </row>
    <row r="9781" spans="1:4" hidden="1" x14ac:dyDescent="0.25">
      <c r="A9781" s="12" t="s">
        <v>3994</v>
      </c>
      <c r="B9781" s="9" t="s">
        <v>5340</v>
      </c>
      <c r="C9781" s="12" t="s">
        <v>22</v>
      </c>
      <c r="D9781" s="12">
        <v>6</v>
      </c>
    </row>
    <row r="9782" spans="1:4" hidden="1" x14ac:dyDescent="0.25">
      <c r="A9782" s="9" t="s">
        <v>3995</v>
      </c>
      <c r="B9782" s="9" t="s">
        <v>5337</v>
      </c>
      <c r="C9782" s="9" t="s">
        <v>94</v>
      </c>
      <c r="D9782" s="9">
        <v>11</v>
      </c>
    </row>
    <row r="9783" spans="1:4" hidden="1" x14ac:dyDescent="0.25">
      <c r="A9783" s="12" t="s">
        <v>3996</v>
      </c>
      <c r="B9783" s="9" t="s">
        <v>5340</v>
      </c>
      <c r="C9783" s="12" t="s">
        <v>14</v>
      </c>
      <c r="D9783" s="12">
        <v>4</v>
      </c>
    </row>
    <row r="9784" spans="1:4" hidden="1" x14ac:dyDescent="0.25">
      <c r="A9784" s="9" t="s">
        <v>3997</v>
      </c>
      <c r="B9784" s="9" t="s">
        <v>5337</v>
      </c>
      <c r="C9784" s="9" t="s">
        <v>31</v>
      </c>
      <c r="D9784" s="9">
        <v>11</v>
      </c>
    </row>
    <row r="9785" spans="1:4" hidden="1" x14ac:dyDescent="0.25">
      <c r="A9785" s="12" t="s">
        <v>3998</v>
      </c>
      <c r="B9785" s="9" t="s">
        <v>5336</v>
      </c>
      <c r="C9785" s="12" t="s">
        <v>111</v>
      </c>
      <c r="D9785" s="12">
        <v>3</v>
      </c>
    </row>
    <row r="9786" spans="1:4" x14ac:dyDescent="0.25">
      <c r="A9786" s="12" t="s">
        <v>2922</v>
      </c>
      <c r="B9786" s="9" t="s">
        <v>5337</v>
      </c>
      <c r="C9786" s="12" t="s">
        <v>24</v>
      </c>
      <c r="D9786" s="12">
        <v>1</v>
      </c>
    </row>
    <row r="9787" spans="1:4" hidden="1" x14ac:dyDescent="0.25">
      <c r="A9787" s="12" t="s">
        <v>4000</v>
      </c>
      <c r="B9787" s="9" t="s">
        <v>5339</v>
      </c>
      <c r="C9787" s="12" t="s">
        <v>16</v>
      </c>
      <c r="D9787" s="12">
        <v>4</v>
      </c>
    </row>
    <row r="9788" spans="1:4" hidden="1" x14ac:dyDescent="0.25">
      <c r="A9788" s="9" t="s">
        <v>4001</v>
      </c>
      <c r="B9788" s="9" t="s">
        <v>5337</v>
      </c>
      <c r="C9788" s="9" t="s">
        <v>82</v>
      </c>
      <c r="D9788" s="9">
        <v>15</v>
      </c>
    </row>
    <row r="9789" spans="1:4" hidden="1" x14ac:dyDescent="0.25">
      <c r="A9789" s="12" t="s">
        <v>4002</v>
      </c>
      <c r="B9789" s="9" t="s">
        <v>5340</v>
      </c>
      <c r="C9789" s="12" t="s">
        <v>14</v>
      </c>
      <c r="D9789" s="12">
        <v>2</v>
      </c>
    </row>
    <row r="9790" spans="1:4" x14ac:dyDescent="0.25">
      <c r="A9790" s="12" t="s">
        <v>2932</v>
      </c>
      <c r="B9790" s="9" t="s">
        <v>5337</v>
      </c>
      <c r="C9790" s="12" t="s">
        <v>118</v>
      </c>
      <c r="D9790" s="12">
        <v>1</v>
      </c>
    </row>
    <row r="9791" spans="1:4" hidden="1" x14ac:dyDescent="0.25">
      <c r="A9791" s="12" t="s">
        <v>4004</v>
      </c>
      <c r="B9791" s="9" t="s">
        <v>5336</v>
      </c>
      <c r="C9791" s="12" t="s">
        <v>111</v>
      </c>
      <c r="D9791" s="12">
        <v>0</v>
      </c>
    </row>
    <row r="9792" spans="1:4" hidden="1" x14ac:dyDescent="0.25">
      <c r="A9792" s="9" t="s">
        <v>4005</v>
      </c>
      <c r="B9792" s="9" t="s">
        <v>5339</v>
      </c>
      <c r="C9792" s="9" t="s">
        <v>7</v>
      </c>
      <c r="D9792" s="9">
        <v>2</v>
      </c>
    </row>
    <row r="9793" spans="1:4" hidden="1" x14ac:dyDescent="0.25">
      <c r="A9793" s="12" t="s">
        <v>4006</v>
      </c>
      <c r="B9793" s="9" t="s">
        <v>5337</v>
      </c>
      <c r="C9793" s="12" t="s">
        <v>82</v>
      </c>
      <c r="D9793" s="12">
        <v>3</v>
      </c>
    </row>
    <row r="9794" spans="1:4" hidden="1" x14ac:dyDescent="0.25">
      <c r="A9794" s="9" t="s">
        <v>4007</v>
      </c>
      <c r="B9794" s="9" t="s">
        <v>5337</v>
      </c>
      <c r="C9794" s="9" t="s">
        <v>82</v>
      </c>
      <c r="D9794" s="9">
        <v>9</v>
      </c>
    </row>
    <row r="9795" spans="1:4" hidden="1" x14ac:dyDescent="0.25">
      <c r="A9795" s="12" t="s">
        <v>4008</v>
      </c>
      <c r="B9795" s="9" t="s">
        <v>5337</v>
      </c>
      <c r="C9795" s="12" t="s">
        <v>72</v>
      </c>
      <c r="D9795" s="12">
        <v>16</v>
      </c>
    </row>
    <row r="9796" spans="1:4" x14ac:dyDescent="0.25">
      <c r="A9796" s="12" t="s">
        <v>2944</v>
      </c>
      <c r="B9796" s="9" t="s">
        <v>5337</v>
      </c>
      <c r="C9796" s="12" t="s">
        <v>31</v>
      </c>
      <c r="D9796" s="12">
        <v>1</v>
      </c>
    </row>
    <row r="9797" spans="1:4" hidden="1" x14ac:dyDescent="0.25">
      <c r="A9797" s="12" t="s">
        <v>4010</v>
      </c>
      <c r="B9797" s="9" t="s">
        <v>5340</v>
      </c>
      <c r="C9797" s="12" t="s">
        <v>59</v>
      </c>
      <c r="D9797" s="12">
        <v>2</v>
      </c>
    </row>
    <row r="9798" spans="1:4" hidden="1" x14ac:dyDescent="0.25">
      <c r="A9798" s="9" t="s">
        <v>4011</v>
      </c>
      <c r="B9798" s="9" t="s">
        <v>5339</v>
      </c>
      <c r="C9798" s="9" t="s">
        <v>16</v>
      </c>
      <c r="D9798" s="9">
        <v>7</v>
      </c>
    </row>
    <row r="9799" spans="1:4" x14ac:dyDescent="0.25">
      <c r="A9799" s="9" t="s">
        <v>1316</v>
      </c>
      <c r="B9799" s="9" t="s">
        <v>5337</v>
      </c>
      <c r="C9799" s="9" t="s">
        <v>87</v>
      </c>
      <c r="D9799" s="9">
        <v>1</v>
      </c>
    </row>
    <row r="9800" spans="1:4" hidden="1" x14ac:dyDescent="0.25">
      <c r="A9800" s="9" t="s">
        <v>4013</v>
      </c>
      <c r="B9800" s="9" t="s">
        <v>5340</v>
      </c>
      <c r="C9800" s="9" t="s">
        <v>59</v>
      </c>
      <c r="D9800" s="9">
        <v>5</v>
      </c>
    </row>
    <row r="9801" spans="1:4" hidden="1" x14ac:dyDescent="0.25">
      <c r="A9801" s="12" t="s">
        <v>4014</v>
      </c>
      <c r="B9801" s="9" t="s">
        <v>5337</v>
      </c>
      <c r="C9801" s="12" t="s">
        <v>24</v>
      </c>
      <c r="D9801" s="12">
        <v>6</v>
      </c>
    </row>
    <row r="9802" spans="1:4" x14ac:dyDescent="0.25">
      <c r="A9802" s="12" t="s">
        <v>2965</v>
      </c>
      <c r="B9802" s="9" t="s">
        <v>5337</v>
      </c>
      <c r="C9802" s="12" t="s">
        <v>24</v>
      </c>
      <c r="D9802" s="12">
        <v>1</v>
      </c>
    </row>
    <row r="9803" spans="1:4" hidden="1" x14ac:dyDescent="0.25">
      <c r="A9803" s="12" t="s">
        <v>4016</v>
      </c>
      <c r="B9803" s="9" t="s">
        <v>5337</v>
      </c>
      <c r="C9803" s="12" t="s">
        <v>24</v>
      </c>
      <c r="D9803" s="12">
        <v>13</v>
      </c>
    </row>
    <row r="9804" spans="1:4" hidden="1" x14ac:dyDescent="0.25">
      <c r="A9804" s="9" t="s">
        <v>4017</v>
      </c>
      <c r="B9804" s="9" t="s">
        <v>5337</v>
      </c>
      <c r="C9804" s="9" t="s">
        <v>82</v>
      </c>
      <c r="D9804" s="9">
        <v>4</v>
      </c>
    </row>
    <row r="9805" spans="1:4" x14ac:dyDescent="0.25">
      <c r="A9805" s="9" t="s">
        <v>2997</v>
      </c>
      <c r="B9805" s="9" t="s">
        <v>5337</v>
      </c>
      <c r="C9805" s="9" t="s">
        <v>24</v>
      </c>
      <c r="D9805" s="9">
        <v>1</v>
      </c>
    </row>
    <row r="9806" spans="1:4" hidden="1" x14ac:dyDescent="0.25">
      <c r="A9806" s="9" t="s">
        <v>4019</v>
      </c>
      <c r="B9806" s="9" t="s">
        <v>5339</v>
      </c>
      <c r="C9806" s="9" t="s">
        <v>7</v>
      </c>
      <c r="D9806" s="9">
        <v>1</v>
      </c>
    </row>
    <row r="9807" spans="1:4" hidden="1" x14ac:dyDescent="0.25">
      <c r="A9807" s="12" t="s">
        <v>4020</v>
      </c>
      <c r="B9807" s="9" t="s">
        <v>5339</v>
      </c>
      <c r="C9807" s="12" t="s">
        <v>16</v>
      </c>
      <c r="D9807" s="12">
        <v>8</v>
      </c>
    </row>
    <row r="9808" spans="1:4" x14ac:dyDescent="0.25">
      <c r="A9808" s="12" t="s">
        <v>3076</v>
      </c>
      <c r="B9808" s="9" t="s">
        <v>5337</v>
      </c>
      <c r="C9808" s="12" t="s">
        <v>24</v>
      </c>
      <c r="D9808" s="12">
        <v>1</v>
      </c>
    </row>
    <row r="9809" spans="1:4" hidden="1" x14ac:dyDescent="0.25">
      <c r="A9809" s="12" t="s">
        <v>4022</v>
      </c>
      <c r="B9809" s="9" t="s">
        <v>5340</v>
      </c>
      <c r="C9809" s="12" t="s">
        <v>59</v>
      </c>
      <c r="D9809" s="12">
        <v>2</v>
      </c>
    </row>
    <row r="9810" spans="1:4" hidden="1" x14ac:dyDescent="0.25">
      <c r="A9810" s="9" t="s">
        <v>4023</v>
      </c>
      <c r="B9810" s="9" t="s">
        <v>5337</v>
      </c>
      <c r="C9810" s="9" t="s">
        <v>72</v>
      </c>
      <c r="D9810" s="9">
        <v>9</v>
      </c>
    </row>
    <row r="9811" spans="1:4" x14ac:dyDescent="0.25">
      <c r="A9811" s="9" t="s">
        <v>3089</v>
      </c>
      <c r="B9811" s="9" t="s">
        <v>5337</v>
      </c>
      <c r="C9811" s="9" t="s">
        <v>19</v>
      </c>
      <c r="D9811" s="9">
        <v>1</v>
      </c>
    </row>
    <row r="9812" spans="1:4" x14ac:dyDescent="0.25">
      <c r="A9812" s="12" t="s">
        <v>3193</v>
      </c>
      <c r="B9812" s="9" t="s">
        <v>5337</v>
      </c>
      <c r="C9812" s="12" t="s">
        <v>19</v>
      </c>
      <c r="D9812" s="12">
        <v>1</v>
      </c>
    </row>
    <row r="9813" spans="1:4" hidden="1" x14ac:dyDescent="0.25">
      <c r="A9813" s="12" t="s">
        <v>480</v>
      </c>
      <c r="B9813" s="9" t="s">
        <v>5338</v>
      </c>
      <c r="C9813" s="12" t="s">
        <v>33</v>
      </c>
      <c r="D9813" s="12">
        <v>1</v>
      </c>
    </row>
    <row r="9814" spans="1:4" hidden="1" x14ac:dyDescent="0.25">
      <c r="A9814" s="9" t="s">
        <v>4025</v>
      </c>
      <c r="B9814" s="9" t="s">
        <v>5340</v>
      </c>
      <c r="C9814" s="9" t="s">
        <v>14</v>
      </c>
      <c r="D9814" s="9">
        <v>5</v>
      </c>
    </row>
    <row r="9815" spans="1:4" x14ac:dyDescent="0.25">
      <c r="A9815" s="9" t="s">
        <v>2379</v>
      </c>
      <c r="B9815" s="9" t="s">
        <v>5337</v>
      </c>
      <c r="C9815" s="9" t="s">
        <v>114</v>
      </c>
      <c r="D9815" s="9">
        <v>1</v>
      </c>
    </row>
    <row r="9816" spans="1:4" hidden="1" x14ac:dyDescent="0.25">
      <c r="A9816" s="9" t="s">
        <v>4027</v>
      </c>
      <c r="B9816" s="9" t="s">
        <v>5340</v>
      </c>
      <c r="C9816" s="9" t="s">
        <v>22</v>
      </c>
      <c r="D9816" s="9">
        <v>4</v>
      </c>
    </row>
    <row r="9817" spans="1:4" hidden="1" x14ac:dyDescent="0.25">
      <c r="A9817" s="12" t="s">
        <v>4028</v>
      </c>
      <c r="B9817" s="9" t="s">
        <v>5339</v>
      </c>
      <c r="C9817" s="12" t="s">
        <v>7</v>
      </c>
      <c r="D9817" s="12">
        <v>1</v>
      </c>
    </row>
    <row r="9818" spans="1:4" x14ac:dyDescent="0.25">
      <c r="A9818" s="9" t="s">
        <v>3246</v>
      </c>
      <c r="B9818" s="9" t="s">
        <v>5337</v>
      </c>
      <c r="C9818" s="9" t="s">
        <v>87</v>
      </c>
      <c r="D9818" s="9">
        <v>1</v>
      </c>
    </row>
    <row r="9819" spans="1:4" hidden="1" x14ac:dyDescent="0.25">
      <c r="A9819" s="12" t="s">
        <v>4030</v>
      </c>
      <c r="B9819" s="9" t="s">
        <v>5339</v>
      </c>
      <c r="C9819" s="12" t="s">
        <v>16</v>
      </c>
      <c r="D9819" s="12">
        <v>6</v>
      </c>
    </row>
    <row r="9820" spans="1:4" hidden="1" x14ac:dyDescent="0.25">
      <c r="A9820" s="9" t="s">
        <v>4031</v>
      </c>
      <c r="B9820" s="9" t="s">
        <v>5337</v>
      </c>
      <c r="C9820" s="9" t="s">
        <v>82</v>
      </c>
      <c r="D9820" s="9">
        <v>5</v>
      </c>
    </row>
    <row r="9821" spans="1:4" hidden="1" x14ac:dyDescent="0.25">
      <c r="A9821" s="12" t="s">
        <v>4032</v>
      </c>
      <c r="B9821" s="9" t="s">
        <v>5340</v>
      </c>
      <c r="C9821" s="12" t="s">
        <v>22</v>
      </c>
      <c r="D9821" s="12">
        <v>1</v>
      </c>
    </row>
    <row r="9822" spans="1:4" hidden="1" x14ac:dyDescent="0.25">
      <c r="A9822" s="9" t="s">
        <v>4033</v>
      </c>
      <c r="B9822" s="9" t="s">
        <v>5339</v>
      </c>
      <c r="C9822" s="9" t="s">
        <v>16</v>
      </c>
      <c r="D9822" s="9">
        <v>0</v>
      </c>
    </row>
    <row r="9823" spans="1:4" x14ac:dyDescent="0.25">
      <c r="A9823" s="9" t="s">
        <v>3302</v>
      </c>
      <c r="B9823" s="9" t="s">
        <v>5337</v>
      </c>
      <c r="C9823" s="9" t="s">
        <v>87</v>
      </c>
      <c r="D9823" s="9">
        <v>1</v>
      </c>
    </row>
    <row r="9824" spans="1:4" hidden="1" x14ac:dyDescent="0.25">
      <c r="A9824" s="9" t="s">
        <v>4035</v>
      </c>
      <c r="B9824" s="9" t="s">
        <v>5337</v>
      </c>
      <c r="C9824" s="9" t="s">
        <v>118</v>
      </c>
      <c r="D9824" s="9">
        <v>3</v>
      </c>
    </row>
    <row r="9825" spans="1:4" x14ac:dyDescent="0.25">
      <c r="A9825" s="9" t="s">
        <v>3316</v>
      </c>
      <c r="B9825" s="9" t="s">
        <v>5337</v>
      </c>
      <c r="C9825" s="9" t="s">
        <v>82</v>
      </c>
      <c r="D9825" s="9">
        <v>1</v>
      </c>
    </row>
    <row r="9826" spans="1:4" x14ac:dyDescent="0.25">
      <c r="A9826" s="12" t="s">
        <v>3325</v>
      </c>
      <c r="B9826" s="9" t="s">
        <v>5337</v>
      </c>
      <c r="C9826" s="12" t="s">
        <v>72</v>
      </c>
      <c r="D9826" s="12">
        <v>1</v>
      </c>
    </row>
    <row r="9827" spans="1:4" x14ac:dyDescent="0.25">
      <c r="A9827" s="9" t="s">
        <v>3336</v>
      </c>
      <c r="B9827" s="9" t="s">
        <v>5337</v>
      </c>
      <c r="C9827" s="9" t="s">
        <v>87</v>
      </c>
      <c r="D9827" s="9">
        <v>1</v>
      </c>
    </row>
    <row r="9828" spans="1:4" x14ac:dyDescent="0.25">
      <c r="A9828" s="12" t="s">
        <v>3339</v>
      </c>
      <c r="B9828" s="9" t="s">
        <v>5337</v>
      </c>
      <c r="C9828" s="12" t="s">
        <v>24</v>
      </c>
      <c r="D9828" s="12">
        <v>1</v>
      </c>
    </row>
    <row r="9829" spans="1:4" hidden="1" x14ac:dyDescent="0.25">
      <c r="A9829" s="12" t="s">
        <v>4039</v>
      </c>
      <c r="B9829" s="9" t="s">
        <v>5338</v>
      </c>
      <c r="C9829" s="12" t="s">
        <v>29</v>
      </c>
      <c r="D9829" s="12">
        <v>3</v>
      </c>
    </row>
    <row r="9830" spans="1:4" hidden="1" x14ac:dyDescent="0.25">
      <c r="A9830" s="9" t="s">
        <v>4040</v>
      </c>
      <c r="B9830" s="9" t="s">
        <v>5339</v>
      </c>
      <c r="C9830" s="9" t="s">
        <v>16</v>
      </c>
      <c r="D9830" s="9">
        <v>3</v>
      </c>
    </row>
    <row r="9831" spans="1:4" hidden="1" x14ac:dyDescent="0.25">
      <c r="A9831" s="12" t="s">
        <v>4041</v>
      </c>
      <c r="B9831" s="9" t="s">
        <v>5337</v>
      </c>
      <c r="C9831" s="12" t="s">
        <v>118</v>
      </c>
      <c r="D9831" s="12">
        <v>3</v>
      </c>
    </row>
    <row r="9832" spans="1:4" hidden="1" x14ac:dyDescent="0.25">
      <c r="A9832" s="9" t="s">
        <v>4042</v>
      </c>
      <c r="B9832" s="9" t="s">
        <v>5339</v>
      </c>
      <c r="C9832" s="9" t="s">
        <v>16</v>
      </c>
      <c r="D9832" s="9">
        <v>2</v>
      </c>
    </row>
    <row r="9833" spans="1:4" hidden="1" x14ac:dyDescent="0.25">
      <c r="A9833" s="12" t="s">
        <v>4043</v>
      </c>
      <c r="B9833" s="9" t="s">
        <v>5337</v>
      </c>
      <c r="C9833" s="12" t="s">
        <v>118</v>
      </c>
      <c r="D9833" s="12">
        <v>18</v>
      </c>
    </row>
    <row r="9834" spans="1:4" x14ac:dyDescent="0.25">
      <c r="A9834" s="12" t="s">
        <v>3351</v>
      </c>
      <c r="B9834" s="9" t="s">
        <v>5337</v>
      </c>
      <c r="C9834" s="12" t="s">
        <v>82</v>
      </c>
      <c r="D9834" s="12">
        <v>1</v>
      </c>
    </row>
    <row r="9835" spans="1:4" hidden="1" x14ac:dyDescent="0.25">
      <c r="A9835" s="12" t="s">
        <v>4045</v>
      </c>
      <c r="B9835" s="9" t="s">
        <v>5340</v>
      </c>
      <c r="C9835" s="12" t="s">
        <v>22</v>
      </c>
      <c r="D9835" s="12">
        <v>4</v>
      </c>
    </row>
    <row r="9836" spans="1:4" hidden="1" x14ac:dyDescent="0.25">
      <c r="A9836" s="9" t="s">
        <v>4046</v>
      </c>
      <c r="B9836" s="9" t="s">
        <v>5339</v>
      </c>
      <c r="C9836" s="9" t="s">
        <v>16</v>
      </c>
      <c r="D9836" s="9">
        <v>11</v>
      </c>
    </row>
    <row r="9837" spans="1:4" hidden="1" x14ac:dyDescent="0.25">
      <c r="A9837" s="12" t="s">
        <v>4047</v>
      </c>
      <c r="B9837" s="9" t="s">
        <v>5340</v>
      </c>
      <c r="C9837" s="12" t="s">
        <v>22</v>
      </c>
      <c r="D9837" s="12">
        <v>2</v>
      </c>
    </row>
    <row r="9838" spans="1:4" hidden="1" x14ac:dyDescent="0.25">
      <c r="A9838" s="9" t="s">
        <v>4048</v>
      </c>
      <c r="B9838" s="9" t="s">
        <v>5337</v>
      </c>
      <c r="C9838" s="9" t="s">
        <v>19</v>
      </c>
      <c r="D9838" s="9">
        <v>39</v>
      </c>
    </row>
    <row r="9839" spans="1:4" hidden="1" x14ac:dyDescent="0.25">
      <c r="A9839" s="12" t="s">
        <v>4049</v>
      </c>
      <c r="B9839" s="9" t="s">
        <v>5338</v>
      </c>
      <c r="C9839" s="12" t="s">
        <v>33</v>
      </c>
      <c r="D9839" s="12">
        <v>2</v>
      </c>
    </row>
    <row r="9840" spans="1:4" hidden="1" x14ac:dyDescent="0.25">
      <c r="A9840" s="9" t="s">
        <v>4050</v>
      </c>
      <c r="B9840" s="9" t="s">
        <v>5340</v>
      </c>
      <c r="C9840" s="9" t="s">
        <v>14</v>
      </c>
      <c r="D9840" s="9">
        <v>2</v>
      </c>
    </row>
    <row r="9841" spans="1:4" hidden="1" x14ac:dyDescent="0.25">
      <c r="A9841" s="12" t="s">
        <v>1327</v>
      </c>
      <c r="B9841" s="9" t="s">
        <v>5337</v>
      </c>
      <c r="C9841" s="12" t="s">
        <v>72</v>
      </c>
      <c r="D9841" s="12">
        <v>8</v>
      </c>
    </row>
    <row r="9842" spans="1:4" hidden="1" x14ac:dyDescent="0.25">
      <c r="A9842" s="9" t="s">
        <v>4051</v>
      </c>
      <c r="B9842" s="9" t="s">
        <v>5337</v>
      </c>
      <c r="C9842" s="9" t="s">
        <v>31</v>
      </c>
      <c r="D9842" s="9">
        <v>14</v>
      </c>
    </row>
    <row r="9843" spans="1:4" x14ac:dyDescent="0.25">
      <c r="A9843" s="12" t="s">
        <v>3355</v>
      </c>
      <c r="B9843" s="9" t="s">
        <v>5337</v>
      </c>
      <c r="C9843" s="12" t="s">
        <v>24</v>
      </c>
      <c r="D9843" s="12">
        <v>1</v>
      </c>
    </row>
    <row r="9844" spans="1:4" hidden="1" x14ac:dyDescent="0.25">
      <c r="A9844" s="9" t="s">
        <v>4053</v>
      </c>
      <c r="B9844" s="9" t="s">
        <v>5340</v>
      </c>
      <c r="C9844" s="9" t="s">
        <v>59</v>
      </c>
      <c r="D9844" s="9">
        <v>4</v>
      </c>
    </row>
    <row r="9845" spans="1:4" hidden="1" x14ac:dyDescent="0.25">
      <c r="A9845" s="12" t="s">
        <v>4054</v>
      </c>
      <c r="B9845" s="9" t="s">
        <v>5340</v>
      </c>
      <c r="C9845" s="12" t="s">
        <v>14</v>
      </c>
      <c r="D9845" s="12">
        <v>3</v>
      </c>
    </row>
    <row r="9846" spans="1:4" x14ac:dyDescent="0.25">
      <c r="A9846" s="9" t="s">
        <v>3400</v>
      </c>
      <c r="B9846" s="9" t="s">
        <v>5337</v>
      </c>
      <c r="C9846" s="9" t="s">
        <v>19</v>
      </c>
      <c r="D9846" s="9">
        <v>1</v>
      </c>
    </row>
    <row r="9847" spans="1:4" hidden="1" x14ac:dyDescent="0.25">
      <c r="A9847" s="12" t="s">
        <v>4056</v>
      </c>
      <c r="B9847" s="9" t="s">
        <v>5337</v>
      </c>
      <c r="C9847" s="12" t="s">
        <v>31</v>
      </c>
      <c r="D9847" s="12">
        <v>18</v>
      </c>
    </row>
    <row r="9848" spans="1:4" x14ac:dyDescent="0.25">
      <c r="A9848" s="9" t="s">
        <v>3420</v>
      </c>
      <c r="B9848" s="9" t="s">
        <v>5337</v>
      </c>
      <c r="C9848" s="9" t="s">
        <v>19</v>
      </c>
      <c r="D9848" s="9">
        <v>1</v>
      </c>
    </row>
    <row r="9849" spans="1:4" hidden="1" x14ac:dyDescent="0.25">
      <c r="A9849" s="12" t="s">
        <v>4058</v>
      </c>
      <c r="B9849" s="9" t="s">
        <v>5340</v>
      </c>
      <c r="C9849" s="12" t="s">
        <v>22</v>
      </c>
      <c r="D9849" s="12">
        <v>0</v>
      </c>
    </row>
    <row r="9850" spans="1:4" hidden="1" x14ac:dyDescent="0.25">
      <c r="A9850" s="9" t="s">
        <v>4059</v>
      </c>
      <c r="B9850" s="9" t="s">
        <v>5338</v>
      </c>
      <c r="C9850" s="9" t="s">
        <v>33</v>
      </c>
      <c r="D9850" s="9">
        <v>1</v>
      </c>
    </row>
    <row r="9851" spans="1:4" x14ac:dyDescent="0.25">
      <c r="A9851" s="12" t="s">
        <v>3451</v>
      </c>
      <c r="B9851" s="9" t="s">
        <v>5337</v>
      </c>
      <c r="C9851" s="12" t="s">
        <v>87</v>
      </c>
      <c r="D9851" s="12">
        <v>1</v>
      </c>
    </row>
    <row r="9852" spans="1:4" hidden="1" x14ac:dyDescent="0.25">
      <c r="A9852" s="9" t="s">
        <v>4061</v>
      </c>
      <c r="B9852" s="9" t="s">
        <v>5336</v>
      </c>
      <c r="C9852" s="9" t="s">
        <v>111</v>
      </c>
      <c r="D9852" s="9">
        <v>0</v>
      </c>
    </row>
    <row r="9853" spans="1:4" hidden="1" x14ac:dyDescent="0.25">
      <c r="A9853" s="12" t="s">
        <v>4062</v>
      </c>
      <c r="B9853" s="9" t="s">
        <v>5340</v>
      </c>
      <c r="C9853" s="12" t="s">
        <v>14</v>
      </c>
      <c r="D9853" s="12">
        <v>3</v>
      </c>
    </row>
    <row r="9854" spans="1:4" hidden="1" x14ac:dyDescent="0.25">
      <c r="A9854" s="9" t="s">
        <v>4063</v>
      </c>
      <c r="B9854" s="9" t="s">
        <v>5338</v>
      </c>
      <c r="C9854" s="9" t="s">
        <v>29</v>
      </c>
      <c r="D9854" s="9">
        <v>0</v>
      </c>
    </row>
    <row r="9855" spans="1:4" hidden="1" x14ac:dyDescent="0.25">
      <c r="A9855" s="12" t="s">
        <v>4064</v>
      </c>
      <c r="B9855" s="9" t="s">
        <v>5337</v>
      </c>
      <c r="C9855" s="12" t="s">
        <v>118</v>
      </c>
      <c r="D9855" s="12">
        <v>6</v>
      </c>
    </row>
    <row r="9856" spans="1:4" x14ac:dyDescent="0.25">
      <c r="A9856" s="12" t="s">
        <v>3465</v>
      </c>
      <c r="B9856" s="9" t="s">
        <v>5337</v>
      </c>
      <c r="C9856" s="12" t="s">
        <v>87</v>
      </c>
      <c r="D9856" s="12">
        <v>1</v>
      </c>
    </row>
    <row r="9857" spans="1:4" hidden="1" x14ac:dyDescent="0.25">
      <c r="A9857" s="12" t="s">
        <v>4066</v>
      </c>
      <c r="B9857" s="9" t="s">
        <v>5339</v>
      </c>
      <c r="C9857" s="12" t="s">
        <v>16</v>
      </c>
      <c r="D9857" s="12">
        <v>2</v>
      </c>
    </row>
    <row r="9858" spans="1:4" hidden="1" x14ac:dyDescent="0.25">
      <c r="A9858" s="9" t="s">
        <v>4067</v>
      </c>
      <c r="B9858" s="9" t="s">
        <v>5339</v>
      </c>
      <c r="C9858" s="9" t="s">
        <v>16</v>
      </c>
      <c r="D9858" s="9">
        <v>8</v>
      </c>
    </row>
    <row r="9859" spans="1:4" hidden="1" x14ac:dyDescent="0.25">
      <c r="A9859" s="12" t="s">
        <v>4068</v>
      </c>
      <c r="B9859" s="9" t="s">
        <v>5337</v>
      </c>
      <c r="C9859" s="12" t="s">
        <v>82</v>
      </c>
      <c r="D9859" s="12">
        <v>12</v>
      </c>
    </row>
    <row r="9860" spans="1:4" hidden="1" x14ac:dyDescent="0.25">
      <c r="A9860" s="9" t="s">
        <v>4069</v>
      </c>
      <c r="B9860" s="9" t="s">
        <v>5339</v>
      </c>
      <c r="C9860" s="9" t="s">
        <v>16</v>
      </c>
      <c r="D9860" s="9">
        <v>1</v>
      </c>
    </row>
    <row r="9861" spans="1:4" hidden="1" x14ac:dyDescent="0.25">
      <c r="A9861" s="12" t="s">
        <v>4070</v>
      </c>
      <c r="B9861" s="9" t="s">
        <v>5338</v>
      </c>
      <c r="C9861" s="12" t="s">
        <v>29</v>
      </c>
      <c r="D9861" s="12">
        <v>1</v>
      </c>
    </row>
    <row r="9862" spans="1:4" x14ac:dyDescent="0.25">
      <c r="A9862" s="12" t="s">
        <v>3549</v>
      </c>
      <c r="B9862" s="9" t="s">
        <v>5337</v>
      </c>
      <c r="C9862" s="12" t="s">
        <v>31</v>
      </c>
      <c r="D9862" s="12">
        <v>1</v>
      </c>
    </row>
    <row r="9863" spans="1:4" hidden="1" x14ac:dyDescent="0.25">
      <c r="A9863" s="12" t="s">
        <v>4072</v>
      </c>
      <c r="B9863" s="9" t="s">
        <v>5340</v>
      </c>
      <c r="C9863" s="12" t="s">
        <v>22</v>
      </c>
      <c r="D9863" s="12">
        <v>8</v>
      </c>
    </row>
    <row r="9864" spans="1:4" hidden="1" x14ac:dyDescent="0.25">
      <c r="A9864" s="9" t="s">
        <v>463</v>
      </c>
      <c r="B9864" s="9" t="s">
        <v>5337</v>
      </c>
      <c r="C9864" s="9" t="s">
        <v>82</v>
      </c>
      <c r="D9864" s="9">
        <v>14</v>
      </c>
    </row>
    <row r="9865" spans="1:4" hidden="1" x14ac:dyDescent="0.25">
      <c r="A9865" s="12" t="s">
        <v>4073</v>
      </c>
      <c r="B9865" s="9" t="s">
        <v>5339</v>
      </c>
      <c r="C9865" s="12" t="s">
        <v>16</v>
      </c>
      <c r="D9865" s="12">
        <v>11</v>
      </c>
    </row>
    <row r="9866" spans="1:4" x14ac:dyDescent="0.25">
      <c r="A9866" s="9" t="s">
        <v>3554</v>
      </c>
      <c r="B9866" s="9" t="s">
        <v>5337</v>
      </c>
      <c r="C9866" s="9" t="s">
        <v>19</v>
      </c>
      <c r="D9866" s="9">
        <v>1</v>
      </c>
    </row>
    <row r="9867" spans="1:4" x14ac:dyDescent="0.25">
      <c r="A9867" s="9" t="s">
        <v>3556</v>
      </c>
      <c r="B9867" s="9" t="s">
        <v>5337</v>
      </c>
      <c r="C9867" s="9" t="s">
        <v>87</v>
      </c>
      <c r="D9867" s="9">
        <v>1</v>
      </c>
    </row>
    <row r="9868" spans="1:4" hidden="1" x14ac:dyDescent="0.25">
      <c r="A9868" s="9" t="s">
        <v>4076</v>
      </c>
      <c r="B9868" s="9" t="s">
        <v>5336</v>
      </c>
      <c r="C9868" s="9" t="s">
        <v>49</v>
      </c>
      <c r="D9868" s="9">
        <v>2</v>
      </c>
    </row>
    <row r="9869" spans="1:4" hidden="1" x14ac:dyDescent="0.25">
      <c r="A9869" s="12" t="s">
        <v>4077</v>
      </c>
      <c r="B9869" s="9" t="s">
        <v>5340</v>
      </c>
      <c r="C9869" s="12" t="s">
        <v>14</v>
      </c>
      <c r="D9869" s="12">
        <v>0</v>
      </c>
    </row>
    <row r="9870" spans="1:4" hidden="1" x14ac:dyDescent="0.25">
      <c r="A9870" s="9" t="s">
        <v>4078</v>
      </c>
      <c r="B9870" s="9" t="s">
        <v>5338</v>
      </c>
      <c r="C9870" s="9" t="s">
        <v>33</v>
      </c>
      <c r="D9870" s="9">
        <v>1</v>
      </c>
    </row>
    <row r="9871" spans="1:4" hidden="1" x14ac:dyDescent="0.25">
      <c r="A9871" s="12" t="s">
        <v>4079</v>
      </c>
      <c r="B9871" s="9" t="s">
        <v>5339</v>
      </c>
      <c r="C9871" s="12" t="s">
        <v>16</v>
      </c>
      <c r="D9871" s="12">
        <v>5</v>
      </c>
    </row>
    <row r="9872" spans="1:4" hidden="1" x14ac:dyDescent="0.25">
      <c r="A9872" s="9" t="s">
        <v>4080</v>
      </c>
      <c r="B9872" s="9" t="s">
        <v>5339</v>
      </c>
      <c r="C9872" s="9" t="s">
        <v>16</v>
      </c>
      <c r="D9872" s="9">
        <v>0</v>
      </c>
    </row>
    <row r="9873" spans="1:4" hidden="1" x14ac:dyDescent="0.25">
      <c r="A9873" s="12" t="s">
        <v>3410</v>
      </c>
      <c r="B9873" s="9" t="s">
        <v>5337</v>
      </c>
      <c r="C9873" s="12" t="s">
        <v>24</v>
      </c>
      <c r="D9873" s="12">
        <v>12</v>
      </c>
    </row>
    <row r="9874" spans="1:4" x14ac:dyDescent="0.25">
      <c r="A9874" s="12" t="s">
        <v>3565</v>
      </c>
      <c r="B9874" s="9" t="s">
        <v>5337</v>
      </c>
      <c r="C9874" s="12" t="s">
        <v>94</v>
      </c>
      <c r="D9874" s="12">
        <v>1</v>
      </c>
    </row>
    <row r="9875" spans="1:4" x14ac:dyDescent="0.25">
      <c r="A9875" s="12" t="s">
        <v>3583</v>
      </c>
      <c r="B9875" s="9" t="s">
        <v>5337</v>
      </c>
      <c r="C9875" s="12" t="s">
        <v>87</v>
      </c>
      <c r="D9875" s="12">
        <v>1</v>
      </c>
    </row>
    <row r="9876" spans="1:4" hidden="1" x14ac:dyDescent="0.25">
      <c r="A9876" s="9" t="s">
        <v>4083</v>
      </c>
      <c r="B9876" s="9" t="s">
        <v>5337</v>
      </c>
      <c r="C9876" s="9" t="s">
        <v>31</v>
      </c>
      <c r="D9876" s="9">
        <v>13</v>
      </c>
    </row>
    <row r="9877" spans="1:4" hidden="1" x14ac:dyDescent="0.25">
      <c r="A9877" s="12" t="s">
        <v>4084</v>
      </c>
      <c r="B9877" s="9" t="s">
        <v>5338</v>
      </c>
      <c r="C9877" s="12" t="s">
        <v>33</v>
      </c>
      <c r="D9877" s="12">
        <v>9</v>
      </c>
    </row>
    <row r="9878" spans="1:4" hidden="1" x14ac:dyDescent="0.25">
      <c r="A9878" s="9" t="s">
        <v>4085</v>
      </c>
      <c r="B9878" s="9" t="s">
        <v>5339</v>
      </c>
      <c r="C9878" s="9" t="s">
        <v>7</v>
      </c>
      <c r="D9878" s="9">
        <v>1</v>
      </c>
    </row>
    <row r="9879" spans="1:4" hidden="1" x14ac:dyDescent="0.25">
      <c r="A9879" s="12" t="s">
        <v>4086</v>
      </c>
      <c r="B9879" s="9" t="s">
        <v>5340</v>
      </c>
      <c r="C9879" s="12" t="s">
        <v>14</v>
      </c>
      <c r="D9879" s="12">
        <v>1</v>
      </c>
    </row>
    <row r="9880" spans="1:4" x14ac:dyDescent="0.25">
      <c r="A9880" s="12" t="s">
        <v>3585</v>
      </c>
      <c r="B9880" s="9" t="s">
        <v>5337</v>
      </c>
      <c r="C9880" s="12" t="s">
        <v>87</v>
      </c>
      <c r="D9880" s="12">
        <v>1</v>
      </c>
    </row>
    <row r="9881" spans="1:4" hidden="1" x14ac:dyDescent="0.25">
      <c r="A9881" s="12" t="s">
        <v>4088</v>
      </c>
      <c r="B9881" s="9" t="s">
        <v>5340</v>
      </c>
      <c r="C9881" s="12" t="s">
        <v>22</v>
      </c>
      <c r="D9881" s="12">
        <v>1</v>
      </c>
    </row>
    <row r="9882" spans="1:4" hidden="1" x14ac:dyDescent="0.25">
      <c r="A9882" s="9" t="s">
        <v>4089</v>
      </c>
      <c r="B9882" s="9" t="s">
        <v>5338</v>
      </c>
      <c r="C9882" s="9" t="s">
        <v>33</v>
      </c>
      <c r="D9882" s="9">
        <v>2</v>
      </c>
    </row>
    <row r="9883" spans="1:4" hidden="1" x14ac:dyDescent="0.25">
      <c r="A9883" s="12" t="s">
        <v>4090</v>
      </c>
      <c r="B9883" s="9" t="s">
        <v>5336</v>
      </c>
      <c r="C9883" s="12" t="s">
        <v>111</v>
      </c>
      <c r="D9883" s="12">
        <v>0</v>
      </c>
    </row>
    <row r="9884" spans="1:4" x14ac:dyDescent="0.25">
      <c r="A9884" s="12" t="s">
        <v>3625</v>
      </c>
      <c r="B9884" s="9" t="s">
        <v>5337</v>
      </c>
      <c r="C9884" s="12" t="s">
        <v>24</v>
      </c>
      <c r="D9884" s="12">
        <v>1</v>
      </c>
    </row>
    <row r="9885" spans="1:4" x14ac:dyDescent="0.25">
      <c r="A9885" s="9" t="s">
        <v>3628</v>
      </c>
      <c r="B9885" s="9" t="s">
        <v>5337</v>
      </c>
      <c r="C9885" s="9" t="s">
        <v>24</v>
      </c>
      <c r="D9885" s="9">
        <v>1</v>
      </c>
    </row>
    <row r="9886" spans="1:4" hidden="1" x14ac:dyDescent="0.25">
      <c r="A9886" s="9" t="s">
        <v>4093</v>
      </c>
      <c r="B9886" s="9" t="s">
        <v>5338</v>
      </c>
      <c r="C9886" s="9" t="s">
        <v>29</v>
      </c>
      <c r="D9886" s="9">
        <v>2</v>
      </c>
    </row>
    <row r="9887" spans="1:4" hidden="1" x14ac:dyDescent="0.25">
      <c r="A9887" s="12" t="s">
        <v>4094</v>
      </c>
      <c r="B9887" s="9" t="s">
        <v>5337</v>
      </c>
      <c r="C9887" s="12" t="s">
        <v>82</v>
      </c>
      <c r="D9887" s="12">
        <v>3</v>
      </c>
    </row>
    <row r="9888" spans="1:4" x14ac:dyDescent="0.25">
      <c r="A9888" s="9" t="s">
        <v>3672</v>
      </c>
      <c r="B9888" s="9" t="s">
        <v>5337</v>
      </c>
      <c r="C9888" s="9" t="s">
        <v>24</v>
      </c>
      <c r="D9888" s="9">
        <v>1</v>
      </c>
    </row>
    <row r="9889" spans="1:4" hidden="1" x14ac:dyDescent="0.25">
      <c r="A9889" s="12" t="s">
        <v>4096</v>
      </c>
      <c r="B9889" s="9" t="s">
        <v>5340</v>
      </c>
      <c r="C9889" s="12" t="s">
        <v>14</v>
      </c>
      <c r="D9889" s="12">
        <v>0</v>
      </c>
    </row>
    <row r="9890" spans="1:4" hidden="1" x14ac:dyDescent="0.25">
      <c r="A9890" s="9" t="s">
        <v>4097</v>
      </c>
      <c r="B9890" s="9" t="s">
        <v>5340</v>
      </c>
      <c r="C9890" s="9" t="s">
        <v>14</v>
      </c>
      <c r="D9890" s="9">
        <v>0</v>
      </c>
    </row>
    <row r="9891" spans="1:4" x14ac:dyDescent="0.25">
      <c r="A9891" s="9" t="s">
        <v>3700</v>
      </c>
      <c r="B9891" s="9" t="s">
        <v>5337</v>
      </c>
      <c r="C9891" s="9" t="s">
        <v>94</v>
      </c>
      <c r="D9891" s="9">
        <v>1</v>
      </c>
    </row>
    <row r="9892" spans="1:4" hidden="1" x14ac:dyDescent="0.25">
      <c r="A9892" s="9" t="s">
        <v>4099</v>
      </c>
      <c r="B9892" s="9" t="s">
        <v>5337</v>
      </c>
      <c r="C9892" s="9" t="s">
        <v>82</v>
      </c>
      <c r="D9892" s="9">
        <v>8</v>
      </c>
    </row>
    <row r="9893" spans="1:4" hidden="1" x14ac:dyDescent="0.25">
      <c r="A9893" s="12" t="s">
        <v>4100</v>
      </c>
      <c r="B9893" s="9" t="s">
        <v>5338</v>
      </c>
      <c r="C9893" s="12" t="s">
        <v>29</v>
      </c>
      <c r="D9893" s="12">
        <v>4</v>
      </c>
    </row>
    <row r="9894" spans="1:4" hidden="1" x14ac:dyDescent="0.25">
      <c r="A9894" s="9" t="s">
        <v>4101</v>
      </c>
      <c r="B9894" s="9" t="s">
        <v>5339</v>
      </c>
      <c r="C9894" s="9" t="s">
        <v>16</v>
      </c>
      <c r="D9894" s="9">
        <v>1</v>
      </c>
    </row>
    <row r="9895" spans="1:4" hidden="1" x14ac:dyDescent="0.25">
      <c r="A9895" s="12" t="s">
        <v>4102</v>
      </c>
      <c r="B9895" s="9" t="s">
        <v>5338</v>
      </c>
      <c r="C9895" s="12" t="s">
        <v>29</v>
      </c>
      <c r="D9895" s="12">
        <v>3</v>
      </c>
    </row>
    <row r="9896" spans="1:4" x14ac:dyDescent="0.25">
      <c r="A9896" s="12" t="s">
        <v>3710</v>
      </c>
      <c r="B9896" s="9" t="s">
        <v>5337</v>
      </c>
      <c r="C9896" s="12" t="s">
        <v>87</v>
      </c>
      <c r="D9896" s="12">
        <v>1</v>
      </c>
    </row>
    <row r="9897" spans="1:4" hidden="1" x14ac:dyDescent="0.25">
      <c r="A9897" s="12" t="s">
        <v>4104</v>
      </c>
      <c r="B9897" s="9" t="s">
        <v>5338</v>
      </c>
      <c r="C9897" s="12" t="s">
        <v>29</v>
      </c>
      <c r="D9897" s="12">
        <v>0</v>
      </c>
    </row>
    <row r="9898" spans="1:4" hidden="1" x14ac:dyDescent="0.25">
      <c r="A9898" s="9" t="s">
        <v>4105</v>
      </c>
      <c r="B9898" s="9" t="s">
        <v>5339</v>
      </c>
      <c r="C9898" s="9" t="s">
        <v>16</v>
      </c>
      <c r="D9898" s="9">
        <v>2</v>
      </c>
    </row>
    <row r="9899" spans="1:4" x14ac:dyDescent="0.25">
      <c r="A9899" s="9" t="s">
        <v>3711</v>
      </c>
      <c r="B9899" s="9" t="s">
        <v>5337</v>
      </c>
      <c r="C9899" s="9" t="s">
        <v>19</v>
      </c>
      <c r="D9899" s="9">
        <v>1</v>
      </c>
    </row>
    <row r="9900" spans="1:4" hidden="1" x14ac:dyDescent="0.25">
      <c r="A9900" s="9" t="s">
        <v>157</v>
      </c>
      <c r="B9900" s="9" t="s">
        <v>5337</v>
      </c>
      <c r="C9900" s="9" t="s">
        <v>24</v>
      </c>
      <c r="D9900" s="9">
        <v>18</v>
      </c>
    </row>
    <row r="9901" spans="1:4" x14ac:dyDescent="0.25">
      <c r="A9901" s="9" t="s">
        <v>3719</v>
      </c>
      <c r="B9901" s="9" t="s">
        <v>5337</v>
      </c>
      <c r="C9901" s="9" t="s">
        <v>31</v>
      </c>
      <c r="D9901" s="9">
        <v>1</v>
      </c>
    </row>
    <row r="9902" spans="1:4" x14ac:dyDescent="0.25">
      <c r="A9902" s="12" t="s">
        <v>3748</v>
      </c>
      <c r="B9902" s="9" t="s">
        <v>5337</v>
      </c>
      <c r="C9902" s="12" t="s">
        <v>94</v>
      </c>
      <c r="D9902" s="12">
        <v>1</v>
      </c>
    </row>
    <row r="9903" spans="1:4" x14ac:dyDescent="0.25">
      <c r="A9903" s="9" t="s">
        <v>3768</v>
      </c>
      <c r="B9903" s="9" t="s">
        <v>5337</v>
      </c>
      <c r="C9903" s="9" t="s">
        <v>94</v>
      </c>
      <c r="D9903" s="9">
        <v>1</v>
      </c>
    </row>
    <row r="9904" spans="1:4" hidden="1" x14ac:dyDescent="0.25">
      <c r="A9904" s="9" t="s">
        <v>4110</v>
      </c>
      <c r="B9904" s="9" t="s">
        <v>5340</v>
      </c>
      <c r="C9904" s="9" t="s">
        <v>22</v>
      </c>
      <c r="D9904" s="9">
        <v>4</v>
      </c>
    </row>
    <row r="9905" spans="1:4" x14ac:dyDescent="0.25">
      <c r="A9905" s="12" t="s">
        <v>3798</v>
      </c>
      <c r="B9905" s="9" t="s">
        <v>5337</v>
      </c>
      <c r="C9905" s="12" t="s">
        <v>24</v>
      </c>
      <c r="D9905" s="12">
        <v>1</v>
      </c>
    </row>
    <row r="9906" spans="1:4" hidden="1" x14ac:dyDescent="0.25">
      <c r="A9906" s="9" t="s">
        <v>4111</v>
      </c>
      <c r="B9906" s="9" t="s">
        <v>5339</v>
      </c>
      <c r="C9906" s="9" t="s">
        <v>16</v>
      </c>
      <c r="D9906" s="9">
        <v>1</v>
      </c>
    </row>
    <row r="9907" spans="1:4" hidden="1" x14ac:dyDescent="0.25">
      <c r="A9907" s="12" t="s">
        <v>4112</v>
      </c>
      <c r="B9907" s="9" t="s">
        <v>5339</v>
      </c>
      <c r="C9907" s="12" t="s">
        <v>16</v>
      </c>
      <c r="D9907" s="12">
        <v>2</v>
      </c>
    </row>
    <row r="9908" spans="1:4" x14ac:dyDescent="0.25">
      <c r="A9908" s="9" t="s">
        <v>3816</v>
      </c>
      <c r="B9908" s="9" t="s">
        <v>5337</v>
      </c>
      <c r="C9908" s="9" t="s">
        <v>24</v>
      </c>
      <c r="D9908" s="9">
        <v>1</v>
      </c>
    </row>
    <row r="9909" spans="1:4" hidden="1" x14ac:dyDescent="0.25">
      <c r="A9909" s="12" t="s">
        <v>4113</v>
      </c>
      <c r="B9909" s="9" t="s">
        <v>5336</v>
      </c>
      <c r="C9909" s="12" t="s">
        <v>111</v>
      </c>
      <c r="D9909" s="12">
        <v>1</v>
      </c>
    </row>
    <row r="9910" spans="1:4" hidden="1" x14ac:dyDescent="0.25">
      <c r="A9910" s="9" t="s">
        <v>4114</v>
      </c>
      <c r="B9910" s="9" t="s">
        <v>5336</v>
      </c>
      <c r="C9910" s="9" t="s">
        <v>210</v>
      </c>
      <c r="D9910" s="9">
        <v>9</v>
      </c>
    </row>
    <row r="9911" spans="1:4" hidden="1" x14ac:dyDescent="0.25">
      <c r="A9911" s="12" t="s">
        <v>4115</v>
      </c>
      <c r="B9911" s="9" t="s">
        <v>5336</v>
      </c>
      <c r="C9911" s="12" t="s">
        <v>49</v>
      </c>
      <c r="D9911" s="12">
        <v>18</v>
      </c>
    </row>
    <row r="9912" spans="1:4" hidden="1" x14ac:dyDescent="0.25">
      <c r="A9912" s="9" t="s">
        <v>4116</v>
      </c>
      <c r="B9912" s="9" t="s">
        <v>5339</v>
      </c>
      <c r="C9912" s="9" t="s">
        <v>16</v>
      </c>
      <c r="D9912" s="9">
        <v>10</v>
      </c>
    </row>
    <row r="9913" spans="1:4" hidden="1" x14ac:dyDescent="0.25">
      <c r="A9913" s="12" t="s">
        <v>4117</v>
      </c>
      <c r="B9913" s="9" t="s">
        <v>5338</v>
      </c>
      <c r="C9913" s="12" t="s">
        <v>29</v>
      </c>
      <c r="D9913" s="12">
        <v>1</v>
      </c>
    </row>
    <row r="9914" spans="1:4" hidden="1" x14ac:dyDescent="0.25">
      <c r="A9914" s="9" t="s">
        <v>4118</v>
      </c>
      <c r="B9914" s="9" t="s">
        <v>5339</v>
      </c>
      <c r="C9914" s="9" t="s">
        <v>16</v>
      </c>
      <c r="D9914" s="9">
        <v>2</v>
      </c>
    </row>
    <row r="9915" spans="1:4" hidden="1" x14ac:dyDescent="0.25">
      <c r="A9915" s="12" t="s">
        <v>4119</v>
      </c>
      <c r="B9915" s="9" t="s">
        <v>5337</v>
      </c>
      <c r="C9915" s="12" t="s">
        <v>19</v>
      </c>
      <c r="D9915" s="12">
        <v>9</v>
      </c>
    </row>
    <row r="9916" spans="1:4" hidden="1" x14ac:dyDescent="0.25">
      <c r="A9916" s="9" t="s">
        <v>4120</v>
      </c>
      <c r="B9916" s="9" t="s">
        <v>5340</v>
      </c>
      <c r="C9916" s="9" t="s">
        <v>14</v>
      </c>
      <c r="D9916" s="9">
        <v>5</v>
      </c>
    </row>
    <row r="9917" spans="1:4" hidden="1" x14ac:dyDescent="0.25">
      <c r="A9917" s="12" t="s">
        <v>4121</v>
      </c>
      <c r="B9917" s="9" t="s">
        <v>5339</v>
      </c>
      <c r="C9917" s="12" t="s">
        <v>16</v>
      </c>
      <c r="D9917" s="12">
        <v>6</v>
      </c>
    </row>
    <row r="9918" spans="1:4" hidden="1" x14ac:dyDescent="0.25">
      <c r="A9918" s="9" t="s">
        <v>4122</v>
      </c>
      <c r="B9918" s="9" t="s">
        <v>5338</v>
      </c>
      <c r="C9918" s="9" t="s">
        <v>33</v>
      </c>
      <c r="D9918" s="9">
        <v>0</v>
      </c>
    </row>
    <row r="9919" spans="1:4" x14ac:dyDescent="0.25">
      <c r="A9919" s="9" t="s">
        <v>3828</v>
      </c>
      <c r="B9919" s="9" t="s">
        <v>5337</v>
      </c>
      <c r="C9919" s="9" t="s">
        <v>24</v>
      </c>
      <c r="D9919" s="9">
        <v>1</v>
      </c>
    </row>
    <row r="9920" spans="1:4" x14ac:dyDescent="0.25">
      <c r="A9920" s="12" t="s">
        <v>3829</v>
      </c>
      <c r="B9920" s="9" t="s">
        <v>5337</v>
      </c>
      <c r="C9920" s="12" t="s">
        <v>24</v>
      </c>
      <c r="D9920" s="12">
        <v>1</v>
      </c>
    </row>
    <row r="9921" spans="1:4" hidden="1" x14ac:dyDescent="0.25">
      <c r="A9921" s="12" t="s">
        <v>4125</v>
      </c>
      <c r="B9921" s="9" t="s">
        <v>5336</v>
      </c>
      <c r="C9921" s="12" t="s">
        <v>148</v>
      </c>
      <c r="D9921" s="12">
        <v>1</v>
      </c>
    </row>
    <row r="9922" spans="1:4" hidden="1" x14ac:dyDescent="0.25">
      <c r="A9922" s="9" t="s">
        <v>3931</v>
      </c>
      <c r="B9922" s="9" t="s">
        <v>5337</v>
      </c>
      <c r="C9922" s="9" t="s">
        <v>82</v>
      </c>
      <c r="D9922" s="9">
        <v>5</v>
      </c>
    </row>
    <row r="9923" spans="1:4" hidden="1" x14ac:dyDescent="0.25">
      <c r="A9923" s="12" t="s">
        <v>4126</v>
      </c>
      <c r="B9923" s="9" t="s">
        <v>5339</v>
      </c>
      <c r="C9923" s="12" t="s">
        <v>7</v>
      </c>
      <c r="D9923" s="12">
        <v>1</v>
      </c>
    </row>
    <row r="9924" spans="1:4" hidden="1" x14ac:dyDescent="0.25">
      <c r="A9924" s="9" t="s">
        <v>4127</v>
      </c>
      <c r="B9924" s="9" t="s">
        <v>5337</v>
      </c>
      <c r="C9924" s="9" t="s">
        <v>118</v>
      </c>
      <c r="D9924" s="9">
        <v>3</v>
      </c>
    </row>
    <row r="9925" spans="1:4" hidden="1" x14ac:dyDescent="0.25">
      <c r="A9925" s="12" t="s">
        <v>4128</v>
      </c>
      <c r="B9925" s="9" t="s">
        <v>5340</v>
      </c>
      <c r="C9925" s="12" t="s">
        <v>14</v>
      </c>
      <c r="D9925" s="12">
        <v>0</v>
      </c>
    </row>
    <row r="9926" spans="1:4" x14ac:dyDescent="0.25">
      <c r="A9926" s="12" t="s">
        <v>3830</v>
      </c>
      <c r="B9926" s="9" t="s">
        <v>5337</v>
      </c>
      <c r="C9926" s="12" t="s">
        <v>72</v>
      </c>
      <c r="D9926" s="12">
        <v>1</v>
      </c>
    </row>
    <row r="9927" spans="1:4" hidden="1" x14ac:dyDescent="0.25">
      <c r="A9927" s="12" t="s">
        <v>4130</v>
      </c>
      <c r="B9927" s="9" t="s">
        <v>5339</v>
      </c>
      <c r="C9927" s="12" t="s">
        <v>7</v>
      </c>
      <c r="D9927" s="12">
        <v>1</v>
      </c>
    </row>
    <row r="9928" spans="1:4" hidden="1" x14ac:dyDescent="0.25">
      <c r="A9928" s="9" t="s">
        <v>841</v>
      </c>
      <c r="B9928" s="9" t="s">
        <v>5340</v>
      </c>
      <c r="C9928" s="9" t="s">
        <v>22</v>
      </c>
      <c r="D9928" s="9">
        <v>0</v>
      </c>
    </row>
    <row r="9929" spans="1:4" hidden="1" x14ac:dyDescent="0.25">
      <c r="A9929" s="12" t="s">
        <v>1318</v>
      </c>
      <c r="B9929" s="9" t="s">
        <v>5340</v>
      </c>
      <c r="C9929" s="12" t="s">
        <v>14</v>
      </c>
      <c r="D9929" s="12">
        <v>3</v>
      </c>
    </row>
    <row r="9930" spans="1:4" hidden="1" x14ac:dyDescent="0.25">
      <c r="A9930" s="9" t="s">
        <v>4131</v>
      </c>
      <c r="B9930" s="9" t="s">
        <v>5337</v>
      </c>
      <c r="C9930" s="9" t="s">
        <v>24</v>
      </c>
      <c r="D9930" s="9">
        <v>8</v>
      </c>
    </row>
    <row r="9931" spans="1:4" hidden="1" x14ac:dyDescent="0.25">
      <c r="A9931" s="12" t="s">
        <v>4132</v>
      </c>
      <c r="B9931" s="9" t="s">
        <v>5339</v>
      </c>
      <c r="C9931" s="12" t="s">
        <v>7</v>
      </c>
      <c r="D9931" s="12">
        <v>1</v>
      </c>
    </row>
    <row r="9932" spans="1:4" hidden="1" x14ac:dyDescent="0.25">
      <c r="A9932" s="9" t="s">
        <v>4133</v>
      </c>
      <c r="B9932" s="9" t="s">
        <v>5340</v>
      </c>
      <c r="C9932" s="9" t="s">
        <v>22</v>
      </c>
      <c r="D9932" s="9">
        <v>1</v>
      </c>
    </row>
    <row r="9933" spans="1:4" hidden="1" x14ac:dyDescent="0.25">
      <c r="A9933" s="12" t="s">
        <v>4134</v>
      </c>
      <c r="B9933" s="9" t="s">
        <v>5338</v>
      </c>
      <c r="C9933" s="12" t="s">
        <v>33</v>
      </c>
      <c r="D9933" s="12">
        <v>2</v>
      </c>
    </row>
    <row r="9934" spans="1:4" hidden="1" x14ac:dyDescent="0.25">
      <c r="A9934" s="9" t="s">
        <v>4135</v>
      </c>
      <c r="B9934" s="9" t="s">
        <v>5336</v>
      </c>
      <c r="C9934" s="9" t="s">
        <v>111</v>
      </c>
      <c r="D9934" s="9">
        <v>2</v>
      </c>
    </row>
    <row r="9935" spans="1:4" x14ac:dyDescent="0.25">
      <c r="A9935" s="9" t="s">
        <v>3845</v>
      </c>
      <c r="B9935" s="9" t="s">
        <v>5337</v>
      </c>
      <c r="C9935" s="9" t="s">
        <v>19</v>
      </c>
      <c r="D9935" s="9">
        <v>1</v>
      </c>
    </row>
    <row r="9936" spans="1:4" hidden="1" x14ac:dyDescent="0.25">
      <c r="A9936" s="9" t="s">
        <v>4136</v>
      </c>
      <c r="B9936" s="9" t="s">
        <v>5339</v>
      </c>
      <c r="C9936" s="9" t="s">
        <v>16</v>
      </c>
      <c r="D9936" s="9">
        <v>6</v>
      </c>
    </row>
    <row r="9937" spans="1:4" x14ac:dyDescent="0.25">
      <c r="A9937" s="12" t="s">
        <v>3848</v>
      </c>
      <c r="B9937" s="9" t="s">
        <v>5337</v>
      </c>
      <c r="C9937" s="12" t="s">
        <v>31</v>
      </c>
      <c r="D9937" s="12">
        <v>1</v>
      </c>
    </row>
    <row r="9938" spans="1:4" x14ac:dyDescent="0.25">
      <c r="A9938" s="12" t="s">
        <v>3857</v>
      </c>
      <c r="B9938" s="9" t="s">
        <v>5337</v>
      </c>
      <c r="C9938" s="12" t="s">
        <v>94</v>
      </c>
      <c r="D9938" s="12">
        <v>1</v>
      </c>
    </row>
    <row r="9939" spans="1:4" hidden="1" x14ac:dyDescent="0.25">
      <c r="A9939" s="12" t="s">
        <v>4139</v>
      </c>
      <c r="B9939" s="9" t="s">
        <v>5340</v>
      </c>
      <c r="C9939" s="12" t="s">
        <v>14</v>
      </c>
      <c r="D9939" s="12">
        <v>5</v>
      </c>
    </row>
    <row r="9940" spans="1:4" x14ac:dyDescent="0.25">
      <c r="A9940" s="9" t="s">
        <v>3873</v>
      </c>
      <c r="B9940" s="9" t="s">
        <v>5337</v>
      </c>
      <c r="C9940" s="9" t="s">
        <v>87</v>
      </c>
      <c r="D9940" s="9">
        <v>1</v>
      </c>
    </row>
    <row r="9941" spans="1:4" hidden="1" x14ac:dyDescent="0.25">
      <c r="A9941" s="12" t="s">
        <v>4141</v>
      </c>
      <c r="B9941" s="9" t="s">
        <v>5337</v>
      </c>
      <c r="C9941" s="12" t="s">
        <v>118</v>
      </c>
      <c r="D9941" s="12">
        <v>10</v>
      </c>
    </row>
    <row r="9942" spans="1:4" hidden="1" x14ac:dyDescent="0.25">
      <c r="A9942" s="9" t="s">
        <v>4142</v>
      </c>
      <c r="B9942" s="9" t="s">
        <v>5340</v>
      </c>
      <c r="C9942" s="9" t="s">
        <v>14</v>
      </c>
      <c r="D9942" s="9">
        <v>7</v>
      </c>
    </row>
    <row r="9943" spans="1:4" hidden="1" x14ac:dyDescent="0.25">
      <c r="A9943" s="12" t="s">
        <v>4143</v>
      </c>
      <c r="B9943" s="9" t="s">
        <v>5340</v>
      </c>
      <c r="C9943" s="12" t="s">
        <v>59</v>
      </c>
      <c r="D9943" s="12">
        <v>1</v>
      </c>
    </row>
    <row r="9944" spans="1:4" x14ac:dyDescent="0.25">
      <c r="A9944" s="12" t="s">
        <v>3877</v>
      </c>
      <c r="B9944" s="9" t="s">
        <v>5337</v>
      </c>
      <c r="C9944" s="12" t="s">
        <v>87</v>
      </c>
      <c r="D9944" s="12">
        <v>1</v>
      </c>
    </row>
    <row r="9945" spans="1:4" hidden="1" x14ac:dyDescent="0.25">
      <c r="A9945" s="12" t="s">
        <v>4145</v>
      </c>
      <c r="B9945" s="9" t="s">
        <v>5340</v>
      </c>
      <c r="C9945" s="12" t="s">
        <v>22</v>
      </c>
      <c r="D9945" s="12">
        <v>3</v>
      </c>
    </row>
    <row r="9946" spans="1:4" hidden="1" x14ac:dyDescent="0.25">
      <c r="A9946" s="9" t="s">
        <v>4146</v>
      </c>
      <c r="B9946" s="9" t="s">
        <v>5336</v>
      </c>
      <c r="C9946" s="9" t="s">
        <v>111</v>
      </c>
      <c r="D9946" s="9">
        <v>0</v>
      </c>
    </row>
    <row r="9947" spans="1:4" x14ac:dyDescent="0.25">
      <c r="A9947" s="12" t="s">
        <v>3885</v>
      </c>
      <c r="B9947" s="9" t="s">
        <v>5337</v>
      </c>
      <c r="C9947" s="12" t="s">
        <v>24</v>
      </c>
      <c r="D9947" s="12">
        <v>1</v>
      </c>
    </row>
    <row r="9948" spans="1:4" hidden="1" x14ac:dyDescent="0.25">
      <c r="A9948" s="9" t="s">
        <v>4148</v>
      </c>
      <c r="B9948" s="9" t="s">
        <v>5337</v>
      </c>
      <c r="C9948" s="9" t="s">
        <v>82</v>
      </c>
      <c r="D9948" s="9">
        <v>14</v>
      </c>
    </row>
    <row r="9949" spans="1:4" hidden="1" x14ac:dyDescent="0.25">
      <c r="A9949" s="12" t="s">
        <v>4149</v>
      </c>
      <c r="B9949" s="9" t="s">
        <v>5339</v>
      </c>
      <c r="C9949" s="12" t="s">
        <v>16</v>
      </c>
      <c r="D9949" s="12">
        <v>4</v>
      </c>
    </row>
    <row r="9950" spans="1:4" x14ac:dyDescent="0.25">
      <c r="A9950" s="9" t="s">
        <v>3892</v>
      </c>
      <c r="B9950" s="9" t="s">
        <v>5337</v>
      </c>
      <c r="C9950" s="9" t="s">
        <v>118</v>
      </c>
      <c r="D9950" s="9">
        <v>1</v>
      </c>
    </row>
    <row r="9951" spans="1:4" hidden="1" x14ac:dyDescent="0.25">
      <c r="A9951" s="12" t="s">
        <v>4151</v>
      </c>
      <c r="B9951" s="9" t="s">
        <v>5337</v>
      </c>
      <c r="C9951" s="12" t="s">
        <v>72</v>
      </c>
      <c r="D9951" s="12">
        <v>3</v>
      </c>
    </row>
    <row r="9952" spans="1:4" x14ac:dyDescent="0.25">
      <c r="A9952" s="9" t="s">
        <v>3898</v>
      </c>
      <c r="B9952" s="9" t="s">
        <v>5337</v>
      </c>
      <c r="C9952" s="9" t="s">
        <v>24</v>
      </c>
      <c r="D9952" s="9">
        <v>1</v>
      </c>
    </row>
    <row r="9953" spans="1:4" hidden="1" x14ac:dyDescent="0.25">
      <c r="A9953" s="12" t="s">
        <v>4153</v>
      </c>
      <c r="B9953" s="9" t="s">
        <v>5339</v>
      </c>
      <c r="C9953" s="12" t="s">
        <v>7</v>
      </c>
      <c r="D9953" s="12">
        <v>1</v>
      </c>
    </row>
    <row r="9954" spans="1:4" hidden="1" x14ac:dyDescent="0.25">
      <c r="A9954" s="9" t="s">
        <v>1906</v>
      </c>
      <c r="B9954" s="9" t="s">
        <v>5339</v>
      </c>
      <c r="C9954" s="9" t="s">
        <v>16</v>
      </c>
      <c r="D9954" s="9">
        <v>1</v>
      </c>
    </row>
    <row r="9955" spans="1:4" hidden="1" x14ac:dyDescent="0.25">
      <c r="A9955" s="12" t="s">
        <v>4154</v>
      </c>
      <c r="B9955" s="9" t="s">
        <v>5336</v>
      </c>
      <c r="C9955" s="12" t="s">
        <v>39</v>
      </c>
      <c r="D9955" s="12">
        <v>1</v>
      </c>
    </row>
    <row r="9956" spans="1:4" hidden="1" x14ac:dyDescent="0.25">
      <c r="A9956" s="9" t="s">
        <v>4155</v>
      </c>
      <c r="B9956" s="9" t="s">
        <v>5340</v>
      </c>
      <c r="C9956" s="9" t="s">
        <v>59</v>
      </c>
      <c r="D9956" s="9">
        <v>3</v>
      </c>
    </row>
    <row r="9957" spans="1:4" hidden="1" x14ac:dyDescent="0.25">
      <c r="A9957" s="12" t="s">
        <v>3020</v>
      </c>
      <c r="B9957" s="9" t="s">
        <v>5340</v>
      </c>
      <c r="C9957" s="12" t="s">
        <v>14</v>
      </c>
      <c r="D9957" s="12">
        <v>5</v>
      </c>
    </row>
    <row r="9958" spans="1:4" hidden="1" x14ac:dyDescent="0.25">
      <c r="A9958" s="9" t="s">
        <v>52</v>
      </c>
      <c r="B9958" s="9" t="s">
        <v>5337</v>
      </c>
      <c r="C9958" s="9" t="s">
        <v>94</v>
      </c>
      <c r="D9958" s="9">
        <v>13</v>
      </c>
    </row>
    <row r="9959" spans="1:4" hidden="1" x14ac:dyDescent="0.25">
      <c r="A9959" s="12" t="s">
        <v>4156</v>
      </c>
      <c r="B9959" s="9" t="s">
        <v>5340</v>
      </c>
      <c r="C9959" s="12" t="s">
        <v>22</v>
      </c>
      <c r="D9959" s="12">
        <v>0</v>
      </c>
    </row>
    <row r="9960" spans="1:4" hidden="1" x14ac:dyDescent="0.25">
      <c r="A9960" s="9" t="s">
        <v>4157</v>
      </c>
      <c r="B9960" s="9" t="s">
        <v>5336</v>
      </c>
      <c r="C9960" s="9" t="s">
        <v>111</v>
      </c>
      <c r="D9960" s="9">
        <v>0</v>
      </c>
    </row>
    <row r="9961" spans="1:4" hidden="1" x14ac:dyDescent="0.25">
      <c r="A9961" s="12" t="s">
        <v>4158</v>
      </c>
      <c r="B9961" s="9" t="s">
        <v>5339</v>
      </c>
      <c r="C9961" s="12" t="s">
        <v>16</v>
      </c>
      <c r="D9961" s="12">
        <v>1</v>
      </c>
    </row>
    <row r="9962" spans="1:4" x14ac:dyDescent="0.25">
      <c r="A9962" s="12" t="s">
        <v>3937</v>
      </c>
      <c r="B9962" s="9" t="s">
        <v>5337</v>
      </c>
      <c r="C9962" s="12" t="s">
        <v>31</v>
      </c>
      <c r="D9962" s="12">
        <v>1</v>
      </c>
    </row>
    <row r="9963" spans="1:4" hidden="1" x14ac:dyDescent="0.25">
      <c r="A9963" s="12" t="s">
        <v>4160</v>
      </c>
      <c r="B9963" s="9" t="s">
        <v>5337</v>
      </c>
      <c r="C9963" s="12" t="s">
        <v>94</v>
      </c>
      <c r="D9963" s="12">
        <v>10</v>
      </c>
    </row>
    <row r="9964" spans="1:4" hidden="1" x14ac:dyDescent="0.25">
      <c r="A9964" s="9" t="s">
        <v>4161</v>
      </c>
      <c r="B9964" s="9" t="s">
        <v>5340</v>
      </c>
      <c r="C9964" s="9" t="s">
        <v>22</v>
      </c>
      <c r="D9964" s="9">
        <v>0</v>
      </c>
    </row>
    <row r="9965" spans="1:4" hidden="1" x14ac:dyDescent="0.25">
      <c r="A9965" s="12" t="s">
        <v>4162</v>
      </c>
      <c r="B9965" s="9" t="s">
        <v>5337</v>
      </c>
      <c r="C9965" s="12" t="s">
        <v>31</v>
      </c>
      <c r="D9965" s="12">
        <v>14</v>
      </c>
    </row>
    <row r="9966" spans="1:4" hidden="1" x14ac:dyDescent="0.25">
      <c r="A9966" s="9" t="s">
        <v>4163</v>
      </c>
      <c r="B9966" s="9" t="s">
        <v>5339</v>
      </c>
      <c r="C9966" s="9" t="s">
        <v>16</v>
      </c>
      <c r="D9966" s="9">
        <v>5</v>
      </c>
    </row>
    <row r="9967" spans="1:4" hidden="1" x14ac:dyDescent="0.25">
      <c r="A9967" s="12" t="s">
        <v>4164</v>
      </c>
      <c r="B9967" s="9" t="s">
        <v>5340</v>
      </c>
      <c r="C9967" s="12" t="s">
        <v>14</v>
      </c>
      <c r="D9967" s="12">
        <v>2</v>
      </c>
    </row>
    <row r="9968" spans="1:4" hidden="1" x14ac:dyDescent="0.25">
      <c r="A9968" s="9" t="s">
        <v>4165</v>
      </c>
      <c r="B9968" s="9" t="s">
        <v>5336</v>
      </c>
      <c r="C9968" s="9" t="s">
        <v>49</v>
      </c>
      <c r="D9968" s="9">
        <v>7</v>
      </c>
    </row>
    <row r="9969" spans="1:4" x14ac:dyDescent="0.25">
      <c r="A9969" s="12" t="s">
        <v>3949</v>
      </c>
      <c r="B9969" s="9" t="s">
        <v>5337</v>
      </c>
      <c r="C9969" s="12" t="s">
        <v>94</v>
      </c>
      <c r="D9969" s="12">
        <v>1</v>
      </c>
    </row>
    <row r="9970" spans="1:4" hidden="1" x14ac:dyDescent="0.25">
      <c r="A9970" s="9" t="s">
        <v>4167</v>
      </c>
      <c r="B9970" s="9" t="s">
        <v>5336</v>
      </c>
      <c r="C9970" s="9" t="s">
        <v>49</v>
      </c>
      <c r="D9970" s="9">
        <v>0</v>
      </c>
    </row>
    <row r="9971" spans="1:4" hidden="1" x14ac:dyDescent="0.25">
      <c r="A9971" s="12" t="s">
        <v>4168</v>
      </c>
      <c r="B9971" s="9" t="s">
        <v>5339</v>
      </c>
      <c r="C9971" s="12" t="s">
        <v>16</v>
      </c>
      <c r="D9971" s="12">
        <v>0</v>
      </c>
    </row>
    <row r="9972" spans="1:4" hidden="1" x14ac:dyDescent="0.25">
      <c r="A9972" s="9" t="s">
        <v>4169</v>
      </c>
      <c r="B9972" s="9" t="s">
        <v>5340</v>
      </c>
      <c r="C9972" s="9" t="s">
        <v>14</v>
      </c>
      <c r="D9972" s="9">
        <v>2</v>
      </c>
    </row>
    <row r="9973" spans="1:4" hidden="1" x14ac:dyDescent="0.25">
      <c r="A9973" s="12" t="s">
        <v>4170</v>
      </c>
      <c r="B9973" s="9" t="s">
        <v>5339</v>
      </c>
      <c r="C9973" s="12" t="s">
        <v>7</v>
      </c>
      <c r="D9973" s="12">
        <v>1</v>
      </c>
    </row>
    <row r="9974" spans="1:4" hidden="1" x14ac:dyDescent="0.25">
      <c r="A9974" s="9" t="s">
        <v>4171</v>
      </c>
      <c r="B9974" s="9" t="s">
        <v>5336</v>
      </c>
      <c r="C9974" s="9" t="s">
        <v>210</v>
      </c>
      <c r="D9974" s="9">
        <v>4</v>
      </c>
    </row>
    <row r="9975" spans="1:4" x14ac:dyDescent="0.25">
      <c r="A9975" s="12" t="s">
        <v>3979</v>
      </c>
      <c r="B9975" s="9" t="s">
        <v>5337</v>
      </c>
      <c r="C9975" s="12" t="s">
        <v>19</v>
      </c>
      <c r="D9975" s="12">
        <v>1</v>
      </c>
    </row>
    <row r="9976" spans="1:4" hidden="1" x14ac:dyDescent="0.25">
      <c r="A9976" s="9" t="s">
        <v>4173</v>
      </c>
      <c r="B9976" s="9" t="s">
        <v>5337</v>
      </c>
      <c r="C9976" s="9" t="s">
        <v>24</v>
      </c>
      <c r="D9976" s="9">
        <v>11</v>
      </c>
    </row>
    <row r="9977" spans="1:4" hidden="1" x14ac:dyDescent="0.25">
      <c r="A9977" s="12" t="s">
        <v>4174</v>
      </c>
      <c r="B9977" s="9" t="s">
        <v>5340</v>
      </c>
      <c r="C9977" s="12" t="s">
        <v>14</v>
      </c>
      <c r="D9977" s="12">
        <v>5</v>
      </c>
    </row>
    <row r="9978" spans="1:4" hidden="1" x14ac:dyDescent="0.25">
      <c r="A9978" s="9" t="s">
        <v>4175</v>
      </c>
      <c r="B9978" s="9" t="s">
        <v>5338</v>
      </c>
      <c r="C9978" s="9" t="s">
        <v>33</v>
      </c>
      <c r="D9978" s="9">
        <v>3</v>
      </c>
    </row>
    <row r="9979" spans="1:4" hidden="1" x14ac:dyDescent="0.25">
      <c r="A9979" s="12" t="s">
        <v>4176</v>
      </c>
      <c r="B9979" s="9" t="s">
        <v>5337</v>
      </c>
      <c r="C9979" s="12" t="s">
        <v>24</v>
      </c>
      <c r="D9979" s="12">
        <v>8</v>
      </c>
    </row>
    <row r="9980" spans="1:4" hidden="1" x14ac:dyDescent="0.25">
      <c r="A9980" s="9" t="s">
        <v>4177</v>
      </c>
      <c r="B9980" s="9" t="s">
        <v>5340</v>
      </c>
      <c r="C9980" s="9" t="s">
        <v>14</v>
      </c>
      <c r="D9980" s="9">
        <v>5</v>
      </c>
    </row>
    <row r="9981" spans="1:4" x14ac:dyDescent="0.25">
      <c r="A9981" s="9" t="s">
        <v>4003</v>
      </c>
      <c r="B9981" s="9" t="s">
        <v>5337</v>
      </c>
      <c r="C9981" s="9" t="s">
        <v>24</v>
      </c>
      <c r="D9981" s="9">
        <v>1</v>
      </c>
    </row>
    <row r="9982" spans="1:4" x14ac:dyDescent="0.25">
      <c r="A9982" s="9" t="s">
        <v>4009</v>
      </c>
      <c r="B9982" s="9" t="s">
        <v>5337</v>
      </c>
      <c r="C9982" s="9" t="s">
        <v>87</v>
      </c>
      <c r="D9982" s="9">
        <v>1</v>
      </c>
    </row>
    <row r="9983" spans="1:4" hidden="1" x14ac:dyDescent="0.25">
      <c r="A9983" s="12" t="s">
        <v>4180</v>
      </c>
      <c r="B9983" s="9" t="s">
        <v>5339</v>
      </c>
      <c r="C9983" s="12" t="s">
        <v>16</v>
      </c>
      <c r="D9983" s="12">
        <v>3</v>
      </c>
    </row>
    <row r="9984" spans="1:4" x14ac:dyDescent="0.25">
      <c r="A9984" s="9" t="s">
        <v>4021</v>
      </c>
      <c r="B9984" s="9" t="s">
        <v>5337</v>
      </c>
      <c r="C9984" s="9" t="s">
        <v>87</v>
      </c>
      <c r="D9984" s="9">
        <v>1</v>
      </c>
    </row>
    <row r="9985" spans="1:4" x14ac:dyDescent="0.25">
      <c r="A9985" s="12" t="s">
        <v>4026</v>
      </c>
      <c r="B9985" s="9" t="s">
        <v>5337</v>
      </c>
      <c r="C9985" s="12" t="s">
        <v>31</v>
      </c>
      <c r="D9985" s="12">
        <v>1</v>
      </c>
    </row>
    <row r="9986" spans="1:4" hidden="1" x14ac:dyDescent="0.25">
      <c r="A9986" s="9" t="s">
        <v>4183</v>
      </c>
      <c r="B9986" s="9" t="s">
        <v>5336</v>
      </c>
      <c r="C9986" s="9" t="s">
        <v>111</v>
      </c>
      <c r="D9986" s="9">
        <v>0</v>
      </c>
    </row>
    <row r="9987" spans="1:4" hidden="1" x14ac:dyDescent="0.25">
      <c r="A9987" s="12" t="s">
        <v>4184</v>
      </c>
      <c r="B9987" s="9" t="s">
        <v>5336</v>
      </c>
      <c r="C9987" s="12" t="s">
        <v>111</v>
      </c>
      <c r="D9987" s="12">
        <v>0</v>
      </c>
    </row>
    <row r="9988" spans="1:4" x14ac:dyDescent="0.25">
      <c r="A9988" s="9" t="s">
        <v>4055</v>
      </c>
      <c r="B9988" s="9" t="s">
        <v>5337</v>
      </c>
      <c r="C9988" s="9" t="s">
        <v>118</v>
      </c>
      <c r="D9988" s="9">
        <v>1</v>
      </c>
    </row>
    <row r="9989" spans="1:4" x14ac:dyDescent="0.25">
      <c r="A9989" s="9" t="s">
        <v>4065</v>
      </c>
      <c r="B9989" s="9" t="s">
        <v>5337</v>
      </c>
      <c r="C9989" s="9" t="s">
        <v>24</v>
      </c>
      <c r="D9989" s="9">
        <v>1</v>
      </c>
    </row>
    <row r="9990" spans="1:4" hidden="1" x14ac:dyDescent="0.25">
      <c r="A9990" s="9" t="s">
        <v>4187</v>
      </c>
      <c r="B9990" s="9" t="s">
        <v>5337</v>
      </c>
      <c r="C9990" s="9" t="s">
        <v>114</v>
      </c>
      <c r="D9990" s="9">
        <v>6</v>
      </c>
    </row>
    <row r="9991" spans="1:4" hidden="1" x14ac:dyDescent="0.25">
      <c r="A9991" s="12" t="s">
        <v>4188</v>
      </c>
      <c r="B9991" s="9" t="s">
        <v>5337</v>
      </c>
      <c r="C9991" s="12" t="s">
        <v>118</v>
      </c>
      <c r="D9991" s="12">
        <v>13</v>
      </c>
    </row>
    <row r="9992" spans="1:4" hidden="1" x14ac:dyDescent="0.25">
      <c r="A9992" s="9" t="s">
        <v>4189</v>
      </c>
      <c r="B9992" s="9" t="s">
        <v>5339</v>
      </c>
      <c r="C9992" s="9" t="s">
        <v>16</v>
      </c>
      <c r="D9992" s="9">
        <v>3</v>
      </c>
    </row>
    <row r="9993" spans="1:4" hidden="1" x14ac:dyDescent="0.25">
      <c r="A9993" s="12" t="s">
        <v>4190</v>
      </c>
      <c r="B9993" s="9" t="s">
        <v>5336</v>
      </c>
      <c r="C9993" s="12" t="s">
        <v>49</v>
      </c>
      <c r="D9993" s="12">
        <v>0</v>
      </c>
    </row>
    <row r="9994" spans="1:4" hidden="1" x14ac:dyDescent="0.25">
      <c r="A9994" s="9" t="s">
        <v>4191</v>
      </c>
      <c r="B9994" s="9" t="s">
        <v>5337</v>
      </c>
      <c r="C9994" s="9" t="s">
        <v>72</v>
      </c>
      <c r="D9994" s="9">
        <v>5</v>
      </c>
    </row>
    <row r="9995" spans="1:4" x14ac:dyDescent="0.25">
      <c r="A9995" s="9" t="s">
        <v>4071</v>
      </c>
      <c r="B9995" s="9" t="s">
        <v>5337</v>
      </c>
      <c r="C9995" s="9" t="s">
        <v>31</v>
      </c>
      <c r="D9995" s="9">
        <v>1</v>
      </c>
    </row>
    <row r="9996" spans="1:4" hidden="1" x14ac:dyDescent="0.25">
      <c r="A9996" s="9" t="s">
        <v>4193</v>
      </c>
      <c r="B9996" s="9" t="s">
        <v>5340</v>
      </c>
      <c r="C9996" s="9" t="s">
        <v>22</v>
      </c>
      <c r="D9996" s="9">
        <v>1</v>
      </c>
    </row>
    <row r="9997" spans="1:4" hidden="1" x14ac:dyDescent="0.25">
      <c r="A9997" s="12" t="s">
        <v>4194</v>
      </c>
      <c r="B9997" s="9" t="s">
        <v>5340</v>
      </c>
      <c r="C9997" s="12" t="s">
        <v>14</v>
      </c>
      <c r="D9997" s="12">
        <v>4</v>
      </c>
    </row>
    <row r="9998" spans="1:4" hidden="1" x14ac:dyDescent="0.25">
      <c r="A9998" s="9" t="s">
        <v>4195</v>
      </c>
      <c r="B9998" s="9" t="s">
        <v>5337</v>
      </c>
      <c r="C9998" s="9" t="s">
        <v>118</v>
      </c>
      <c r="D9998" s="9">
        <v>11</v>
      </c>
    </row>
    <row r="9999" spans="1:4" x14ac:dyDescent="0.25">
      <c r="A9999" s="9" t="s">
        <v>4074</v>
      </c>
      <c r="B9999" s="9" t="s">
        <v>5337</v>
      </c>
      <c r="C9999" s="9" t="s">
        <v>82</v>
      </c>
      <c r="D9999" s="9">
        <v>1</v>
      </c>
    </row>
    <row r="10000" spans="1:4" x14ac:dyDescent="0.25">
      <c r="A10000" s="12" t="s">
        <v>4082</v>
      </c>
      <c r="B10000" s="9" t="s">
        <v>5337</v>
      </c>
      <c r="C10000" s="12" t="s">
        <v>19</v>
      </c>
      <c r="D10000" s="12">
        <v>1</v>
      </c>
    </row>
    <row r="10001" spans="1:4" hidden="1" x14ac:dyDescent="0.25">
      <c r="A10001" s="12" t="s">
        <v>4198</v>
      </c>
      <c r="B10001" s="9" t="s">
        <v>5339</v>
      </c>
      <c r="C10001" s="12" t="s">
        <v>16</v>
      </c>
      <c r="D10001" s="12">
        <v>3</v>
      </c>
    </row>
    <row r="10002" spans="1:4" hidden="1" x14ac:dyDescent="0.25">
      <c r="A10002" s="9" t="s">
        <v>4199</v>
      </c>
      <c r="B10002" s="9" t="s">
        <v>5340</v>
      </c>
      <c r="C10002" s="9" t="s">
        <v>59</v>
      </c>
      <c r="D10002" s="9">
        <v>1</v>
      </c>
    </row>
    <row r="10003" spans="1:4" hidden="1" x14ac:dyDescent="0.25">
      <c r="A10003" s="12" t="s">
        <v>3656</v>
      </c>
      <c r="B10003" s="9" t="s">
        <v>5337</v>
      </c>
      <c r="C10003" s="12" t="s">
        <v>19</v>
      </c>
      <c r="D10003" s="12">
        <v>4</v>
      </c>
    </row>
    <row r="10004" spans="1:4" hidden="1" x14ac:dyDescent="0.25">
      <c r="A10004" s="9" t="s">
        <v>600</v>
      </c>
      <c r="B10004" s="9" t="s">
        <v>5340</v>
      </c>
      <c r="C10004" s="9" t="s">
        <v>22</v>
      </c>
      <c r="D10004" s="9">
        <v>2</v>
      </c>
    </row>
    <row r="10005" spans="1:4" x14ac:dyDescent="0.25">
      <c r="A10005" s="9" t="s">
        <v>4087</v>
      </c>
      <c r="B10005" s="9" t="s">
        <v>5337</v>
      </c>
      <c r="C10005" s="9" t="s">
        <v>19</v>
      </c>
      <c r="D10005" s="9">
        <v>1</v>
      </c>
    </row>
    <row r="10006" spans="1:4" x14ac:dyDescent="0.25">
      <c r="A10006" s="9" t="s">
        <v>4091</v>
      </c>
      <c r="B10006" s="9" t="s">
        <v>5337</v>
      </c>
      <c r="C10006" s="9" t="s">
        <v>72</v>
      </c>
      <c r="D10006" s="9">
        <v>1</v>
      </c>
    </row>
    <row r="10007" spans="1:4" hidden="1" x14ac:dyDescent="0.25">
      <c r="A10007" s="12" t="s">
        <v>4202</v>
      </c>
      <c r="B10007" s="9" t="s">
        <v>5337</v>
      </c>
      <c r="C10007" s="12" t="s">
        <v>19</v>
      </c>
      <c r="D10007" s="12">
        <v>12</v>
      </c>
    </row>
    <row r="10008" spans="1:4" x14ac:dyDescent="0.25">
      <c r="A10008" s="9" t="s">
        <v>4103</v>
      </c>
      <c r="B10008" s="9" t="s">
        <v>5337</v>
      </c>
      <c r="C10008" s="9" t="s">
        <v>24</v>
      </c>
      <c r="D10008" s="9">
        <v>1</v>
      </c>
    </row>
    <row r="10009" spans="1:4" hidden="1" x14ac:dyDescent="0.25">
      <c r="A10009" s="12" t="s">
        <v>4204</v>
      </c>
      <c r="B10009" s="9" t="s">
        <v>5337</v>
      </c>
      <c r="C10009" s="12" t="s">
        <v>94</v>
      </c>
      <c r="D10009" s="12">
        <v>11</v>
      </c>
    </row>
    <row r="10010" spans="1:4" hidden="1" x14ac:dyDescent="0.25">
      <c r="A10010" s="9" t="s">
        <v>4205</v>
      </c>
      <c r="B10010" s="9" t="s">
        <v>5340</v>
      </c>
      <c r="C10010" s="9" t="s">
        <v>22</v>
      </c>
      <c r="D10010" s="9">
        <v>2</v>
      </c>
    </row>
    <row r="10011" spans="1:4" x14ac:dyDescent="0.25">
      <c r="A10011" s="12" t="s">
        <v>4107</v>
      </c>
      <c r="B10011" s="9" t="s">
        <v>5337</v>
      </c>
      <c r="C10011" s="12" t="s">
        <v>82</v>
      </c>
      <c r="D10011" s="12">
        <v>1</v>
      </c>
    </row>
    <row r="10012" spans="1:4" x14ac:dyDescent="0.25">
      <c r="A10012" s="9" t="s">
        <v>4108</v>
      </c>
      <c r="B10012" s="9" t="s">
        <v>5337</v>
      </c>
      <c r="C10012" s="9" t="s">
        <v>31</v>
      </c>
      <c r="D10012" s="9">
        <v>1</v>
      </c>
    </row>
    <row r="10013" spans="1:4" hidden="1" x14ac:dyDescent="0.25">
      <c r="A10013" s="12" t="s">
        <v>4208</v>
      </c>
      <c r="B10013" s="9" t="s">
        <v>5340</v>
      </c>
      <c r="C10013" s="12" t="s">
        <v>14</v>
      </c>
      <c r="D10013" s="12">
        <v>6</v>
      </c>
    </row>
    <row r="10014" spans="1:4" hidden="1" x14ac:dyDescent="0.25">
      <c r="A10014" s="9" t="s">
        <v>4209</v>
      </c>
      <c r="B10014" s="9" t="s">
        <v>5339</v>
      </c>
      <c r="C10014" s="9" t="s">
        <v>16</v>
      </c>
      <c r="D10014" s="9">
        <v>1</v>
      </c>
    </row>
    <row r="10015" spans="1:4" x14ac:dyDescent="0.25">
      <c r="A10015" s="12" t="s">
        <v>4109</v>
      </c>
      <c r="B10015" s="9" t="s">
        <v>5337</v>
      </c>
      <c r="C10015" s="12" t="s">
        <v>87</v>
      </c>
      <c r="D10015" s="12">
        <v>1</v>
      </c>
    </row>
    <row r="10016" spans="1:4" x14ac:dyDescent="0.25">
      <c r="A10016" s="12" t="s">
        <v>2091</v>
      </c>
      <c r="B10016" s="9" t="s">
        <v>5337</v>
      </c>
      <c r="C10016" s="12" t="s">
        <v>24</v>
      </c>
      <c r="D10016" s="12">
        <v>1</v>
      </c>
    </row>
    <row r="10017" spans="1:4" x14ac:dyDescent="0.25">
      <c r="A10017" s="9" t="s">
        <v>457</v>
      </c>
      <c r="B10017" s="9" t="s">
        <v>5337</v>
      </c>
      <c r="C10017" s="9" t="s">
        <v>94</v>
      </c>
      <c r="D10017" s="9">
        <v>1</v>
      </c>
    </row>
    <row r="10018" spans="1:4" x14ac:dyDescent="0.25">
      <c r="A10018" s="9" t="s">
        <v>4124</v>
      </c>
      <c r="B10018" s="9" t="s">
        <v>5337</v>
      </c>
      <c r="C10018" s="9" t="s">
        <v>87</v>
      </c>
      <c r="D10018" s="9">
        <v>1</v>
      </c>
    </row>
    <row r="10019" spans="1:4" hidden="1" x14ac:dyDescent="0.25">
      <c r="A10019" s="12" t="s">
        <v>4214</v>
      </c>
      <c r="B10019" s="9" t="s">
        <v>5338</v>
      </c>
      <c r="C10019" s="12" t="s">
        <v>33</v>
      </c>
      <c r="D10019" s="12">
        <v>0</v>
      </c>
    </row>
    <row r="10020" spans="1:4" x14ac:dyDescent="0.25">
      <c r="A10020" s="12" t="s">
        <v>1531</v>
      </c>
      <c r="B10020" s="9" t="s">
        <v>5337</v>
      </c>
      <c r="C10020" s="12" t="s">
        <v>94</v>
      </c>
      <c r="D10020" s="12">
        <v>1</v>
      </c>
    </row>
    <row r="10021" spans="1:4" x14ac:dyDescent="0.25">
      <c r="A10021" s="9" t="s">
        <v>4138</v>
      </c>
      <c r="B10021" s="9" t="s">
        <v>5337</v>
      </c>
      <c r="C10021" s="9" t="s">
        <v>82</v>
      </c>
      <c r="D10021" s="9">
        <v>1</v>
      </c>
    </row>
    <row r="10022" spans="1:4" hidden="1" x14ac:dyDescent="0.25">
      <c r="A10022" s="9" t="s">
        <v>4217</v>
      </c>
      <c r="B10022" s="9" t="s">
        <v>5339</v>
      </c>
      <c r="C10022" s="9" t="s">
        <v>16</v>
      </c>
      <c r="D10022" s="9">
        <v>1</v>
      </c>
    </row>
    <row r="10023" spans="1:4" hidden="1" x14ac:dyDescent="0.25">
      <c r="A10023" s="12" t="s">
        <v>4218</v>
      </c>
      <c r="B10023" s="9" t="s">
        <v>5339</v>
      </c>
      <c r="C10023" s="12" t="s">
        <v>7</v>
      </c>
      <c r="D10023" s="12">
        <v>1</v>
      </c>
    </row>
    <row r="10024" spans="1:4" hidden="1" x14ac:dyDescent="0.25">
      <c r="A10024" s="9" t="s">
        <v>4219</v>
      </c>
      <c r="B10024" s="9" t="s">
        <v>5337</v>
      </c>
      <c r="C10024" s="9" t="s">
        <v>82</v>
      </c>
      <c r="D10024" s="9">
        <v>5</v>
      </c>
    </row>
    <row r="10025" spans="1:4" x14ac:dyDescent="0.25">
      <c r="A10025" s="9" t="s">
        <v>4140</v>
      </c>
      <c r="B10025" s="9" t="s">
        <v>5337</v>
      </c>
      <c r="C10025" s="9" t="s">
        <v>24</v>
      </c>
      <c r="D10025" s="9">
        <v>1</v>
      </c>
    </row>
    <row r="10026" spans="1:4" x14ac:dyDescent="0.25">
      <c r="A10026" s="9" t="s">
        <v>4150</v>
      </c>
      <c r="B10026" s="9" t="s">
        <v>5337</v>
      </c>
      <c r="C10026" s="9" t="s">
        <v>24</v>
      </c>
      <c r="D10026" s="9">
        <v>1</v>
      </c>
    </row>
    <row r="10027" spans="1:4" hidden="1" x14ac:dyDescent="0.25">
      <c r="A10027" s="12" t="s">
        <v>4222</v>
      </c>
      <c r="B10027" s="9" t="s">
        <v>5336</v>
      </c>
      <c r="C10027" s="12" t="s">
        <v>111</v>
      </c>
      <c r="D10027" s="12">
        <v>3</v>
      </c>
    </row>
    <row r="10028" spans="1:4" hidden="1" x14ac:dyDescent="0.25">
      <c r="A10028" s="9" t="s">
        <v>4223</v>
      </c>
      <c r="B10028" s="9" t="s">
        <v>5339</v>
      </c>
      <c r="C10028" s="9" t="s">
        <v>16</v>
      </c>
      <c r="D10028" s="9">
        <v>2</v>
      </c>
    </row>
    <row r="10029" spans="1:4" x14ac:dyDescent="0.25">
      <c r="A10029" s="9" t="s">
        <v>4152</v>
      </c>
      <c r="B10029" s="9" t="s">
        <v>5337</v>
      </c>
      <c r="C10029" s="9" t="s">
        <v>24</v>
      </c>
      <c r="D10029" s="9">
        <v>1</v>
      </c>
    </row>
    <row r="10030" spans="1:4" hidden="1" x14ac:dyDescent="0.25">
      <c r="A10030" s="9" t="s">
        <v>4224</v>
      </c>
      <c r="B10030" s="9" t="s">
        <v>5339</v>
      </c>
      <c r="C10030" s="9" t="s">
        <v>7</v>
      </c>
      <c r="D10030" s="9">
        <v>1</v>
      </c>
    </row>
    <row r="10031" spans="1:4" x14ac:dyDescent="0.25">
      <c r="A10031" s="9" t="s">
        <v>4159</v>
      </c>
      <c r="B10031" s="9" t="s">
        <v>5337</v>
      </c>
      <c r="C10031" s="9" t="s">
        <v>94</v>
      </c>
      <c r="D10031" s="9">
        <v>1</v>
      </c>
    </row>
    <row r="10032" spans="1:4" x14ac:dyDescent="0.25">
      <c r="A10032" s="12" t="s">
        <v>4166</v>
      </c>
      <c r="B10032" s="9" t="s">
        <v>5337</v>
      </c>
      <c r="C10032" s="12" t="s">
        <v>94</v>
      </c>
      <c r="D10032" s="12">
        <v>1</v>
      </c>
    </row>
    <row r="10033" spans="1:4" hidden="1" x14ac:dyDescent="0.25">
      <c r="A10033" s="12" t="s">
        <v>4227</v>
      </c>
      <c r="B10033" s="9" t="s">
        <v>5340</v>
      </c>
      <c r="C10033" s="12" t="s">
        <v>22</v>
      </c>
      <c r="D10033" s="12">
        <v>1</v>
      </c>
    </row>
    <row r="10034" spans="1:4" hidden="1" x14ac:dyDescent="0.25">
      <c r="A10034" s="9" t="s">
        <v>4228</v>
      </c>
      <c r="B10034" s="9" t="s">
        <v>5340</v>
      </c>
      <c r="C10034" s="9" t="s">
        <v>14</v>
      </c>
      <c r="D10034" s="9">
        <v>0</v>
      </c>
    </row>
    <row r="10035" spans="1:4" hidden="1" x14ac:dyDescent="0.25">
      <c r="A10035" s="12" t="s">
        <v>3922</v>
      </c>
      <c r="B10035" s="9" t="s">
        <v>5336</v>
      </c>
      <c r="C10035" s="12" t="s">
        <v>111</v>
      </c>
      <c r="D10035" s="12">
        <v>0</v>
      </c>
    </row>
    <row r="10036" spans="1:4" x14ac:dyDescent="0.25">
      <c r="A10036" s="12" t="s">
        <v>4178</v>
      </c>
      <c r="B10036" s="9" t="s">
        <v>5337</v>
      </c>
      <c r="C10036" s="12" t="s">
        <v>94</v>
      </c>
      <c r="D10036" s="12">
        <v>1</v>
      </c>
    </row>
    <row r="10037" spans="1:4" hidden="1" x14ac:dyDescent="0.25">
      <c r="A10037" s="12" t="s">
        <v>4230</v>
      </c>
      <c r="B10037" s="9" t="s">
        <v>5339</v>
      </c>
      <c r="C10037" s="12" t="s">
        <v>16</v>
      </c>
      <c r="D10037" s="12">
        <v>2</v>
      </c>
    </row>
    <row r="10038" spans="1:4" hidden="1" x14ac:dyDescent="0.25">
      <c r="A10038" s="9" t="s">
        <v>3362</v>
      </c>
      <c r="B10038" s="9" t="s">
        <v>5336</v>
      </c>
      <c r="C10038" s="9" t="s">
        <v>111</v>
      </c>
      <c r="D10038" s="9">
        <v>1</v>
      </c>
    </row>
    <row r="10039" spans="1:4" x14ac:dyDescent="0.25">
      <c r="A10039" s="12" t="s">
        <v>4182</v>
      </c>
      <c r="B10039" s="9" t="s">
        <v>5337</v>
      </c>
      <c r="C10039" s="12" t="s">
        <v>94</v>
      </c>
      <c r="D10039" s="12">
        <v>1</v>
      </c>
    </row>
    <row r="10040" spans="1:4" hidden="1" x14ac:dyDescent="0.25">
      <c r="A10040" s="9" t="s">
        <v>4232</v>
      </c>
      <c r="B10040" s="9" t="s">
        <v>5338</v>
      </c>
      <c r="C10040" s="9" t="s">
        <v>29</v>
      </c>
      <c r="D10040" s="9">
        <v>2</v>
      </c>
    </row>
    <row r="10041" spans="1:4" hidden="1" x14ac:dyDescent="0.25">
      <c r="A10041" s="12" t="s">
        <v>4233</v>
      </c>
      <c r="B10041" s="9" t="s">
        <v>5339</v>
      </c>
      <c r="C10041" s="12" t="s">
        <v>16</v>
      </c>
      <c r="D10041" s="12">
        <v>1</v>
      </c>
    </row>
    <row r="10042" spans="1:4" hidden="1" x14ac:dyDescent="0.25">
      <c r="A10042" s="9" t="s">
        <v>4234</v>
      </c>
      <c r="B10042" s="9" t="s">
        <v>5340</v>
      </c>
      <c r="C10042" s="9" t="s">
        <v>59</v>
      </c>
      <c r="D10042" s="9">
        <v>1</v>
      </c>
    </row>
    <row r="10043" spans="1:4" hidden="1" x14ac:dyDescent="0.25">
      <c r="A10043" s="12" t="s">
        <v>818</v>
      </c>
      <c r="B10043" s="9" t="s">
        <v>5337</v>
      </c>
      <c r="C10043" s="12" t="s">
        <v>82</v>
      </c>
      <c r="D10043" s="12">
        <v>4</v>
      </c>
    </row>
    <row r="10044" spans="1:4" hidden="1" x14ac:dyDescent="0.25">
      <c r="A10044" s="9" t="s">
        <v>4235</v>
      </c>
      <c r="B10044" s="9" t="s">
        <v>5336</v>
      </c>
      <c r="C10044" s="9" t="s">
        <v>49</v>
      </c>
      <c r="D10044" s="9">
        <v>0</v>
      </c>
    </row>
    <row r="10045" spans="1:4" hidden="1" x14ac:dyDescent="0.25">
      <c r="A10045" s="12" t="s">
        <v>4236</v>
      </c>
      <c r="B10045" s="9" t="s">
        <v>5340</v>
      </c>
      <c r="C10045" s="12" t="s">
        <v>59</v>
      </c>
      <c r="D10045" s="12">
        <v>1</v>
      </c>
    </row>
    <row r="10046" spans="1:4" x14ac:dyDescent="0.25">
      <c r="A10046" s="9" t="s">
        <v>4185</v>
      </c>
      <c r="B10046" s="9" t="s">
        <v>5337</v>
      </c>
      <c r="C10046" s="9" t="s">
        <v>82</v>
      </c>
      <c r="D10046" s="9">
        <v>1</v>
      </c>
    </row>
    <row r="10047" spans="1:4" hidden="1" x14ac:dyDescent="0.25">
      <c r="A10047" s="12" t="s">
        <v>4238</v>
      </c>
      <c r="B10047" s="9" t="s">
        <v>5338</v>
      </c>
      <c r="C10047" s="12" t="s">
        <v>29</v>
      </c>
      <c r="D10047" s="12">
        <v>1</v>
      </c>
    </row>
    <row r="10048" spans="1:4" x14ac:dyDescent="0.25">
      <c r="A10048" s="12" t="s">
        <v>4196</v>
      </c>
      <c r="B10048" s="9" t="s">
        <v>5337</v>
      </c>
      <c r="C10048" s="12" t="s">
        <v>72</v>
      </c>
      <c r="D10048" s="12">
        <v>1</v>
      </c>
    </row>
    <row r="10049" spans="1:4" hidden="1" x14ac:dyDescent="0.25">
      <c r="A10049" s="12" t="s">
        <v>4240</v>
      </c>
      <c r="B10049" s="9" t="s">
        <v>5338</v>
      </c>
      <c r="C10049" s="12" t="s">
        <v>29</v>
      </c>
      <c r="D10049" s="12">
        <v>2</v>
      </c>
    </row>
    <row r="10050" spans="1:4" hidden="1" x14ac:dyDescent="0.25">
      <c r="A10050" s="9" t="s">
        <v>4241</v>
      </c>
      <c r="B10050" s="9" t="s">
        <v>5338</v>
      </c>
      <c r="C10050" s="9" t="s">
        <v>33</v>
      </c>
      <c r="D10050" s="9">
        <v>2</v>
      </c>
    </row>
    <row r="10051" spans="1:4" hidden="1" x14ac:dyDescent="0.25">
      <c r="A10051" s="12" t="s">
        <v>4242</v>
      </c>
      <c r="B10051" s="9" t="s">
        <v>5339</v>
      </c>
      <c r="C10051" s="12" t="s">
        <v>16</v>
      </c>
      <c r="D10051" s="12">
        <v>4</v>
      </c>
    </row>
    <row r="10052" spans="1:4" hidden="1" x14ac:dyDescent="0.25">
      <c r="A10052" s="9" t="s">
        <v>4243</v>
      </c>
      <c r="B10052" s="9" t="s">
        <v>5340</v>
      </c>
      <c r="C10052" s="9" t="s">
        <v>59</v>
      </c>
      <c r="D10052" s="9">
        <v>4</v>
      </c>
    </row>
    <row r="10053" spans="1:4" hidden="1" x14ac:dyDescent="0.25">
      <c r="A10053" s="12" t="s">
        <v>4244</v>
      </c>
      <c r="B10053" s="9" t="s">
        <v>5337</v>
      </c>
      <c r="C10053" s="12" t="s">
        <v>118</v>
      </c>
      <c r="D10053" s="12">
        <v>9</v>
      </c>
    </row>
    <row r="10054" spans="1:4" hidden="1" x14ac:dyDescent="0.25">
      <c r="A10054" s="9" t="s">
        <v>4245</v>
      </c>
      <c r="B10054" s="9" t="s">
        <v>5339</v>
      </c>
      <c r="C10054" s="9" t="s">
        <v>16</v>
      </c>
      <c r="D10054" s="9">
        <v>6</v>
      </c>
    </row>
    <row r="10055" spans="1:4" x14ac:dyDescent="0.25">
      <c r="A10055" s="9" t="s">
        <v>4197</v>
      </c>
      <c r="B10055" s="9" t="s">
        <v>5337</v>
      </c>
      <c r="C10055" s="9" t="s">
        <v>114</v>
      </c>
      <c r="D10055" s="9">
        <v>1</v>
      </c>
    </row>
    <row r="10056" spans="1:4" hidden="1" x14ac:dyDescent="0.25">
      <c r="A10056" s="9" t="s">
        <v>4247</v>
      </c>
      <c r="B10056" s="9" t="s">
        <v>5339</v>
      </c>
      <c r="C10056" s="9" t="s">
        <v>7</v>
      </c>
      <c r="D10056" s="9">
        <v>4</v>
      </c>
    </row>
    <row r="10057" spans="1:4" x14ac:dyDescent="0.25">
      <c r="A10057" s="9" t="s">
        <v>4203</v>
      </c>
      <c r="B10057" s="9" t="s">
        <v>5337</v>
      </c>
      <c r="C10057" s="9" t="s">
        <v>72</v>
      </c>
      <c r="D10057" s="9">
        <v>1</v>
      </c>
    </row>
    <row r="10058" spans="1:4" hidden="1" x14ac:dyDescent="0.25">
      <c r="A10058" s="9" t="s">
        <v>4249</v>
      </c>
      <c r="B10058" s="9" t="s">
        <v>5336</v>
      </c>
      <c r="C10058" s="9" t="s">
        <v>111</v>
      </c>
      <c r="D10058" s="9">
        <v>1</v>
      </c>
    </row>
    <row r="10059" spans="1:4" hidden="1" x14ac:dyDescent="0.25">
      <c r="A10059" s="12" t="s">
        <v>4250</v>
      </c>
      <c r="B10059" s="9" t="s">
        <v>5339</v>
      </c>
      <c r="C10059" s="12" t="s">
        <v>16</v>
      </c>
      <c r="D10059" s="12">
        <v>2</v>
      </c>
    </row>
    <row r="10060" spans="1:4" hidden="1" x14ac:dyDescent="0.25">
      <c r="A10060" s="9" t="s">
        <v>4251</v>
      </c>
      <c r="B10060" s="9" t="s">
        <v>5339</v>
      </c>
      <c r="C10060" s="9" t="s">
        <v>16</v>
      </c>
      <c r="D10060" s="9">
        <v>6</v>
      </c>
    </row>
    <row r="10061" spans="1:4" hidden="1" x14ac:dyDescent="0.25">
      <c r="A10061" s="12" t="s">
        <v>4252</v>
      </c>
      <c r="B10061" s="9" t="s">
        <v>5339</v>
      </c>
      <c r="C10061" s="12" t="s">
        <v>7</v>
      </c>
      <c r="D10061" s="12">
        <v>7</v>
      </c>
    </row>
    <row r="10062" spans="1:4" hidden="1" x14ac:dyDescent="0.25">
      <c r="A10062" s="9" t="s">
        <v>4253</v>
      </c>
      <c r="B10062" s="9" t="s">
        <v>5337</v>
      </c>
      <c r="C10062" s="9" t="s">
        <v>24</v>
      </c>
      <c r="D10062" s="9">
        <v>3</v>
      </c>
    </row>
    <row r="10063" spans="1:4" hidden="1" x14ac:dyDescent="0.25">
      <c r="A10063" s="12" t="s">
        <v>4254</v>
      </c>
      <c r="B10063" s="9" t="s">
        <v>5340</v>
      </c>
      <c r="C10063" s="12" t="s">
        <v>14</v>
      </c>
      <c r="D10063" s="12">
        <v>4</v>
      </c>
    </row>
    <row r="10064" spans="1:4" hidden="1" x14ac:dyDescent="0.25">
      <c r="A10064" s="9" t="s">
        <v>4255</v>
      </c>
      <c r="B10064" s="9" t="s">
        <v>5338</v>
      </c>
      <c r="C10064" s="9" t="s">
        <v>33</v>
      </c>
      <c r="D10064" s="9">
        <v>1</v>
      </c>
    </row>
    <row r="10065" spans="1:4" hidden="1" x14ac:dyDescent="0.25">
      <c r="A10065" s="12" t="s">
        <v>4256</v>
      </c>
      <c r="B10065" s="9" t="s">
        <v>5337</v>
      </c>
      <c r="C10065" s="12" t="s">
        <v>82</v>
      </c>
      <c r="D10065" s="12">
        <v>7</v>
      </c>
    </row>
    <row r="10066" spans="1:4" hidden="1" x14ac:dyDescent="0.25">
      <c r="A10066" s="9" t="s">
        <v>4257</v>
      </c>
      <c r="B10066" s="9" t="s">
        <v>5337</v>
      </c>
      <c r="C10066" s="9" t="s">
        <v>72</v>
      </c>
      <c r="D10066" s="9">
        <v>11</v>
      </c>
    </row>
    <row r="10067" spans="1:4" hidden="1" x14ac:dyDescent="0.25">
      <c r="A10067" s="12" t="s">
        <v>4258</v>
      </c>
      <c r="B10067" s="9" t="s">
        <v>5339</v>
      </c>
      <c r="C10067" s="12" t="s">
        <v>16</v>
      </c>
      <c r="D10067" s="12">
        <v>4</v>
      </c>
    </row>
    <row r="10068" spans="1:4" hidden="1" x14ac:dyDescent="0.25">
      <c r="A10068" s="9" t="s">
        <v>4259</v>
      </c>
      <c r="B10068" s="9" t="s">
        <v>5338</v>
      </c>
      <c r="C10068" s="9" t="s">
        <v>33</v>
      </c>
      <c r="D10068" s="9">
        <v>2</v>
      </c>
    </row>
    <row r="10069" spans="1:4" hidden="1" x14ac:dyDescent="0.25">
      <c r="A10069" s="12" t="s">
        <v>4260</v>
      </c>
      <c r="B10069" s="9" t="s">
        <v>5339</v>
      </c>
      <c r="C10069" s="12" t="s">
        <v>16</v>
      </c>
      <c r="D10069" s="12">
        <v>8</v>
      </c>
    </row>
    <row r="10070" spans="1:4" hidden="1" x14ac:dyDescent="0.25">
      <c r="A10070" s="9" t="s">
        <v>4261</v>
      </c>
      <c r="B10070" s="9" t="s">
        <v>5339</v>
      </c>
      <c r="C10070" s="9" t="s">
        <v>16</v>
      </c>
      <c r="D10070" s="9">
        <v>3</v>
      </c>
    </row>
    <row r="10071" spans="1:4" hidden="1" x14ac:dyDescent="0.25">
      <c r="A10071" s="12" t="s">
        <v>4262</v>
      </c>
      <c r="B10071" s="9" t="s">
        <v>5339</v>
      </c>
      <c r="C10071" s="12" t="s">
        <v>16</v>
      </c>
      <c r="D10071" s="12">
        <v>4</v>
      </c>
    </row>
    <row r="10072" spans="1:4" hidden="1" x14ac:dyDescent="0.25">
      <c r="A10072" s="9" t="s">
        <v>3766</v>
      </c>
      <c r="B10072" s="9" t="s">
        <v>5340</v>
      </c>
      <c r="C10072" s="9" t="s">
        <v>59</v>
      </c>
      <c r="D10072" s="9">
        <v>1</v>
      </c>
    </row>
    <row r="10073" spans="1:4" hidden="1" x14ac:dyDescent="0.25">
      <c r="A10073" s="12" t="s">
        <v>4263</v>
      </c>
      <c r="B10073" s="9" t="s">
        <v>5340</v>
      </c>
      <c r="C10073" s="12" t="s">
        <v>22</v>
      </c>
      <c r="D10073" s="12">
        <v>0</v>
      </c>
    </row>
    <row r="10074" spans="1:4" x14ac:dyDescent="0.25">
      <c r="A10074" s="9" t="s">
        <v>4207</v>
      </c>
      <c r="B10074" s="9" t="s">
        <v>5337</v>
      </c>
      <c r="C10074" s="9" t="s">
        <v>87</v>
      </c>
      <c r="D10074" s="9">
        <v>1</v>
      </c>
    </row>
    <row r="10075" spans="1:4" hidden="1" x14ac:dyDescent="0.25">
      <c r="A10075" s="12" t="s">
        <v>4265</v>
      </c>
      <c r="B10075" s="9" t="s">
        <v>5337</v>
      </c>
      <c r="C10075" s="12" t="s">
        <v>19</v>
      </c>
      <c r="D10075" s="12">
        <v>6</v>
      </c>
    </row>
    <row r="10076" spans="1:4" x14ac:dyDescent="0.25">
      <c r="A10076" s="12" t="s">
        <v>4210</v>
      </c>
      <c r="B10076" s="9" t="s">
        <v>5337</v>
      </c>
      <c r="C10076" s="12" t="s">
        <v>24</v>
      </c>
      <c r="D10076" s="12">
        <v>1</v>
      </c>
    </row>
    <row r="10077" spans="1:4" hidden="1" x14ac:dyDescent="0.25">
      <c r="A10077" s="12" t="s">
        <v>4267</v>
      </c>
      <c r="B10077" s="9" t="s">
        <v>5340</v>
      </c>
      <c r="C10077" s="12" t="s">
        <v>14</v>
      </c>
      <c r="D10077" s="12">
        <v>3</v>
      </c>
    </row>
    <row r="10078" spans="1:4" hidden="1" x14ac:dyDescent="0.25">
      <c r="A10078" s="9" t="s">
        <v>4268</v>
      </c>
      <c r="B10078" s="9" t="s">
        <v>5338</v>
      </c>
      <c r="C10078" s="9" t="s">
        <v>33</v>
      </c>
      <c r="D10078" s="9">
        <v>1</v>
      </c>
    </row>
    <row r="10079" spans="1:4" x14ac:dyDescent="0.25">
      <c r="A10079" s="9" t="s">
        <v>4213</v>
      </c>
      <c r="B10079" s="9" t="s">
        <v>5337</v>
      </c>
      <c r="C10079" s="9" t="s">
        <v>82</v>
      </c>
      <c r="D10079" s="9">
        <v>1</v>
      </c>
    </row>
    <row r="10080" spans="1:4" hidden="1" x14ac:dyDescent="0.25">
      <c r="A10080" s="9" t="s">
        <v>4270</v>
      </c>
      <c r="B10080" s="9" t="s">
        <v>5339</v>
      </c>
      <c r="C10080" s="9" t="s">
        <v>16</v>
      </c>
      <c r="D10080" s="9">
        <v>2</v>
      </c>
    </row>
    <row r="10081" spans="1:4" hidden="1" x14ac:dyDescent="0.25">
      <c r="A10081" s="12" t="s">
        <v>4271</v>
      </c>
      <c r="B10081" s="9" t="s">
        <v>5339</v>
      </c>
      <c r="C10081" s="12" t="s">
        <v>16</v>
      </c>
      <c r="D10081" s="12">
        <v>5</v>
      </c>
    </row>
    <row r="10082" spans="1:4" hidden="1" x14ac:dyDescent="0.25">
      <c r="A10082" s="9" t="s">
        <v>4272</v>
      </c>
      <c r="B10082" s="9" t="s">
        <v>5339</v>
      </c>
      <c r="C10082" s="9" t="s">
        <v>16</v>
      </c>
      <c r="D10082" s="9">
        <v>1</v>
      </c>
    </row>
    <row r="10083" spans="1:4" hidden="1" x14ac:dyDescent="0.25">
      <c r="A10083" s="12" t="s">
        <v>4273</v>
      </c>
      <c r="B10083" s="9" t="s">
        <v>5337</v>
      </c>
      <c r="C10083" s="12" t="s">
        <v>82</v>
      </c>
      <c r="D10083" s="12">
        <v>3</v>
      </c>
    </row>
    <row r="10084" spans="1:4" hidden="1" x14ac:dyDescent="0.25">
      <c r="A10084" s="9" t="s">
        <v>4274</v>
      </c>
      <c r="B10084" s="9" t="s">
        <v>5338</v>
      </c>
      <c r="C10084" s="9" t="s">
        <v>33</v>
      </c>
      <c r="D10084" s="9">
        <v>2</v>
      </c>
    </row>
    <row r="10085" spans="1:4" hidden="1" x14ac:dyDescent="0.25">
      <c r="A10085" s="12" t="s">
        <v>4275</v>
      </c>
      <c r="B10085" s="9" t="s">
        <v>5339</v>
      </c>
      <c r="C10085" s="12" t="s">
        <v>16</v>
      </c>
      <c r="D10085" s="12">
        <v>2</v>
      </c>
    </row>
    <row r="10086" spans="1:4" hidden="1" x14ac:dyDescent="0.25">
      <c r="A10086" s="9" t="s">
        <v>4276</v>
      </c>
      <c r="B10086" s="9" t="s">
        <v>5340</v>
      </c>
      <c r="C10086" s="9" t="s">
        <v>59</v>
      </c>
      <c r="D10086" s="9">
        <v>1</v>
      </c>
    </row>
    <row r="10087" spans="1:4" hidden="1" x14ac:dyDescent="0.25">
      <c r="A10087" s="12" t="s">
        <v>4277</v>
      </c>
      <c r="B10087" s="9" t="s">
        <v>5336</v>
      </c>
      <c r="C10087" s="12" t="s">
        <v>148</v>
      </c>
      <c r="D10087" s="12">
        <v>5</v>
      </c>
    </row>
    <row r="10088" spans="1:4" hidden="1" x14ac:dyDescent="0.25">
      <c r="A10088" s="9" t="s">
        <v>4278</v>
      </c>
      <c r="B10088" s="9" t="s">
        <v>5339</v>
      </c>
      <c r="C10088" s="9" t="s">
        <v>16</v>
      </c>
      <c r="D10088" s="9">
        <v>1</v>
      </c>
    </row>
    <row r="10089" spans="1:4" hidden="1" x14ac:dyDescent="0.25">
      <c r="A10089" s="12" t="s">
        <v>4279</v>
      </c>
      <c r="B10089" s="9" t="s">
        <v>5337</v>
      </c>
      <c r="C10089" s="12" t="s">
        <v>72</v>
      </c>
      <c r="D10089" s="12">
        <v>4</v>
      </c>
    </row>
    <row r="10090" spans="1:4" x14ac:dyDescent="0.25">
      <c r="A10090" s="9" t="s">
        <v>4226</v>
      </c>
      <c r="B10090" s="9" t="s">
        <v>5337</v>
      </c>
      <c r="C10090" s="9" t="s">
        <v>87</v>
      </c>
      <c r="D10090" s="9">
        <v>1</v>
      </c>
    </row>
    <row r="10091" spans="1:4" hidden="1" x14ac:dyDescent="0.25">
      <c r="A10091" s="12" t="s">
        <v>4281</v>
      </c>
      <c r="B10091" s="9" t="s">
        <v>5340</v>
      </c>
      <c r="C10091" s="12" t="s">
        <v>14</v>
      </c>
      <c r="D10091" s="12">
        <v>2</v>
      </c>
    </row>
    <row r="10092" spans="1:4" hidden="1" x14ac:dyDescent="0.25">
      <c r="A10092" s="9" t="s">
        <v>4282</v>
      </c>
      <c r="B10092" s="9" t="s">
        <v>5339</v>
      </c>
      <c r="C10092" s="9" t="s">
        <v>16</v>
      </c>
      <c r="D10092" s="9">
        <v>4</v>
      </c>
    </row>
    <row r="10093" spans="1:4" hidden="1" x14ac:dyDescent="0.25">
      <c r="A10093" s="12" t="s">
        <v>4283</v>
      </c>
      <c r="B10093" s="9" t="s">
        <v>5338</v>
      </c>
      <c r="C10093" s="12" t="s">
        <v>33</v>
      </c>
      <c r="D10093" s="12">
        <v>1</v>
      </c>
    </row>
    <row r="10094" spans="1:4" hidden="1" x14ac:dyDescent="0.25">
      <c r="A10094" s="9" t="s">
        <v>4284</v>
      </c>
      <c r="B10094" s="9" t="s">
        <v>5339</v>
      </c>
      <c r="C10094" s="9" t="s">
        <v>16</v>
      </c>
      <c r="D10094" s="9">
        <v>6</v>
      </c>
    </row>
    <row r="10095" spans="1:4" hidden="1" x14ac:dyDescent="0.25">
      <c r="A10095" s="12" t="s">
        <v>4285</v>
      </c>
      <c r="B10095" s="9" t="s">
        <v>5340</v>
      </c>
      <c r="C10095" s="12" t="s">
        <v>59</v>
      </c>
      <c r="D10095" s="12">
        <v>2</v>
      </c>
    </row>
    <row r="10096" spans="1:4" hidden="1" x14ac:dyDescent="0.25">
      <c r="A10096" s="9" t="s">
        <v>376</v>
      </c>
      <c r="B10096" s="9" t="s">
        <v>5336</v>
      </c>
      <c r="C10096" s="9" t="s">
        <v>111</v>
      </c>
      <c r="D10096" s="9">
        <v>0</v>
      </c>
    </row>
    <row r="10097" spans="1:4" hidden="1" x14ac:dyDescent="0.25">
      <c r="A10097" s="12" t="s">
        <v>4286</v>
      </c>
      <c r="B10097" s="9" t="s">
        <v>5337</v>
      </c>
      <c r="C10097" s="12" t="s">
        <v>82</v>
      </c>
      <c r="D10097" s="12">
        <v>13</v>
      </c>
    </row>
    <row r="10098" spans="1:4" hidden="1" x14ac:dyDescent="0.25">
      <c r="A10098" s="9" t="s">
        <v>4287</v>
      </c>
      <c r="B10098" s="9" t="s">
        <v>5340</v>
      </c>
      <c r="C10098" s="9" t="s">
        <v>59</v>
      </c>
      <c r="D10098" s="9">
        <v>1</v>
      </c>
    </row>
    <row r="10099" spans="1:4" hidden="1" x14ac:dyDescent="0.25">
      <c r="A10099" s="12" t="s">
        <v>4288</v>
      </c>
      <c r="B10099" s="9" t="s">
        <v>5340</v>
      </c>
      <c r="C10099" s="12" t="s">
        <v>14</v>
      </c>
      <c r="D10099" s="12">
        <v>3</v>
      </c>
    </row>
    <row r="10100" spans="1:4" hidden="1" x14ac:dyDescent="0.25">
      <c r="A10100" s="9" t="s">
        <v>4289</v>
      </c>
      <c r="B10100" s="9" t="s">
        <v>5339</v>
      </c>
      <c r="C10100" s="9" t="s">
        <v>16</v>
      </c>
      <c r="D10100" s="9">
        <v>2</v>
      </c>
    </row>
    <row r="10101" spans="1:4" hidden="1" x14ac:dyDescent="0.25">
      <c r="A10101" s="12" t="s">
        <v>4290</v>
      </c>
      <c r="B10101" s="9" t="s">
        <v>5337</v>
      </c>
      <c r="C10101" s="12" t="s">
        <v>87</v>
      </c>
      <c r="D10101" s="12">
        <v>10</v>
      </c>
    </row>
    <row r="10102" spans="1:4" x14ac:dyDescent="0.25">
      <c r="A10102" s="9" t="s">
        <v>4229</v>
      </c>
      <c r="B10102" s="9" t="s">
        <v>5337</v>
      </c>
      <c r="C10102" s="9" t="s">
        <v>94</v>
      </c>
      <c r="D10102" s="9">
        <v>1</v>
      </c>
    </row>
    <row r="10103" spans="1:4" hidden="1" x14ac:dyDescent="0.25">
      <c r="A10103" s="12" t="s">
        <v>4292</v>
      </c>
      <c r="B10103" s="9" t="s">
        <v>5339</v>
      </c>
      <c r="C10103" s="12" t="s">
        <v>16</v>
      </c>
      <c r="D10103" s="12">
        <v>10</v>
      </c>
    </row>
    <row r="10104" spans="1:4" hidden="1" x14ac:dyDescent="0.25">
      <c r="A10104" s="9" t="s">
        <v>4293</v>
      </c>
      <c r="B10104" s="9" t="s">
        <v>5340</v>
      </c>
      <c r="C10104" s="9" t="s">
        <v>14</v>
      </c>
      <c r="D10104" s="9">
        <v>3</v>
      </c>
    </row>
    <row r="10105" spans="1:4" hidden="1" x14ac:dyDescent="0.25">
      <c r="A10105" s="12" t="s">
        <v>4294</v>
      </c>
      <c r="B10105" s="9" t="s">
        <v>5340</v>
      </c>
      <c r="C10105" s="12" t="s">
        <v>14</v>
      </c>
      <c r="D10105" s="12">
        <v>1</v>
      </c>
    </row>
    <row r="10106" spans="1:4" hidden="1" x14ac:dyDescent="0.25">
      <c r="A10106" s="9" t="s">
        <v>4295</v>
      </c>
      <c r="B10106" s="9" t="s">
        <v>5339</v>
      </c>
      <c r="C10106" s="9" t="s">
        <v>16</v>
      </c>
      <c r="D10106" s="9">
        <v>1</v>
      </c>
    </row>
    <row r="10107" spans="1:4" hidden="1" x14ac:dyDescent="0.25">
      <c r="A10107" s="12" t="s">
        <v>4296</v>
      </c>
      <c r="B10107" s="9" t="s">
        <v>5339</v>
      </c>
      <c r="C10107" s="12" t="s">
        <v>16</v>
      </c>
      <c r="D10107" s="12">
        <v>7</v>
      </c>
    </row>
    <row r="10108" spans="1:4" x14ac:dyDescent="0.25">
      <c r="A10108" s="12" t="s">
        <v>4231</v>
      </c>
      <c r="B10108" s="9" t="s">
        <v>5337</v>
      </c>
      <c r="C10108" s="12" t="s">
        <v>114</v>
      </c>
      <c r="D10108" s="12">
        <v>1</v>
      </c>
    </row>
    <row r="10109" spans="1:4" x14ac:dyDescent="0.25">
      <c r="A10109" s="12" t="s">
        <v>4269</v>
      </c>
      <c r="B10109" s="9" t="s">
        <v>5337</v>
      </c>
      <c r="C10109" s="12" t="s">
        <v>118</v>
      </c>
      <c r="D10109" s="12">
        <v>1</v>
      </c>
    </row>
    <row r="10110" spans="1:4" x14ac:dyDescent="0.25">
      <c r="A10110" s="9" t="s">
        <v>4280</v>
      </c>
      <c r="B10110" s="9" t="s">
        <v>5337</v>
      </c>
      <c r="C10110" s="9" t="s">
        <v>19</v>
      </c>
      <c r="D10110" s="9">
        <v>1</v>
      </c>
    </row>
    <row r="10111" spans="1:4" hidden="1" x14ac:dyDescent="0.25">
      <c r="A10111" s="12" t="s">
        <v>4300</v>
      </c>
      <c r="B10111" s="9" t="s">
        <v>5339</v>
      </c>
      <c r="C10111" s="12" t="s">
        <v>16</v>
      </c>
      <c r="D10111" s="12">
        <v>3</v>
      </c>
    </row>
    <row r="10112" spans="1:4" hidden="1" x14ac:dyDescent="0.25">
      <c r="A10112" s="9" t="s">
        <v>4301</v>
      </c>
      <c r="B10112" s="9" t="s">
        <v>5340</v>
      </c>
      <c r="C10112" s="9" t="s">
        <v>14</v>
      </c>
      <c r="D10112" s="9">
        <v>2</v>
      </c>
    </row>
    <row r="10113" spans="1:4" x14ac:dyDescent="0.25">
      <c r="A10113" s="9" t="s">
        <v>4291</v>
      </c>
      <c r="B10113" s="9" t="s">
        <v>5337</v>
      </c>
      <c r="C10113" s="9" t="s">
        <v>72</v>
      </c>
      <c r="D10113" s="9">
        <v>1</v>
      </c>
    </row>
    <row r="10114" spans="1:4" hidden="1" x14ac:dyDescent="0.25">
      <c r="A10114" s="9" t="s">
        <v>4302</v>
      </c>
      <c r="B10114" s="9" t="s">
        <v>5339</v>
      </c>
      <c r="C10114" s="9" t="s">
        <v>16</v>
      </c>
      <c r="D10114" s="9">
        <v>6</v>
      </c>
    </row>
    <row r="10115" spans="1:4" hidden="1" x14ac:dyDescent="0.25">
      <c r="A10115" s="12" t="s">
        <v>4303</v>
      </c>
      <c r="B10115" s="9" t="s">
        <v>5339</v>
      </c>
      <c r="C10115" s="12" t="s">
        <v>16</v>
      </c>
      <c r="D10115" s="12">
        <v>9</v>
      </c>
    </row>
    <row r="10116" spans="1:4" hidden="1" x14ac:dyDescent="0.25">
      <c r="A10116" s="9" t="s">
        <v>4304</v>
      </c>
      <c r="B10116" s="9" t="s">
        <v>5339</v>
      </c>
      <c r="C10116" s="9" t="s">
        <v>16</v>
      </c>
      <c r="D10116" s="9">
        <v>1</v>
      </c>
    </row>
    <row r="10117" spans="1:4" hidden="1" x14ac:dyDescent="0.25">
      <c r="A10117" s="12" t="s">
        <v>4305</v>
      </c>
      <c r="B10117" s="9" t="s">
        <v>5339</v>
      </c>
      <c r="C10117" s="12" t="s">
        <v>7</v>
      </c>
      <c r="D10117" s="12">
        <v>1</v>
      </c>
    </row>
    <row r="10118" spans="1:4" hidden="1" x14ac:dyDescent="0.25">
      <c r="A10118" s="9" t="s">
        <v>4306</v>
      </c>
      <c r="B10118" s="9" t="s">
        <v>5337</v>
      </c>
      <c r="C10118" s="9" t="s">
        <v>24</v>
      </c>
      <c r="D10118" s="9">
        <v>14</v>
      </c>
    </row>
    <row r="10119" spans="1:4" hidden="1" x14ac:dyDescent="0.25">
      <c r="A10119" s="12" t="s">
        <v>4307</v>
      </c>
      <c r="B10119" s="9" t="s">
        <v>5340</v>
      </c>
      <c r="C10119" s="12" t="s">
        <v>22</v>
      </c>
      <c r="D10119" s="12">
        <v>2</v>
      </c>
    </row>
    <row r="10120" spans="1:4" hidden="1" x14ac:dyDescent="0.25">
      <c r="A10120" s="9" t="s">
        <v>4308</v>
      </c>
      <c r="B10120" s="9" t="s">
        <v>5338</v>
      </c>
      <c r="C10120" s="9" t="s">
        <v>33</v>
      </c>
      <c r="D10120" s="9">
        <v>3</v>
      </c>
    </row>
    <row r="10121" spans="1:4" hidden="1" x14ac:dyDescent="0.25">
      <c r="A10121" s="12" t="s">
        <v>4309</v>
      </c>
      <c r="B10121" s="9" t="s">
        <v>5339</v>
      </c>
      <c r="C10121" s="12" t="s">
        <v>16</v>
      </c>
      <c r="D10121" s="12">
        <v>2</v>
      </c>
    </row>
    <row r="10122" spans="1:4" x14ac:dyDescent="0.25">
      <c r="A10122" s="9" t="s">
        <v>4297</v>
      </c>
      <c r="B10122" s="9" t="s">
        <v>5337</v>
      </c>
      <c r="C10122" s="9" t="s">
        <v>24</v>
      </c>
      <c r="D10122" s="9">
        <v>1</v>
      </c>
    </row>
    <row r="10123" spans="1:4" hidden="1" x14ac:dyDescent="0.25">
      <c r="A10123" s="12" t="s">
        <v>4311</v>
      </c>
      <c r="B10123" s="9" t="s">
        <v>5340</v>
      </c>
      <c r="C10123" s="12" t="s">
        <v>14</v>
      </c>
      <c r="D10123" s="12">
        <v>0</v>
      </c>
    </row>
    <row r="10124" spans="1:4" hidden="1" x14ac:dyDescent="0.25">
      <c r="A10124" s="9" t="s">
        <v>4312</v>
      </c>
      <c r="B10124" s="9" t="s">
        <v>5336</v>
      </c>
      <c r="C10124" s="9" t="s">
        <v>111</v>
      </c>
      <c r="D10124" s="9">
        <v>0</v>
      </c>
    </row>
    <row r="10125" spans="1:4" x14ac:dyDescent="0.25">
      <c r="A10125" s="12" t="s">
        <v>4298</v>
      </c>
      <c r="B10125" s="9" t="s">
        <v>5337</v>
      </c>
      <c r="C10125" s="12" t="s">
        <v>82</v>
      </c>
      <c r="D10125" s="12">
        <v>1</v>
      </c>
    </row>
    <row r="10126" spans="1:4" x14ac:dyDescent="0.25">
      <c r="A10126" s="9" t="s">
        <v>4299</v>
      </c>
      <c r="B10126" s="9" t="s">
        <v>5337</v>
      </c>
      <c r="C10126" s="9" t="s">
        <v>82</v>
      </c>
      <c r="D10126" s="9">
        <v>1</v>
      </c>
    </row>
    <row r="10127" spans="1:4" x14ac:dyDescent="0.25">
      <c r="A10127" s="12" t="s">
        <v>4313</v>
      </c>
      <c r="B10127" s="9" t="s">
        <v>5337</v>
      </c>
      <c r="C10127" s="12" t="s">
        <v>19</v>
      </c>
      <c r="D10127" s="12">
        <v>1</v>
      </c>
    </row>
    <row r="10128" spans="1:4" hidden="1" x14ac:dyDescent="0.25">
      <c r="A10128" s="9" t="s">
        <v>4315</v>
      </c>
      <c r="B10128" s="9" t="s">
        <v>5339</v>
      </c>
      <c r="C10128" s="9" t="s">
        <v>16</v>
      </c>
      <c r="D10128" s="9">
        <v>1</v>
      </c>
    </row>
    <row r="10129" spans="1:4" hidden="1" x14ac:dyDescent="0.25">
      <c r="A10129" s="12" t="s">
        <v>4316</v>
      </c>
      <c r="B10129" s="9" t="s">
        <v>5337</v>
      </c>
      <c r="C10129" s="12" t="s">
        <v>118</v>
      </c>
      <c r="D10129" s="12">
        <v>3</v>
      </c>
    </row>
    <row r="10130" spans="1:4" x14ac:dyDescent="0.25">
      <c r="A10130" s="9" t="s">
        <v>1357</v>
      </c>
      <c r="B10130" s="9" t="s">
        <v>5337</v>
      </c>
      <c r="C10130" s="9" t="s">
        <v>94</v>
      </c>
      <c r="D10130" s="9">
        <v>1</v>
      </c>
    </row>
    <row r="10131" spans="1:4" hidden="1" x14ac:dyDescent="0.25">
      <c r="A10131" s="12" t="s">
        <v>4318</v>
      </c>
      <c r="B10131" s="9" t="s">
        <v>5339</v>
      </c>
      <c r="C10131" s="12" t="s">
        <v>7</v>
      </c>
      <c r="D10131" s="12">
        <v>1</v>
      </c>
    </row>
    <row r="10132" spans="1:4" hidden="1" x14ac:dyDescent="0.25">
      <c r="A10132" s="9" t="s">
        <v>4319</v>
      </c>
      <c r="B10132" s="9" t="s">
        <v>5338</v>
      </c>
      <c r="C10132" s="9" t="s">
        <v>33</v>
      </c>
      <c r="D10132" s="9">
        <v>8</v>
      </c>
    </row>
    <row r="10133" spans="1:4" hidden="1" x14ac:dyDescent="0.25">
      <c r="A10133" s="12" t="s">
        <v>4320</v>
      </c>
      <c r="B10133" s="9" t="s">
        <v>5337</v>
      </c>
      <c r="C10133" s="12" t="s">
        <v>24</v>
      </c>
      <c r="D10133" s="12">
        <v>10</v>
      </c>
    </row>
    <row r="10134" spans="1:4" x14ac:dyDescent="0.25">
      <c r="A10134" s="9" t="s">
        <v>4317</v>
      </c>
      <c r="B10134" s="9" t="s">
        <v>5337</v>
      </c>
      <c r="C10134" s="9" t="s">
        <v>87</v>
      </c>
      <c r="D10134" s="9">
        <v>1</v>
      </c>
    </row>
    <row r="10135" spans="1:4" hidden="1" x14ac:dyDescent="0.25">
      <c r="A10135" s="12" t="s">
        <v>4322</v>
      </c>
      <c r="B10135" s="9" t="s">
        <v>5337</v>
      </c>
      <c r="C10135" s="12" t="s">
        <v>72</v>
      </c>
      <c r="D10135" s="12">
        <v>4</v>
      </c>
    </row>
    <row r="10136" spans="1:4" hidden="1" x14ac:dyDescent="0.25">
      <c r="A10136" s="9" t="s">
        <v>4323</v>
      </c>
      <c r="B10136" s="9" t="s">
        <v>5340</v>
      </c>
      <c r="C10136" s="9" t="s">
        <v>14</v>
      </c>
      <c r="D10136" s="9">
        <v>5</v>
      </c>
    </row>
    <row r="10137" spans="1:4" hidden="1" x14ac:dyDescent="0.25">
      <c r="A10137" s="12" t="s">
        <v>4324</v>
      </c>
      <c r="B10137" s="9" t="s">
        <v>5337</v>
      </c>
      <c r="C10137" s="12" t="s">
        <v>19</v>
      </c>
      <c r="D10137" s="12">
        <v>7</v>
      </c>
    </row>
    <row r="10138" spans="1:4" hidden="1" x14ac:dyDescent="0.25">
      <c r="A10138" s="9" t="s">
        <v>4325</v>
      </c>
      <c r="B10138" s="9" t="s">
        <v>5340</v>
      </c>
      <c r="C10138" s="9" t="s">
        <v>59</v>
      </c>
      <c r="D10138" s="9">
        <v>1</v>
      </c>
    </row>
    <row r="10139" spans="1:4" hidden="1" x14ac:dyDescent="0.25">
      <c r="A10139" s="12" t="s">
        <v>4326</v>
      </c>
      <c r="B10139" s="9" t="s">
        <v>5339</v>
      </c>
      <c r="C10139" s="12" t="s">
        <v>7</v>
      </c>
      <c r="D10139" s="12">
        <v>0</v>
      </c>
    </row>
    <row r="10140" spans="1:4" x14ac:dyDescent="0.25">
      <c r="A10140" s="9" t="s">
        <v>4321</v>
      </c>
      <c r="B10140" s="9" t="s">
        <v>5337</v>
      </c>
      <c r="C10140" s="9" t="s">
        <v>87</v>
      </c>
      <c r="D10140" s="9">
        <v>1</v>
      </c>
    </row>
    <row r="10141" spans="1:4" hidden="1" x14ac:dyDescent="0.25">
      <c r="A10141" s="12" t="s">
        <v>4328</v>
      </c>
      <c r="B10141" s="9" t="s">
        <v>5338</v>
      </c>
      <c r="C10141" s="12" t="s">
        <v>29</v>
      </c>
      <c r="D10141" s="12">
        <v>2</v>
      </c>
    </row>
    <row r="10142" spans="1:4" x14ac:dyDescent="0.25">
      <c r="A10142" s="9" t="s">
        <v>4327</v>
      </c>
      <c r="B10142" s="9" t="s">
        <v>5337</v>
      </c>
      <c r="C10142" s="9" t="s">
        <v>118</v>
      </c>
      <c r="D10142" s="9">
        <v>1</v>
      </c>
    </row>
    <row r="10143" spans="1:4" hidden="1" x14ac:dyDescent="0.25">
      <c r="A10143" s="12" t="s">
        <v>4329</v>
      </c>
      <c r="B10143" s="9" t="s">
        <v>5340</v>
      </c>
      <c r="C10143" s="12" t="s">
        <v>14</v>
      </c>
      <c r="D10143" s="12">
        <v>7</v>
      </c>
    </row>
    <row r="10144" spans="1:4" hidden="1" x14ac:dyDescent="0.25">
      <c r="A10144" s="9" t="s">
        <v>4330</v>
      </c>
      <c r="B10144" s="9" t="s">
        <v>5339</v>
      </c>
      <c r="C10144" s="9" t="s">
        <v>16</v>
      </c>
      <c r="D10144" s="9">
        <v>3</v>
      </c>
    </row>
    <row r="10145" spans="1:4" hidden="1" x14ac:dyDescent="0.25">
      <c r="A10145" s="12" t="s">
        <v>4331</v>
      </c>
      <c r="B10145" s="9" t="s">
        <v>5339</v>
      </c>
      <c r="C10145" s="12" t="s">
        <v>16</v>
      </c>
      <c r="D10145" s="12">
        <v>4</v>
      </c>
    </row>
    <row r="10146" spans="1:4" x14ac:dyDescent="0.25">
      <c r="A10146" s="9" t="s">
        <v>3737</v>
      </c>
      <c r="B10146" s="9" t="s">
        <v>5337</v>
      </c>
      <c r="C10146" s="9" t="s">
        <v>87</v>
      </c>
      <c r="D10146" s="9">
        <v>1</v>
      </c>
    </row>
    <row r="10147" spans="1:4" hidden="1" x14ac:dyDescent="0.25">
      <c r="A10147" s="12" t="s">
        <v>4333</v>
      </c>
      <c r="B10147" s="9" t="s">
        <v>5339</v>
      </c>
      <c r="C10147" s="12" t="s">
        <v>16</v>
      </c>
      <c r="D10147" s="12">
        <v>1</v>
      </c>
    </row>
    <row r="10148" spans="1:4" x14ac:dyDescent="0.25">
      <c r="A10148" s="9" t="s">
        <v>4334</v>
      </c>
      <c r="B10148" s="9" t="s">
        <v>5337</v>
      </c>
      <c r="C10148" s="9" t="s">
        <v>24</v>
      </c>
      <c r="D10148" s="9">
        <v>1</v>
      </c>
    </row>
    <row r="10149" spans="1:4" x14ac:dyDescent="0.25">
      <c r="A10149" s="9" t="s">
        <v>4347</v>
      </c>
      <c r="B10149" s="9" t="s">
        <v>5337</v>
      </c>
      <c r="C10149" s="9" t="s">
        <v>82</v>
      </c>
      <c r="D10149" s="9">
        <v>1</v>
      </c>
    </row>
    <row r="10150" spans="1:4" hidden="1" x14ac:dyDescent="0.25">
      <c r="A10150" s="9" t="s">
        <v>4335</v>
      </c>
      <c r="B10150" s="9" t="s">
        <v>5340</v>
      </c>
      <c r="C10150" s="9" t="s">
        <v>14</v>
      </c>
      <c r="D10150" s="9">
        <v>4</v>
      </c>
    </row>
    <row r="10151" spans="1:4" hidden="1" x14ac:dyDescent="0.25">
      <c r="A10151" s="12" t="s">
        <v>4336</v>
      </c>
      <c r="B10151" s="9" t="s">
        <v>5336</v>
      </c>
      <c r="C10151" s="12" t="s">
        <v>111</v>
      </c>
      <c r="D10151" s="12">
        <v>0</v>
      </c>
    </row>
    <row r="10152" spans="1:4" x14ac:dyDescent="0.25">
      <c r="A10152" s="9" t="s">
        <v>4353</v>
      </c>
      <c r="B10152" s="9" t="s">
        <v>5337</v>
      </c>
      <c r="C10152" s="9" t="s">
        <v>82</v>
      </c>
      <c r="D10152" s="9">
        <v>1</v>
      </c>
    </row>
    <row r="10153" spans="1:4" hidden="1" x14ac:dyDescent="0.25">
      <c r="A10153" s="12" t="s">
        <v>4338</v>
      </c>
      <c r="B10153" s="9" t="s">
        <v>5339</v>
      </c>
      <c r="C10153" s="12" t="s">
        <v>16</v>
      </c>
      <c r="D10153" s="12">
        <v>6</v>
      </c>
    </row>
    <row r="10154" spans="1:4" x14ac:dyDescent="0.25">
      <c r="A10154" s="9" t="s">
        <v>438</v>
      </c>
      <c r="B10154" s="9" t="s">
        <v>5337</v>
      </c>
      <c r="C10154" s="9" t="s">
        <v>72</v>
      </c>
      <c r="D10154" s="9">
        <v>1</v>
      </c>
    </row>
    <row r="10155" spans="1:4" x14ac:dyDescent="0.25">
      <c r="A10155" s="12" t="s">
        <v>4365</v>
      </c>
      <c r="B10155" s="9" t="s">
        <v>5337</v>
      </c>
      <c r="C10155" s="12" t="s">
        <v>118</v>
      </c>
      <c r="D10155" s="12">
        <v>1</v>
      </c>
    </row>
    <row r="10156" spans="1:4" hidden="1" x14ac:dyDescent="0.25">
      <c r="A10156" s="9" t="s">
        <v>4341</v>
      </c>
      <c r="B10156" s="9" t="s">
        <v>5339</v>
      </c>
      <c r="C10156" s="9" t="s">
        <v>16</v>
      </c>
      <c r="D10156" s="9">
        <v>2</v>
      </c>
    </row>
    <row r="10157" spans="1:4" hidden="1" x14ac:dyDescent="0.25">
      <c r="A10157" s="12" t="s">
        <v>4342</v>
      </c>
      <c r="B10157" s="9" t="s">
        <v>5338</v>
      </c>
      <c r="C10157" s="12" t="s">
        <v>33</v>
      </c>
      <c r="D10157" s="12">
        <v>2</v>
      </c>
    </row>
    <row r="10158" spans="1:4" hidden="1" x14ac:dyDescent="0.25">
      <c r="A10158" s="9" t="s">
        <v>4343</v>
      </c>
      <c r="B10158" s="9" t="s">
        <v>5337</v>
      </c>
      <c r="C10158" s="9" t="s">
        <v>82</v>
      </c>
      <c r="D10158" s="9">
        <v>3</v>
      </c>
    </row>
    <row r="10159" spans="1:4" hidden="1" x14ac:dyDescent="0.25">
      <c r="A10159" s="12" t="s">
        <v>4344</v>
      </c>
      <c r="B10159" s="9" t="s">
        <v>5340</v>
      </c>
      <c r="C10159" s="12" t="s">
        <v>59</v>
      </c>
      <c r="D10159" s="12">
        <v>3</v>
      </c>
    </row>
    <row r="10160" spans="1:4" hidden="1" x14ac:dyDescent="0.25">
      <c r="A10160" s="9" t="s">
        <v>4345</v>
      </c>
      <c r="B10160" s="9" t="s">
        <v>5339</v>
      </c>
      <c r="C10160" s="9" t="s">
        <v>16</v>
      </c>
      <c r="D10160" s="9">
        <v>1</v>
      </c>
    </row>
    <row r="10161" spans="1:4" hidden="1" x14ac:dyDescent="0.25">
      <c r="A10161" s="12" t="s">
        <v>4346</v>
      </c>
      <c r="B10161" s="9" t="s">
        <v>5337</v>
      </c>
      <c r="C10161" s="12" t="s">
        <v>82</v>
      </c>
      <c r="D10161" s="12">
        <v>8</v>
      </c>
    </row>
    <row r="10162" spans="1:4" x14ac:dyDescent="0.25">
      <c r="A10162" s="12" t="s">
        <v>4375</v>
      </c>
      <c r="B10162" s="9" t="s">
        <v>5337</v>
      </c>
      <c r="C10162" s="12" t="s">
        <v>19</v>
      </c>
      <c r="D10162" s="12">
        <v>1</v>
      </c>
    </row>
    <row r="10163" spans="1:4" hidden="1" x14ac:dyDescent="0.25">
      <c r="A10163" s="12" t="s">
        <v>4348</v>
      </c>
      <c r="B10163" s="9" t="s">
        <v>5338</v>
      </c>
      <c r="C10163" s="12" t="s">
        <v>33</v>
      </c>
      <c r="D10163" s="12">
        <v>2</v>
      </c>
    </row>
    <row r="10164" spans="1:4" hidden="1" x14ac:dyDescent="0.25">
      <c r="A10164" s="9" t="s">
        <v>4349</v>
      </c>
      <c r="B10164" s="9" t="s">
        <v>5339</v>
      </c>
      <c r="C10164" s="9" t="s">
        <v>16</v>
      </c>
      <c r="D10164" s="9">
        <v>0</v>
      </c>
    </row>
    <row r="10165" spans="1:4" hidden="1" x14ac:dyDescent="0.25">
      <c r="A10165" s="12" t="s">
        <v>4350</v>
      </c>
      <c r="B10165" s="9" t="s">
        <v>5339</v>
      </c>
      <c r="C10165" s="12" t="s">
        <v>16</v>
      </c>
      <c r="D10165" s="12">
        <v>1</v>
      </c>
    </row>
    <row r="10166" spans="1:4" hidden="1" x14ac:dyDescent="0.25">
      <c r="A10166" s="9" t="s">
        <v>4351</v>
      </c>
      <c r="B10166" s="9" t="s">
        <v>5337</v>
      </c>
      <c r="C10166" s="9" t="s">
        <v>118</v>
      </c>
      <c r="D10166" s="9">
        <v>7</v>
      </c>
    </row>
    <row r="10167" spans="1:4" hidden="1" x14ac:dyDescent="0.25">
      <c r="A10167" s="12" t="s">
        <v>4352</v>
      </c>
      <c r="B10167" s="9" t="s">
        <v>5340</v>
      </c>
      <c r="C10167" s="12" t="s">
        <v>22</v>
      </c>
      <c r="D10167" s="12">
        <v>3</v>
      </c>
    </row>
    <row r="10168" spans="1:4" x14ac:dyDescent="0.25">
      <c r="A10168" s="9" t="s">
        <v>4381</v>
      </c>
      <c r="B10168" s="9" t="s">
        <v>5337</v>
      </c>
      <c r="C10168" s="9" t="s">
        <v>24</v>
      </c>
      <c r="D10168" s="9">
        <v>1</v>
      </c>
    </row>
    <row r="10169" spans="1:4" x14ac:dyDescent="0.25">
      <c r="A10169" s="12" t="s">
        <v>4382</v>
      </c>
      <c r="B10169" s="9" t="s">
        <v>5337</v>
      </c>
      <c r="C10169" s="12" t="s">
        <v>94</v>
      </c>
      <c r="D10169" s="12">
        <v>1</v>
      </c>
    </row>
    <row r="10170" spans="1:4" hidden="1" x14ac:dyDescent="0.25">
      <c r="A10170" s="9" t="s">
        <v>4355</v>
      </c>
      <c r="B10170" s="9" t="s">
        <v>5340</v>
      </c>
      <c r="C10170" s="9" t="s">
        <v>14</v>
      </c>
      <c r="D10170" s="9">
        <v>0</v>
      </c>
    </row>
    <row r="10171" spans="1:4" x14ac:dyDescent="0.25">
      <c r="A10171" s="12" t="s">
        <v>4384</v>
      </c>
      <c r="B10171" s="9" t="s">
        <v>5337</v>
      </c>
      <c r="C10171" s="12" t="s">
        <v>82</v>
      </c>
      <c r="D10171" s="12">
        <v>1</v>
      </c>
    </row>
    <row r="10172" spans="1:4" x14ac:dyDescent="0.25">
      <c r="A10172" s="12" t="s">
        <v>4386</v>
      </c>
      <c r="B10172" s="9" t="s">
        <v>5337</v>
      </c>
      <c r="C10172" s="12" t="s">
        <v>24</v>
      </c>
      <c r="D10172" s="12">
        <v>1</v>
      </c>
    </row>
    <row r="10173" spans="1:4" hidden="1" x14ac:dyDescent="0.25">
      <c r="A10173" s="12" t="s">
        <v>4357</v>
      </c>
      <c r="B10173" s="9" t="s">
        <v>5339</v>
      </c>
      <c r="C10173" s="12" t="s">
        <v>16</v>
      </c>
      <c r="D10173" s="12">
        <v>1</v>
      </c>
    </row>
    <row r="10174" spans="1:4" hidden="1" x14ac:dyDescent="0.25">
      <c r="A10174" s="9" t="s">
        <v>4358</v>
      </c>
      <c r="B10174" s="9" t="s">
        <v>5336</v>
      </c>
      <c r="C10174" s="9" t="s">
        <v>111</v>
      </c>
      <c r="D10174" s="9">
        <v>0</v>
      </c>
    </row>
    <row r="10175" spans="1:4" hidden="1" x14ac:dyDescent="0.25">
      <c r="A10175" s="12" t="s">
        <v>4359</v>
      </c>
      <c r="B10175" s="9" t="s">
        <v>5338</v>
      </c>
      <c r="C10175" s="12" t="s">
        <v>33</v>
      </c>
      <c r="D10175" s="12">
        <v>1</v>
      </c>
    </row>
    <row r="10176" spans="1:4" hidden="1" x14ac:dyDescent="0.25">
      <c r="A10176" s="9" t="s">
        <v>4360</v>
      </c>
      <c r="B10176" s="9" t="s">
        <v>5340</v>
      </c>
      <c r="C10176" s="9" t="s">
        <v>14</v>
      </c>
      <c r="D10176" s="9">
        <v>0</v>
      </c>
    </row>
    <row r="10177" spans="1:4" hidden="1" x14ac:dyDescent="0.25">
      <c r="A10177" s="12" t="s">
        <v>4361</v>
      </c>
      <c r="B10177" s="9" t="s">
        <v>5337</v>
      </c>
      <c r="C10177" s="12" t="s">
        <v>24</v>
      </c>
      <c r="D10177" s="12">
        <v>4</v>
      </c>
    </row>
    <row r="10178" spans="1:4" hidden="1" x14ac:dyDescent="0.25">
      <c r="A10178" s="9" t="s">
        <v>4362</v>
      </c>
      <c r="B10178" s="9" t="s">
        <v>5340</v>
      </c>
      <c r="C10178" s="9" t="s">
        <v>14</v>
      </c>
      <c r="D10178" s="9">
        <v>2</v>
      </c>
    </row>
    <row r="10179" spans="1:4" hidden="1" x14ac:dyDescent="0.25">
      <c r="A10179" s="12" t="s">
        <v>4363</v>
      </c>
      <c r="B10179" s="9" t="s">
        <v>5339</v>
      </c>
      <c r="C10179" s="12" t="s">
        <v>16</v>
      </c>
      <c r="D10179" s="12">
        <v>0</v>
      </c>
    </row>
    <row r="10180" spans="1:4" hidden="1" x14ac:dyDescent="0.25">
      <c r="A10180" s="9" t="s">
        <v>4364</v>
      </c>
      <c r="B10180" s="9" t="s">
        <v>5339</v>
      </c>
      <c r="C10180" s="9" t="s">
        <v>16</v>
      </c>
      <c r="D10180" s="9">
        <v>3</v>
      </c>
    </row>
    <row r="10181" spans="1:4" x14ac:dyDescent="0.25">
      <c r="A10181" s="12" t="s">
        <v>4402</v>
      </c>
      <c r="B10181" s="9" t="s">
        <v>5337</v>
      </c>
      <c r="C10181" s="12" t="s">
        <v>31</v>
      </c>
      <c r="D10181" s="12">
        <v>1</v>
      </c>
    </row>
    <row r="10182" spans="1:4" hidden="1" x14ac:dyDescent="0.25">
      <c r="A10182" s="9" t="s">
        <v>4366</v>
      </c>
      <c r="B10182" s="9" t="s">
        <v>5336</v>
      </c>
      <c r="C10182" s="9" t="s">
        <v>111</v>
      </c>
      <c r="D10182" s="9">
        <v>1</v>
      </c>
    </row>
    <row r="10183" spans="1:4" hidden="1" x14ac:dyDescent="0.25">
      <c r="A10183" s="12" t="s">
        <v>4367</v>
      </c>
      <c r="B10183" s="9" t="s">
        <v>5340</v>
      </c>
      <c r="C10183" s="12" t="s">
        <v>14</v>
      </c>
      <c r="D10183" s="12">
        <v>4</v>
      </c>
    </row>
    <row r="10184" spans="1:4" x14ac:dyDescent="0.25">
      <c r="A10184" s="9" t="s">
        <v>4405</v>
      </c>
      <c r="B10184" s="9" t="s">
        <v>5337</v>
      </c>
      <c r="C10184" s="9" t="s">
        <v>118</v>
      </c>
      <c r="D10184" s="9">
        <v>1</v>
      </c>
    </row>
    <row r="10185" spans="1:4" hidden="1" x14ac:dyDescent="0.25">
      <c r="A10185" s="12" t="s">
        <v>4369</v>
      </c>
      <c r="B10185" s="9" t="s">
        <v>5339</v>
      </c>
      <c r="C10185" s="12" t="s">
        <v>7</v>
      </c>
      <c r="D10185" s="12">
        <v>3</v>
      </c>
    </row>
    <row r="10186" spans="1:4" x14ac:dyDescent="0.25">
      <c r="A10186" s="12" t="s">
        <v>4406</v>
      </c>
      <c r="B10186" s="9" t="s">
        <v>5337</v>
      </c>
      <c r="C10186" s="12" t="s">
        <v>82</v>
      </c>
      <c r="D10186" s="12">
        <v>1</v>
      </c>
    </row>
    <row r="10187" spans="1:4" hidden="1" x14ac:dyDescent="0.25">
      <c r="A10187" s="12" t="s">
        <v>4371</v>
      </c>
      <c r="B10187" s="9" t="s">
        <v>5340</v>
      </c>
      <c r="C10187" s="12" t="s">
        <v>59</v>
      </c>
      <c r="D10187" s="12">
        <v>1</v>
      </c>
    </row>
    <row r="10188" spans="1:4" hidden="1" x14ac:dyDescent="0.25">
      <c r="A10188" s="9" t="s">
        <v>4372</v>
      </c>
      <c r="B10188" s="9" t="s">
        <v>5339</v>
      </c>
      <c r="C10188" s="9" t="s">
        <v>16</v>
      </c>
      <c r="D10188" s="9">
        <v>4</v>
      </c>
    </row>
    <row r="10189" spans="1:4" hidden="1" x14ac:dyDescent="0.25">
      <c r="A10189" s="12" t="s">
        <v>4373</v>
      </c>
      <c r="B10189" s="9" t="s">
        <v>5340</v>
      </c>
      <c r="C10189" s="12" t="s">
        <v>59</v>
      </c>
      <c r="D10189" s="12">
        <v>1</v>
      </c>
    </row>
    <row r="10190" spans="1:4" hidden="1" x14ac:dyDescent="0.25">
      <c r="A10190" s="9" t="s">
        <v>4374</v>
      </c>
      <c r="B10190" s="9" t="s">
        <v>5340</v>
      </c>
      <c r="C10190" s="9" t="s">
        <v>14</v>
      </c>
      <c r="D10190" s="9">
        <v>1</v>
      </c>
    </row>
    <row r="10191" spans="1:4" x14ac:dyDescent="0.25">
      <c r="A10191" s="12" t="s">
        <v>206</v>
      </c>
      <c r="B10191" s="9" t="s">
        <v>5337</v>
      </c>
      <c r="C10191" s="12" t="s">
        <v>72</v>
      </c>
      <c r="D10191" s="12">
        <v>1</v>
      </c>
    </row>
    <row r="10192" spans="1:4" hidden="1" x14ac:dyDescent="0.25">
      <c r="A10192" s="9" t="s">
        <v>4376</v>
      </c>
      <c r="B10192" s="9" t="s">
        <v>5337</v>
      </c>
      <c r="C10192" s="9" t="s">
        <v>82</v>
      </c>
      <c r="D10192" s="9">
        <v>3</v>
      </c>
    </row>
    <row r="10193" spans="1:4" x14ac:dyDescent="0.25">
      <c r="A10193" s="9" t="s">
        <v>4418</v>
      </c>
      <c r="B10193" s="9" t="s">
        <v>5337</v>
      </c>
      <c r="C10193" s="9" t="s">
        <v>31</v>
      </c>
      <c r="D10193" s="9">
        <v>1</v>
      </c>
    </row>
    <row r="10194" spans="1:4" x14ac:dyDescent="0.25">
      <c r="A10194" s="12" t="s">
        <v>4419</v>
      </c>
      <c r="B10194" s="9" t="s">
        <v>5337</v>
      </c>
      <c r="C10194" s="12" t="s">
        <v>82</v>
      </c>
      <c r="D10194" s="12">
        <v>1</v>
      </c>
    </row>
    <row r="10195" spans="1:4" hidden="1" x14ac:dyDescent="0.25">
      <c r="A10195" s="12" t="s">
        <v>4378</v>
      </c>
      <c r="B10195" s="9" t="s">
        <v>5336</v>
      </c>
      <c r="C10195" s="12" t="s">
        <v>111</v>
      </c>
      <c r="D10195" s="12">
        <v>0</v>
      </c>
    </row>
    <row r="10196" spans="1:4" hidden="1" x14ac:dyDescent="0.25">
      <c r="A10196" s="9" t="s">
        <v>4379</v>
      </c>
      <c r="B10196" s="9" t="s">
        <v>5337</v>
      </c>
      <c r="C10196" s="9" t="s">
        <v>24</v>
      </c>
      <c r="D10196" s="9">
        <v>3</v>
      </c>
    </row>
    <row r="10197" spans="1:4" hidden="1" x14ac:dyDescent="0.25">
      <c r="A10197" s="12" t="s">
        <v>4380</v>
      </c>
      <c r="B10197" s="9" t="s">
        <v>5340</v>
      </c>
      <c r="C10197" s="12" t="s">
        <v>14</v>
      </c>
      <c r="D10197" s="12">
        <v>3</v>
      </c>
    </row>
    <row r="10198" spans="1:4" x14ac:dyDescent="0.25">
      <c r="A10198" s="12" t="s">
        <v>4429</v>
      </c>
      <c r="B10198" s="9" t="s">
        <v>5337</v>
      </c>
      <c r="C10198" s="12" t="s">
        <v>118</v>
      </c>
      <c r="D10198" s="12">
        <v>1</v>
      </c>
    </row>
    <row r="10199" spans="1:4" x14ac:dyDescent="0.25">
      <c r="A10199" s="9" t="s">
        <v>4440</v>
      </c>
      <c r="B10199" s="9" t="s">
        <v>5337</v>
      </c>
      <c r="C10199" s="9" t="s">
        <v>24</v>
      </c>
      <c r="D10199" s="9">
        <v>1</v>
      </c>
    </row>
    <row r="10200" spans="1:4" hidden="1" x14ac:dyDescent="0.25">
      <c r="A10200" s="9" t="s">
        <v>4383</v>
      </c>
      <c r="B10200" s="9" t="s">
        <v>5337</v>
      </c>
      <c r="C10200" s="9" t="s">
        <v>82</v>
      </c>
      <c r="D10200" s="9">
        <v>3</v>
      </c>
    </row>
    <row r="10201" spans="1:4" x14ac:dyDescent="0.25">
      <c r="A10201" s="12" t="s">
        <v>623</v>
      </c>
      <c r="B10201" s="9" t="s">
        <v>5337</v>
      </c>
      <c r="C10201" s="12" t="s">
        <v>72</v>
      </c>
      <c r="D10201" s="12">
        <v>1</v>
      </c>
    </row>
    <row r="10202" spans="1:4" hidden="1" x14ac:dyDescent="0.25">
      <c r="A10202" s="9" t="s">
        <v>4385</v>
      </c>
      <c r="B10202" s="9" t="s">
        <v>5339</v>
      </c>
      <c r="C10202" s="9" t="s">
        <v>16</v>
      </c>
      <c r="D10202" s="9">
        <v>2</v>
      </c>
    </row>
    <row r="10203" spans="1:4" x14ac:dyDescent="0.25">
      <c r="A10203" s="12" t="s">
        <v>4474</v>
      </c>
      <c r="B10203" s="9" t="s">
        <v>5337</v>
      </c>
      <c r="C10203" s="12" t="s">
        <v>24</v>
      </c>
      <c r="D10203" s="12">
        <v>1</v>
      </c>
    </row>
    <row r="10204" spans="1:4" x14ac:dyDescent="0.25">
      <c r="A10204" s="9" t="s">
        <v>4489</v>
      </c>
      <c r="B10204" s="9" t="s">
        <v>5337</v>
      </c>
      <c r="C10204" s="9" t="s">
        <v>82</v>
      </c>
      <c r="D10204" s="9">
        <v>1</v>
      </c>
    </row>
    <row r="10205" spans="1:4" x14ac:dyDescent="0.25">
      <c r="A10205" s="9" t="s">
        <v>4491</v>
      </c>
      <c r="B10205" s="9" t="s">
        <v>5337</v>
      </c>
      <c r="C10205" s="9" t="s">
        <v>118</v>
      </c>
      <c r="D10205" s="9">
        <v>1</v>
      </c>
    </row>
    <row r="10206" spans="1:4" x14ac:dyDescent="0.25">
      <c r="A10206" s="12" t="s">
        <v>4492</v>
      </c>
      <c r="B10206" s="9" t="s">
        <v>5337</v>
      </c>
      <c r="C10206" s="12" t="s">
        <v>72</v>
      </c>
      <c r="D10206" s="12">
        <v>1</v>
      </c>
    </row>
    <row r="10207" spans="1:4" hidden="1" x14ac:dyDescent="0.25">
      <c r="A10207" s="12" t="s">
        <v>4390</v>
      </c>
      <c r="B10207" s="9" t="s">
        <v>5339</v>
      </c>
      <c r="C10207" s="12" t="s">
        <v>16</v>
      </c>
      <c r="D10207" s="12">
        <v>2</v>
      </c>
    </row>
    <row r="10208" spans="1:4" hidden="1" x14ac:dyDescent="0.25">
      <c r="A10208" s="9" t="s">
        <v>4391</v>
      </c>
      <c r="B10208" s="9" t="s">
        <v>5340</v>
      </c>
      <c r="C10208" s="9" t="s">
        <v>14</v>
      </c>
      <c r="D10208" s="9">
        <v>1</v>
      </c>
    </row>
    <row r="10209" spans="1:4" x14ac:dyDescent="0.25">
      <c r="A10209" s="9" t="s">
        <v>4494</v>
      </c>
      <c r="B10209" s="9" t="s">
        <v>5337</v>
      </c>
      <c r="C10209" s="9" t="s">
        <v>24</v>
      </c>
      <c r="D10209" s="9">
        <v>1</v>
      </c>
    </row>
    <row r="10210" spans="1:4" hidden="1" x14ac:dyDescent="0.25">
      <c r="A10210" s="9" t="s">
        <v>4393</v>
      </c>
      <c r="B10210" s="9" t="s">
        <v>5340</v>
      </c>
      <c r="C10210" s="9" t="s">
        <v>14</v>
      </c>
      <c r="D10210" s="9">
        <v>5</v>
      </c>
    </row>
    <row r="10211" spans="1:4" hidden="1" x14ac:dyDescent="0.25">
      <c r="A10211" s="12" t="s">
        <v>4394</v>
      </c>
      <c r="B10211" s="9" t="s">
        <v>5340</v>
      </c>
      <c r="C10211" s="12" t="s">
        <v>22</v>
      </c>
      <c r="D10211" s="12">
        <v>1</v>
      </c>
    </row>
    <row r="10212" spans="1:4" hidden="1" x14ac:dyDescent="0.25">
      <c r="A10212" s="9" t="s">
        <v>4395</v>
      </c>
      <c r="B10212" s="9" t="s">
        <v>5339</v>
      </c>
      <c r="C10212" s="9" t="s">
        <v>7</v>
      </c>
      <c r="D10212" s="9">
        <v>1</v>
      </c>
    </row>
    <row r="10213" spans="1:4" hidden="1" x14ac:dyDescent="0.25">
      <c r="A10213" s="12" t="s">
        <v>4396</v>
      </c>
      <c r="B10213" s="9" t="s">
        <v>5338</v>
      </c>
      <c r="C10213" s="12" t="s">
        <v>33</v>
      </c>
      <c r="D10213" s="12">
        <v>3</v>
      </c>
    </row>
    <row r="10214" spans="1:4" hidden="1" x14ac:dyDescent="0.25">
      <c r="A10214" s="9" t="s">
        <v>4397</v>
      </c>
      <c r="B10214" s="9" t="s">
        <v>5340</v>
      </c>
      <c r="C10214" s="9" t="s">
        <v>14</v>
      </c>
      <c r="D10214" s="9">
        <v>1</v>
      </c>
    </row>
    <row r="10215" spans="1:4" hidden="1" x14ac:dyDescent="0.25">
      <c r="A10215" s="12" t="s">
        <v>4398</v>
      </c>
      <c r="B10215" s="9" t="s">
        <v>5340</v>
      </c>
      <c r="C10215" s="12" t="s">
        <v>14</v>
      </c>
      <c r="D10215" s="12">
        <v>0</v>
      </c>
    </row>
    <row r="10216" spans="1:4" hidden="1" x14ac:dyDescent="0.25">
      <c r="A10216" s="9" t="s">
        <v>4399</v>
      </c>
      <c r="B10216" s="9" t="s">
        <v>5339</v>
      </c>
      <c r="C10216" s="9" t="s">
        <v>16</v>
      </c>
      <c r="D10216" s="9">
        <v>0</v>
      </c>
    </row>
    <row r="10217" spans="1:4" hidden="1" x14ac:dyDescent="0.25">
      <c r="A10217" s="12" t="s">
        <v>4400</v>
      </c>
      <c r="B10217" s="9" t="s">
        <v>5340</v>
      </c>
      <c r="C10217" s="12" t="s">
        <v>14</v>
      </c>
      <c r="D10217" s="12">
        <v>1</v>
      </c>
    </row>
    <row r="10218" spans="1:4" hidden="1" x14ac:dyDescent="0.25">
      <c r="A10218" s="9" t="s">
        <v>4401</v>
      </c>
      <c r="B10218" s="9" t="s">
        <v>5339</v>
      </c>
      <c r="C10218" s="9" t="s">
        <v>16</v>
      </c>
      <c r="D10218" s="9">
        <v>0</v>
      </c>
    </row>
    <row r="10219" spans="1:4" x14ac:dyDescent="0.25">
      <c r="A10219" s="12" t="s">
        <v>4498</v>
      </c>
      <c r="B10219" s="9" t="s">
        <v>5337</v>
      </c>
      <c r="C10219" s="12" t="s">
        <v>118</v>
      </c>
      <c r="D10219" s="12">
        <v>1</v>
      </c>
    </row>
    <row r="10220" spans="1:4" hidden="1" x14ac:dyDescent="0.25">
      <c r="A10220" s="9" t="s">
        <v>4403</v>
      </c>
      <c r="B10220" s="9" t="s">
        <v>5337</v>
      </c>
      <c r="C10220" s="9" t="s">
        <v>72</v>
      </c>
      <c r="D10220" s="9">
        <v>11</v>
      </c>
    </row>
    <row r="10221" spans="1:4" hidden="1" x14ac:dyDescent="0.25">
      <c r="A10221" s="12" t="s">
        <v>4404</v>
      </c>
      <c r="B10221" s="9" t="s">
        <v>5339</v>
      </c>
      <c r="C10221" s="12" t="s">
        <v>7</v>
      </c>
      <c r="D10221" s="12">
        <v>0</v>
      </c>
    </row>
    <row r="10222" spans="1:4" x14ac:dyDescent="0.25">
      <c r="A10222" s="9" t="s">
        <v>4499</v>
      </c>
      <c r="B10222" s="9" t="s">
        <v>5337</v>
      </c>
      <c r="C10222" s="9" t="s">
        <v>31</v>
      </c>
      <c r="D10222" s="9">
        <v>1</v>
      </c>
    </row>
    <row r="10223" spans="1:4" x14ac:dyDescent="0.25">
      <c r="A10223" s="9" t="s">
        <v>4514</v>
      </c>
      <c r="B10223" s="9" t="s">
        <v>5337</v>
      </c>
      <c r="C10223" s="9" t="s">
        <v>24</v>
      </c>
      <c r="D10223" s="9">
        <v>1</v>
      </c>
    </row>
    <row r="10224" spans="1:4" x14ac:dyDescent="0.25">
      <c r="A10224" s="9" t="s">
        <v>4520</v>
      </c>
      <c r="B10224" s="9" t="s">
        <v>5337</v>
      </c>
      <c r="C10224" s="9" t="s">
        <v>118</v>
      </c>
      <c r="D10224" s="9">
        <v>1</v>
      </c>
    </row>
    <row r="10225" spans="1:4" x14ac:dyDescent="0.25">
      <c r="A10225" s="12" t="s">
        <v>4539</v>
      </c>
      <c r="B10225" s="9" t="s">
        <v>5337</v>
      </c>
      <c r="C10225" s="12" t="s">
        <v>118</v>
      </c>
      <c r="D10225" s="12">
        <v>1</v>
      </c>
    </row>
    <row r="10226" spans="1:4" hidden="1" x14ac:dyDescent="0.25">
      <c r="A10226" s="9" t="s">
        <v>4409</v>
      </c>
      <c r="B10226" s="9" t="s">
        <v>5338</v>
      </c>
      <c r="C10226" s="9" t="s">
        <v>33</v>
      </c>
      <c r="D10226" s="9">
        <v>1</v>
      </c>
    </row>
    <row r="10227" spans="1:4" x14ac:dyDescent="0.25">
      <c r="A10227" s="12" t="s">
        <v>4567</v>
      </c>
      <c r="B10227" s="9" t="s">
        <v>5337</v>
      </c>
      <c r="C10227" s="12" t="s">
        <v>94</v>
      </c>
      <c r="D10227" s="12">
        <v>1</v>
      </c>
    </row>
    <row r="10228" spans="1:4" hidden="1" x14ac:dyDescent="0.25">
      <c r="A10228" s="9" t="s">
        <v>4410</v>
      </c>
      <c r="B10228" s="9" t="s">
        <v>5339</v>
      </c>
      <c r="C10228" s="9" t="s">
        <v>16</v>
      </c>
      <c r="D10228" s="9">
        <v>1</v>
      </c>
    </row>
    <row r="10229" spans="1:4" x14ac:dyDescent="0.25">
      <c r="A10229" s="12" t="s">
        <v>4577</v>
      </c>
      <c r="B10229" s="9" t="s">
        <v>5337</v>
      </c>
      <c r="C10229" s="12" t="s">
        <v>82</v>
      </c>
      <c r="D10229" s="12">
        <v>1</v>
      </c>
    </row>
    <row r="10230" spans="1:4" hidden="1" x14ac:dyDescent="0.25">
      <c r="A10230" s="9" t="s">
        <v>4412</v>
      </c>
      <c r="B10230" s="9" t="s">
        <v>5339</v>
      </c>
      <c r="C10230" s="9" t="s">
        <v>16</v>
      </c>
      <c r="D10230" s="9">
        <v>6</v>
      </c>
    </row>
    <row r="10231" spans="1:4" hidden="1" x14ac:dyDescent="0.25">
      <c r="A10231" s="12" t="s">
        <v>4413</v>
      </c>
      <c r="B10231" s="9" t="s">
        <v>5339</v>
      </c>
      <c r="C10231" s="12" t="s">
        <v>16</v>
      </c>
      <c r="D10231" s="12">
        <v>1</v>
      </c>
    </row>
    <row r="10232" spans="1:4" hidden="1" x14ac:dyDescent="0.25">
      <c r="A10232" s="9" t="s">
        <v>4414</v>
      </c>
      <c r="B10232" s="9" t="s">
        <v>5339</v>
      </c>
      <c r="C10232" s="9" t="s">
        <v>16</v>
      </c>
      <c r="D10232" s="9">
        <v>2</v>
      </c>
    </row>
    <row r="10233" spans="1:4" hidden="1" x14ac:dyDescent="0.25">
      <c r="A10233" s="12" t="s">
        <v>4415</v>
      </c>
      <c r="B10233" s="9" t="s">
        <v>5339</v>
      </c>
      <c r="C10233" s="12" t="s">
        <v>16</v>
      </c>
      <c r="D10233" s="12">
        <v>2</v>
      </c>
    </row>
    <row r="10234" spans="1:4" hidden="1" x14ac:dyDescent="0.25">
      <c r="A10234" s="9" t="s">
        <v>4416</v>
      </c>
      <c r="B10234" s="9" t="s">
        <v>5339</v>
      </c>
      <c r="C10234" s="9" t="s">
        <v>7</v>
      </c>
      <c r="D10234" s="9">
        <v>1</v>
      </c>
    </row>
    <row r="10235" spans="1:4" hidden="1" x14ac:dyDescent="0.25">
      <c r="A10235" s="12" t="s">
        <v>4417</v>
      </c>
      <c r="B10235" s="9" t="s">
        <v>5340</v>
      </c>
      <c r="C10235" s="12" t="s">
        <v>14</v>
      </c>
      <c r="D10235" s="12">
        <v>0</v>
      </c>
    </row>
    <row r="10236" spans="1:4" x14ac:dyDescent="0.25">
      <c r="A10236" s="12" t="s">
        <v>4582</v>
      </c>
      <c r="B10236" s="9" t="s">
        <v>5337</v>
      </c>
      <c r="C10236" s="12" t="s">
        <v>87</v>
      </c>
      <c r="D10236" s="12">
        <v>1</v>
      </c>
    </row>
    <row r="10237" spans="1:4" x14ac:dyDescent="0.25">
      <c r="A10237" s="9" t="s">
        <v>4587</v>
      </c>
      <c r="B10237" s="9" t="s">
        <v>5337</v>
      </c>
      <c r="C10237" s="9" t="s">
        <v>118</v>
      </c>
      <c r="D10237" s="9">
        <v>1</v>
      </c>
    </row>
    <row r="10238" spans="1:4" hidden="1" x14ac:dyDescent="0.25">
      <c r="A10238" s="9" t="s">
        <v>4420</v>
      </c>
      <c r="B10238" s="9" t="s">
        <v>5339</v>
      </c>
      <c r="C10238" s="9" t="s">
        <v>7</v>
      </c>
      <c r="D10238" s="9">
        <v>0</v>
      </c>
    </row>
    <row r="10239" spans="1:4" hidden="1" x14ac:dyDescent="0.25">
      <c r="A10239" s="12" t="s">
        <v>4421</v>
      </c>
      <c r="B10239" s="9" t="s">
        <v>5337</v>
      </c>
      <c r="C10239" s="12" t="s">
        <v>72</v>
      </c>
      <c r="D10239" s="12">
        <v>3</v>
      </c>
    </row>
    <row r="10240" spans="1:4" hidden="1" x14ac:dyDescent="0.25">
      <c r="A10240" s="9" t="s">
        <v>3125</v>
      </c>
      <c r="B10240" s="9" t="s">
        <v>5336</v>
      </c>
      <c r="C10240" s="9" t="s">
        <v>111</v>
      </c>
      <c r="D10240" s="9">
        <v>0</v>
      </c>
    </row>
    <row r="10241" spans="1:4" hidden="1" x14ac:dyDescent="0.25">
      <c r="A10241" s="12" t="s">
        <v>4422</v>
      </c>
      <c r="B10241" s="9" t="s">
        <v>5337</v>
      </c>
      <c r="C10241" s="12" t="s">
        <v>118</v>
      </c>
      <c r="D10241" s="12">
        <v>3</v>
      </c>
    </row>
    <row r="10242" spans="1:4" hidden="1" x14ac:dyDescent="0.25">
      <c r="A10242" s="9" t="s">
        <v>4423</v>
      </c>
      <c r="B10242" s="9" t="s">
        <v>5338</v>
      </c>
      <c r="C10242" s="9" t="s">
        <v>33</v>
      </c>
      <c r="D10242" s="9">
        <v>1</v>
      </c>
    </row>
    <row r="10243" spans="1:4" x14ac:dyDescent="0.25">
      <c r="A10243" s="9" t="s">
        <v>4588</v>
      </c>
      <c r="B10243" s="9" t="s">
        <v>5337</v>
      </c>
      <c r="C10243" s="9" t="s">
        <v>118</v>
      </c>
      <c r="D10243" s="9">
        <v>1</v>
      </c>
    </row>
    <row r="10244" spans="1:4" hidden="1" x14ac:dyDescent="0.25">
      <c r="A10244" s="9" t="s">
        <v>4425</v>
      </c>
      <c r="B10244" s="9" t="s">
        <v>5339</v>
      </c>
      <c r="C10244" s="9" t="s">
        <v>16</v>
      </c>
      <c r="D10244" s="9">
        <v>1</v>
      </c>
    </row>
    <row r="10245" spans="1:4" hidden="1" x14ac:dyDescent="0.25">
      <c r="A10245" s="12" t="s">
        <v>4426</v>
      </c>
      <c r="B10245" s="9" t="s">
        <v>5340</v>
      </c>
      <c r="C10245" s="12" t="s">
        <v>14</v>
      </c>
      <c r="D10245" s="12">
        <v>4</v>
      </c>
    </row>
    <row r="10246" spans="1:4" hidden="1" x14ac:dyDescent="0.25">
      <c r="A10246" s="9" t="s">
        <v>4427</v>
      </c>
      <c r="B10246" s="9" t="s">
        <v>5339</v>
      </c>
      <c r="C10246" s="9" t="s">
        <v>16</v>
      </c>
      <c r="D10246" s="9">
        <v>1</v>
      </c>
    </row>
    <row r="10247" spans="1:4" hidden="1" x14ac:dyDescent="0.25">
      <c r="A10247" s="12" t="s">
        <v>1186</v>
      </c>
      <c r="B10247" s="9" t="s">
        <v>5337</v>
      </c>
      <c r="C10247" s="12" t="s">
        <v>82</v>
      </c>
      <c r="D10247" s="12">
        <v>3</v>
      </c>
    </row>
    <row r="10248" spans="1:4" hidden="1" x14ac:dyDescent="0.25">
      <c r="A10248" s="9" t="s">
        <v>4428</v>
      </c>
      <c r="B10248" s="9" t="s">
        <v>5340</v>
      </c>
      <c r="C10248" s="9" t="s">
        <v>22</v>
      </c>
      <c r="D10248" s="9">
        <v>1</v>
      </c>
    </row>
    <row r="10249" spans="1:4" x14ac:dyDescent="0.25">
      <c r="A10249" s="9" t="s">
        <v>4591</v>
      </c>
      <c r="B10249" s="9" t="s">
        <v>5337</v>
      </c>
      <c r="C10249" s="9" t="s">
        <v>118</v>
      </c>
      <c r="D10249" s="9">
        <v>1</v>
      </c>
    </row>
    <row r="10250" spans="1:4" hidden="1" x14ac:dyDescent="0.25">
      <c r="A10250" s="9" t="s">
        <v>4430</v>
      </c>
      <c r="B10250" s="9" t="s">
        <v>5339</v>
      </c>
      <c r="C10250" s="9" t="s">
        <v>16</v>
      </c>
      <c r="D10250" s="9">
        <v>1</v>
      </c>
    </row>
    <row r="10251" spans="1:4" hidden="1" x14ac:dyDescent="0.25">
      <c r="A10251" s="12" t="s">
        <v>4431</v>
      </c>
      <c r="B10251" s="9" t="s">
        <v>5340</v>
      </c>
      <c r="C10251" s="12" t="s">
        <v>14</v>
      </c>
      <c r="D10251" s="12">
        <v>5</v>
      </c>
    </row>
    <row r="10252" spans="1:4" hidden="1" x14ac:dyDescent="0.25">
      <c r="A10252" s="9" t="s">
        <v>4432</v>
      </c>
      <c r="B10252" s="9" t="s">
        <v>5338</v>
      </c>
      <c r="C10252" s="9" t="s">
        <v>33</v>
      </c>
      <c r="D10252" s="9">
        <v>2</v>
      </c>
    </row>
    <row r="10253" spans="1:4" hidden="1" x14ac:dyDescent="0.25">
      <c r="A10253" s="12" t="s">
        <v>4433</v>
      </c>
      <c r="B10253" s="9" t="s">
        <v>5339</v>
      </c>
      <c r="C10253" s="12" t="s">
        <v>16</v>
      </c>
      <c r="D10253" s="12">
        <v>6</v>
      </c>
    </row>
    <row r="10254" spans="1:4" hidden="1" x14ac:dyDescent="0.25">
      <c r="A10254" s="9" t="s">
        <v>4434</v>
      </c>
      <c r="B10254" s="9" t="s">
        <v>5337</v>
      </c>
      <c r="C10254" s="9" t="s">
        <v>118</v>
      </c>
      <c r="D10254" s="9">
        <v>10</v>
      </c>
    </row>
    <row r="10255" spans="1:4" hidden="1" x14ac:dyDescent="0.25">
      <c r="A10255" s="12" t="s">
        <v>4435</v>
      </c>
      <c r="B10255" s="9" t="s">
        <v>5340</v>
      </c>
      <c r="C10255" s="12" t="s">
        <v>59</v>
      </c>
      <c r="D10255" s="12">
        <v>1</v>
      </c>
    </row>
    <row r="10256" spans="1:4" hidden="1" x14ac:dyDescent="0.25">
      <c r="A10256" s="9" t="s">
        <v>4436</v>
      </c>
      <c r="B10256" s="9" t="s">
        <v>5336</v>
      </c>
      <c r="C10256" s="9" t="s">
        <v>111</v>
      </c>
      <c r="D10256" s="9">
        <v>0</v>
      </c>
    </row>
    <row r="10257" spans="1:4" hidden="1" x14ac:dyDescent="0.25">
      <c r="A10257" s="12" t="s">
        <v>4437</v>
      </c>
      <c r="B10257" s="9" t="s">
        <v>5338</v>
      </c>
      <c r="C10257" s="12" t="s">
        <v>33</v>
      </c>
      <c r="D10257" s="12">
        <v>2</v>
      </c>
    </row>
    <row r="10258" spans="1:4" hidden="1" x14ac:dyDescent="0.25">
      <c r="A10258" s="9" t="s">
        <v>4438</v>
      </c>
      <c r="B10258" s="9" t="s">
        <v>5339</v>
      </c>
      <c r="C10258" s="9" t="s">
        <v>16</v>
      </c>
      <c r="D10258" s="9">
        <v>4</v>
      </c>
    </row>
    <row r="10259" spans="1:4" hidden="1" x14ac:dyDescent="0.25">
      <c r="A10259" s="12" t="s">
        <v>4439</v>
      </c>
      <c r="B10259" s="9" t="s">
        <v>5339</v>
      </c>
      <c r="C10259" s="12" t="s">
        <v>16</v>
      </c>
      <c r="D10259" s="12">
        <v>4</v>
      </c>
    </row>
    <row r="10260" spans="1:4" x14ac:dyDescent="0.25">
      <c r="A10260" s="12" t="s">
        <v>134</v>
      </c>
      <c r="B10260" s="9" t="s">
        <v>5337</v>
      </c>
      <c r="C10260" s="12" t="s">
        <v>82</v>
      </c>
      <c r="D10260" s="12">
        <v>1</v>
      </c>
    </row>
    <row r="10261" spans="1:4" hidden="1" x14ac:dyDescent="0.25">
      <c r="A10261" s="12" t="s">
        <v>4441</v>
      </c>
      <c r="B10261" s="9" t="s">
        <v>5340</v>
      </c>
      <c r="C10261" s="12" t="s">
        <v>59</v>
      </c>
      <c r="D10261" s="12">
        <v>6</v>
      </c>
    </row>
    <row r="10262" spans="1:4" hidden="1" x14ac:dyDescent="0.25">
      <c r="A10262" s="9" t="s">
        <v>4442</v>
      </c>
      <c r="B10262" s="9" t="s">
        <v>5337</v>
      </c>
      <c r="C10262" s="9" t="s">
        <v>87</v>
      </c>
      <c r="D10262" s="9">
        <v>3</v>
      </c>
    </row>
    <row r="10263" spans="1:4" hidden="1" x14ac:dyDescent="0.25">
      <c r="A10263" s="12" t="s">
        <v>4443</v>
      </c>
      <c r="B10263" s="9" t="s">
        <v>5338</v>
      </c>
      <c r="C10263" s="12" t="s">
        <v>29</v>
      </c>
      <c r="D10263" s="12">
        <v>2</v>
      </c>
    </row>
    <row r="10264" spans="1:4" x14ac:dyDescent="0.25">
      <c r="A10264" s="9" t="s">
        <v>4596</v>
      </c>
      <c r="B10264" s="9" t="s">
        <v>5337</v>
      </c>
      <c r="C10264" s="9" t="s">
        <v>82</v>
      </c>
      <c r="D10264" s="9">
        <v>1</v>
      </c>
    </row>
    <row r="10265" spans="1:4" x14ac:dyDescent="0.25">
      <c r="A10265" s="9" t="s">
        <v>4598</v>
      </c>
      <c r="B10265" s="9" t="s">
        <v>5337</v>
      </c>
      <c r="C10265" s="9" t="s">
        <v>118</v>
      </c>
      <c r="D10265" s="9">
        <v>1</v>
      </c>
    </row>
    <row r="10266" spans="1:4" hidden="1" x14ac:dyDescent="0.25">
      <c r="A10266" s="9" t="s">
        <v>4445</v>
      </c>
      <c r="B10266" s="9" t="s">
        <v>5339</v>
      </c>
      <c r="C10266" s="9" t="s">
        <v>16</v>
      </c>
      <c r="D10266" s="9">
        <v>1</v>
      </c>
    </row>
    <row r="10267" spans="1:4" hidden="1" x14ac:dyDescent="0.25">
      <c r="A10267" s="12" t="s">
        <v>4446</v>
      </c>
      <c r="B10267" s="9" t="s">
        <v>5340</v>
      </c>
      <c r="C10267" s="12" t="s">
        <v>14</v>
      </c>
      <c r="D10267" s="12">
        <v>2</v>
      </c>
    </row>
    <row r="10268" spans="1:4" hidden="1" x14ac:dyDescent="0.25">
      <c r="A10268" s="9" t="s">
        <v>4447</v>
      </c>
      <c r="B10268" s="9" t="s">
        <v>5337</v>
      </c>
      <c r="C10268" s="9" t="s">
        <v>82</v>
      </c>
      <c r="D10268" s="9">
        <v>11</v>
      </c>
    </row>
    <row r="10269" spans="1:4" hidden="1" x14ac:dyDescent="0.25">
      <c r="A10269" s="12" t="s">
        <v>4448</v>
      </c>
      <c r="B10269" s="9" t="s">
        <v>5336</v>
      </c>
      <c r="C10269" s="12" t="s">
        <v>111</v>
      </c>
      <c r="D10269" s="12">
        <v>0</v>
      </c>
    </row>
    <row r="10270" spans="1:4" hidden="1" x14ac:dyDescent="0.25">
      <c r="A10270" s="9" t="s">
        <v>4449</v>
      </c>
      <c r="B10270" s="9" t="s">
        <v>5337</v>
      </c>
      <c r="C10270" s="9" t="s">
        <v>118</v>
      </c>
      <c r="D10270" s="9">
        <v>3</v>
      </c>
    </row>
    <row r="10271" spans="1:4" hidden="1" x14ac:dyDescent="0.25">
      <c r="A10271" s="12" t="s">
        <v>4450</v>
      </c>
      <c r="B10271" s="9" t="s">
        <v>5340</v>
      </c>
      <c r="C10271" s="12" t="s">
        <v>14</v>
      </c>
      <c r="D10271" s="12">
        <v>3</v>
      </c>
    </row>
    <row r="10272" spans="1:4" hidden="1" x14ac:dyDescent="0.25">
      <c r="A10272" s="9" t="s">
        <v>4451</v>
      </c>
      <c r="B10272" s="9" t="s">
        <v>5340</v>
      </c>
      <c r="C10272" s="9" t="s">
        <v>14</v>
      </c>
      <c r="D10272" s="9">
        <v>0</v>
      </c>
    </row>
    <row r="10273" spans="1:4" hidden="1" x14ac:dyDescent="0.25">
      <c r="A10273" s="12" t="s">
        <v>4452</v>
      </c>
      <c r="B10273" s="9" t="s">
        <v>5336</v>
      </c>
      <c r="C10273" s="12" t="s">
        <v>111</v>
      </c>
      <c r="D10273" s="12">
        <v>0</v>
      </c>
    </row>
    <row r="10274" spans="1:4" hidden="1" x14ac:dyDescent="0.25">
      <c r="A10274" s="9" t="s">
        <v>4453</v>
      </c>
      <c r="B10274" s="9" t="s">
        <v>5337</v>
      </c>
      <c r="C10274" s="9" t="s">
        <v>87</v>
      </c>
      <c r="D10274" s="9">
        <v>3</v>
      </c>
    </row>
    <row r="10275" spans="1:4" x14ac:dyDescent="0.25">
      <c r="A10275" s="12" t="s">
        <v>4603</v>
      </c>
      <c r="B10275" s="9" t="s">
        <v>5337</v>
      </c>
      <c r="C10275" s="12" t="s">
        <v>82</v>
      </c>
      <c r="D10275" s="12">
        <v>1</v>
      </c>
    </row>
    <row r="10276" spans="1:4" hidden="1" x14ac:dyDescent="0.25">
      <c r="A10276" s="9" t="s">
        <v>4455</v>
      </c>
      <c r="B10276" s="9" t="s">
        <v>5339</v>
      </c>
      <c r="C10276" s="9" t="s">
        <v>16</v>
      </c>
      <c r="D10276" s="9">
        <v>7</v>
      </c>
    </row>
    <row r="10277" spans="1:4" x14ac:dyDescent="0.25">
      <c r="A10277" s="12" t="s">
        <v>4609</v>
      </c>
      <c r="B10277" s="9" t="s">
        <v>5337</v>
      </c>
      <c r="C10277" s="12" t="s">
        <v>72</v>
      </c>
      <c r="D10277" s="12">
        <v>1</v>
      </c>
    </row>
    <row r="10278" spans="1:4" x14ac:dyDescent="0.25">
      <c r="A10278" s="12" t="s">
        <v>4619</v>
      </c>
      <c r="B10278" s="9" t="s">
        <v>5337</v>
      </c>
      <c r="C10278" s="12" t="s">
        <v>87</v>
      </c>
      <c r="D10278" s="12">
        <v>1</v>
      </c>
    </row>
    <row r="10279" spans="1:4" hidden="1" x14ac:dyDescent="0.25">
      <c r="A10279" s="12" t="s">
        <v>4457</v>
      </c>
      <c r="B10279" s="9" t="s">
        <v>5337</v>
      </c>
      <c r="C10279" s="12" t="s">
        <v>19</v>
      </c>
      <c r="D10279" s="12">
        <v>6</v>
      </c>
    </row>
    <row r="10280" spans="1:4" x14ac:dyDescent="0.25">
      <c r="A10280" s="12" t="s">
        <v>4631</v>
      </c>
      <c r="B10280" s="9" t="s">
        <v>5337</v>
      </c>
      <c r="C10280" s="12" t="s">
        <v>24</v>
      </c>
      <c r="D10280" s="12">
        <v>1</v>
      </c>
    </row>
    <row r="10281" spans="1:4" hidden="1" x14ac:dyDescent="0.25">
      <c r="A10281" s="12" t="s">
        <v>4459</v>
      </c>
      <c r="B10281" s="9" t="s">
        <v>5339</v>
      </c>
      <c r="C10281" s="12" t="s">
        <v>7</v>
      </c>
      <c r="D10281" s="12">
        <v>1</v>
      </c>
    </row>
    <row r="10282" spans="1:4" hidden="1" x14ac:dyDescent="0.25">
      <c r="A10282" s="9" t="s">
        <v>4460</v>
      </c>
      <c r="B10282" s="9" t="s">
        <v>5339</v>
      </c>
      <c r="C10282" s="9" t="s">
        <v>16</v>
      </c>
      <c r="D10282" s="9">
        <v>3</v>
      </c>
    </row>
    <row r="10283" spans="1:4" hidden="1" x14ac:dyDescent="0.25">
      <c r="A10283" s="12" t="s">
        <v>4461</v>
      </c>
      <c r="B10283" s="9" t="s">
        <v>5340</v>
      </c>
      <c r="C10283" s="12" t="s">
        <v>14</v>
      </c>
      <c r="D10283" s="12">
        <v>0</v>
      </c>
    </row>
    <row r="10284" spans="1:4" hidden="1" x14ac:dyDescent="0.25">
      <c r="A10284" s="9" t="s">
        <v>4462</v>
      </c>
      <c r="B10284" s="9" t="s">
        <v>5338</v>
      </c>
      <c r="C10284" s="9" t="s">
        <v>33</v>
      </c>
      <c r="D10284" s="9">
        <v>2</v>
      </c>
    </row>
    <row r="10285" spans="1:4" hidden="1" x14ac:dyDescent="0.25">
      <c r="A10285" s="12" t="s">
        <v>4463</v>
      </c>
      <c r="B10285" s="9" t="s">
        <v>5337</v>
      </c>
      <c r="C10285" s="12" t="s">
        <v>87</v>
      </c>
      <c r="D10285" s="12">
        <v>3</v>
      </c>
    </row>
    <row r="10286" spans="1:4" hidden="1" x14ac:dyDescent="0.25">
      <c r="A10286" s="9" t="s">
        <v>4464</v>
      </c>
      <c r="B10286" s="9" t="s">
        <v>5337</v>
      </c>
      <c r="C10286" s="9" t="s">
        <v>24</v>
      </c>
      <c r="D10286" s="9">
        <v>6</v>
      </c>
    </row>
    <row r="10287" spans="1:4" hidden="1" x14ac:dyDescent="0.25">
      <c r="A10287" s="12" t="s">
        <v>4465</v>
      </c>
      <c r="B10287" s="9" t="s">
        <v>5336</v>
      </c>
      <c r="C10287" s="12" t="s">
        <v>111</v>
      </c>
      <c r="D10287" s="12">
        <v>1</v>
      </c>
    </row>
    <row r="10288" spans="1:4" hidden="1" x14ac:dyDescent="0.25">
      <c r="A10288" s="9" t="s">
        <v>4466</v>
      </c>
      <c r="B10288" s="9" t="s">
        <v>5339</v>
      </c>
      <c r="C10288" s="9" t="s">
        <v>7</v>
      </c>
      <c r="D10288" s="9">
        <v>2</v>
      </c>
    </row>
    <row r="10289" spans="1:4" hidden="1" x14ac:dyDescent="0.25">
      <c r="A10289" s="12" t="s">
        <v>4467</v>
      </c>
      <c r="B10289" s="9" t="s">
        <v>5339</v>
      </c>
      <c r="C10289" s="12" t="s">
        <v>7</v>
      </c>
      <c r="D10289" s="12">
        <v>5</v>
      </c>
    </row>
    <row r="10290" spans="1:4" hidden="1" x14ac:dyDescent="0.25">
      <c r="A10290" s="9" t="s">
        <v>4468</v>
      </c>
      <c r="B10290" s="9" t="s">
        <v>5339</v>
      </c>
      <c r="C10290" s="9" t="s">
        <v>7</v>
      </c>
      <c r="D10290" s="9">
        <v>3</v>
      </c>
    </row>
    <row r="10291" spans="1:4" hidden="1" x14ac:dyDescent="0.25">
      <c r="A10291" s="12" t="s">
        <v>4469</v>
      </c>
      <c r="B10291" s="9" t="s">
        <v>5337</v>
      </c>
      <c r="C10291" s="12" t="s">
        <v>82</v>
      </c>
      <c r="D10291" s="12">
        <v>3</v>
      </c>
    </row>
    <row r="10292" spans="1:4" hidden="1" x14ac:dyDescent="0.25">
      <c r="A10292" s="9" t="s">
        <v>4470</v>
      </c>
      <c r="B10292" s="9" t="s">
        <v>5339</v>
      </c>
      <c r="C10292" s="9" t="s">
        <v>7</v>
      </c>
      <c r="D10292" s="9">
        <v>1</v>
      </c>
    </row>
    <row r="10293" spans="1:4" hidden="1" x14ac:dyDescent="0.25">
      <c r="A10293" s="12" t="s">
        <v>1728</v>
      </c>
      <c r="B10293" s="9" t="s">
        <v>5338</v>
      </c>
      <c r="C10293" s="12" t="s">
        <v>33</v>
      </c>
      <c r="D10293" s="12">
        <v>0</v>
      </c>
    </row>
    <row r="10294" spans="1:4" hidden="1" x14ac:dyDescent="0.25">
      <c r="A10294" s="9" t="s">
        <v>4471</v>
      </c>
      <c r="B10294" s="9" t="s">
        <v>5337</v>
      </c>
      <c r="C10294" s="9" t="s">
        <v>72</v>
      </c>
      <c r="D10294" s="9">
        <v>3</v>
      </c>
    </row>
    <row r="10295" spans="1:4" hidden="1" x14ac:dyDescent="0.25">
      <c r="A10295" s="12" t="s">
        <v>4472</v>
      </c>
      <c r="B10295" s="9" t="s">
        <v>5336</v>
      </c>
      <c r="C10295" s="12" t="s">
        <v>49</v>
      </c>
      <c r="D10295" s="12">
        <v>0</v>
      </c>
    </row>
    <row r="10296" spans="1:4" hidden="1" x14ac:dyDescent="0.25">
      <c r="A10296" s="9" t="s">
        <v>4473</v>
      </c>
      <c r="B10296" s="9" t="s">
        <v>5337</v>
      </c>
      <c r="C10296" s="9" t="s">
        <v>24</v>
      </c>
      <c r="D10296" s="9">
        <v>7</v>
      </c>
    </row>
    <row r="10297" spans="1:4" x14ac:dyDescent="0.25">
      <c r="A10297" s="12" t="s">
        <v>4651</v>
      </c>
      <c r="B10297" s="9" t="s">
        <v>5337</v>
      </c>
      <c r="C10297" s="12" t="s">
        <v>118</v>
      </c>
      <c r="D10297" s="12">
        <v>1</v>
      </c>
    </row>
    <row r="10298" spans="1:4" hidden="1" x14ac:dyDescent="0.25">
      <c r="A10298" s="9" t="s">
        <v>4475</v>
      </c>
      <c r="B10298" s="9" t="s">
        <v>5339</v>
      </c>
      <c r="C10298" s="9" t="s">
        <v>16</v>
      </c>
      <c r="D10298" s="9">
        <v>3</v>
      </c>
    </row>
    <row r="10299" spans="1:4" hidden="1" x14ac:dyDescent="0.25">
      <c r="A10299" s="12" t="s">
        <v>4476</v>
      </c>
      <c r="B10299" s="9" t="s">
        <v>5340</v>
      </c>
      <c r="C10299" s="12" t="s">
        <v>59</v>
      </c>
      <c r="D10299" s="12">
        <v>1</v>
      </c>
    </row>
    <row r="10300" spans="1:4" hidden="1" x14ac:dyDescent="0.25">
      <c r="A10300" s="9" t="s">
        <v>4477</v>
      </c>
      <c r="B10300" s="9" t="s">
        <v>5337</v>
      </c>
      <c r="C10300" s="9" t="s">
        <v>118</v>
      </c>
      <c r="D10300" s="9">
        <v>9</v>
      </c>
    </row>
    <row r="10301" spans="1:4" hidden="1" x14ac:dyDescent="0.25">
      <c r="A10301" s="12" t="s">
        <v>4478</v>
      </c>
      <c r="B10301" s="9" t="s">
        <v>5339</v>
      </c>
      <c r="C10301" s="12" t="s">
        <v>16</v>
      </c>
      <c r="D10301" s="12">
        <v>5</v>
      </c>
    </row>
    <row r="10302" spans="1:4" hidden="1" x14ac:dyDescent="0.25">
      <c r="A10302" s="9" t="s">
        <v>4479</v>
      </c>
      <c r="B10302" s="9" t="s">
        <v>5339</v>
      </c>
      <c r="C10302" s="9" t="s">
        <v>16</v>
      </c>
      <c r="D10302" s="9">
        <v>1</v>
      </c>
    </row>
    <row r="10303" spans="1:4" hidden="1" x14ac:dyDescent="0.25">
      <c r="A10303" s="12" t="s">
        <v>4480</v>
      </c>
      <c r="B10303" s="9" t="s">
        <v>5337</v>
      </c>
      <c r="C10303" s="12" t="s">
        <v>82</v>
      </c>
      <c r="D10303" s="12">
        <v>4</v>
      </c>
    </row>
    <row r="10304" spans="1:4" hidden="1" x14ac:dyDescent="0.25">
      <c r="A10304" s="9" t="s">
        <v>4481</v>
      </c>
      <c r="B10304" s="9" t="s">
        <v>5340</v>
      </c>
      <c r="C10304" s="9" t="s">
        <v>22</v>
      </c>
      <c r="D10304" s="9">
        <v>3</v>
      </c>
    </row>
    <row r="10305" spans="1:4" hidden="1" x14ac:dyDescent="0.25">
      <c r="A10305" s="12" t="s">
        <v>4482</v>
      </c>
      <c r="B10305" s="9" t="s">
        <v>5339</v>
      </c>
      <c r="C10305" s="12" t="s">
        <v>16</v>
      </c>
      <c r="D10305" s="12">
        <v>3</v>
      </c>
    </row>
    <row r="10306" spans="1:4" x14ac:dyDescent="0.25">
      <c r="A10306" s="9" t="s">
        <v>4652</v>
      </c>
      <c r="B10306" s="9" t="s">
        <v>5337</v>
      </c>
      <c r="C10306" s="9" t="s">
        <v>118</v>
      </c>
      <c r="D10306" s="9">
        <v>1</v>
      </c>
    </row>
    <row r="10307" spans="1:4" hidden="1" x14ac:dyDescent="0.25">
      <c r="A10307" s="12" t="s">
        <v>4484</v>
      </c>
      <c r="B10307" s="9" t="s">
        <v>5339</v>
      </c>
      <c r="C10307" s="12" t="s">
        <v>16</v>
      </c>
      <c r="D10307" s="12">
        <v>6</v>
      </c>
    </row>
    <row r="10308" spans="1:4" hidden="1" x14ac:dyDescent="0.25">
      <c r="A10308" s="9" t="s">
        <v>4485</v>
      </c>
      <c r="B10308" s="9" t="s">
        <v>5340</v>
      </c>
      <c r="C10308" s="9" t="s">
        <v>59</v>
      </c>
      <c r="D10308" s="9">
        <v>3</v>
      </c>
    </row>
    <row r="10309" spans="1:4" hidden="1" x14ac:dyDescent="0.25">
      <c r="A10309" s="12" t="s">
        <v>4486</v>
      </c>
      <c r="B10309" s="9" t="s">
        <v>5337</v>
      </c>
      <c r="C10309" s="12" t="s">
        <v>118</v>
      </c>
      <c r="D10309" s="12">
        <v>9</v>
      </c>
    </row>
    <row r="10310" spans="1:4" hidden="1" x14ac:dyDescent="0.25">
      <c r="A10310" s="9" t="s">
        <v>4487</v>
      </c>
      <c r="B10310" s="9" t="s">
        <v>5339</v>
      </c>
      <c r="C10310" s="9" t="s">
        <v>16</v>
      </c>
      <c r="D10310" s="9">
        <v>1</v>
      </c>
    </row>
    <row r="10311" spans="1:4" hidden="1" x14ac:dyDescent="0.25">
      <c r="A10311" s="12" t="s">
        <v>4488</v>
      </c>
      <c r="B10311" s="9" t="s">
        <v>5339</v>
      </c>
      <c r="C10311" s="12" t="s">
        <v>7</v>
      </c>
      <c r="D10311" s="12">
        <v>1</v>
      </c>
    </row>
    <row r="10312" spans="1:4" x14ac:dyDescent="0.25">
      <c r="A10312" s="9" t="s">
        <v>4658</v>
      </c>
      <c r="B10312" s="9" t="s">
        <v>5337</v>
      </c>
      <c r="C10312" s="9" t="s">
        <v>72</v>
      </c>
      <c r="D10312" s="9">
        <v>1</v>
      </c>
    </row>
    <row r="10313" spans="1:4" hidden="1" x14ac:dyDescent="0.25">
      <c r="A10313" s="12" t="s">
        <v>4490</v>
      </c>
      <c r="B10313" s="9" t="s">
        <v>5339</v>
      </c>
      <c r="C10313" s="12" t="s">
        <v>16</v>
      </c>
      <c r="D10313" s="12">
        <v>3</v>
      </c>
    </row>
    <row r="10314" spans="1:4" x14ac:dyDescent="0.25">
      <c r="A10314" s="12" t="s">
        <v>4667</v>
      </c>
      <c r="B10314" s="9" t="s">
        <v>5337</v>
      </c>
      <c r="C10314" s="12" t="s">
        <v>87</v>
      </c>
      <c r="D10314" s="12">
        <v>1</v>
      </c>
    </row>
    <row r="10315" spans="1:4" x14ac:dyDescent="0.25">
      <c r="A10315" s="12" t="s">
        <v>4669</v>
      </c>
      <c r="B10315" s="9" t="s">
        <v>5337</v>
      </c>
      <c r="C10315" s="12" t="s">
        <v>19</v>
      </c>
      <c r="D10315" s="12">
        <v>1</v>
      </c>
    </row>
    <row r="10316" spans="1:4" hidden="1" x14ac:dyDescent="0.25">
      <c r="A10316" s="9" t="s">
        <v>4493</v>
      </c>
      <c r="B10316" s="9" t="s">
        <v>5336</v>
      </c>
      <c r="C10316" s="9" t="s">
        <v>111</v>
      </c>
      <c r="D10316" s="9">
        <v>0</v>
      </c>
    </row>
    <row r="10317" spans="1:4" hidden="1" x14ac:dyDescent="0.25">
      <c r="A10317" s="12" t="s">
        <v>1560</v>
      </c>
      <c r="B10317" s="9" t="s">
        <v>5337</v>
      </c>
      <c r="C10317" s="12" t="s">
        <v>87</v>
      </c>
      <c r="D10317" s="12">
        <v>4</v>
      </c>
    </row>
    <row r="10318" spans="1:4" x14ac:dyDescent="0.25">
      <c r="A10318" s="9" t="s">
        <v>4676</v>
      </c>
      <c r="B10318" s="9" t="s">
        <v>5337</v>
      </c>
      <c r="C10318" s="9" t="s">
        <v>118</v>
      </c>
      <c r="D10318" s="9">
        <v>1</v>
      </c>
    </row>
    <row r="10319" spans="1:4" hidden="1" x14ac:dyDescent="0.25">
      <c r="A10319" s="12" t="s">
        <v>1804</v>
      </c>
      <c r="B10319" s="9" t="s">
        <v>5337</v>
      </c>
      <c r="C10319" s="12" t="s">
        <v>82</v>
      </c>
      <c r="D10319" s="12">
        <v>17</v>
      </c>
    </row>
    <row r="10320" spans="1:4" hidden="1" x14ac:dyDescent="0.25">
      <c r="A10320" s="9" t="s">
        <v>4495</v>
      </c>
      <c r="B10320" s="9" t="s">
        <v>5339</v>
      </c>
      <c r="C10320" s="9" t="s">
        <v>16</v>
      </c>
      <c r="D10320" s="9">
        <v>3</v>
      </c>
    </row>
    <row r="10321" spans="1:4" x14ac:dyDescent="0.25">
      <c r="A10321" s="12" t="s">
        <v>4677</v>
      </c>
      <c r="B10321" s="9" t="s">
        <v>5337</v>
      </c>
      <c r="C10321" s="12" t="s">
        <v>24</v>
      </c>
      <c r="D10321" s="12">
        <v>1</v>
      </c>
    </row>
    <row r="10322" spans="1:4" hidden="1" x14ac:dyDescent="0.25">
      <c r="A10322" s="9" t="s">
        <v>4497</v>
      </c>
      <c r="B10322" s="9" t="s">
        <v>5337</v>
      </c>
      <c r="C10322" s="9" t="s">
        <v>94</v>
      </c>
      <c r="D10322" s="9">
        <v>6</v>
      </c>
    </row>
    <row r="10323" spans="1:4" hidden="1" x14ac:dyDescent="0.25">
      <c r="A10323" s="12" t="s">
        <v>630</v>
      </c>
      <c r="B10323" s="9" t="s">
        <v>5339</v>
      </c>
      <c r="C10323" s="12" t="s">
        <v>16</v>
      </c>
      <c r="D10323" s="12">
        <v>4</v>
      </c>
    </row>
    <row r="10324" spans="1:4" hidden="1" x14ac:dyDescent="0.25">
      <c r="A10324" s="9" t="s">
        <v>828</v>
      </c>
      <c r="B10324" s="9" t="s">
        <v>5339</v>
      </c>
      <c r="C10324" s="9" t="s">
        <v>16</v>
      </c>
      <c r="D10324" s="9">
        <v>2</v>
      </c>
    </row>
    <row r="10325" spans="1:4" x14ac:dyDescent="0.25">
      <c r="A10325" s="12" t="s">
        <v>4678</v>
      </c>
      <c r="B10325" s="9" t="s">
        <v>5337</v>
      </c>
      <c r="C10325" s="12" t="s">
        <v>72</v>
      </c>
      <c r="D10325" s="12">
        <v>1</v>
      </c>
    </row>
    <row r="10326" spans="1:4" x14ac:dyDescent="0.25">
      <c r="A10326" s="9" t="s">
        <v>4692</v>
      </c>
      <c r="B10326" s="9" t="s">
        <v>5337</v>
      </c>
      <c r="C10326" s="9" t="s">
        <v>118</v>
      </c>
      <c r="D10326" s="9">
        <v>1</v>
      </c>
    </row>
    <row r="10327" spans="1:4" hidden="1" x14ac:dyDescent="0.25">
      <c r="A10327" s="12" t="s">
        <v>4500</v>
      </c>
      <c r="B10327" s="9" t="s">
        <v>5338</v>
      </c>
      <c r="C10327" s="12" t="s">
        <v>33</v>
      </c>
      <c r="D10327" s="12">
        <v>0</v>
      </c>
    </row>
    <row r="10328" spans="1:4" hidden="1" x14ac:dyDescent="0.25">
      <c r="A10328" s="9" t="s">
        <v>4501</v>
      </c>
      <c r="B10328" s="9" t="s">
        <v>5340</v>
      </c>
      <c r="C10328" s="9" t="s">
        <v>59</v>
      </c>
      <c r="D10328" s="9">
        <v>3</v>
      </c>
    </row>
    <row r="10329" spans="1:4" hidden="1" x14ac:dyDescent="0.25">
      <c r="A10329" s="12" t="s">
        <v>1233</v>
      </c>
      <c r="B10329" s="9" t="s">
        <v>5339</v>
      </c>
      <c r="C10329" s="12" t="s">
        <v>7</v>
      </c>
      <c r="D10329" s="12">
        <v>1</v>
      </c>
    </row>
    <row r="10330" spans="1:4" hidden="1" x14ac:dyDescent="0.25">
      <c r="A10330" s="9" t="s">
        <v>4502</v>
      </c>
      <c r="B10330" s="9" t="s">
        <v>5339</v>
      </c>
      <c r="C10330" s="9" t="s">
        <v>16</v>
      </c>
      <c r="D10330" s="9">
        <v>2</v>
      </c>
    </row>
    <row r="10331" spans="1:4" hidden="1" x14ac:dyDescent="0.25">
      <c r="A10331" s="12" t="s">
        <v>4503</v>
      </c>
      <c r="B10331" s="9" t="s">
        <v>5337</v>
      </c>
      <c r="C10331" s="12" t="s">
        <v>72</v>
      </c>
      <c r="D10331" s="12">
        <v>5</v>
      </c>
    </row>
    <row r="10332" spans="1:4" hidden="1" x14ac:dyDescent="0.25">
      <c r="A10332" s="9" t="s">
        <v>4504</v>
      </c>
      <c r="B10332" s="9" t="s">
        <v>5339</v>
      </c>
      <c r="C10332" s="9" t="s">
        <v>16</v>
      </c>
      <c r="D10332" s="9">
        <v>2</v>
      </c>
    </row>
    <row r="10333" spans="1:4" hidden="1" x14ac:dyDescent="0.25">
      <c r="A10333" s="12" t="s">
        <v>4505</v>
      </c>
      <c r="B10333" s="9" t="s">
        <v>5339</v>
      </c>
      <c r="C10333" s="12" t="s">
        <v>16</v>
      </c>
      <c r="D10333" s="12">
        <v>5</v>
      </c>
    </row>
    <row r="10334" spans="1:4" hidden="1" x14ac:dyDescent="0.25">
      <c r="A10334" s="9" t="s">
        <v>4506</v>
      </c>
      <c r="B10334" s="9" t="s">
        <v>5339</v>
      </c>
      <c r="C10334" s="9" t="s">
        <v>16</v>
      </c>
      <c r="D10334" s="9">
        <v>1</v>
      </c>
    </row>
    <row r="10335" spans="1:4" hidden="1" x14ac:dyDescent="0.25">
      <c r="A10335" s="12" t="s">
        <v>4507</v>
      </c>
      <c r="B10335" s="9" t="s">
        <v>5339</v>
      </c>
      <c r="C10335" s="12" t="s">
        <v>16</v>
      </c>
      <c r="D10335" s="12">
        <v>1</v>
      </c>
    </row>
    <row r="10336" spans="1:4" hidden="1" x14ac:dyDescent="0.25">
      <c r="A10336" s="9" t="s">
        <v>4508</v>
      </c>
      <c r="B10336" s="9" t="s">
        <v>5339</v>
      </c>
      <c r="C10336" s="9" t="s">
        <v>16</v>
      </c>
      <c r="D10336" s="9">
        <v>2</v>
      </c>
    </row>
    <row r="10337" spans="1:4" x14ac:dyDescent="0.25">
      <c r="A10337" s="12" t="s">
        <v>4708</v>
      </c>
      <c r="B10337" s="9" t="s">
        <v>5337</v>
      </c>
      <c r="C10337" s="12" t="s">
        <v>87</v>
      </c>
      <c r="D10337" s="12">
        <v>1</v>
      </c>
    </row>
    <row r="10338" spans="1:4" hidden="1" x14ac:dyDescent="0.25">
      <c r="A10338" s="9" t="s">
        <v>4510</v>
      </c>
      <c r="B10338" s="9" t="s">
        <v>5339</v>
      </c>
      <c r="C10338" s="9" t="s">
        <v>16</v>
      </c>
      <c r="D10338" s="9">
        <v>5</v>
      </c>
    </row>
    <row r="10339" spans="1:4" hidden="1" x14ac:dyDescent="0.25">
      <c r="A10339" s="12" t="s">
        <v>4511</v>
      </c>
      <c r="B10339" s="9" t="s">
        <v>5339</v>
      </c>
      <c r="C10339" s="12" t="s">
        <v>16</v>
      </c>
      <c r="D10339" s="12">
        <v>10</v>
      </c>
    </row>
    <row r="10340" spans="1:4" hidden="1" x14ac:dyDescent="0.25">
      <c r="A10340" s="9" t="s">
        <v>4512</v>
      </c>
      <c r="B10340" s="9" t="s">
        <v>5339</v>
      </c>
      <c r="C10340" s="9" t="s">
        <v>16</v>
      </c>
      <c r="D10340" s="9">
        <v>3</v>
      </c>
    </row>
    <row r="10341" spans="1:4" hidden="1" x14ac:dyDescent="0.25">
      <c r="A10341" s="12" t="s">
        <v>4513</v>
      </c>
      <c r="B10341" s="9" t="s">
        <v>5337</v>
      </c>
      <c r="C10341" s="12" t="s">
        <v>82</v>
      </c>
      <c r="D10341" s="12">
        <v>4</v>
      </c>
    </row>
    <row r="10342" spans="1:4" x14ac:dyDescent="0.25">
      <c r="A10342" s="9" t="s">
        <v>4709</v>
      </c>
      <c r="B10342" s="9" t="s">
        <v>5337</v>
      </c>
      <c r="C10342" s="9" t="s">
        <v>72</v>
      </c>
      <c r="D10342" s="9">
        <v>1</v>
      </c>
    </row>
    <row r="10343" spans="1:4" hidden="1" x14ac:dyDescent="0.25">
      <c r="A10343" s="12" t="s">
        <v>4515</v>
      </c>
      <c r="B10343" s="9" t="s">
        <v>5337</v>
      </c>
      <c r="C10343" s="12" t="s">
        <v>94</v>
      </c>
      <c r="D10343" s="12">
        <v>13</v>
      </c>
    </row>
    <row r="10344" spans="1:4" hidden="1" x14ac:dyDescent="0.25">
      <c r="A10344" s="9" t="s">
        <v>4516</v>
      </c>
      <c r="B10344" s="9" t="s">
        <v>5336</v>
      </c>
      <c r="C10344" s="9" t="s">
        <v>111</v>
      </c>
      <c r="D10344" s="9">
        <v>0</v>
      </c>
    </row>
    <row r="10345" spans="1:4" hidden="1" x14ac:dyDescent="0.25">
      <c r="A10345" s="12" t="s">
        <v>4517</v>
      </c>
      <c r="B10345" s="9" t="s">
        <v>5338</v>
      </c>
      <c r="C10345" s="12" t="s">
        <v>33</v>
      </c>
      <c r="D10345" s="12">
        <v>1</v>
      </c>
    </row>
    <row r="10346" spans="1:4" hidden="1" x14ac:dyDescent="0.25">
      <c r="A10346" s="9" t="s">
        <v>4518</v>
      </c>
      <c r="B10346" s="9" t="s">
        <v>5336</v>
      </c>
      <c r="C10346" s="9" t="s">
        <v>111</v>
      </c>
      <c r="D10346" s="9">
        <v>0</v>
      </c>
    </row>
    <row r="10347" spans="1:4" hidden="1" x14ac:dyDescent="0.25">
      <c r="A10347" s="12" t="s">
        <v>4519</v>
      </c>
      <c r="B10347" s="9" t="s">
        <v>5339</v>
      </c>
      <c r="C10347" s="12" t="s">
        <v>16</v>
      </c>
      <c r="D10347" s="12">
        <v>2</v>
      </c>
    </row>
    <row r="10348" spans="1:4" x14ac:dyDescent="0.25">
      <c r="A10348" s="12" t="s">
        <v>48</v>
      </c>
      <c r="B10348" s="9" t="s">
        <v>5337</v>
      </c>
      <c r="C10348" s="12" t="s">
        <v>94</v>
      </c>
      <c r="D10348" s="12">
        <v>1</v>
      </c>
    </row>
    <row r="10349" spans="1:4" hidden="1" x14ac:dyDescent="0.25">
      <c r="A10349" s="12" t="s">
        <v>4521</v>
      </c>
      <c r="B10349" s="9" t="s">
        <v>5339</v>
      </c>
      <c r="C10349" s="12" t="s">
        <v>16</v>
      </c>
      <c r="D10349" s="12">
        <v>3</v>
      </c>
    </row>
    <row r="10350" spans="1:4" hidden="1" x14ac:dyDescent="0.25">
      <c r="A10350" s="9" t="s">
        <v>4522</v>
      </c>
      <c r="B10350" s="9" t="s">
        <v>5338</v>
      </c>
      <c r="C10350" s="9" t="s">
        <v>33</v>
      </c>
      <c r="D10350" s="9">
        <v>1</v>
      </c>
    </row>
    <row r="10351" spans="1:4" hidden="1" x14ac:dyDescent="0.25">
      <c r="A10351" s="12" t="s">
        <v>4523</v>
      </c>
      <c r="B10351" s="9" t="s">
        <v>5337</v>
      </c>
      <c r="C10351" s="12" t="s">
        <v>118</v>
      </c>
      <c r="D10351" s="12">
        <v>5</v>
      </c>
    </row>
    <row r="10352" spans="1:4" hidden="1" x14ac:dyDescent="0.25">
      <c r="A10352" s="9" t="s">
        <v>4524</v>
      </c>
      <c r="B10352" s="9" t="s">
        <v>5338</v>
      </c>
      <c r="C10352" s="9" t="s">
        <v>33</v>
      </c>
      <c r="D10352" s="9">
        <v>0</v>
      </c>
    </row>
    <row r="10353" spans="1:4" hidden="1" x14ac:dyDescent="0.25">
      <c r="A10353" s="12" t="s">
        <v>4525</v>
      </c>
      <c r="B10353" s="9" t="s">
        <v>5338</v>
      </c>
      <c r="C10353" s="12" t="s">
        <v>33</v>
      </c>
      <c r="D10353" s="12">
        <v>2</v>
      </c>
    </row>
    <row r="10354" spans="1:4" hidden="1" x14ac:dyDescent="0.25">
      <c r="A10354" s="9" t="s">
        <v>4526</v>
      </c>
      <c r="B10354" s="9" t="s">
        <v>5338</v>
      </c>
      <c r="C10354" s="9" t="s">
        <v>33</v>
      </c>
      <c r="D10354" s="9">
        <v>1</v>
      </c>
    </row>
    <row r="10355" spans="1:4" x14ac:dyDescent="0.25">
      <c r="A10355" s="9" t="s">
        <v>4737</v>
      </c>
      <c r="B10355" s="9" t="s">
        <v>5337</v>
      </c>
      <c r="C10355" s="9" t="s">
        <v>118</v>
      </c>
      <c r="D10355" s="9">
        <v>1</v>
      </c>
    </row>
    <row r="10356" spans="1:4" hidden="1" x14ac:dyDescent="0.25">
      <c r="A10356" s="9" t="s">
        <v>4528</v>
      </c>
      <c r="B10356" s="9" t="s">
        <v>5337</v>
      </c>
      <c r="C10356" s="9" t="s">
        <v>118</v>
      </c>
      <c r="D10356" s="9">
        <v>18</v>
      </c>
    </row>
    <row r="10357" spans="1:4" hidden="1" x14ac:dyDescent="0.25">
      <c r="A10357" s="12" t="s">
        <v>4529</v>
      </c>
      <c r="B10357" s="9" t="s">
        <v>5340</v>
      </c>
      <c r="C10357" s="12" t="s">
        <v>14</v>
      </c>
      <c r="D10357" s="12">
        <v>0</v>
      </c>
    </row>
    <row r="10358" spans="1:4" hidden="1" x14ac:dyDescent="0.25">
      <c r="A10358" s="9" t="s">
        <v>4530</v>
      </c>
      <c r="B10358" s="9" t="s">
        <v>5340</v>
      </c>
      <c r="C10358" s="9" t="s">
        <v>59</v>
      </c>
      <c r="D10358" s="9">
        <v>1</v>
      </c>
    </row>
    <row r="10359" spans="1:4" x14ac:dyDescent="0.25">
      <c r="A10359" s="12" t="s">
        <v>4738</v>
      </c>
      <c r="B10359" s="9" t="s">
        <v>5337</v>
      </c>
      <c r="C10359" s="12" t="s">
        <v>118</v>
      </c>
      <c r="D10359" s="12">
        <v>1</v>
      </c>
    </row>
    <row r="10360" spans="1:4" hidden="1" x14ac:dyDescent="0.25">
      <c r="A10360" s="9" t="s">
        <v>4532</v>
      </c>
      <c r="B10360" s="9" t="s">
        <v>5339</v>
      </c>
      <c r="C10360" s="9" t="s">
        <v>16</v>
      </c>
      <c r="D10360" s="9">
        <v>2</v>
      </c>
    </row>
    <row r="10361" spans="1:4" hidden="1" x14ac:dyDescent="0.25">
      <c r="A10361" s="12" t="s">
        <v>4533</v>
      </c>
      <c r="B10361" s="9" t="s">
        <v>5340</v>
      </c>
      <c r="C10361" s="12" t="s">
        <v>22</v>
      </c>
      <c r="D10361" s="12">
        <v>1</v>
      </c>
    </row>
    <row r="10362" spans="1:4" hidden="1" x14ac:dyDescent="0.25">
      <c r="A10362" s="9" t="s">
        <v>3877</v>
      </c>
      <c r="B10362" s="9" t="s">
        <v>5339</v>
      </c>
      <c r="C10362" s="9" t="s">
        <v>16</v>
      </c>
      <c r="D10362" s="9">
        <v>2</v>
      </c>
    </row>
    <row r="10363" spans="1:4" hidden="1" x14ac:dyDescent="0.25">
      <c r="A10363" s="12" t="s">
        <v>1149</v>
      </c>
      <c r="B10363" s="9" t="s">
        <v>5336</v>
      </c>
      <c r="C10363" s="12" t="s">
        <v>111</v>
      </c>
      <c r="D10363" s="12">
        <v>0</v>
      </c>
    </row>
    <row r="10364" spans="1:4" x14ac:dyDescent="0.25">
      <c r="A10364" s="9" t="s">
        <v>991</v>
      </c>
      <c r="B10364" s="9" t="s">
        <v>5337</v>
      </c>
      <c r="C10364" s="9" t="s">
        <v>94</v>
      </c>
      <c r="D10364" s="9">
        <v>1</v>
      </c>
    </row>
    <row r="10365" spans="1:4" x14ac:dyDescent="0.25">
      <c r="A10365" s="9" t="s">
        <v>4764</v>
      </c>
      <c r="B10365" s="9" t="s">
        <v>5337</v>
      </c>
      <c r="C10365" s="9" t="s">
        <v>24</v>
      </c>
      <c r="D10365" s="9">
        <v>1</v>
      </c>
    </row>
    <row r="10366" spans="1:4" hidden="1" x14ac:dyDescent="0.25">
      <c r="A10366" s="9" t="s">
        <v>4536</v>
      </c>
      <c r="B10366" s="9" t="s">
        <v>5338</v>
      </c>
      <c r="C10366" s="9" t="s">
        <v>33</v>
      </c>
      <c r="D10366" s="9">
        <v>0</v>
      </c>
    </row>
    <row r="10367" spans="1:4" hidden="1" x14ac:dyDescent="0.25">
      <c r="A10367" s="12" t="s">
        <v>4537</v>
      </c>
      <c r="B10367" s="9" t="s">
        <v>5339</v>
      </c>
      <c r="C10367" s="12" t="s">
        <v>16</v>
      </c>
      <c r="D10367" s="12">
        <v>1</v>
      </c>
    </row>
    <row r="10368" spans="1:4" hidden="1" x14ac:dyDescent="0.25">
      <c r="A10368" s="9" t="s">
        <v>4538</v>
      </c>
      <c r="B10368" s="9" t="s">
        <v>5339</v>
      </c>
      <c r="C10368" s="9" t="s">
        <v>16</v>
      </c>
      <c r="D10368" s="9">
        <v>0</v>
      </c>
    </row>
    <row r="10369" spans="1:4" x14ac:dyDescent="0.25">
      <c r="A10369" s="9" t="s">
        <v>4774</v>
      </c>
      <c r="B10369" s="9" t="s">
        <v>5337</v>
      </c>
      <c r="C10369" s="9" t="s">
        <v>82</v>
      </c>
      <c r="D10369" s="9">
        <v>1</v>
      </c>
    </row>
    <row r="10370" spans="1:4" x14ac:dyDescent="0.25">
      <c r="A10370" s="12" t="s">
        <v>4783</v>
      </c>
      <c r="B10370" s="9" t="s">
        <v>5337</v>
      </c>
      <c r="C10370" s="12" t="s">
        <v>82</v>
      </c>
      <c r="D10370" s="12">
        <v>1</v>
      </c>
    </row>
    <row r="10371" spans="1:4" hidden="1" x14ac:dyDescent="0.25">
      <c r="A10371" s="12" t="s">
        <v>4541</v>
      </c>
      <c r="B10371" s="9" t="s">
        <v>5338</v>
      </c>
      <c r="C10371" s="12" t="s">
        <v>33</v>
      </c>
      <c r="D10371" s="12">
        <v>1</v>
      </c>
    </row>
    <row r="10372" spans="1:4" hidden="1" x14ac:dyDescent="0.25">
      <c r="A10372" s="9" t="s">
        <v>3297</v>
      </c>
      <c r="B10372" s="9" t="s">
        <v>5339</v>
      </c>
      <c r="C10372" s="9" t="s">
        <v>16</v>
      </c>
      <c r="D10372" s="9">
        <v>4</v>
      </c>
    </row>
    <row r="10373" spans="1:4" hidden="1" x14ac:dyDescent="0.25">
      <c r="A10373" s="12" t="s">
        <v>4542</v>
      </c>
      <c r="B10373" s="9" t="s">
        <v>5339</v>
      </c>
      <c r="C10373" s="12" t="s">
        <v>16</v>
      </c>
      <c r="D10373" s="12">
        <v>2</v>
      </c>
    </row>
    <row r="10374" spans="1:4" hidden="1" x14ac:dyDescent="0.25">
      <c r="A10374" s="9" t="s">
        <v>3492</v>
      </c>
      <c r="B10374" s="9" t="s">
        <v>5337</v>
      </c>
      <c r="C10374" s="9" t="s">
        <v>82</v>
      </c>
      <c r="D10374" s="9">
        <v>5</v>
      </c>
    </row>
    <row r="10375" spans="1:4" hidden="1" x14ac:dyDescent="0.25">
      <c r="A10375" s="12" t="s">
        <v>4543</v>
      </c>
      <c r="B10375" s="9" t="s">
        <v>5340</v>
      </c>
      <c r="C10375" s="12" t="s">
        <v>22</v>
      </c>
      <c r="D10375" s="12">
        <v>0</v>
      </c>
    </row>
    <row r="10376" spans="1:4" hidden="1" x14ac:dyDescent="0.25">
      <c r="A10376" s="9" t="s">
        <v>4544</v>
      </c>
      <c r="B10376" s="9" t="s">
        <v>5339</v>
      </c>
      <c r="C10376" s="9" t="s">
        <v>16</v>
      </c>
      <c r="D10376" s="9">
        <v>3</v>
      </c>
    </row>
    <row r="10377" spans="1:4" hidden="1" x14ac:dyDescent="0.25">
      <c r="A10377" s="12" t="s">
        <v>4545</v>
      </c>
      <c r="B10377" s="9" t="s">
        <v>5337</v>
      </c>
      <c r="C10377" s="12" t="s">
        <v>24</v>
      </c>
      <c r="D10377" s="12">
        <v>4</v>
      </c>
    </row>
    <row r="10378" spans="1:4" x14ac:dyDescent="0.25">
      <c r="A10378" s="12" t="s">
        <v>4787</v>
      </c>
      <c r="B10378" s="9" t="s">
        <v>5337</v>
      </c>
      <c r="C10378" s="12" t="s">
        <v>72</v>
      </c>
      <c r="D10378" s="12">
        <v>1</v>
      </c>
    </row>
    <row r="10379" spans="1:4" hidden="1" x14ac:dyDescent="0.25">
      <c r="A10379" s="12" t="s">
        <v>4547</v>
      </c>
      <c r="B10379" s="9" t="s">
        <v>5338</v>
      </c>
      <c r="C10379" s="12" t="s">
        <v>33</v>
      </c>
      <c r="D10379" s="12">
        <v>2</v>
      </c>
    </row>
    <row r="10380" spans="1:4" x14ac:dyDescent="0.25">
      <c r="A10380" s="9" t="s">
        <v>4791</v>
      </c>
      <c r="B10380" s="9" t="s">
        <v>5337</v>
      </c>
      <c r="C10380" s="9" t="s">
        <v>118</v>
      </c>
      <c r="D10380" s="9">
        <v>1</v>
      </c>
    </row>
    <row r="10381" spans="1:4" x14ac:dyDescent="0.25">
      <c r="A10381" s="12" t="s">
        <v>4794</v>
      </c>
      <c r="B10381" s="9" t="s">
        <v>5337</v>
      </c>
      <c r="C10381" s="12" t="s">
        <v>72</v>
      </c>
      <c r="D10381" s="12">
        <v>1</v>
      </c>
    </row>
    <row r="10382" spans="1:4" hidden="1" x14ac:dyDescent="0.25">
      <c r="A10382" s="9" t="s">
        <v>3938</v>
      </c>
      <c r="B10382" s="9" t="s">
        <v>5338</v>
      </c>
      <c r="C10382" s="9" t="s">
        <v>33</v>
      </c>
      <c r="D10382" s="9">
        <v>5</v>
      </c>
    </row>
    <row r="10383" spans="1:4" hidden="1" x14ac:dyDescent="0.25">
      <c r="A10383" s="12" t="s">
        <v>365</v>
      </c>
      <c r="B10383" s="9" t="s">
        <v>5339</v>
      </c>
      <c r="C10383" s="12" t="s">
        <v>16</v>
      </c>
      <c r="D10383" s="12">
        <v>4</v>
      </c>
    </row>
    <row r="10384" spans="1:4" hidden="1" x14ac:dyDescent="0.25">
      <c r="A10384" s="9" t="s">
        <v>4550</v>
      </c>
      <c r="B10384" s="9" t="s">
        <v>5336</v>
      </c>
      <c r="C10384" s="9" t="s">
        <v>111</v>
      </c>
      <c r="D10384" s="9">
        <v>0</v>
      </c>
    </row>
    <row r="10385" spans="1:4" hidden="1" x14ac:dyDescent="0.25">
      <c r="A10385" s="12" t="s">
        <v>4551</v>
      </c>
      <c r="B10385" s="9" t="s">
        <v>5339</v>
      </c>
      <c r="C10385" s="12" t="s">
        <v>16</v>
      </c>
      <c r="D10385" s="12">
        <v>1</v>
      </c>
    </row>
    <row r="10386" spans="1:4" hidden="1" x14ac:dyDescent="0.25">
      <c r="A10386" s="9" t="s">
        <v>3034</v>
      </c>
      <c r="B10386" s="9" t="s">
        <v>5336</v>
      </c>
      <c r="C10386" s="9" t="s">
        <v>111</v>
      </c>
      <c r="D10386" s="9">
        <v>1</v>
      </c>
    </row>
    <row r="10387" spans="1:4" hidden="1" x14ac:dyDescent="0.25">
      <c r="A10387" s="12" t="s">
        <v>4552</v>
      </c>
      <c r="B10387" s="9" t="s">
        <v>5339</v>
      </c>
      <c r="C10387" s="12" t="s">
        <v>16</v>
      </c>
      <c r="D10387" s="12">
        <v>6</v>
      </c>
    </row>
    <row r="10388" spans="1:4" hidden="1" x14ac:dyDescent="0.25">
      <c r="A10388" s="9" t="s">
        <v>4553</v>
      </c>
      <c r="B10388" s="9" t="s">
        <v>5339</v>
      </c>
      <c r="C10388" s="9" t="s">
        <v>16</v>
      </c>
      <c r="D10388" s="9">
        <v>2</v>
      </c>
    </row>
    <row r="10389" spans="1:4" hidden="1" x14ac:dyDescent="0.25">
      <c r="A10389" s="12" t="s">
        <v>4554</v>
      </c>
      <c r="B10389" s="9" t="s">
        <v>5336</v>
      </c>
      <c r="C10389" s="12" t="s">
        <v>111</v>
      </c>
      <c r="D10389" s="12">
        <v>1</v>
      </c>
    </row>
    <row r="10390" spans="1:4" hidden="1" x14ac:dyDescent="0.25">
      <c r="A10390" s="9" t="s">
        <v>4555</v>
      </c>
      <c r="B10390" s="9" t="s">
        <v>5338</v>
      </c>
      <c r="C10390" s="9" t="s">
        <v>33</v>
      </c>
      <c r="D10390" s="9">
        <v>4</v>
      </c>
    </row>
    <row r="10391" spans="1:4" x14ac:dyDescent="0.25">
      <c r="A10391" s="12" t="s">
        <v>4806</v>
      </c>
      <c r="B10391" s="9" t="s">
        <v>5337</v>
      </c>
      <c r="C10391" s="12" t="s">
        <v>118</v>
      </c>
      <c r="D10391" s="12">
        <v>1</v>
      </c>
    </row>
    <row r="10392" spans="1:4" hidden="1" x14ac:dyDescent="0.25">
      <c r="A10392" s="9" t="s">
        <v>4556</v>
      </c>
      <c r="B10392" s="9" t="s">
        <v>5337</v>
      </c>
      <c r="C10392" s="9" t="s">
        <v>118</v>
      </c>
      <c r="D10392" s="9">
        <v>6</v>
      </c>
    </row>
    <row r="10393" spans="1:4" hidden="1" x14ac:dyDescent="0.25">
      <c r="A10393" s="12" t="s">
        <v>4557</v>
      </c>
      <c r="B10393" s="9" t="s">
        <v>5339</v>
      </c>
      <c r="C10393" s="12" t="s">
        <v>7</v>
      </c>
      <c r="D10393" s="12">
        <v>3</v>
      </c>
    </row>
    <row r="10394" spans="1:4" hidden="1" x14ac:dyDescent="0.25">
      <c r="A10394" s="9" t="s">
        <v>4558</v>
      </c>
      <c r="B10394" s="9" t="s">
        <v>5339</v>
      </c>
      <c r="C10394" s="9" t="s">
        <v>16</v>
      </c>
      <c r="D10394" s="9">
        <v>4</v>
      </c>
    </row>
    <row r="10395" spans="1:4" hidden="1" x14ac:dyDescent="0.25">
      <c r="A10395" s="12" t="s">
        <v>4559</v>
      </c>
      <c r="B10395" s="9" t="s">
        <v>5337</v>
      </c>
      <c r="C10395" s="12" t="s">
        <v>118</v>
      </c>
      <c r="D10395" s="12">
        <v>11</v>
      </c>
    </row>
    <row r="10396" spans="1:4" hidden="1" x14ac:dyDescent="0.25">
      <c r="A10396" s="9" t="s">
        <v>4560</v>
      </c>
      <c r="B10396" s="9" t="s">
        <v>5339</v>
      </c>
      <c r="C10396" s="9" t="s">
        <v>16</v>
      </c>
      <c r="D10396" s="9">
        <v>2</v>
      </c>
    </row>
    <row r="10397" spans="1:4" hidden="1" x14ac:dyDescent="0.25">
      <c r="A10397" s="12" t="s">
        <v>4561</v>
      </c>
      <c r="B10397" s="9" t="s">
        <v>5338</v>
      </c>
      <c r="C10397" s="12" t="s">
        <v>33</v>
      </c>
      <c r="D10397" s="12">
        <v>1</v>
      </c>
    </row>
    <row r="10398" spans="1:4" hidden="1" x14ac:dyDescent="0.25">
      <c r="A10398" s="9" t="s">
        <v>4562</v>
      </c>
      <c r="B10398" s="9" t="s">
        <v>5340</v>
      </c>
      <c r="C10398" s="9" t="s">
        <v>22</v>
      </c>
      <c r="D10398" s="9">
        <v>4</v>
      </c>
    </row>
    <row r="10399" spans="1:4" hidden="1" x14ac:dyDescent="0.25">
      <c r="A10399" s="12" t="s">
        <v>4563</v>
      </c>
      <c r="B10399" s="9" t="s">
        <v>5339</v>
      </c>
      <c r="C10399" s="12" t="s">
        <v>16</v>
      </c>
      <c r="D10399" s="12">
        <v>5</v>
      </c>
    </row>
    <row r="10400" spans="1:4" hidden="1" x14ac:dyDescent="0.25">
      <c r="A10400" s="9" t="s">
        <v>4564</v>
      </c>
      <c r="B10400" s="9" t="s">
        <v>5337</v>
      </c>
      <c r="C10400" s="9" t="s">
        <v>94</v>
      </c>
      <c r="D10400" s="9">
        <v>4</v>
      </c>
    </row>
    <row r="10401" spans="1:4" hidden="1" x14ac:dyDescent="0.25">
      <c r="A10401" s="12" t="s">
        <v>4565</v>
      </c>
      <c r="B10401" s="9" t="s">
        <v>5338</v>
      </c>
      <c r="C10401" s="12" t="s">
        <v>33</v>
      </c>
      <c r="D10401" s="12">
        <v>1</v>
      </c>
    </row>
    <row r="10402" spans="1:4" hidden="1" x14ac:dyDescent="0.25">
      <c r="A10402" s="9" t="s">
        <v>4566</v>
      </c>
      <c r="B10402" s="9" t="s">
        <v>5338</v>
      </c>
      <c r="C10402" s="9" t="s">
        <v>29</v>
      </c>
      <c r="D10402" s="9">
        <v>2</v>
      </c>
    </row>
    <row r="10403" spans="1:4" x14ac:dyDescent="0.25">
      <c r="A10403" s="9" t="s">
        <v>4811</v>
      </c>
      <c r="B10403" s="9" t="s">
        <v>5337</v>
      </c>
      <c r="C10403" s="9" t="s">
        <v>118</v>
      </c>
      <c r="D10403" s="9">
        <v>1</v>
      </c>
    </row>
    <row r="10404" spans="1:4" hidden="1" x14ac:dyDescent="0.25">
      <c r="A10404" s="9" t="s">
        <v>4568</v>
      </c>
      <c r="B10404" s="9" t="s">
        <v>5337</v>
      </c>
      <c r="C10404" s="9" t="s">
        <v>82</v>
      </c>
      <c r="D10404" s="9">
        <v>3</v>
      </c>
    </row>
    <row r="10405" spans="1:4" hidden="1" x14ac:dyDescent="0.25">
      <c r="A10405" s="12" t="s">
        <v>4569</v>
      </c>
      <c r="B10405" s="9" t="s">
        <v>5339</v>
      </c>
      <c r="C10405" s="12" t="s">
        <v>16</v>
      </c>
      <c r="D10405" s="12">
        <v>1</v>
      </c>
    </row>
    <row r="10406" spans="1:4" x14ac:dyDescent="0.25">
      <c r="A10406" s="12" t="s">
        <v>4822</v>
      </c>
      <c r="B10406" s="9" t="s">
        <v>5337</v>
      </c>
      <c r="C10406" s="12" t="s">
        <v>118</v>
      </c>
      <c r="D10406" s="12">
        <v>1</v>
      </c>
    </row>
    <row r="10407" spans="1:4" x14ac:dyDescent="0.25">
      <c r="A10407" s="12" t="s">
        <v>2036</v>
      </c>
      <c r="B10407" s="9" t="s">
        <v>5337</v>
      </c>
      <c r="C10407" s="12" t="s">
        <v>82</v>
      </c>
      <c r="D10407" s="12">
        <v>1</v>
      </c>
    </row>
    <row r="10408" spans="1:4" x14ac:dyDescent="0.25">
      <c r="A10408" s="12" t="s">
        <v>4827</v>
      </c>
      <c r="B10408" s="9" t="s">
        <v>5337</v>
      </c>
      <c r="C10408" s="12" t="s">
        <v>82</v>
      </c>
      <c r="D10408" s="12">
        <v>1</v>
      </c>
    </row>
    <row r="10409" spans="1:4" hidden="1" x14ac:dyDescent="0.25">
      <c r="A10409" s="12" t="s">
        <v>4573</v>
      </c>
      <c r="B10409" s="9" t="s">
        <v>5339</v>
      </c>
      <c r="C10409" s="12" t="s">
        <v>7</v>
      </c>
      <c r="D10409" s="12">
        <v>2</v>
      </c>
    </row>
    <row r="10410" spans="1:4" hidden="1" x14ac:dyDescent="0.25">
      <c r="A10410" s="9" t="s">
        <v>4574</v>
      </c>
      <c r="B10410" s="9" t="s">
        <v>5337</v>
      </c>
      <c r="C10410" s="9" t="s">
        <v>118</v>
      </c>
      <c r="D10410" s="9">
        <v>6</v>
      </c>
    </row>
    <row r="10411" spans="1:4" hidden="1" x14ac:dyDescent="0.25">
      <c r="A10411" s="12" t="s">
        <v>4575</v>
      </c>
      <c r="B10411" s="9" t="s">
        <v>5340</v>
      </c>
      <c r="C10411" s="12" t="s">
        <v>14</v>
      </c>
      <c r="D10411" s="12">
        <v>6</v>
      </c>
    </row>
    <row r="10412" spans="1:4" hidden="1" x14ac:dyDescent="0.25">
      <c r="A10412" s="9" t="s">
        <v>4576</v>
      </c>
      <c r="B10412" s="9" t="s">
        <v>5339</v>
      </c>
      <c r="C10412" s="9" t="s">
        <v>16</v>
      </c>
      <c r="D10412" s="9">
        <v>3</v>
      </c>
    </row>
    <row r="10413" spans="1:4" x14ac:dyDescent="0.25">
      <c r="A10413" s="9" t="s">
        <v>1183</v>
      </c>
      <c r="B10413" s="9" t="s">
        <v>5337</v>
      </c>
      <c r="C10413" s="9" t="s">
        <v>72</v>
      </c>
      <c r="D10413" s="9">
        <v>1</v>
      </c>
    </row>
    <row r="10414" spans="1:4" hidden="1" x14ac:dyDescent="0.25">
      <c r="A10414" s="9" t="s">
        <v>4578</v>
      </c>
      <c r="B10414" s="9" t="s">
        <v>5339</v>
      </c>
      <c r="C10414" s="9" t="s">
        <v>16</v>
      </c>
      <c r="D10414" s="9">
        <v>2</v>
      </c>
    </row>
    <row r="10415" spans="1:4" hidden="1" x14ac:dyDescent="0.25">
      <c r="A10415" s="12" t="s">
        <v>4579</v>
      </c>
      <c r="B10415" s="9" t="s">
        <v>5339</v>
      </c>
      <c r="C10415" s="12" t="s">
        <v>16</v>
      </c>
      <c r="D10415" s="12">
        <v>1</v>
      </c>
    </row>
    <row r="10416" spans="1:4" hidden="1" x14ac:dyDescent="0.25">
      <c r="A10416" s="9" t="s">
        <v>3329</v>
      </c>
      <c r="B10416" s="9" t="s">
        <v>5337</v>
      </c>
      <c r="C10416" s="9" t="s">
        <v>82</v>
      </c>
      <c r="D10416" s="9">
        <v>10</v>
      </c>
    </row>
    <row r="10417" spans="1:4" x14ac:dyDescent="0.25">
      <c r="A10417" s="9" t="s">
        <v>2098</v>
      </c>
      <c r="B10417" s="9" t="s">
        <v>5337</v>
      </c>
      <c r="C10417" s="9" t="s">
        <v>72</v>
      </c>
      <c r="D10417" s="9">
        <v>1</v>
      </c>
    </row>
    <row r="10418" spans="1:4" hidden="1" x14ac:dyDescent="0.25">
      <c r="A10418" s="9" t="s">
        <v>4581</v>
      </c>
      <c r="B10418" s="9" t="s">
        <v>5337</v>
      </c>
      <c r="C10418" s="9" t="s">
        <v>118</v>
      </c>
      <c r="D10418" s="9">
        <v>7</v>
      </c>
    </row>
    <row r="10419" spans="1:4" x14ac:dyDescent="0.25">
      <c r="A10419" s="9" t="s">
        <v>4848</v>
      </c>
      <c r="B10419" s="9" t="s">
        <v>5337</v>
      </c>
      <c r="C10419" s="9" t="s">
        <v>82</v>
      </c>
      <c r="D10419" s="9">
        <v>1</v>
      </c>
    </row>
    <row r="10420" spans="1:4" hidden="1" x14ac:dyDescent="0.25">
      <c r="A10420" s="9" t="s">
        <v>4583</v>
      </c>
      <c r="B10420" s="9" t="s">
        <v>5339</v>
      </c>
      <c r="C10420" s="9" t="s">
        <v>7</v>
      </c>
      <c r="D10420" s="9">
        <v>1</v>
      </c>
    </row>
    <row r="10421" spans="1:4" hidden="1" x14ac:dyDescent="0.25">
      <c r="A10421" s="12" t="s">
        <v>4584</v>
      </c>
      <c r="B10421" s="9" t="s">
        <v>5339</v>
      </c>
      <c r="C10421" s="12" t="s">
        <v>16</v>
      </c>
      <c r="D10421" s="12">
        <v>1</v>
      </c>
    </row>
    <row r="10422" spans="1:4" hidden="1" x14ac:dyDescent="0.25">
      <c r="A10422" s="9" t="s">
        <v>4585</v>
      </c>
      <c r="B10422" s="9" t="s">
        <v>5338</v>
      </c>
      <c r="C10422" s="9" t="s">
        <v>33</v>
      </c>
      <c r="D10422" s="9">
        <v>2</v>
      </c>
    </row>
    <row r="10423" spans="1:4" hidden="1" x14ac:dyDescent="0.25">
      <c r="A10423" s="12" t="s">
        <v>4586</v>
      </c>
      <c r="B10423" s="9" t="s">
        <v>5337</v>
      </c>
      <c r="C10423" s="12" t="s">
        <v>31</v>
      </c>
      <c r="D10423" s="12">
        <v>4</v>
      </c>
    </row>
    <row r="10424" spans="1:4" x14ac:dyDescent="0.25">
      <c r="A10424" s="12" t="s">
        <v>4851</v>
      </c>
      <c r="B10424" s="9" t="s">
        <v>5337</v>
      </c>
      <c r="C10424" s="12" t="s">
        <v>118</v>
      </c>
      <c r="D10424" s="12">
        <v>1</v>
      </c>
    </row>
    <row r="10425" spans="1:4" hidden="1" x14ac:dyDescent="0.25">
      <c r="A10425" s="12" t="s">
        <v>766</v>
      </c>
      <c r="B10425" s="9" t="s">
        <v>5340</v>
      </c>
      <c r="C10425" s="12" t="s">
        <v>22</v>
      </c>
      <c r="D10425" s="12">
        <v>2</v>
      </c>
    </row>
    <row r="10426" spans="1:4" x14ac:dyDescent="0.25">
      <c r="A10426" s="12" t="s">
        <v>4855</v>
      </c>
      <c r="B10426" s="9" t="s">
        <v>5337</v>
      </c>
      <c r="C10426" s="12" t="s">
        <v>82</v>
      </c>
      <c r="D10426" s="12">
        <v>1</v>
      </c>
    </row>
    <row r="10427" spans="1:4" hidden="1" x14ac:dyDescent="0.25">
      <c r="A10427" s="12" t="s">
        <v>4589</v>
      </c>
      <c r="B10427" s="9" t="s">
        <v>5339</v>
      </c>
      <c r="C10427" s="12" t="s">
        <v>16</v>
      </c>
      <c r="D10427" s="12">
        <v>0</v>
      </c>
    </row>
    <row r="10428" spans="1:4" hidden="1" x14ac:dyDescent="0.25">
      <c r="A10428" s="9" t="s">
        <v>4590</v>
      </c>
      <c r="B10428" s="9" t="s">
        <v>5340</v>
      </c>
      <c r="C10428" s="9" t="s">
        <v>14</v>
      </c>
      <c r="D10428" s="9">
        <v>2</v>
      </c>
    </row>
    <row r="10429" spans="1:4" hidden="1" x14ac:dyDescent="0.25">
      <c r="A10429" s="12" t="s">
        <v>1770</v>
      </c>
      <c r="B10429" s="9" t="s">
        <v>5337</v>
      </c>
      <c r="C10429" s="12" t="s">
        <v>118</v>
      </c>
      <c r="D10429" s="12">
        <v>10</v>
      </c>
    </row>
    <row r="10430" spans="1:4" x14ac:dyDescent="0.25">
      <c r="A10430" s="12" t="s">
        <v>243</v>
      </c>
      <c r="B10430" s="9" t="s">
        <v>5337</v>
      </c>
      <c r="C10430" s="12" t="s">
        <v>118</v>
      </c>
      <c r="D10430" s="12">
        <v>1</v>
      </c>
    </row>
    <row r="10431" spans="1:4" x14ac:dyDescent="0.25">
      <c r="A10431" s="9" t="s">
        <v>4857</v>
      </c>
      <c r="B10431" s="9" t="s">
        <v>5337</v>
      </c>
      <c r="C10431" s="9" t="s">
        <v>72</v>
      </c>
      <c r="D10431" s="9">
        <v>1</v>
      </c>
    </row>
    <row r="10432" spans="1:4" hidden="1" x14ac:dyDescent="0.25">
      <c r="A10432" s="9" t="s">
        <v>4592</v>
      </c>
      <c r="B10432" s="9" t="s">
        <v>5336</v>
      </c>
      <c r="C10432" s="9" t="s">
        <v>111</v>
      </c>
      <c r="D10432" s="9">
        <v>1</v>
      </c>
    </row>
    <row r="10433" spans="1:4" hidden="1" x14ac:dyDescent="0.25">
      <c r="A10433" s="12" t="s">
        <v>4593</v>
      </c>
      <c r="B10433" s="9" t="s">
        <v>5336</v>
      </c>
      <c r="C10433" s="12" t="s">
        <v>111</v>
      </c>
      <c r="D10433" s="12">
        <v>1</v>
      </c>
    </row>
    <row r="10434" spans="1:4" hidden="1" x14ac:dyDescent="0.25">
      <c r="A10434" s="9" t="s">
        <v>4594</v>
      </c>
      <c r="B10434" s="9" t="s">
        <v>5336</v>
      </c>
      <c r="C10434" s="9" t="s">
        <v>111</v>
      </c>
      <c r="D10434" s="9">
        <v>0</v>
      </c>
    </row>
    <row r="10435" spans="1:4" x14ac:dyDescent="0.25">
      <c r="A10435" s="9" t="s">
        <v>4863</v>
      </c>
      <c r="B10435" s="9" t="s">
        <v>5337</v>
      </c>
      <c r="C10435" s="9" t="s">
        <v>118</v>
      </c>
      <c r="D10435" s="9">
        <v>1</v>
      </c>
    </row>
    <row r="10436" spans="1:4" x14ac:dyDescent="0.25">
      <c r="A10436" s="12" t="s">
        <v>4864</v>
      </c>
      <c r="B10436" s="9" t="s">
        <v>5337</v>
      </c>
      <c r="C10436" s="12" t="s">
        <v>118</v>
      </c>
      <c r="D10436" s="12">
        <v>1</v>
      </c>
    </row>
    <row r="10437" spans="1:4" hidden="1" x14ac:dyDescent="0.25">
      <c r="A10437" s="12" t="s">
        <v>4597</v>
      </c>
      <c r="B10437" s="9" t="s">
        <v>5339</v>
      </c>
      <c r="C10437" s="12" t="s">
        <v>16</v>
      </c>
      <c r="D10437" s="12">
        <v>3</v>
      </c>
    </row>
    <row r="10438" spans="1:4" x14ac:dyDescent="0.25">
      <c r="A10438" s="12" t="s">
        <v>4866</v>
      </c>
      <c r="B10438" s="9" t="s">
        <v>5337</v>
      </c>
      <c r="C10438" s="12" t="s">
        <v>94</v>
      </c>
      <c r="D10438" s="12">
        <v>1</v>
      </c>
    </row>
    <row r="10439" spans="1:4" hidden="1" x14ac:dyDescent="0.25">
      <c r="A10439" s="12" t="s">
        <v>4599</v>
      </c>
      <c r="B10439" s="9" t="s">
        <v>5336</v>
      </c>
      <c r="C10439" s="12" t="s">
        <v>111</v>
      </c>
      <c r="D10439" s="12">
        <v>0</v>
      </c>
    </row>
    <row r="10440" spans="1:4" hidden="1" x14ac:dyDescent="0.25">
      <c r="A10440" s="9" t="s">
        <v>4600</v>
      </c>
      <c r="B10440" s="9" t="s">
        <v>5337</v>
      </c>
      <c r="C10440" s="9" t="s">
        <v>118</v>
      </c>
      <c r="D10440" s="9">
        <v>3</v>
      </c>
    </row>
    <row r="10441" spans="1:4" x14ac:dyDescent="0.25">
      <c r="A10441" s="12" t="s">
        <v>4868</v>
      </c>
      <c r="B10441" s="9" t="s">
        <v>5337</v>
      </c>
      <c r="C10441" s="12" t="s">
        <v>72</v>
      </c>
      <c r="D10441" s="12">
        <v>1</v>
      </c>
    </row>
    <row r="10442" spans="1:4" hidden="1" x14ac:dyDescent="0.25">
      <c r="A10442" s="9" t="s">
        <v>4602</v>
      </c>
      <c r="B10442" s="9" t="s">
        <v>5336</v>
      </c>
      <c r="C10442" s="9" t="s">
        <v>111</v>
      </c>
      <c r="D10442" s="9">
        <v>2</v>
      </c>
    </row>
    <row r="10443" spans="1:4" x14ac:dyDescent="0.25">
      <c r="A10443" s="9" t="s">
        <v>4879</v>
      </c>
      <c r="B10443" s="9" t="s">
        <v>5337</v>
      </c>
      <c r="C10443" s="9" t="s">
        <v>72</v>
      </c>
      <c r="D10443" s="9">
        <v>1</v>
      </c>
    </row>
    <row r="10444" spans="1:4" hidden="1" x14ac:dyDescent="0.25">
      <c r="A10444" s="9" t="s">
        <v>4604</v>
      </c>
      <c r="B10444" s="9" t="s">
        <v>5339</v>
      </c>
      <c r="C10444" s="9" t="s">
        <v>16</v>
      </c>
      <c r="D10444" s="9">
        <v>7</v>
      </c>
    </row>
    <row r="10445" spans="1:4" hidden="1" x14ac:dyDescent="0.25">
      <c r="A10445" s="12" t="s">
        <v>4605</v>
      </c>
      <c r="B10445" s="9" t="s">
        <v>5336</v>
      </c>
      <c r="C10445" s="12" t="s">
        <v>111</v>
      </c>
      <c r="D10445" s="12">
        <v>0</v>
      </c>
    </row>
    <row r="10446" spans="1:4" hidden="1" x14ac:dyDescent="0.25">
      <c r="A10446" s="9" t="s">
        <v>4606</v>
      </c>
      <c r="B10446" s="9" t="s">
        <v>5338</v>
      </c>
      <c r="C10446" s="9" t="s">
        <v>33</v>
      </c>
      <c r="D10446" s="9">
        <v>0</v>
      </c>
    </row>
    <row r="10447" spans="1:4" hidden="1" x14ac:dyDescent="0.25">
      <c r="A10447" s="12" t="s">
        <v>4607</v>
      </c>
      <c r="B10447" s="9" t="s">
        <v>5337</v>
      </c>
      <c r="C10447" s="12" t="s">
        <v>82</v>
      </c>
      <c r="D10447" s="12">
        <v>4</v>
      </c>
    </row>
    <row r="10448" spans="1:4" hidden="1" x14ac:dyDescent="0.25">
      <c r="A10448" s="9" t="s">
        <v>4608</v>
      </c>
      <c r="B10448" s="9" t="s">
        <v>5339</v>
      </c>
      <c r="C10448" s="9" t="s">
        <v>16</v>
      </c>
      <c r="D10448" s="9">
        <v>1</v>
      </c>
    </row>
    <row r="10449" spans="1:4" x14ac:dyDescent="0.25">
      <c r="A10449" s="12" t="s">
        <v>4880</v>
      </c>
      <c r="B10449" s="9" t="s">
        <v>5337</v>
      </c>
      <c r="C10449" s="12" t="s">
        <v>82</v>
      </c>
      <c r="D10449" s="12">
        <v>1</v>
      </c>
    </row>
    <row r="10450" spans="1:4" hidden="1" x14ac:dyDescent="0.25">
      <c r="A10450" s="9" t="s">
        <v>4610</v>
      </c>
      <c r="B10450" s="9" t="s">
        <v>5339</v>
      </c>
      <c r="C10450" s="9" t="s">
        <v>16</v>
      </c>
      <c r="D10450" s="9">
        <v>7</v>
      </c>
    </row>
    <row r="10451" spans="1:4" x14ac:dyDescent="0.25">
      <c r="A10451" s="9" t="s">
        <v>4889</v>
      </c>
      <c r="B10451" s="9" t="s">
        <v>5337</v>
      </c>
      <c r="C10451" s="9" t="s">
        <v>82</v>
      </c>
      <c r="D10451" s="9">
        <v>1</v>
      </c>
    </row>
    <row r="10452" spans="1:4" hidden="1" x14ac:dyDescent="0.25">
      <c r="A10452" s="9" t="s">
        <v>4612</v>
      </c>
      <c r="B10452" s="9" t="s">
        <v>5337</v>
      </c>
      <c r="C10452" s="9" t="s">
        <v>118</v>
      </c>
      <c r="D10452" s="9">
        <v>20</v>
      </c>
    </row>
    <row r="10453" spans="1:4" hidden="1" x14ac:dyDescent="0.25">
      <c r="A10453" s="12" t="s">
        <v>4613</v>
      </c>
      <c r="B10453" s="9" t="s">
        <v>5337</v>
      </c>
      <c r="C10453" s="12" t="s">
        <v>24</v>
      </c>
      <c r="D10453" s="12">
        <v>7</v>
      </c>
    </row>
    <row r="10454" spans="1:4" x14ac:dyDescent="0.25">
      <c r="A10454" s="9" t="s">
        <v>4891</v>
      </c>
      <c r="B10454" s="9" t="s">
        <v>5337</v>
      </c>
      <c r="C10454" s="9" t="s">
        <v>82</v>
      </c>
      <c r="D10454" s="9">
        <v>1</v>
      </c>
    </row>
    <row r="10455" spans="1:4" hidden="1" x14ac:dyDescent="0.25">
      <c r="A10455" s="12" t="s">
        <v>4615</v>
      </c>
      <c r="B10455" s="9" t="s">
        <v>5339</v>
      </c>
      <c r="C10455" s="12" t="s">
        <v>16</v>
      </c>
      <c r="D10455" s="12">
        <v>2</v>
      </c>
    </row>
    <row r="10456" spans="1:4" hidden="1" x14ac:dyDescent="0.25">
      <c r="A10456" s="9" t="s">
        <v>4616</v>
      </c>
      <c r="B10456" s="9" t="s">
        <v>5339</v>
      </c>
      <c r="C10456" s="9" t="s">
        <v>7</v>
      </c>
      <c r="D10456" s="9">
        <v>3</v>
      </c>
    </row>
    <row r="10457" spans="1:4" x14ac:dyDescent="0.25">
      <c r="A10457" s="12" t="s">
        <v>4894</v>
      </c>
      <c r="B10457" s="9" t="s">
        <v>5337</v>
      </c>
      <c r="C10457" s="12" t="s">
        <v>82</v>
      </c>
      <c r="D10457" s="12">
        <v>1</v>
      </c>
    </row>
    <row r="10458" spans="1:4" hidden="1" x14ac:dyDescent="0.25">
      <c r="A10458" s="9" t="s">
        <v>4618</v>
      </c>
      <c r="B10458" s="9" t="s">
        <v>5338</v>
      </c>
      <c r="C10458" s="9" t="s">
        <v>33</v>
      </c>
      <c r="D10458" s="9">
        <v>1</v>
      </c>
    </row>
    <row r="10459" spans="1:4" x14ac:dyDescent="0.25">
      <c r="A10459" s="9" t="s">
        <v>4905</v>
      </c>
      <c r="B10459" s="9" t="s">
        <v>5337</v>
      </c>
      <c r="C10459" s="9" t="s">
        <v>24</v>
      </c>
      <c r="D10459" s="9">
        <v>1</v>
      </c>
    </row>
    <row r="10460" spans="1:4" x14ac:dyDescent="0.25">
      <c r="A10460" s="9" t="s">
        <v>4909</v>
      </c>
      <c r="B10460" s="9" t="s">
        <v>5337</v>
      </c>
      <c r="C10460" s="9" t="s">
        <v>118</v>
      </c>
      <c r="D10460" s="9">
        <v>1</v>
      </c>
    </row>
    <row r="10461" spans="1:4" hidden="1" x14ac:dyDescent="0.25">
      <c r="A10461" s="12" t="s">
        <v>4621</v>
      </c>
      <c r="B10461" s="9" t="s">
        <v>5337</v>
      </c>
      <c r="C10461" s="12" t="s">
        <v>82</v>
      </c>
      <c r="D10461" s="12">
        <v>7</v>
      </c>
    </row>
    <row r="10462" spans="1:4" hidden="1" x14ac:dyDescent="0.25">
      <c r="A10462" s="9" t="s">
        <v>4622</v>
      </c>
      <c r="B10462" s="9" t="s">
        <v>5339</v>
      </c>
      <c r="C10462" s="9" t="s">
        <v>16</v>
      </c>
      <c r="D10462" s="9">
        <v>8</v>
      </c>
    </row>
    <row r="10463" spans="1:4" hidden="1" x14ac:dyDescent="0.25">
      <c r="A10463" s="12" t="s">
        <v>4623</v>
      </c>
      <c r="B10463" s="9" t="s">
        <v>5340</v>
      </c>
      <c r="C10463" s="12" t="s">
        <v>14</v>
      </c>
      <c r="D10463" s="12">
        <v>6</v>
      </c>
    </row>
    <row r="10464" spans="1:4" hidden="1" x14ac:dyDescent="0.25">
      <c r="A10464" s="9" t="s">
        <v>4624</v>
      </c>
      <c r="B10464" s="9" t="s">
        <v>5340</v>
      </c>
      <c r="C10464" s="9" t="s">
        <v>59</v>
      </c>
      <c r="D10464" s="9">
        <v>2</v>
      </c>
    </row>
    <row r="10465" spans="1:4" hidden="1" x14ac:dyDescent="0.25">
      <c r="A10465" s="12" t="s">
        <v>4625</v>
      </c>
      <c r="B10465" s="9" t="s">
        <v>5339</v>
      </c>
      <c r="C10465" s="12" t="s">
        <v>16</v>
      </c>
      <c r="D10465" s="12">
        <v>2</v>
      </c>
    </row>
    <row r="10466" spans="1:4" x14ac:dyDescent="0.25">
      <c r="A10466" s="9" t="s">
        <v>4911</v>
      </c>
      <c r="B10466" s="9" t="s">
        <v>5337</v>
      </c>
      <c r="C10466" s="9" t="s">
        <v>72</v>
      </c>
      <c r="D10466" s="9">
        <v>1</v>
      </c>
    </row>
    <row r="10467" spans="1:4" hidden="1" x14ac:dyDescent="0.25">
      <c r="A10467" s="12" t="s">
        <v>4627</v>
      </c>
      <c r="B10467" s="9" t="s">
        <v>5339</v>
      </c>
      <c r="C10467" s="12" t="s">
        <v>16</v>
      </c>
      <c r="D10467" s="12">
        <v>2</v>
      </c>
    </row>
    <row r="10468" spans="1:4" hidden="1" x14ac:dyDescent="0.25">
      <c r="A10468" s="9" t="s">
        <v>4628</v>
      </c>
      <c r="B10468" s="9" t="s">
        <v>5339</v>
      </c>
      <c r="C10468" s="9" t="s">
        <v>16</v>
      </c>
      <c r="D10468" s="9">
        <v>2</v>
      </c>
    </row>
    <row r="10469" spans="1:4" hidden="1" x14ac:dyDescent="0.25">
      <c r="A10469" s="12" t="s">
        <v>4629</v>
      </c>
      <c r="B10469" s="9" t="s">
        <v>5340</v>
      </c>
      <c r="C10469" s="12" t="s">
        <v>59</v>
      </c>
      <c r="D10469" s="12">
        <v>1</v>
      </c>
    </row>
    <row r="10470" spans="1:4" x14ac:dyDescent="0.25">
      <c r="A10470" s="9" t="s">
        <v>4917</v>
      </c>
      <c r="B10470" s="9" t="s">
        <v>5337</v>
      </c>
      <c r="C10470" s="9" t="s">
        <v>82</v>
      </c>
      <c r="D10470" s="9">
        <v>1</v>
      </c>
    </row>
    <row r="10471" spans="1:4" x14ac:dyDescent="0.25">
      <c r="A10471" s="9" t="s">
        <v>1327</v>
      </c>
      <c r="B10471" s="9" t="s">
        <v>5337</v>
      </c>
      <c r="C10471" s="9" t="s">
        <v>82</v>
      </c>
      <c r="D10471" s="9">
        <v>1</v>
      </c>
    </row>
    <row r="10472" spans="1:4" hidden="1" x14ac:dyDescent="0.25">
      <c r="A10472" s="9" t="s">
        <v>4632</v>
      </c>
      <c r="B10472" s="9" t="s">
        <v>5337</v>
      </c>
      <c r="C10472" s="9" t="s">
        <v>118</v>
      </c>
      <c r="D10472" s="9">
        <v>16</v>
      </c>
    </row>
    <row r="10473" spans="1:4" hidden="1" x14ac:dyDescent="0.25">
      <c r="A10473" s="12" t="s">
        <v>4633</v>
      </c>
      <c r="B10473" s="9" t="s">
        <v>5339</v>
      </c>
      <c r="C10473" s="12" t="s">
        <v>16</v>
      </c>
      <c r="D10473" s="12">
        <v>2</v>
      </c>
    </row>
    <row r="10474" spans="1:4" hidden="1" x14ac:dyDescent="0.25">
      <c r="A10474" s="9" t="s">
        <v>4634</v>
      </c>
      <c r="B10474" s="9" t="s">
        <v>5337</v>
      </c>
      <c r="C10474" s="9" t="s">
        <v>72</v>
      </c>
      <c r="D10474" s="9">
        <v>9</v>
      </c>
    </row>
    <row r="10475" spans="1:4" hidden="1" x14ac:dyDescent="0.25">
      <c r="A10475" s="12" t="s">
        <v>4635</v>
      </c>
      <c r="B10475" s="9" t="s">
        <v>5336</v>
      </c>
      <c r="C10475" s="12" t="s">
        <v>49</v>
      </c>
      <c r="D10475" s="12">
        <v>0</v>
      </c>
    </row>
    <row r="10476" spans="1:4" hidden="1" x14ac:dyDescent="0.25">
      <c r="A10476" s="9" t="s">
        <v>4636</v>
      </c>
      <c r="B10476" s="9" t="s">
        <v>5340</v>
      </c>
      <c r="C10476" s="9" t="s">
        <v>22</v>
      </c>
      <c r="D10476" s="9">
        <v>2</v>
      </c>
    </row>
    <row r="10477" spans="1:4" x14ac:dyDescent="0.25">
      <c r="A10477" s="12" t="s">
        <v>4280</v>
      </c>
      <c r="B10477" s="9" t="s">
        <v>5337</v>
      </c>
      <c r="C10477" s="12" t="s">
        <v>82</v>
      </c>
      <c r="D10477" s="12">
        <v>1</v>
      </c>
    </row>
    <row r="10478" spans="1:4" hidden="1" x14ac:dyDescent="0.25">
      <c r="A10478" s="9" t="s">
        <v>4638</v>
      </c>
      <c r="B10478" s="9" t="s">
        <v>5337</v>
      </c>
      <c r="C10478" s="9" t="s">
        <v>82</v>
      </c>
      <c r="D10478" s="9">
        <v>3</v>
      </c>
    </row>
    <row r="10479" spans="1:4" hidden="1" x14ac:dyDescent="0.25">
      <c r="A10479" s="12" t="s">
        <v>4639</v>
      </c>
      <c r="B10479" s="9" t="s">
        <v>5339</v>
      </c>
      <c r="C10479" s="12" t="s">
        <v>16</v>
      </c>
      <c r="D10479" s="12">
        <v>1</v>
      </c>
    </row>
    <row r="10480" spans="1:4" hidden="1" x14ac:dyDescent="0.25">
      <c r="A10480" s="9" t="s">
        <v>4640</v>
      </c>
      <c r="B10480" s="9" t="s">
        <v>5339</v>
      </c>
      <c r="C10480" s="9" t="s">
        <v>16</v>
      </c>
      <c r="D10480" s="9">
        <v>4</v>
      </c>
    </row>
    <row r="10481" spans="1:4" hidden="1" x14ac:dyDescent="0.25">
      <c r="A10481" s="12" t="s">
        <v>4641</v>
      </c>
      <c r="B10481" s="9" t="s">
        <v>5337</v>
      </c>
      <c r="C10481" s="12" t="s">
        <v>72</v>
      </c>
      <c r="D10481" s="12">
        <v>3</v>
      </c>
    </row>
    <row r="10482" spans="1:4" hidden="1" x14ac:dyDescent="0.25">
      <c r="A10482" s="9" t="s">
        <v>4642</v>
      </c>
      <c r="B10482" s="9" t="s">
        <v>5339</v>
      </c>
      <c r="C10482" s="9" t="s">
        <v>16</v>
      </c>
      <c r="D10482" s="9">
        <v>3</v>
      </c>
    </row>
    <row r="10483" spans="1:4" hidden="1" x14ac:dyDescent="0.25">
      <c r="A10483" s="12" t="s">
        <v>4643</v>
      </c>
      <c r="B10483" s="9" t="s">
        <v>5339</v>
      </c>
      <c r="C10483" s="12" t="s">
        <v>16</v>
      </c>
      <c r="D10483" s="12">
        <v>7</v>
      </c>
    </row>
    <row r="10484" spans="1:4" hidden="1" x14ac:dyDescent="0.25">
      <c r="A10484" s="9" t="s">
        <v>4644</v>
      </c>
      <c r="B10484" s="9" t="s">
        <v>5339</v>
      </c>
      <c r="C10484" s="9" t="s">
        <v>7</v>
      </c>
      <c r="D10484" s="9">
        <v>0</v>
      </c>
    </row>
    <row r="10485" spans="1:4" hidden="1" x14ac:dyDescent="0.25">
      <c r="A10485" s="12" t="s">
        <v>4645</v>
      </c>
      <c r="B10485" s="9" t="s">
        <v>5337</v>
      </c>
      <c r="C10485" s="12" t="s">
        <v>72</v>
      </c>
      <c r="D10485" s="12">
        <v>3</v>
      </c>
    </row>
    <row r="10486" spans="1:4" x14ac:dyDescent="0.25">
      <c r="A10486" s="9" t="s">
        <v>4859</v>
      </c>
      <c r="B10486" s="9" t="s">
        <v>5337</v>
      </c>
      <c r="C10486" s="9" t="s">
        <v>82</v>
      </c>
      <c r="D10486" s="9">
        <v>1</v>
      </c>
    </row>
    <row r="10487" spans="1:4" hidden="1" x14ac:dyDescent="0.25">
      <c r="A10487" s="12" t="s">
        <v>4647</v>
      </c>
      <c r="B10487" s="9" t="s">
        <v>5339</v>
      </c>
      <c r="C10487" s="12" t="s">
        <v>16</v>
      </c>
      <c r="D10487" s="12">
        <v>1</v>
      </c>
    </row>
    <row r="10488" spans="1:4" hidden="1" x14ac:dyDescent="0.25">
      <c r="A10488" s="9" t="s">
        <v>4648</v>
      </c>
      <c r="B10488" s="9" t="s">
        <v>5339</v>
      </c>
      <c r="C10488" s="9" t="s">
        <v>16</v>
      </c>
      <c r="D10488" s="9">
        <v>2</v>
      </c>
    </row>
    <row r="10489" spans="1:4" x14ac:dyDescent="0.25">
      <c r="A10489" s="12" t="s">
        <v>4921</v>
      </c>
      <c r="B10489" s="9" t="s">
        <v>5337</v>
      </c>
      <c r="C10489" s="12" t="s">
        <v>118</v>
      </c>
      <c r="D10489" s="12">
        <v>1</v>
      </c>
    </row>
    <row r="10490" spans="1:4" hidden="1" x14ac:dyDescent="0.25">
      <c r="A10490" s="9" t="s">
        <v>4650</v>
      </c>
      <c r="B10490" s="9" t="s">
        <v>5337</v>
      </c>
      <c r="C10490" s="9" t="s">
        <v>118</v>
      </c>
      <c r="D10490" s="9">
        <v>6</v>
      </c>
    </row>
    <row r="10491" spans="1:4" x14ac:dyDescent="0.25">
      <c r="A10491" s="9" t="s">
        <v>4924</v>
      </c>
      <c r="B10491" s="9" t="s">
        <v>5337</v>
      </c>
      <c r="C10491" s="9" t="s">
        <v>118</v>
      </c>
      <c r="D10491" s="9">
        <v>1</v>
      </c>
    </row>
    <row r="10492" spans="1:4" x14ac:dyDescent="0.25">
      <c r="A10492" s="12" t="s">
        <v>4925</v>
      </c>
      <c r="B10492" s="9" t="s">
        <v>5337</v>
      </c>
      <c r="C10492" s="12" t="s">
        <v>82</v>
      </c>
      <c r="D10492" s="12">
        <v>1</v>
      </c>
    </row>
    <row r="10493" spans="1:4" hidden="1" x14ac:dyDescent="0.25">
      <c r="A10493" s="12" t="s">
        <v>4653</v>
      </c>
      <c r="B10493" s="9" t="s">
        <v>5337</v>
      </c>
      <c r="C10493" s="12" t="s">
        <v>118</v>
      </c>
      <c r="D10493" s="12">
        <v>8</v>
      </c>
    </row>
    <row r="10494" spans="1:4" hidden="1" x14ac:dyDescent="0.25">
      <c r="A10494" s="9" t="s">
        <v>4654</v>
      </c>
      <c r="B10494" s="9" t="s">
        <v>5339</v>
      </c>
      <c r="C10494" s="9" t="s">
        <v>16</v>
      </c>
      <c r="D10494" s="9">
        <v>1</v>
      </c>
    </row>
    <row r="10495" spans="1:4" hidden="1" x14ac:dyDescent="0.25">
      <c r="A10495" s="12" t="s">
        <v>539</v>
      </c>
      <c r="B10495" s="9" t="s">
        <v>5340</v>
      </c>
      <c r="C10495" s="12" t="s">
        <v>59</v>
      </c>
      <c r="D10495" s="12">
        <v>2</v>
      </c>
    </row>
    <row r="10496" spans="1:4" x14ac:dyDescent="0.25">
      <c r="A10496" s="12" t="s">
        <v>4932</v>
      </c>
      <c r="B10496" s="9" t="s">
        <v>5337</v>
      </c>
      <c r="C10496" s="12" t="s">
        <v>82</v>
      </c>
      <c r="D10496" s="12">
        <v>1</v>
      </c>
    </row>
    <row r="10497" spans="1:4" x14ac:dyDescent="0.25">
      <c r="A10497" s="12" t="s">
        <v>4934</v>
      </c>
      <c r="B10497" s="9" t="s">
        <v>5337</v>
      </c>
      <c r="C10497" s="12" t="s">
        <v>82</v>
      </c>
      <c r="D10497" s="12">
        <v>1</v>
      </c>
    </row>
    <row r="10498" spans="1:4" hidden="1" x14ac:dyDescent="0.25">
      <c r="A10498" s="9" t="s">
        <v>4656</v>
      </c>
      <c r="B10498" s="9" t="s">
        <v>5339</v>
      </c>
      <c r="C10498" s="9" t="s">
        <v>16</v>
      </c>
      <c r="D10498" s="9">
        <v>1</v>
      </c>
    </row>
    <row r="10499" spans="1:4" hidden="1" x14ac:dyDescent="0.25">
      <c r="A10499" s="12" t="s">
        <v>4657</v>
      </c>
      <c r="B10499" s="9" t="s">
        <v>5336</v>
      </c>
      <c r="C10499" s="12" t="s">
        <v>111</v>
      </c>
      <c r="D10499" s="12">
        <v>0</v>
      </c>
    </row>
    <row r="10500" spans="1:4" x14ac:dyDescent="0.25">
      <c r="A10500" s="9" t="s">
        <v>4935</v>
      </c>
      <c r="B10500" s="9" t="s">
        <v>5337</v>
      </c>
      <c r="C10500" s="9" t="s">
        <v>72</v>
      </c>
      <c r="D10500" s="9">
        <v>1</v>
      </c>
    </row>
    <row r="10501" spans="1:4" hidden="1" x14ac:dyDescent="0.25">
      <c r="A10501" s="12" t="s">
        <v>4659</v>
      </c>
      <c r="B10501" s="9" t="s">
        <v>5337</v>
      </c>
      <c r="C10501" s="12" t="s">
        <v>87</v>
      </c>
      <c r="D10501" s="12">
        <v>10</v>
      </c>
    </row>
    <row r="10502" spans="1:4" hidden="1" x14ac:dyDescent="0.25">
      <c r="A10502" s="9" t="s">
        <v>4660</v>
      </c>
      <c r="B10502" s="9" t="s">
        <v>5340</v>
      </c>
      <c r="C10502" s="9" t="s">
        <v>22</v>
      </c>
      <c r="D10502" s="9">
        <v>1</v>
      </c>
    </row>
    <row r="10503" spans="1:4" hidden="1" x14ac:dyDescent="0.25">
      <c r="A10503" s="12" t="s">
        <v>4661</v>
      </c>
      <c r="B10503" s="9" t="s">
        <v>5339</v>
      </c>
      <c r="C10503" s="12" t="s">
        <v>7</v>
      </c>
      <c r="D10503" s="12">
        <v>0</v>
      </c>
    </row>
    <row r="10504" spans="1:4" hidden="1" x14ac:dyDescent="0.25">
      <c r="A10504" s="9" t="s">
        <v>4662</v>
      </c>
      <c r="B10504" s="9" t="s">
        <v>5339</v>
      </c>
      <c r="C10504" s="9" t="s">
        <v>16</v>
      </c>
      <c r="D10504" s="9">
        <v>4</v>
      </c>
    </row>
    <row r="10505" spans="1:4" x14ac:dyDescent="0.25">
      <c r="A10505" s="12" t="s">
        <v>4938</v>
      </c>
      <c r="B10505" s="9" t="s">
        <v>5337</v>
      </c>
      <c r="C10505" s="12" t="s">
        <v>118</v>
      </c>
      <c r="D10505" s="12">
        <v>1</v>
      </c>
    </row>
    <row r="10506" spans="1:4" hidden="1" x14ac:dyDescent="0.25">
      <c r="A10506" s="9" t="s">
        <v>4664</v>
      </c>
      <c r="B10506" s="9" t="s">
        <v>5339</v>
      </c>
      <c r="C10506" s="9" t="s">
        <v>16</v>
      </c>
      <c r="D10506" s="9">
        <v>1</v>
      </c>
    </row>
    <row r="10507" spans="1:4" hidden="1" x14ac:dyDescent="0.25">
      <c r="A10507" s="12" t="s">
        <v>4665</v>
      </c>
      <c r="B10507" s="9" t="s">
        <v>5337</v>
      </c>
      <c r="C10507" s="12" t="s">
        <v>82</v>
      </c>
      <c r="D10507" s="12">
        <v>6</v>
      </c>
    </row>
    <row r="10508" spans="1:4" hidden="1" x14ac:dyDescent="0.25">
      <c r="A10508" s="9" t="s">
        <v>4666</v>
      </c>
      <c r="B10508" s="9" t="s">
        <v>5336</v>
      </c>
      <c r="C10508" s="9" t="s">
        <v>111</v>
      </c>
      <c r="D10508" s="9">
        <v>0</v>
      </c>
    </row>
    <row r="10509" spans="1:4" x14ac:dyDescent="0.25">
      <c r="A10509" s="9" t="s">
        <v>4939</v>
      </c>
      <c r="B10509" s="9" t="s">
        <v>5337</v>
      </c>
      <c r="C10509" s="9" t="s">
        <v>82</v>
      </c>
      <c r="D10509" s="9">
        <v>1</v>
      </c>
    </row>
    <row r="10510" spans="1:4" x14ac:dyDescent="0.25">
      <c r="A10510" s="9" t="s">
        <v>4941</v>
      </c>
      <c r="B10510" s="9" t="s">
        <v>5337</v>
      </c>
      <c r="C10510" s="9" t="s">
        <v>118</v>
      </c>
      <c r="D10510" s="9">
        <v>1</v>
      </c>
    </row>
    <row r="10511" spans="1:4" x14ac:dyDescent="0.25">
      <c r="A10511" s="12" t="s">
        <v>37</v>
      </c>
      <c r="B10511" s="9" t="s">
        <v>5337</v>
      </c>
      <c r="C10511" s="12" t="s">
        <v>82</v>
      </c>
      <c r="D10511" s="12">
        <v>1</v>
      </c>
    </row>
    <row r="10512" spans="1:4" hidden="1" x14ac:dyDescent="0.25">
      <c r="A10512" s="9" t="s">
        <v>4670</v>
      </c>
      <c r="B10512" s="9" t="s">
        <v>5340</v>
      </c>
      <c r="C10512" s="9" t="s">
        <v>14</v>
      </c>
      <c r="D10512" s="9">
        <v>9</v>
      </c>
    </row>
    <row r="10513" spans="1:4" hidden="1" x14ac:dyDescent="0.25">
      <c r="A10513" s="12" t="s">
        <v>4671</v>
      </c>
      <c r="B10513" s="9" t="s">
        <v>5339</v>
      </c>
      <c r="C10513" s="12" t="s">
        <v>16</v>
      </c>
      <c r="D10513" s="12">
        <v>1</v>
      </c>
    </row>
    <row r="10514" spans="1:4" x14ac:dyDescent="0.25">
      <c r="A10514" s="9" t="s">
        <v>4946</v>
      </c>
      <c r="B10514" s="9" t="s">
        <v>5337</v>
      </c>
      <c r="C10514" s="9" t="s">
        <v>118</v>
      </c>
      <c r="D10514" s="9">
        <v>1</v>
      </c>
    </row>
    <row r="10515" spans="1:4" x14ac:dyDescent="0.25">
      <c r="A10515" s="12" t="s">
        <v>4947</v>
      </c>
      <c r="B10515" s="9" t="s">
        <v>5337</v>
      </c>
      <c r="C10515" s="12" t="s">
        <v>118</v>
      </c>
      <c r="D10515" s="12">
        <v>1</v>
      </c>
    </row>
    <row r="10516" spans="1:4" hidden="1" x14ac:dyDescent="0.25">
      <c r="A10516" s="9" t="s">
        <v>4674</v>
      </c>
      <c r="B10516" s="9" t="s">
        <v>5339</v>
      </c>
      <c r="C10516" s="9" t="s">
        <v>16</v>
      </c>
      <c r="D10516" s="9">
        <v>5</v>
      </c>
    </row>
    <row r="10517" spans="1:4" x14ac:dyDescent="0.25">
      <c r="A10517" s="12" t="s">
        <v>4949</v>
      </c>
      <c r="B10517" s="9" t="s">
        <v>5337</v>
      </c>
      <c r="C10517" s="12" t="s">
        <v>118</v>
      </c>
      <c r="D10517" s="12">
        <v>1</v>
      </c>
    </row>
    <row r="10518" spans="1:4" x14ac:dyDescent="0.25">
      <c r="A10518" s="9" t="s">
        <v>4957</v>
      </c>
      <c r="B10518" s="9" t="s">
        <v>5337</v>
      </c>
      <c r="C10518" s="9" t="s">
        <v>82</v>
      </c>
      <c r="D10518" s="9">
        <v>1</v>
      </c>
    </row>
    <row r="10519" spans="1:4" x14ac:dyDescent="0.25">
      <c r="A10519" s="9" t="s">
        <v>4959</v>
      </c>
      <c r="B10519" s="9" t="s">
        <v>5337</v>
      </c>
      <c r="C10519" s="9" t="s">
        <v>118</v>
      </c>
      <c r="D10519" s="9">
        <v>1</v>
      </c>
    </row>
    <row r="10520" spans="1:4" hidden="1" x14ac:dyDescent="0.25">
      <c r="A10520" s="9" t="s">
        <v>393</v>
      </c>
      <c r="B10520" s="9" t="s">
        <v>5340</v>
      </c>
      <c r="C10520" s="9" t="s">
        <v>59</v>
      </c>
      <c r="D10520" s="9">
        <v>3</v>
      </c>
    </row>
    <row r="10521" spans="1:4" x14ac:dyDescent="0.25">
      <c r="A10521" s="9" t="s">
        <v>4961</v>
      </c>
      <c r="B10521" s="9" t="s">
        <v>5337</v>
      </c>
      <c r="C10521" s="9" t="s">
        <v>118</v>
      </c>
      <c r="D10521" s="9">
        <v>1</v>
      </c>
    </row>
    <row r="10522" spans="1:4" hidden="1" x14ac:dyDescent="0.25">
      <c r="A10522" s="9" t="s">
        <v>4679</v>
      </c>
      <c r="B10522" s="9" t="s">
        <v>5339</v>
      </c>
      <c r="C10522" s="9" t="s">
        <v>16</v>
      </c>
      <c r="D10522" s="9">
        <v>3</v>
      </c>
    </row>
    <row r="10523" spans="1:4" hidden="1" x14ac:dyDescent="0.25">
      <c r="A10523" s="12" t="s">
        <v>4680</v>
      </c>
      <c r="B10523" s="9" t="s">
        <v>5337</v>
      </c>
      <c r="C10523" s="12" t="s">
        <v>118</v>
      </c>
      <c r="D10523" s="12">
        <v>3</v>
      </c>
    </row>
    <row r="10524" spans="1:4" hidden="1" x14ac:dyDescent="0.25">
      <c r="A10524" s="9" t="s">
        <v>4681</v>
      </c>
      <c r="B10524" s="9" t="s">
        <v>5337</v>
      </c>
      <c r="C10524" s="9" t="s">
        <v>82</v>
      </c>
      <c r="D10524" s="9">
        <v>3</v>
      </c>
    </row>
    <row r="10525" spans="1:4" hidden="1" x14ac:dyDescent="0.25">
      <c r="A10525" s="12" t="s">
        <v>4682</v>
      </c>
      <c r="B10525" s="9" t="s">
        <v>5339</v>
      </c>
      <c r="C10525" s="12" t="s">
        <v>16</v>
      </c>
      <c r="D10525" s="12">
        <v>1</v>
      </c>
    </row>
    <row r="10526" spans="1:4" x14ac:dyDescent="0.25">
      <c r="A10526" s="9" t="s">
        <v>4965</v>
      </c>
      <c r="B10526" s="9" t="s">
        <v>5337</v>
      </c>
      <c r="C10526" s="9" t="s">
        <v>82</v>
      </c>
      <c r="D10526" s="9">
        <v>1</v>
      </c>
    </row>
    <row r="10527" spans="1:4" hidden="1" x14ac:dyDescent="0.25">
      <c r="A10527" s="12" t="s">
        <v>4684</v>
      </c>
      <c r="B10527" s="9" t="s">
        <v>5339</v>
      </c>
      <c r="C10527" s="12" t="s">
        <v>16</v>
      </c>
      <c r="D10527" s="12">
        <v>1</v>
      </c>
    </row>
    <row r="10528" spans="1:4" hidden="1" x14ac:dyDescent="0.25">
      <c r="A10528" s="9" t="s">
        <v>4685</v>
      </c>
      <c r="B10528" s="9" t="s">
        <v>5337</v>
      </c>
      <c r="C10528" s="9" t="s">
        <v>118</v>
      </c>
      <c r="D10528" s="9">
        <v>7</v>
      </c>
    </row>
    <row r="10529" spans="1:4" hidden="1" x14ac:dyDescent="0.25">
      <c r="A10529" s="12" t="s">
        <v>4686</v>
      </c>
      <c r="B10529" s="9" t="s">
        <v>5338</v>
      </c>
      <c r="C10529" s="12" t="s">
        <v>29</v>
      </c>
      <c r="D10529" s="12">
        <v>2</v>
      </c>
    </row>
    <row r="10530" spans="1:4" x14ac:dyDescent="0.25">
      <c r="A10530" s="12" t="s">
        <v>4457</v>
      </c>
      <c r="B10530" s="9" t="s">
        <v>5337</v>
      </c>
      <c r="C10530" s="12" t="s">
        <v>82</v>
      </c>
      <c r="D10530" s="12">
        <v>1</v>
      </c>
    </row>
    <row r="10531" spans="1:4" hidden="1" x14ac:dyDescent="0.25">
      <c r="A10531" s="12" t="s">
        <v>4688</v>
      </c>
      <c r="B10531" s="9" t="s">
        <v>5339</v>
      </c>
      <c r="C10531" s="12" t="s">
        <v>16</v>
      </c>
      <c r="D10531" s="12">
        <v>6</v>
      </c>
    </row>
    <row r="10532" spans="1:4" hidden="1" x14ac:dyDescent="0.25">
      <c r="A10532" s="9" t="s">
        <v>4689</v>
      </c>
      <c r="B10532" s="9" t="s">
        <v>5339</v>
      </c>
      <c r="C10532" s="9" t="s">
        <v>16</v>
      </c>
      <c r="D10532" s="9">
        <v>1</v>
      </c>
    </row>
    <row r="10533" spans="1:4" hidden="1" x14ac:dyDescent="0.25">
      <c r="A10533" s="12" t="s">
        <v>4690</v>
      </c>
      <c r="B10533" s="9" t="s">
        <v>5340</v>
      </c>
      <c r="C10533" s="12" t="s">
        <v>59</v>
      </c>
      <c r="D10533" s="12">
        <v>1</v>
      </c>
    </row>
    <row r="10534" spans="1:4" hidden="1" x14ac:dyDescent="0.25">
      <c r="A10534" s="9" t="s">
        <v>446</v>
      </c>
      <c r="B10534" s="9" t="s">
        <v>5338</v>
      </c>
      <c r="C10534" s="9" t="s">
        <v>33</v>
      </c>
      <c r="D10534" s="9">
        <v>1</v>
      </c>
    </row>
    <row r="10535" spans="1:4" x14ac:dyDescent="0.25">
      <c r="A10535" s="12" t="s">
        <v>4967</v>
      </c>
      <c r="B10535" s="9" t="s">
        <v>5337</v>
      </c>
      <c r="C10535" s="12" t="s">
        <v>118</v>
      </c>
      <c r="D10535" s="12">
        <v>1</v>
      </c>
    </row>
    <row r="10536" spans="1:4" x14ac:dyDescent="0.25">
      <c r="A10536" s="12" t="s">
        <v>4969</v>
      </c>
      <c r="B10536" s="9" t="s">
        <v>5337</v>
      </c>
      <c r="C10536" s="12" t="s">
        <v>72</v>
      </c>
      <c r="D10536" s="12">
        <v>1</v>
      </c>
    </row>
    <row r="10537" spans="1:4" x14ac:dyDescent="0.25">
      <c r="A10537" s="9" t="s">
        <v>4976</v>
      </c>
      <c r="B10537" s="9" t="s">
        <v>5337</v>
      </c>
      <c r="C10537" s="9" t="s">
        <v>82</v>
      </c>
      <c r="D10537" s="9">
        <v>1</v>
      </c>
    </row>
    <row r="10538" spans="1:4" hidden="1" x14ac:dyDescent="0.25">
      <c r="A10538" s="9" t="s">
        <v>4694</v>
      </c>
      <c r="B10538" s="9" t="s">
        <v>5339</v>
      </c>
      <c r="C10538" s="9" t="s">
        <v>16</v>
      </c>
      <c r="D10538" s="9">
        <v>6</v>
      </c>
    </row>
    <row r="10539" spans="1:4" hidden="1" x14ac:dyDescent="0.25">
      <c r="A10539" s="12" t="s">
        <v>4695</v>
      </c>
      <c r="B10539" s="9" t="s">
        <v>5339</v>
      </c>
      <c r="C10539" s="12" t="s">
        <v>7</v>
      </c>
      <c r="D10539" s="12">
        <v>2</v>
      </c>
    </row>
    <row r="10540" spans="1:4" hidden="1" x14ac:dyDescent="0.25">
      <c r="A10540" s="9" t="s">
        <v>1799</v>
      </c>
      <c r="B10540" s="9" t="s">
        <v>5337</v>
      </c>
      <c r="C10540" s="9" t="s">
        <v>82</v>
      </c>
      <c r="D10540" s="9">
        <v>4</v>
      </c>
    </row>
    <row r="10541" spans="1:4" hidden="1" x14ac:dyDescent="0.25">
      <c r="A10541" s="12" t="s">
        <v>4696</v>
      </c>
      <c r="B10541" s="9" t="s">
        <v>5338</v>
      </c>
      <c r="C10541" s="12" t="s">
        <v>33</v>
      </c>
      <c r="D10541" s="12">
        <v>2</v>
      </c>
    </row>
    <row r="10542" spans="1:4" hidden="1" x14ac:dyDescent="0.25">
      <c r="A10542" s="9" t="s">
        <v>4697</v>
      </c>
      <c r="B10542" s="9" t="s">
        <v>5339</v>
      </c>
      <c r="C10542" s="9" t="s">
        <v>7</v>
      </c>
      <c r="D10542" s="9">
        <v>1</v>
      </c>
    </row>
    <row r="10543" spans="1:4" x14ac:dyDescent="0.25">
      <c r="A10543" s="12" t="s">
        <v>4977</v>
      </c>
      <c r="B10543" s="9" t="s">
        <v>5337</v>
      </c>
      <c r="C10543" s="12" t="s">
        <v>82</v>
      </c>
      <c r="D10543" s="12">
        <v>1</v>
      </c>
    </row>
    <row r="10544" spans="1:4" hidden="1" x14ac:dyDescent="0.25">
      <c r="A10544" s="9" t="s">
        <v>4699</v>
      </c>
      <c r="B10544" s="9" t="s">
        <v>5339</v>
      </c>
      <c r="C10544" s="9" t="s">
        <v>16</v>
      </c>
      <c r="D10544" s="9">
        <v>1</v>
      </c>
    </row>
    <row r="10545" spans="1:4" hidden="1" x14ac:dyDescent="0.25">
      <c r="A10545" s="12" t="s">
        <v>4700</v>
      </c>
      <c r="B10545" s="9" t="s">
        <v>5337</v>
      </c>
      <c r="C10545" s="12" t="s">
        <v>82</v>
      </c>
      <c r="D10545" s="12">
        <v>4</v>
      </c>
    </row>
    <row r="10546" spans="1:4" hidden="1" x14ac:dyDescent="0.25">
      <c r="A10546" s="9" t="s">
        <v>4701</v>
      </c>
      <c r="B10546" s="9" t="s">
        <v>5339</v>
      </c>
      <c r="C10546" s="9" t="s">
        <v>16</v>
      </c>
      <c r="D10546" s="9">
        <v>1</v>
      </c>
    </row>
    <row r="10547" spans="1:4" hidden="1" x14ac:dyDescent="0.25">
      <c r="A10547" s="12" t="s">
        <v>4702</v>
      </c>
      <c r="B10547" s="9" t="s">
        <v>5339</v>
      </c>
      <c r="C10547" s="12" t="s">
        <v>16</v>
      </c>
      <c r="D10547" s="12">
        <v>0</v>
      </c>
    </row>
    <row r="10548" spans="1:4" hidden="1" x14ac:dyDescent="0.25">
      <c r="A10548" s="9" t="s">
        <v>4703</v>
      </c>
      <c r="B10548" s="9" t="s">
        <v>5339</v>
      </c>
      <c r="C10548" s="9" t="s">
        <v>16</v>
      </c>
      <c r="D10548" s="9">
        <v>1</v>
      </c>
    </row>
    <row r="10549" spans="1:4" hidden="1" x14ac:dyDescent="0.25">
      <c r="A10549" s="12" t="s">
        <v>4704</v>
      </c>
      <c r="B10549" s="9" t="s">
        <v>5339</v>
      </c>
      <c r="C10549" s="12" t="s">
        <v>16</v>
      </c>
      <c r="D10549" s="12">
        <v>0</v>
      </c>
    </row>
    <row r="10550" spans="1:4" hidden="1" x14ac:dyDescent="0.25">
      <c r="A10550" s="9" t="s">
        <v>4705</v>
      </c>
      <c r="B10550" s="9" t="s">
        <v>5339</v>
      </c>
      <c r="C10550" s="9" t="s">
        <v>16</v>
      </c>
      <c r="D10550" s="9">
        <v>4</v>
      </c>
    </row>
    <row r="10551" spans="1:4" hidden="1" x14ac:dyDescent="0.25">
      <c r="A10551" s="12" t="s">
        <v>4706</v>
      </c>
      <c r="B10551" s="9" t="s">
        <v>5339</v>
      </c>
      <c r="C10551" s="12" t="s">
        <v>16</v>
      </c>
      <c r="D10551" s="12">
        <v>1</v>
      </c>
    </row>
    <row r="10552" spans="1:4" hidden="1" x14ac:dyDescent="0.25">
      <c r="A10552" s="9" t="s">
        <v>4707</v>
      </c>
      <c r="B10552" s="9" t="s">
        <v>5339</v>
      </c>
      <c r="C10552" s="9" t="s">
        <v>16</v>
      </c>
      <c r="D10552" s="9">
        <v>4</v>
      </c>
    </row>
    <row r="10553" spans="1:4" x14ac:dyDescent="0.25">
      <c r="A10553" s="9" t="s">
        <v>4978</v>
      </c>
      <c r="B10553" s="9" t="s">
        <v>5337</v>
      </c>
      <c r="C10553" s="9" t="s">
        <v>118</v>
      </c>
      <c r="D10553" s="9">
        <v>1</v>
      </c>
    </row>
    <row r="10554" spans="1:4" x14ac:dyDescent="0.25">
      <c r="A10554" s="12" t="s">
        <v>4983</v>
      </c>
      <c r="B10554" s="9" t="s">
        <v>5337</v>
      </c>
      <c r="C10554" s="12" t="s">
        <v>118</v>
      </c>
      <c r="D10554" s="12">
        <v>1</v>
      </c>
    </row>
    <row r="10555" spans="1:4" x14ac:dyDescent="0.25">
      <c r="A10555" s="9" t="s">
        <v>5027</v>
      </c>
      <c r="B10555" s="9" t="s">
        <v>5337</v>
      </c>
      <c r="C10555" s="9" t="s">
        <v>19</v>
      </c>
      <c r="D10555" s="9">
        <v>1</v>
      </c>
    </row>
    <row r="10556" spans="1:4" hidden="1" x14ac:dyDescent="0.25">
      <c r="A10556" s="9" t="s">
        <v>4711</v>
      </c>
      <c r="B10556" s="9" t="s">
        <v>5339</v>
      </c>
      <c r="C10556" s="9" t="s">
        <v>7</v>
      </c>
      <c r="D10556" s="9">
        <v>2</v>
      </c>
    </row>
    <row r="10557" spans="1:4" x14ac:dyDescent="0.25">
      <c r="A10557" s="9" t="s">
        <v>5029</v>
      </c>
      <c r="B10557" s="9" t="s">
        <v>5337</v>
      </c>
      <c r="C10557" s="9" t="s">
        <v>72</v>
      </c>
      <c r="D10557" s="9">
        <v>1</v>
      </c>
    </row>
    <row r="10558" spans="1:4" hidden="1" x14ac:dyDescent="0.25">
      <c r="A10558" s="9" t="s">
        <v>4712</v>
      </c>
      <c r="B10558" s="9" t="s">
        <v>5338</v>
      </c>
      <c r="C10558" s="9" t="s">
        <v>33</v>
      </c>
      <c r="D10558" s="9">
        <v>0</v>
      </c>
    </row>
    <row r="10559" spans="1:4" x14ac:dyDescent="0.25">
      <c r="A10559" s="12" t="s">
        <v>5046</v>
      </c>
      <c r="B10559" s="9" t="s">
        <v>5337</v>
      </c>
      <c r="C10559" s="12" t="s">
        <v>87</v>
      </c>
      <c r="D10559" s="12">
        <v>1</v>
      </c>
    </row>
    <row r="10560" spans="1:4" x14ac:dyDescent="0.25">
      <c r="A10560" s="9" t="s">
        <v>5047</v>
      </c>
      <c r="B10560" s="9" t="s">
        <v>5337</v>
      </c>
      <c r="C10560" s="9" t="s">
        <v>31</v>
      </c>
      <c r="D10560" s="9">
        <v>1</v>
      </c>
    </row>
    <row r="10561" spans="1:4" hidden="1" x14ac:dyDescent="0.25">
      <c r="A10561" s="12" t="s">
        <v>4715</v>
      </c>
      <c r="B10561" s="9" t="s">
        <v>5337</v>
      </c>
      <c r="C10561" s="12" t="s">
        <v>72</v>
      </c>
      <c r="D10561" s="12">
        <v>7</v>
      </c>
    </row>
    <row r="10562" spans="1:4" hidden="1" x14ac:dyDescent="0.25">
      <c r="A10562" s="9" t="s">
        <v>4716</v>
      </c>
      <c r="B10562" s="9" t="s">
        <v>5338</v>
      </c>
      <c r="C10562" s="9" t="s">
        <v>33</v>
      </c>
      <c r="D10562" s="9">
        <v>0</v>
      </c>
    </row>
    <row r="10563" spans="1:4" hidden="1" x14ac:dyDescent="0.25">
      <c r="A10563" s="12" t="s">
        <v>4717</v>
      </c>
      <c r="B10563" s="9" t="s">
        <v>5336</v>
      </c>
      <c r="C10563" s="12" t="s">
        <v>111</v>
      </c>
      <c r="D10563" s="12">
        <v>0</v>
      </c>
    </row>
    <row r="10564" spans="1:4" hidden="1" x14ac:dyDescent="0.25">
      <c r="A10564" s="9" t="s">
        <v>4718</v>
      </c>
      <c r="B10564" s="9" t="s">
        <v>5338</v>
      </c>
      <c r="C10564" s="9" t="s">
        <v>33</v>
      </c>
      <c r="D10564" s="9">
        <v>14</v>
      </c>
    </row>
    <row r="10565" spans="1:4" hidden="1" x14ac:dyDescent="0.25">
      <c r="A10565" s="12" t="s">
        <v>4719</v>
      </c>
      <c r="B10565" s="9" t="s">
        <v>5340</v>
      </c>
      <c r="C10565" s="12" t="s">
        <v>14</v>
      </c>
      <c r="D10565" s="12">
        <v>3</v>
      </c>
    </row>
    <row r="10566" spans="1:4" x14ac:dyDescent="0.25">
      <c r="A10566" s="12" t="s">
        <v>5049</v>
      </c>
      <c r="B10566" s="9" t="s">
        <v>5337</v>
      </c>
      <c r="C10566" s="12" t="s">
        <v>19</v>
      </c>
      <c r="D10566" s="12">
        <v>1</v>
      </c>
    </row>
    <row r="10567" spans="1:4" hidden="1" x14ac:dyDescent="0.25">
      <c r="A10567" s="12" t="s">
        <v>4721</v>
      </c>
      <c r="B10567" s="9" t="s">
        <v>5340</v>
      </c>
      <c r="C10567" s="12" t="s">
        <v>14</v>
      </c>
      <c r="D10567" s="12">
        <v>2</v>
      </c>
    </row>
    <row r="10568" spans="1:4" hidden="1" x14ac:dyDescent="0.25">
      <c r="A10568" s="9" t="s">
        <v>4722</v>
      </c>
      <c r="B10568" s="9" t="s">
        <v>5338</v>
      </c>
      <c r="C10568" s="9" t="s">
        <v>29</v>
      </c>
      <c r="D10568" s="9">
        <v>1</v>
      </c>
    </row>
    <row r="10569" spans="1:4" hidden="1" x14ac:dyDescent="0.25">
      <c r="A10569" s="12" t="s">
        <v>4723</v>
      </c>
      <c r="B10569" s="9" t="s">
        <v>5340</v>
      </c>
      <c r="C10569" s="12" t="s">
        <v>59</v>
      </c>
      <c r="D10569" s="12">
        <v>1</v>
      </c>
    </row>
    <row r="10570" spans="1:4" hidden="1" x14ac:dyDescent="0.25">
      <c r="A10570" s="9" t="s">
        <v>4724</v>
      </c>
      <c r="B10570" s="9" t="s">
        <v>5339</v>
      </c>
      <c r="C10570" s="9" t="s">
        <v>16</v>
      </c>
      <c r="D10570" s="9">
        <v>5</v>
      </c>
    </row>
    <row r="10571" spans="1:4" hidden="1" x14ac:dyDescent="0.25">
      <c r="A10571" s="12" t="s">
        <v>4725</v>
      </c>
      <c r="B10571" s="9" t="s">
        <v>5339</v>
      </c>
      <c r="C10571" s="12" t="s">
        <v>16</v>
      </c>
      <c r="D10571" s="12">
        <v>1</v>
      </c>
    </row>
    <row r="10572" spans="1:4" hidden="1" x14ac:dyDescent="0.25">
      <c r="A10572" s="9" t="s">
        <v>4726</v>
      </c>
      <c r="B10572" s="9" t="s">
        <v>5339</v>
      </c>
      <c r="C10572" s="9" t="s">
        <v>16</v>
      </c>
      <c r="D10572" s="9">
        <v>2</v>
      </c>
    </row>
    <row r="10573" spans="1:4" hidden="1" x14ac:dyDescent="0.25">
      <c r="A10573" s="12" t="s">
        <v>4727</v>
      </c>
      <c r="B10573" s="9" t="s">
        <v>5339</v>
      </c>
      <c r="C10573" s="12" t="s">
        <v>16</v>
      </c>
      <c r="D10573" s="12">
        <v>2</v>
      </c>
    </row>
    <row r="10574" spans="1:4" x14ac:dyDescent="0.25">
      <c r="A10574" s="9" t="s">
        <v>5062</v>
      </c>
      <c r="B10574" s="9" t="s">
        <v>5337</v>
      </c>
      <c r="C10574" s="9" t="s">
        <v>31</v>
      </c>
      <c r="D10574" s="9">
        <v>1</v>
      </c>
    </row>
    <row r="10575" spans="1:4" x14ac:dyDescent="0.25">
      <c r="A10575" s="12" t="s">
        <v>5092</v>
      </c>
      <c r="B10575" s="9" t="s">
        <v>5337</v>
      </c>
      <c r="C10575" s="12" t="s">
        <v>24</v>
      </c>
      <c r="D10575" s="12">
        <v>1</v>
      </c>
    </row>
    <row r="10576" spans="1:4" hidden="1" x14ac:dyDescent="0.25">
      <c r="A10576" s="9" t="s">
        <v>4729</v>
      </c>
      <c r="B10576" s="9" t="s">
        <v>5339</v>
      </c>
      <c r="C10576" s="9" t="s">
        <v>16</v>
      </c>
      <c r="D10576" s="9">
        <v>2</v>
      </c>
    </row>
    <row r="10577" spans="1:4" hidden="1" x14ac:dyDescent="0.25">
      <c r="A10577" s="12" t="s">
        <v>4730</v>
      </c>
      <c r="B10577" s="9" t="s">
        <v>5340</v>
      </c>
      <c r="C10577" s="12" t="s">
        <v>22</v>
      </c>
      <c r="D10577" s="12">
        <v>2</v>
      </c>
    </row>
    <row r="10578" spans="1:4" hidden="1" x14ac:dyDescent="0.25">
      <c r="A10578" s="9" t="s">
        <v>4731</v>
      </c>
      <c r="B10578" s="9" t="s">
        <v>5336</v>
      </c>
      <c r="C10578" s="9" t="s">
        <v>111</v>
      </c>
      <c r="D10578" s="9">
        <v>0</v>
      </c>
    </row>
    <row r="10579" spans="1:4" hidden="1" x14ac:dyDescent="0.25">
      <c r="A10579" s="12" t="s">
        <v>4732</v>
      </c>
      <c r="B10579" s="9" t="s">
        <v>5340</v>
      </c>
      <c r="C10579" s="12" t="s">
        <v>59</v>
      </c>
      <c r="D10579" s="12">
        <v>1</v>
      </c>
    </row>
    <row r="10580" spans="1:4" hidden="1" x14ac:dyDescent="0.25">
      <c r="A10580" s="9" t="s">
        <v>4733</v>
      </c>
      <c r="B10580" s="9" t="s">
        <v>5337</v>
      </c>
      <c r="C10580" s="9" t="s">
        <v>87</v>
      </c>
      <c r="D10580" s="9">
        <v>5</v>
      </c>
    </row>
    <row r="10581" spans="1:4" hidden="1" x14ac:dyDescent="0.25">
      <c r="A10581" s="12" t="s">
        <v>4734</v>
      </c>
      <c r="B10581" s="9" t="s">
        <v>5339</v>
      </c>
      <c r="C10581" s="12" t="s">
        <v>16</v>
      </c>
      <c r="D10581" s="12">
        <v>1</v>
      </c>
    </row>
    <row r="10582" spans="1:4" hidden="1" x14ac:dyDescent="0.25">
      <c r="A10582" s="9" t="s">
        <v>4735</v>
      </c>
      <c r="B10582" s="9" t="s">
        <v>5339</v>
      </c>
      <c r="C10582" s="9" t="s">
        <v>7</v>
      </c>
      <c r="D10582" s="9">
        <v>0</v>
      </c>
    </row>
    <row r="10583" spans="1:4" hidden="1" x14ac:dyDescent="0.25">
      <c r="A10583" s="12" t="s">
        <v>4736</v>
      </c>
      <c r="B10583" s="9" t="s">
        <v>5338</v>
      </c>
      <c r="C10583" s="12" t="s">
        <v>33</v>
      </c>
      <c r="D10583" s="12">
        <v>1</v>
      </c>
    </row>
    <row r="10584" spans="1:4" x14ac:dyDescent="0.25">
      <c r="A10584" s="12" t="s">
        <v>5096</v>
      </c>
      <c r="B10584" s="9" t="s">
        <v>5337</v>
      </c>
      <c r="C10584" s="12" t="s">
        <v>24</v>
      </c>
      <c r="D10584" s="12">
        <v>1</v>
      </c>
    </row>
    <row r="10585" spans="1:4" x14ac:dyDescent="0.25">
      <c r="A10585" s="12" t="s">
        <v>5113</v>
      </c>
      <c r="B10585" s="9" t="s">
        <v>5337</v>
      </c>
      <c r="C10585" s="12" t="s">
        <v>24</v>
      </c>
      <c r="D10585" s="12">
        <v>1</v>
      </c>
    </row>
    <row r="10586" spans="1:4" hidden="1" x14ac:dyDescent="0.25">
      <c r="A10586" s="9" t="s">
        <v>4739</v>
      </c>
      <c r="B10586" s="9" t="s">
        <v>5338</v>
      </c>
      <c r="C10586" s="9" t="s">
        <v>33</v>
      </c>
      <c r="D10586" s="9">
        <v>0</v>
      </c>
    </row>
    <row r="10587" spans="1:4" hidden="1" x14ac:dyDescent="0.25">
      <c r="A10587" s="12" t="s">
        <v>4740</v>
      </c>
      <c r="B10587" s="9" t="s">
        <v>5339</v>
      </c>
      <c r="C10587" s="12" t="s">
        <v>16</v>
      </c>
      <c r="D10587" s="12">
        <v>1</v>
      </c>
    </row>
    <row r="10588" spans="1:4" hidden="1" x14ac:dyDescent="0.25">
      <c r="A10588" s="9" t="s">
        <v>4741</v>
      </c>
      <c r="B10588" s="9" t="s">
        <v>5339</v>
      </c>
      <c r="C10588" s="9" t="s">
        <v>7</v>
      </c>
      <c r="D10588" s="9">
        <v>1</v>
      </c>
    </row>
    <row r="10589" spans="1:4" hidden="1" x14ac:dyDescent="0.25">
      <c r="A10589" s="12" t="s">
        <v>4742</v>
      </c>
      <c r="B10589" s="9" t="s">
        <v>5339</v>
      </c>
      <c r="C10589" s="12" t="s">
        <v>7</v>
      </c>
      <c r="D10589" s="12">
        <v>1</v>
      </c>
    </row>
    <row r="10590" spans="1:4" x14ac:dyDescent="0.25">
      <c r="A10590" s="9" t="s">
        <v>5145</v>
      </c>
      <c r="B10590" s="9" t="s">
        <v>5337</v>
      </c>
      <c r="C10590" s="9" t="s">
        <v>87</v>
      </c>
      <c r="D10590" s="9">
        <v>1</v>
      </c>
    </row>
    <row r="10591" spans="1:4" x14ac:dyDescent="0.25">
      <c r="A10591" s="9" t="s">
        <v>5149</v>
      </c>
      <c r="B10591" s="9" t="s">
        <v>5337</v>
      </c>
      <c r="C10591" s="9" t="s">
        <v>87</v>
      </c>
      <c r="D10591" s="9">
        <v>1</v>
      </c>
    </row>
    <row r="10592" spans="1:4" x14ac:dyDescent="0.25">
      <c r="A10592" s="12" t="s">
        <v>5150</v>
      </c>
      <c r="B10592" s="9" t="s">
        <v>5337</v>
      </c>
      <c r="C10592" s="12" t="s">
        <v>94</v>
      </c>
      <c r="D10592" s="12">
        <v>1</v>
      </c>
    </row>
    <row r="10593" spans="1:4" x14ac:dyDescent="0.25">
      <c r="A10593" s="12" t="s">
        <v>5154</v>
      </c>
      <c r="B10593" s="9" t="s">
        <v>5337</v>
      </c>
      <c r="C10593" s="12" t="s">
        <v>87</v>
      </c>
      <c r="D10593" s="12">
        <v>1</v>
      </c>
    </row>
    <row r="10594" spans="1:4" hidden="1" x14ac:dyDescent="0.25">
      <c r="A10594" s="9" t="s">
        <v>4746</v>
      </c>
      <c r="B10594" s="9" t="s">
        <v>5339</v>
      </c>
      <c r="C10594" s="9" t="s">
        <v>16</v>
      </c>
      <c r="D10594" s="9">
        <v>5</v>
      </c>
    </row>
    <row r="10595" spans="1:4" hidden="1" x14ac:dyDescent="0.25">
      <c r="A10595" s="12" t="s">
        <v>4747</v>
      </c>
      <c r="B10595" s="9" t="s">
        <v>5338</v>
      </c>
      <c r="C10595" s="12" t="s">
        <v>33</v>
      </c>
      <c r="D10595" s="12">
        <v>1</v>
      </c>
    </row>
    <row r="10596" spans="1:4" hidden="1" x14ac:dyDescent="0.25">
      <c r="A10596" s="9" t="s">
        <v>4748</v>
      </c>
      <c r="B10596" s="9" t="s">
        <v>5336</v>
      </c>
      <c r="C10596" s="9" t="s">
        <v>111</v>
      </c>
      <c r="D10596" s="9">
        <v>0</v>
      </c>
    </row>
    <row r="10597" spans="1:4" hidden="1" x14ac:dyDescent="0.25">
      <c r="A10597" s="12" t="s">
        <v>4749</v>
      </c>
      <c r="B10597" s="9" t="s">
        <v>5338</v>
      </c>
      <c r="C10597" s="12" t="s">
        <v>29</v>
      </c>
      <c r="D10597" s="12">
        <v>1</v>
      </c>
    </row>
    <row r="10598" spans="1:4" hidden="1" x14ac:dyDescent="0.25">
      <c r="A10598" s="9" t="s">
        <v>4750</v>
      </c>
      <c r="B10598" s="9" t="s">
        <v>5337</v>
      </c>
      <c r="C10598" s="9" t="s">
        <v>72</v>
      </c>
      <c r="D10598" s="9">
        <v>6</v>
      </c>
    </row>
    <row r="10599" spans="1:4" hidden="1" x14ac:dyDescent="0.25">
      <c r="A10599" s="12" t="s">
        <v>4751</v>
      </c>
      <c r="B10599" s="9" t="s">
        <v>5336</v>
      </c>
      <c r="C10599" s="12" t="s">
        <v>111</v>
      </c>
      <c r="D10599" s="12">
        <v>1</v>
      </c>
    </row>
    <row r="10600" spans="1:4" hidden="1" x14ac:dyDescent="0.25">
      <c r="A10600" s="9" t="s">
        <v>4752</v>
      </c>
      <c r="B10600" s="9" t="s">
        <v>5339</v>
      </c>
      <c r="C10600" s="9" t="s">
        <v>16</v>
      </c>
      <c r="D10600" s="9">
        <v>3</v>
      </c>
    </row>
    <row r="10601" spans="1:4" hidden="1" x14ac:dyDescent="0.25">
      <c r="A10601" s="12" t="s">
        <v>4753</v>
      </c>
      <c r="B10601" s="9" t="s">
        <v>5340</v>
      </c>
      <c r="C10601" s="12" t="s">
        <v>14</v>
      </c>
      <c r="D10601" s="12">
        <v>2</v>
      </c>
    </row>
    <row r="10602" spans="1:4" x14ac:dyDescent="0.25">
      <c r="A10602" s="9" t="s">
        <v>5157</v>
      </c>
      <c r="B10602" s="9" t="s">
        <v>5337</v>
      </c>
      <c r="C10602" s="9" t="s">
        <v>87</v>
      </c>
      <c r="D10602" s="9">
        <v>1</v>
      </c>
    </row>
    <row r="10603" spans="1:4" hidden="1" x14ac:dyDescent="0.25">
      <c r="A10603" s="12" t="s">
        <v>4755</v>
      </c>
      <c r="B10603" s="9" t="s">
        <v>5339</v>
      </c>
      <c r="C10603" s="12" t="s">
        <v>16</v>
      </c>
      <c r="D10603" s="12">
        <v>1</v>
      </c>
    </row>
    <row r="10604" spans="1:4" hidden="1" x14ac:dyDescent="0.25">
      <c r="A10604" s="9" t="s">
        <v>4756</v>
      </c>
      <c r="B10604" s="9" t="s">
        <v>5339</v>
      </c>
      <c r="C10604" s="9" t="s">
        <v>16</v>
      </c>
      <c r="D10604" s="9">
        <v>1</v>
      </c>
    </row>
    <row r="10605" spans="1:4" hidden="1" x14ac:dyDescent="0.25">
      <c r="A10605" s="12" t="s">
        <v>4757</v>
      </c>
      <c r="B10605" s="9" t="s">
        <v>5336</v>
      </c>
      <c r="C10605" s="12" t="s">
        <v>111</v>
      </c>
      <c r="D10605" s="12">
        <v>0</v>
      </c>
    </row>
    <row r="10606" spans="1:4" x14ac:dyDescent="0.25">
      <c r="A10606" s="12" t="s">
        <v>5183</v>
      </c>
      <c r="B10606" s="9" t="s">
        <v>5337</v>
      </c>
      <c r="C10606" s="12" t="s">
        <v>31</v>
      </c>
      <c r="D10606" s="12">
        <v>1</v>
      </c>
    </row>
    <row r="10607" spans="1:4" hidden="1" x14ac:dyDescent="0.25">
      <c r="A10607" s="12" t="s">
        <v>4758</v>
      </c>
      <c r="B10607" s="9" t="s">
        <v>5339</v>
      </c>
      <c r="C10607" s="12" t="s">
        <v>16</v>
      </c>
      <c r="D10607" s="12">
        <v>2</v>
      </c>
    </row>
    <row r="10608" spans="1:4" hidden="1" x14ac:dyDescent="0.25">
      <c r="A10608" s="9" t="s">
        <v>4759</v>
      </c>
      <c r="B10608" s="9" t="s">
        <v>5339</v>
      </c>
      <c r="C10608" s="9" t="s">
        <v>16</v>
      </c>
      <c r="D10608" s="9">
        <v>0</v>
      </c>
    </row>
    <row r="10609" spans="1:4" x14ac:dyDescent="0.25">
      <c r="A10609" s="12" t="s">
        <v>2813</v>
      </c>
      <c r="B10609" s="9" t="s">
        <v>5337</v>
      </c>
      <c r="C10609" s="12" t="s">
        <v>72</v>
      </c>
      <c r="D10609" s="12">
        <v>1</v>
      </c>
    </row>
    <row r="10610" spans="1:4" hidden="1" x14ac:dyDescent="0.25">
      <c r="A10610" s="9" t="s">
        <v>4761</v>
      </c>
      <c r="B10610" s="9" t="s">
        <v>5336</v>
      </c>
      <c r="C10610" s="9" t="s">
        <v>111</v>
      </c>
      <c r="D10610" s="9">
        <v>0</v>
      </c>
    </row>
    <row r="10611" spans="1:4" hidden="1" x14ac:dyDescent="0.25">
      <c r="A10611" s="12" t="s">
        <v>4762</v>
      </c>
      <c r="B10611" s="9" t="s">
        <v>5340</v>
      </c>
      <c r="C10611" s="12" t="s">
        <v>59</v>
      </c>
      <c r="D10611" s="12">
        <v>1</v>
      </c>
    </row>
    <row r="10612" spans="1:4" hidden="1" x14ac:dyDescent="0.25">
      <c r="A10612" s="9" t="s">
        <v>697</v>
      </c>
      <c r="B10612" s="9" t="s">
        <v>5337</v>
      </c>
      <c r="C10612" s="9" t="s">
        <v>118</v>
      </c>
      <c r="D10612" s="9">
        <v>6</v>
      </c>
    </row>
    <row r="10613" spans="1:4" hidden="1" x14ac:dyDescent="0.25">
      <c r="A10613" s="12" t="s">
        <v>4763</v>
      </c>
      <c r="B10613" s="9" t="s">
        <v>5339</v>
      </c>
      <c r="C10613" s="12" t="s">
        <v>7</v>
      </c>
      <c r="D10613" s="12">
        <v>3</v>
      </c>
    </row>
    <row r="10614" spans="1:4" x14ac:dyDescent="0.25">
      <c r="A10614" s="9" t="s">
        <v>5190</v>
      </c>
      <c r="B10614" s="9" t="s">
        <v>5337</v>
      </c>
      <c r="C10614" s="9" t="s">
        <v>82</v>
      </c>
      <c r="D10614" s="9">
        <v>1</v>
      </c>
    </row>
    <row r="10615" spans="1:4" hidden="1" x14ac:dyDescent="0.25">
      <c r="A10615" s="12" t="s">
        <v>4765</v>
      </c>
      <c r="B10615" s="9" t="s">
        <v>5338</v>
      </c>
      <c r="C10615" s="12" t="s">
        <v>33</v>
      </c>
      <c r="D10615" s="12">
        <v>1</v>
      </c>
    </row>
    <row r="10616" spans="1:4" x14ac:dyDescent="0.25">
      <c r="A10616" s="9" t="s">
        <v>5192</v>
      </c>
      <c r="B10616" s="9" t="s">
        <v>5337</v>
      </c>
      <c r="C10616" s="9" t="s">
        <v>118</v>
      </c>
      <c r="D10616" s="9">
        <v>1</v>
      </c>
    </row>
    <row r="10617" spans="1:4" hidden="1" x14ac:dyDescent="0.25">
      <c r="A10617" s="12" t="s">
        <v>4767</v>
      </c>
      <c r="B10617" s="9" t="s">
        <v>5339</v>
      </c>
      <c r="C10617" s="12" t="s">
        <v>16</v>
      </c>
      <c r="D10617" s="12">
        <v>0</v>
      </c>
    </row>
    <row r="10618" spans="1:4" hidden="1" x14ac:dyDescent="0.25">
      <c r="A10618" s="9" t="s">
        <v>4768</v>
      </c>
      <c r="B10618" s="9" t="s">
        <v>5339</v>
      </c>
      <c r="C10618" s="9" t="s">
        <v>16</v>
      </c>
      <c r="D10618" s="9">
        <v>3</v>
      </c>
    </row>
    <row r="10619" spans="1:4" hidden="1" x14ac:dyDescent="0.25">
      <c r="A10619" s="12" t="s">
        <v>4769</v>
      </c>
      <c r="B10619" s="9" t="s">
        <v>5337</v>
      </c>
      <c r="C10619" s="12" t="s">
        <v>118</v>
      </c>
      <c r="D10619" s="12">
        <v>3</v>
      </c>
    </row>
    <row r="10620" spans="1:4" hidden="1" x14ac:dyDescent="0.25">
      <c r="A10620" s="9" t="s">
        <v>4770</v>
      </c>
      <c r="B10620" s="9" t="s">
        <v>5337</v>
      </c>
      <c r="C10620" s="9" t="s">
        <v>72</v>
      </c>
      <c r="D10620" s="9">
        <v>3</v>
      </c>
    </row>
    <row r="10621" spans="1:4" x14ac:dyDescent="0.25">
      <c r="A10621" s="12" t="s">
        <v>5200</v>
      </c>
      <c r="B10621" s="9" t="s">
        <v>5337</v>
      </c>
      <c r="C10621" s="12" t="s">
        <v>82</v>
      </c>
      <c r="D10621" s="12">
        <v>1</v>
      </c>
    </row>
    <row r="10622" spans="1:4" hidden="1" x14ac:dyDescent="0.25">
      <c r="A10622" s="9" t="s">
        <v>4772</v>
      </c>
      <c r="B10622" s="9" t="s">
        <v>5339</v>
      </c>
      <c r="C10622" s="9" t="s">
        <v>16</v>
      </c>
      <c r="D10622" s="9">
        <v>3</v>
      </c>
    </row>
    <row r="10623" spans="1:4" hidden="1" x14ac:dyDescent="0.25">
      <c r="A10623" s="12" t="s">
        <v>4773</v>
      </c>
      <c r="B10623" s="9" t="s">
        <v>5339</v>
      </c>
      <c r="C10623" s="12" t="s">
        <v>16</v>
      </c>
      <c r="D10623" s="12">
        <v>1</v>
      </c>
    </row>
    <row r="10624" spans="1:4" x14ac:dyDescent="0.25">
      <c r="A10624" s="12" t="s">
        <v>5205</v>
      </c>
      <c r="B10624" s="9" t="s">
        <v>5337</v>
      </c>
      <c r="C10624" s="12" t="s">
        <v>82</v>
      </c>
      <c r="D10624" s="12">
        <v>1</v>
      </c>
    </row>
    <row r="10625" spans="1:4" hidden="1" x14ac:dyDescent="0.25">
      <c r="A10625" s="12" t="s">
        <v>4775</v>
      </c>
      <c r="B10625" s="9" t="s">
        <v>5339</v>
      </c>
      <c r="C10625" s="12" t="s">
        <v>16</v>
      </c>
      <c r="D10625" s="12">
        <v>0</v>
      </c>
    </row>
    <row r="10626" spans="1:4" hidden="1" x14ac:dyDescent="0.25">
      <c r="A10626" s="9" t="s">
        <v>4776</v>
      </c>
      <c r="B10626" s="9" t="s">
        <v>5339</v>
      </c>
      <c r="C10626" s="9" t="s">
        <v>16</v>
      </c>
      <c r="D10626" s="9">
        <v>1</v>
      </c>
    </row>
    <row r="10627" spans="1:4" x14ac:dyDescent="0.25">
      <c r="A10627" s="12" t="s">
        <v>5229</v>
      </c>
      <c r="B10627" s="9" t="s">
        <v>5337</v>
      </c>
      <c r="C10627" s="12" t="s">
        <v>31</v>
      </c>
      <c r="D10627" s="12">
        <v>1</v>
      </c>
    </row>
    <row r="10628" spans="1:4" hidden="1" x14ac:dyDescent="0.25">
      <c r="A10628" s="9" t="s">
        <v>4778</v>
      </c>
      <c r="B10628" s="9" t="s">
        <v>5339</v>
      </c>
      <c r="C10628" s="9" t="s">
        <v>7</v>
      </c>
      <c r="D10628" s="9">
        <v>0</v>
      </c>
    </row>
    <row r="10629" spans="1:4" hidden="1" x14ac:dyDescent="0.25">
      <c r="A10629" s="12" t="s">
        <v>4779</v>
      </c>
      <c r="B10629" s="9" t="s">
        <v>5337</v>
      </c>
      <c r="C10629" s="12" t="s">
        <v>118</v>
      </c>
      <c r="D10629" s="12">
        <v>3</v>
      </c>
    </row>
    <row r="10630" spans="1:4" hidden="1" x14ac:dyDescent="0.25">
      <c r="A10630" s="9" t="s">
        <v>4780</v>
      </c>
      <c r="B10630" s="9" t="s">
        <v>5337</v>
      </c>
      <c r="C10630" s="9" t="s">
        <v>82</v>
      </c>
      <c r="D10630" s="9">
        <v>6</v>
      </c>
    </row>
    <row r="10631" spans="1:4" x14ac:dyDescent="0.25">
      <c r="A10631" s="9" t="s">
        <v>5233</v>
      </c>
      <c r="B10631" s="9" t="s">
        <v>5337</v>
      </c>
      <c r="C10631" s="9" t="s">
        <v>87</v>
      </c>
      <c r="D10631" s="9">
        <v>1</v>
      </c>
    </row>
    <row r="10632" spans="1:4" x14ac:dyDescent="0.25">
      <c r="A10632" s="12" t="s">
        <v>5240</v>
      </c>
      <c r="B10632" s="9" t="s">
        <v>5337</v>
      </c>
      <c r="C10632" s="12" t="s">
        <v>72</v>
      </c>
      <c r="D10632" s="12">
        <v>1</v>
      </c>
    </row>
    <row r="10633" spans="1:4" x14ac:dyDescent="0.25">
      <c r="A10633" s="12" t="s">
        <v>5243</v>
      </c>
      <c r="B10633" s="9" t="s">
        <v>5337</v>
      </c>
      <c r="C10633" s="12" t="s">
        <v>82</v>
      </c>
      <c r="D10633" s="12">
        <v>1</v>
      </c>
    </row>
    <row r="10634" spans="1:4" hidden="1" x14ac:dyDescent="0.25">
      <c r="A10634" s="9" t="s">
        <v>4784</v>
      </c>
      <c r="B10634" s="9" t="s">
        <v>5336</v>
      </c>
      <c r="C10634" s="9" t="s">
        <v>111</v>
      </c>
      <c r="D10634" s="9">
        <v>0</v>
      </c>
    </row>
    <row r="10635" spans="1:4" x14ac:dyDescent="0.25">
      <c r="A10635" s="9" t="s">
        <v>5250</v>
      </c>
      <c r="B10635" s="9" t="s">
        <v>5337</v>
      </c>
      <c r="C10635" s="9" t="s">
        <v>94</v>
      </c>
      <c r="D10635" s="9">
        <v>1</v>
      </c>
    </row>
    <row r="10636" spans="1:4" x14ac:dyDescent="0.25">
      <c r="A10636" s="12" t="s">
        <v>5253</v>
      </c>
      <c r="B10636" s="9" t="s">
        <v>5337</v>
      </c>
      <c r="C10636" s="12" t="s">
        <v>82</v>
      </c>
      <c r="D10636" s="12">
        <v>1</v>
      </c>
    </row>
    <row r="10637" spans="1:4" x14ac:dyDescent="0.25">
      <c r="A10637" s="12" t="s">
        <v>5257</v>
      </c>
      <c r="B10637" s="9" t="s">
        <v>5337</v>
      </c>
      <c r="C10637" s="12" t="s">
        <v>118</v>
      </c>
      <c r="D10637" s="12">
        <v>1</v>
      </c>
    </row>
    <row r="10638" spans="1:4" hidden="1" x14ac:dyDescent="0.25">
      <c r="A10638" s="9" t="s">
        <v>4788</v>
      </c>
      <c r="B10638" s="9" t="s">
        <v>5337</v>
      </c>
      <c r="C10638" s="9" t="s">
        <v>19</v>
      </c>
      <c r="D10638" s="9">
        <v>3</v>
      </c>
    </row>
    <row r="10639" spans="1:4" hidden="1" x14ac:dyDescent="0.25">
      <c r="A10639" s="12" t="s">
        <v>4789</v>
      </c>
      <c r="B10639" s="9" t="s">
        <v>5339</v>
      </c>
      <c r="C10639" s="12" t="s">
        <v>16</v>
      </c>
      <c r="D10639" s="12">
        <v>1</v>
      </c>
    </row>
    <row r="10640" spans="1:4" hidden="1" x14ac:dyDescent="0.25">
      <c r="A10640" s="9" t="s">
        <v>4790</v>
      </c>
      <c r="B10640" s="9" t="s">
        <v>5340</v>
      </c>
      <c r="C10640" s="9" t="s">
        <v>14</v>
      </c>
      <c r="D10640" s="9">
        <v>1</v>
      </c>
    </row>
    <row r="10641" spans="1:4" x14ac:dyDescent="0.25">
      <c r="A10641" s="9" t="s">
        <v>4879</v>
      </c>
      <c r="B10641" s="9" t="s">
        <v>5337</v>
      </c>
      <c r="C10641" s="9" t="s">
        <v>94</v>
      </c>
      <c r="D10641" s="9">
        <v>1</v>
      </c>
    </row>
    <row r="10642" spans="1:4" x14ac:dyDescent="0.25">
      <c r="A10642" s="12" t="s">
        <v>5265</v>
      </c>
      <c r="B10642" s="9" t="s">
        <v>5337</v>
      </c>
      <c r="C10642" s="12" t="s">
        <v>82</v>
      </c>
      <c r="D10642" s="12">
        <v>1</v>
      </c>
    </row>
    <row r="10643" spans="1:4" x14ac:dyDescent="0.25">
      <c r="A10643" s="9" t="s">
        <v>1347</v>
      </c>
      <c r="B10643" s="9" t="s">
        <v>5337</v>
      </c>
      <c r="C10643" s="9" t="s">
        <v>82</v>
      </c>
      <c r="D10643" s="9">
        <v>1</v>
      </c>
    </row>
    <row r="10644" spans="1:4" hidden="1" x14ac:dyDescent="0.25">
      <c r="A10644" s="9" t="s">
        <v>4793</v>
      </c>
      <c r="B10644" s="9" t="s">
        <v>5339</v>
      </c>
      <c r="C10644" s="9" t="s">
        <v>16</v>
      </c>
      <c r="D10644" s="9">
        <v>1</v>
      </c>
    </row>
    <row r="10645" spans="1:4" x14ac:dyDescent="0.25">
      <c r="A10645" s="12" t="s">
        <v>5272</v>
      </c>
      <c r="B10645" s="9" t="s">
        <v>5337</v>
      </c>
      <c r="C10645" s="12" t="s">
        <v>19</v>
      </c>
      <c r="D10645" s="12">
        <v>1</v>
      </c>
    </row>
    <row r="10646" spans="1:4" hidden="1" x14ac:dyDescent="0.25">
      <c r="A10646" s="9" t="s">
        <v>4795</v>
      </c>
      <c r="B10646" s="9" t="s">
        <v>5339</v>
      </c>
      <c r="C10646" s="9" t="s">
        <v>16</v>
      </c>
      <c r="D10646" s="9">
        <v>2</v>
      </c>
    </row>
    <row r="10647" spans="1:4" hidden="1" x14ac:dyDescent="0.25">
      <c r="A10647" s="12" t="s">
        <v>4796</v>
      </c>
      <c r="B10647" s="9" t="s">
        <v>5336</v>
      </c>
      <c r="C10647" s="12" t="s">
        <v>111</v>
      </c>
      <c r="D10647" s="12">
        <v>0</v>
      </c>
    </row>
    <row r="10648" spans="1:4" x14ac:dyDescent="0.25">
      <c r="A10648" s="9" t="s">
        <v>5273</v>
      </c>
      <c r="B10648" s="9" t="s">
        <v>5337</v>
      </c>
      <c r="C10648" s="9" t="s">
        <v>31</v>
      </c>
      <c r="D10648" s="9">
        <v>1</v>
      </c>
    </row>
    <row r="10649" spans="1:4" hidden="1" x14ac:dyDescent="0.25">
      <c r="A10649" s="12" t="s">
        <v>4798</v>
      </c>
      <c r="B10649" s="9" t="s">
        <v>5339</v>
      </c>
      <c r="C10649" s="12" t="s">
        <v>16</v>
      </c>
      <c r="D10649" s="12">
        <v>1</v>
      </c>
    </row>
    <row r="10650" spans="1:4" hidden="1" x14ac:dyDescent="0.25">
      <c r="A10650" s="9" t="s">
        <v>4799</v>
      </c>
      <c r="B10650" s="9" t="s">
        <v>5339</v>
      </c>
      <c r="C10650" s="9" t="s">
        <v>16</v>
      </c>
      <c r="D10650" s="9">
        <v>2</v>
      </c>
    </row>
    <row r="10651" spans="1:4" hidden="1" x14ac:dyDescent="0.25">
      <c r="A10651" s="12" t="s">
        <v>4800</v>
      </c>
      <c r="B10651" s="9" t="s">
        <v>5339</v>
      </c>
      <c r="C10651" s="12" t="s">
        <v>16</v>
      </c>
      <c r="D10651" s="12">
        <v>2</v>
      </c>
    </row>
    <row r="10652" spans="1:4" x14ac:dyDescent="0.25">
      <c r="A10652" s="9" t="s">
        <v>5279</v>
      </c>
      <c r="B10652" s="9" t="s">
        <v>5337</v>
      </c>
      <c r="C10652" s="9" t="s">
        <v>118</v>
      </c>
      <c r="D10652" s="9">
        <v>1</v>
      </c>
    </row>
    <row r="10653" spans="1:4" hidden="1" x14ac:dyDescent="0.25">
      <c r="A10653" s="12" t="s">
        <v>4802</v>
      </c>
      <c r="B10653" s="9" t="s">
        <v>5339</v>
      </c>
      <c r="C10653" s="12" t="s">
        <v>16</v>
      </c>
      <c r="D10653" s="12">
        <v>2</v>
      </c>
    </row>
    <row r="10654" spans="1:4" hidden="1" x14ac:dyDescent="0.25">
      <c r="A10654" s="9" t="s">
        <v>4803</v>
      </c>
      <c r="B10654" s="9" t="s">
        <v>5339</v>
      </c>
      <c r="C10654" s="9" t="s">
        <v>16</v>
      </c>
      <c r="D10654" s="9">
        <v>1</v>
      </c>
    </row>
    <row r="10655" spans="1:4" x14ac:dyDescent="0.25">
      <c r="A10655" s="9" t="s">
        <v>5292</v>
      </c>
      <c r="B10655" s="9" t="s">
        <v>5337</v>
      </c>
      <c r="C10655" s="9" t="s">
        <v>87</v>
      </c>
      <c r="D10655" s="9">
        <v>1</v>
      </c>
    </row>
    <row r="10656" spans="1:4" hidden="1" x14ac:dyDescent="0.25">
      <c r="A10656" s="9" t="s">
        <v>4805</v>
      </c>
      <c r="B10656" s="9" t="s">
        <v>5340</v>
      </c>
      <c r="C10656" s="9" t="s">
        <v>59</v>
      </c>
      <c r="D10656" s="9">
        <v>1</v>
      </c>
    </row>
    <row r="10657" spans="1:4" x14ac:dyDescent="0.25">
      <c r="A10657" s="9" t="s">
        <v>5296</v>
      </c>
      <c r="B10657" s="9" t="s">
        <v>5337</v>
      </c>
      <c r="C10657" s="9" t="s">
        <v>72</v>
      </c>
      <c r="D10657" s="9">
        <v>1</v>
      </c>
    </row>
    <row r="10658" spans="1:4" hidden="1" x14ac:dyDescent="0.25">
      <c r="A10658" s="9" t="s">
        <v>4807</v>
      </c>
      <c r="B10658" s="9" t="s">
        <v>5339</v>
      </c>
      <c r="C10658" s="9" t="s">
        <v>7</v>
      </c>
      <c r="D10658" s="9">
        <v>0</v>
      </c>
    </row>
    <row r="10659" spans="1:4" hidden="1" x14ac:dyDescent="0.25">
      <c r="A10659" s="12" t="s">
        <v>4808</v>
      </c>
      <c r="B10659" s="9" t="s">
        <v>5338</v>
      </c>
      <c r="C10659" s="12" t="s">
        <v>33</v>
      </c>
      <c r="D10659" s="12">
        <v>1</v>
      </c>
    </row>
    <row r="10660" spans="1:4" hidden="1" x14ac:dyDescent="0.25">
      <c r="A10660" s="9" t="s">
        <v>4809</v>
      </c>
      <c r="B10660" s="9" t="s">
        <v>5339</v>
      </c>
      <c r="C10660" s="9" t="s">
        <v>7</v>
      </c>
      <c r="D10660" s="9">
        <v>1</v>
      </c>
    </row>
    <row r="10661" spans="1:4" x14ac:dyDescent="0.25">
      <c r="A10661" s="12" t="s">
        <v>2642</v>
      </c>
      <c r="B10661" s="9" t="s">
        <v>5337</v>
      </c>
      <c r="C10661" s="12" t="s">
        <v>82</v>
      </c>
      <c r="D10661" s="12">
        <v>1</v>
      </c>
    </row>
    <row r="10662" spans="1:4" x14ac:dyDescent="0.25">
      <c r="A10662" s="12" t="s">
        <v>5323</v>
      </c>
      <c r="B10662" s="9" t="s">
        <v>5337</v>
      </c>
      <c r="C10662" s="12" t="s">
        <v>118</v>
      </c>
      <c r="D10662" s="12">
        <v>1</v>
      </c>
    </row>
    <row r="10663" spans="1:4" hidden="1" x14ac:dyDescent="0.25">
      <c r="A10663" s="12" t="s">
        <v>4812</v>
      </c>
      <c r="B10663" s="9" t="s">
        <v>5339</v>
      </c>
      <c r="C10663" s="12" t="s">
        <v>16</v>
      </c>
      <c r="D10663" s="12">
        <v>4</v>
      </c>
    </row>
    <row r="10664" spans="1:4" hidden="1" x14ac:dyDescent="0.25">
      <c r="A10664" s="9" t="s">
        <v>4813</v>
      </c>
      <c r="B10664" s="9" t="s">
        <v>5336</v>
      </c>
      <c r="C10664" s="9" t="s">
        <v>111</v>
      </c>
      <c r="D10664" s="9">
        <v>0</v>
      </c>
    </row>
    <row r="10665" spans="1:4" x14ac:dyDescent="0.25">
      <c r="A10665" s="12" t="s">
        <v>5325</v>
      </c>
      <c r="B10665" s="9" t="s">
        <v>5337</v>
      </c>
      <c r="C10665" s="12" t="s">
        <v>118</v>
      </c>
      <c r="D10665" s="12">
        <v>1</v>
      </c>
    </row>
    <row r="10666" spans="1:4" hidden="1" x14ac:dyDescent="0.25">
      <c r="A10666" s="9" t="s">
        <v>4815</v>
      </c>
      <c r="B10666" s="9" t="s">
        <v>5336</v>
      </c>
      <c r="C10666" s="9" t="s">
        <v>111</v>
      </c>
      <c r="D10666" s="9">
        <v>0</v>
      </c>
    </row>
    <row r="10667" spans="1:4" hidden="1" x14ac:dyDescent="0.25">
      <c r="A10667" s="12" t="s">
        <v>4816</v>
      </c>
      <c r="B10667" s="9" t="s">
        <v>5339</v>
      </c>
      <c r="C10667" s="12" t="s">
        <v>16</v>
      </c>
      <c r="D10667" s="12">
        <v>1</v>
      </c>
    </row>
    <row r="10668" spans="1:4" x14ac:dyDescent="0.25">
      <c r="A10668" s="9" t="s">
        <v>5326</v>
      </c>
      <c r="B10668" s="9" t="s">
        <v>5337</v>
      </c>
      <c r="C10668" s="9" t="s">
        <v>82</v>
      </c>
      <c r="D10668" s="9">
        <v>1</v>
      </c>
    </row>
    <row r="10669" spans="1:4" hidden="1" x14ac:dyDescent="0.25">
      <c r="A10669" s="12" t="s">
        <v>4818</v>
      </c>
      <c r="B10669" s="9" t="s">
        <v>5340</v>
      </c>
      <c r="C10669" s="12" t="s">
        <v>14</v>
      </c>
      <c r="D10669" s="12">
        <v>6</v>
      </c>
    </row>
    <row r="10670" spans="1:4" x14ac:dyDescent="0.25">
      <c r="A10670" s="9" t="s">
        <v>5327</v>
      </c>
      <c r="B10670" s="9" t="s">
        <v>5337</v>
      </c>
      <c r="C10670" s="9" t="s">
        <v>118</v>
      </c>
      <c r="D10670" s="9">
        <v>1</v>
      </c>
    </row>
    <row r="10671" spans="1:4" x14ac:dyDescent="0.25">
      <c r="A10671" s="12" t="s">
        <v>5328</v>
      </c>
      <c r="B10671" s="9" t="s">
        <v>5337</v>
      </c>
      <c r="C10671" s="12" t="s">
        <v>72</v>
      </c>
      <c r="D10671" s="12">
        <v>1</v>
      </c>
    </row>
    <row r="10672" spans="1:4" x14ac:dyDescent="0.25">
      <c r="A10672" s="9" t="s">
        <v>471</v>
      </c>
      <c r="B10672" s="9" t="s">
        <v>5337</v>
      </c>
      <c r="C10672" s="9" t="s">
        <v>72</v>
      </c>
      <c r="D10672" s="9">
        <v>1</v>
      </c>
    </row>
    <row r="10673" spans="1:4" x14ac:dyDescent="0.25">
      <c r="A10673" s="12" t="s">
        <v>680</v>
      </c>
      <c r="B10673" s="9" t="s">
        <v>5337</v>
      </c>
      <c r="C10673" s="12" t="s">
        <v>31</v>
      </c>
      <c r="D10673" s="12">
        <v>2</v>
      </c>
    </row>
    <row r="10674" spans="1:4" x14ac:dyDescent="0.25">
      <c r="A10674" s="12" t="s">
        <v>1095</v>
      </c>
      <c r="B10674" s="9" t="s">
        <v>5337</v>
      </c>
      <c r="C10674" s="12" t="s">
        <v>31</v>
      </c>
      <c r="D10674" s="12">
        <v>2</v>
      </c>
    </row>
    <row r="10675" spans="1:4" hidden="1" x14ac:dyDescent="0.25">
      <c r="A10675" s="12" t="s">
        <v>4824</v>
      </c>
      <c r="B10675" s="9" t="s">
        <v>5337</v>
      </c>
      <c r="C10675" s="12" t="s">
        <v>118</v>
      </c>
      <c r="D10675" s="12">
        <v>4</v>
      </c>
    </row>
    <row r="10676" spans="1:4" hidden="1" x14ac:dyDescent="0.25">
      <c r="A10676" s="9" t="s">
        <v>4825</v>
      </c>
      <c r="B10676" s="9" t="s">
        <v>5339</v>
      </c>
      <c r="C10676" s="9" t="s">
        <v>7</v>
      </c>
      <c r="D10676" s="9">
        <v>1</v>
      </c>
    </row>
    <row r="10677" spans="1:4" x14ac:dyDescent="0.25">
      <c r="A10677" s="9" t="s">
        <v>1394</v>
      </c>
      <c r="B10677" s="9" t="s">
        <v>5337</v>
      </c>
      <c r="C10677" s="9" t="s">
        <v>31</v>
      </c>
      <c r="D10677" s="9">
        <v>2</v>
      </c>
    </row>
    <row r="10678" spans="1:4" x14ac:dyDescent="0.25">
      <c r="A10678" s="12" t="s">
        <v>1418</v>
      </c>
      <c r="B10678" s="9" t="s">
        <v>5337</v>
      </c>
      <c r="C10678" s="12" t="s">
        <v>19</v>
      </c>
      <c r="D10678" s="12">
        <v>2</v>
      </c>
    </row>
    <row r="10679" spans="1:4" x14ac:dyDescent="0.25">
      <c r="A10679" s="12" t="s">
        <v>1547</v>
      </c>
      <c r="B10679" s="9" t="s">
        <v>5337</v>
      </c>
      <c r="C10679" s="12" t="s">
        <v>24</v>
      </c>
      <c r="D10679" s="12">
        <v>2</v>
      </c>
    </row>
    <row r="10680" spans="1:4" hidden="1" x14ac:dyDescent="0.25">
      <c r="A10680" s="9" t="s">
        <v>4828</v>
      </c>
      <c r="B10680" s="9" t="s">
        <v>5339</v>
      </c>
      <c r="C10680" s="9" t="s">
        <v>7</v>
      </c>
      <c r="D10680" s="9">
        <v>2</v>
      </c>
    </row>
    <row r="10681" spans="1:4" hidden="1" x14ac:dyDescent="0.25">
      <c r="A10681" s="12" t="s">
        <v>4829</v>
      </c>
      <c r="B10681" s="9" t="s">
        <v>5338</v>
      </c>
      <c r="C10681" s="12" t="s">
        <v>33</v>
      </c>
      <c r="D10681" s="12">
        <v>0</v>
      </c>
    </row>
    <row r="10682" spans="1:4" hidden="1" x14ac:dyDescent="0.25">
      <c r="A10682" s="9" t="s">
        <v>4830</v>
      </c>
      <c r="B10682" s="9" t="s">
        <v>5339</v>
      </c>
      <c r="C10682" s="9" t="s">
        <v>16</v>
      </c>
      <c r="D10682" s="9">
        <v>0</v>
      </c>
    </row>
    <row r="10683" spans="1:4" x14ac:dyDescent="0.25">
      <c r="A10683" s="9" t="s">
        <v>1654</v>
      </c>
      <c r="B10683" s="9" t="s">
        <v>5337</v>
      </c>
      <c r="C10683" s="9" t="s">
        <v>24</v>
      </c>
      <c r="D10683" s="9">
        <v>2</v>
      </c>
    </row>
    <row r="10684" spans="1:4" x14ac:dyDescent="0.25">
      <c r="A10684" s="9" t="s">
        <v>1708</v>
      </c>
      <c r="B10684" s="9" t="s">
        <v>5337</v>
      </c>
      <c r="C10684" s="9" t="s">
        <v>72</v>
      </c>
      <c r="D10684" s="9">
        <v>2</v>
      </c>
    </row>
    <row r="10685" spans="1:4" x14ac:dyDescent="0.25">
      <c r="A10685" s="9" t="s">
        <v>1820</v>
      </c>
      <c r="B10685" s="9" t="s">
        <v>5337</v>
      </c>
      <c r="C10685" s="9" t="s">
        <v>24</v>
      </c>
      <c r="D10685" s="9">
        <v>2</v>
      </c>
    </row>
    <row r="10686" spans="1:4" x14ac:dyDescent="0.25">
      <c r="A10686" s="12" t="s">
        <v>1825</v>
      </c>
      <c r="B10686" s="9" t="s">
        <v>5337</v>
      </c>
      <c r="C10686" s="12" t="s">
        <v>87</v>
      </c>
      <c r="D10686" s="12">
        <v>2</v>
      </c>
    </row>
    <row r="10687" spans="1:4" x14ac:dyDescent="0.25">
      <c r="A10687" s="12" t="s">
        <v>1551</v>
      </c>
      <c r="B10687" s="9" t="s">
        <v>5337</v>
      </c>
      <c r="C10687" s="12" t="s">
        <v>87</v>
      </c>
      <c r="D10687" s="12">
        <v>2</v>
      </c>
    </row>
    <row r="10688" spans="1:4" hidden="1" x14ac:dyDescent="0.25">
      <c r="A10688" s="9" t="s">
        <v>938</v>
      </c>
      <c r="B10688" s="9" t="s">
        <v>5337</v>
      </c>
      <c r="C10688" s="9" t="s">
        <v>82</v>
      </c>
      <c r="D10688" s="9">
        <v>3</v>
      </c>
    </row>
    <row r="10689" spans="1:4" hidden="1" x14ac:dyDescent="0.25">
      <c r="A10689" s="12" t="s">
        <v>4835</v>
      </c>
      <c r="B10689" s="9" t="s">
        <v>5339</v>
      </c>
      <c r="C10689" s="12" t="s">
        <v>7</v>
      </c>
      <c r="D10689" s="12">
        <v>0</v>
      </c>
    </row>
    <row r="10690" spans="1:4" hidden="1" x14ac:dyDescent="0.25">
      <c r="A10690" s="9" t="s">
        <v>4836</v>
      </c>
      <c r="B10690" s="9" t="s">
        <v>5338</v>
      </c>
      <c r="C10690" s="9" t="s">
        <v>33</v>
      </c>
      <c r="D10690" s="9">
        <v>1</v>
      </c>
    </row>
    <row r="10691" spans="1:4" hidden="1" x14ac:dyDescent="0.25">
      <c r="A10691" s="12" t="s">
        <v>4837</v>
      </c>
      <c r="B10691" s="9" t="s">
        <v>5339</v>
      </c>
      <c r="C10691" s="12" t="s">
        <v>16</v>
      </c>
      <c r="D10691" s="12">
        <v>2</v>
      </c>
    </row>
    <row r="10692" spans="1:4" hidden="1" x14ac:dyDescent="0.25">
      <c r="A10692" s="9" t="s">
        <v>4838</v>
      </c>
      <c r="B10692" s="9" t="s">
        <v>5339</v>
      </c>
      <c r="C10692" s="9" t="s">
        <v>16</v>
      </c>
      <c r="D10692" s="9">
        <v>3</v>
      </c>
    </row>
    <row r="10693" spans="1:4" x14ac:dyDescent="0.25">
      <c r="A10693" s="9" t="s">
        <v>1874</v>
      </c>
      <c r="B10693" s="9" t="s">
        <v>5337</v>
      </c>
      <c r="C10693" s="9" t="s">
        <v>24</v>
      </c>
      <c r="D10693" s="9">
        <v>2</v>
      </c>
    </row>
    <row r="10694" spans="1:4" x14ac:dyDescent="0.25">
      <c r="A10694" s="9" t="s">
        <v>1937</v>
      </c>
      <c r="B10694" s="9" t="s">
        <v>5337</v>
      </c>
      <c r="C10694" s="9" t="s">
        <v>19</v>
      </c>
      <c r="D10694" s="9">
        <v>2</v>
      </c>
    </row>
    <row r="10695" spans="1:4" hidden="1" x14ac:dyDescent="0.25">
      <c r="A10695" s="12" t="s">
        <v>3098</v>
      </c>
      <c r="B10695" s="9" t="s">
        <v>5336</v>
      </c>
      <c r="C10695" s="12" t="s">
        <v>111</v>
      </c>
      <c r="D10695" s="12">
        <v>0</v>
      </c>
    </row>
    <row r="10696" spans="1:4" x14ac:dyDescent="0.25">
      <c r="A10696" s="12" t="s">
        <v>1942</v>
      </c>
      <c r="B10696" s="9" t="s">
        <v>5337</v>
      </c>
      <c r="C10696" s="12" t="s">
        <v>24</v>
      </c>
      <c r="D10696" s="12">
        <v>2</v>
      </c>
    </row>
    <row r="10697" spans="1:4" hidden="1" x14ac:dyDescent="0.25">
      <c r="A10697" s="12" t="s">
        <v>1288</v>
      </c>
      <c r="B10697" s="9" t="s">
        <v>5336</v>
      </c>
      <c r="C10697" s="12" t="s">
        <v>111</v>
      </c>
      <c r="D10697" s="12">
        <v>0</v>
      </c>
    </row>
    <row r="10698" spans="1:4" x14ac:dyDescent="0.25">
      <c r="A10698" s="9" t="s">
        <v>1948</v>
      </c>
      <c r="B10698" s="9" t="s">
        <v>5337</v>
      </c>
      <c r="C10698" s="9" t="s">
        <v>87</v>
      </c>
      <c r="D10698" s="9">
        <v>2</v>
      </c>
    </row>
    <row r="10699" spans="1:4" hidden="1" x14ac:dyDescent="0.25">
      <c r="A10699" s="12" t="s">
        <v>4842</v>
      </c>
      <c r="B10699" s="9" t="s">
        <v>5339</v>
      </c>
      <c r="C10699" s="12" t="s">
        <v>16</v>
      </c>
      <c r="D10699" s="12">
        <v>1</v>
      </c>
    </row>
    <row r="10700" spans="1:4" x14ac:dyDescent="0.25">
      <c r="A10700" s="12" t="s">
        <v>1953</v>
      </c>
      <c r="B10700" s="9" t="s">
        <v>5337</v>
      </c>
      <c r="C10700" s="12" t="s">
        <v>87</v>
      </c>
      <c r="D10700" s="12">
        <v>2</v>
      </c>
    </row>
    <row r="10701" spans="1:4" x14ac:dyDescent="0.25">
      <c r="A10701" s="9" t="s">
        <v>1990</v>
      </c>
      <c r="B10701" s="9" t="s">
        <v>5337</v>
      </c>
      <c r="C10701" s="9" t="s">
        <v>24</v>
      </c>
      <c r="D10701" s="9">
        <v>2</v>
      </c>
    </row>
    <row r="10702" spans="1:4" x14ac:dyDescent="0.25">
      <c r="A10702" s="9" t="s">
        <v>2023</v>
      </c>
      <c r="B10702" s="9" t="s">
        <v>5337</v>
      </c>
      <c r="C10702" s="9" t="s">
        <v>87</v>
      </c>
      <c r="D10702" s="9">
        <v>2</v>
      </c>
    </row>
    <row r="10703" spans="1:4" x14ac:dyDescent="0.25">
      <c r="A10703" s="12" t="s">
        <v>2056</v>
      </c>
      <c r="B10703" s="9" t="s">
        <v>5337</v>
      </c>
      <c r="C10703" s="12" t="s">
        <v>31</v>
      </c>
      <c r="D10703" s="12">
        <v>2</v>
      </c>
    </row>
    <row r="10704" spans="1:4" hidden="1" x14ac:dyDescent="0.25">
      <c r="A10704" s="9" t="s">
        <v>4846</v>
      </c>
      <c r="B10704" s="9" t="s">
        <v>5337</v>
      </c>
      <c r="C10704" s="9" t="s">
        <v>118</v>
      </c>
      <c r="D10704" s="9">
        <v>7</v>
      </c>
    </row>
    <row r="10705" spans="1:4" hidden="1" x14ac:dyDescent="0.25">
      <c r="A10705" s="12" t="s">
        <v>4847</v>
      </c>
      <c r="B10705" s="9" t="s">
        <v>5339</v>
      </c>
      <c r="C10705" s="12" t="s">
        <v>16</v>
      </c>
      <c r="D10705" s="12">
        <v>1</v>
      </c>
    </row>
    <row r="10706" spans="1:4" x14ac:dyDescent="0.25">
      <c r="A10706" s="9" t="s">
        <v>2067</v>
      </c>
      <c r="B10706" s="9" t="s">
        <v>5337</v>
      </c>
      <c r="C10706" s="9" t="s">
        <v>118</v>
      </c>
      <c r="D10706" s="9">
        <v>2</v>
      </c>
    </row>
    <row r="10707" spans="1:4" hidden="1" x14ac:dyDescent="0.25">
      <c r="A10707" s="12" t="s">
        <v>4849</v>
      </c>
      <c r="B10707" s="9" t="s">
        <v>5339</v>
      </c>
      <c r="C10707" s="12" t="s">
        <v>16</v>
      </c>
      <c r="D10707" s="12">
        <v>3</v>
      </c>
    </row>
    <row r="10708" spans="1:4" hidden="1" x14ac:dyDescent="0.25">
      <c r="A10708" s="9" t="s">
        <v>4850</v>
      </c>
      <c r="B10708" s="9" t="s">
        <v>5336</v>
      </c>
      <c r="C10708" s="9" t="s">
        <v>111</v>
      </c>
      <c r="D10708" s="9">
        <v>0</v>
      </c>
    </row>
    <row r="10709" spans="1:4" x14ac:dyDescent="0.25">
      <c r="A10709" s="12" t="s">
        <v>2096</v>
      </c>
      <c r="B10709" s="9" t="s">
        <v>5337</v>
      </c>
      <c r="C10709" s="12" t="s">
        <v>24</v>
      </c>
      <c r="D10709" s="12">
        <v>2</v>
      </c>
    </row>
    <row r="10710" spans="1:4" hidden="1" x14ac:dyDescent="0.25">
      <c r="A10710" s="9" t="s">
        <v>4852</v>
      </c>
      <c r="B10710" s="9" t="s">
        <v>5339</v>
      </c>
      <c r="C10710" s="9" t="s">
        <v>16</v>
      </c>
      <c r="D10710" s="9">
        <v>0</v>
      </c>
    </row>
    <row r="10711" spans="1:4" x14ac:dyDescent="0.25">
      <c r="A10711" s="12" t="s">
        <v>1010</v>
      </c>
      <c r="B10711" s="9" t="s">
        <v>5337</v>
      </c>
      <c r="C10711" s="12" t="s">
        <v>31</v>
      </c>
      <c r="D10711" s="12">
        <v>2</v>
      </c>
    </row>
    <row r="10712" spans="1:4" x14ac:dyDescent="0.25">
      <c r="A10712" s="12" t="s">
        <v>2176</v>
      </c>
      <c r="B10712" s="9" t="s">
        <v>5337</v>
      </c>
      <c r="C10712" s="12" t="s">
        <v>24</v>
      </c>
      <c r="D10712" s="12">
        <v>2</v>
      </c>
    </row>
    <row r="10713" spans="1:4" x14ac:dyDescent="0.25">
      <c r="A10713" s="9" t="s">
        <v>2190</v>
      </c>
      <c r="B10713" s="9" t="s">
        <v>5337</v>
      </c>
      <c r="C10713" s="9" t="s">
        <v>24</v>
      </c>
      <c r="D10713" s="9">
        <v>2</v>
      </c>
    </row>
    <row r="10714" spans="1:4" x14ac:dyDescent="0.25">
      <c r="A10714" s="9" t="s">
        <v>2227</v>
      </c>
      <c r="B10714" s="9" t="s">
        <v>5337</v>
      </c>
      <c r="C10714" s="9" t="s">
        <v>87</v>
      </c>
      <c r="D10714" s="9">
        <v>2</v>
      </c>
    </row>
    <row r="10715" spans="1:4" x14ac:dyDescent="0.25">
      <c r="A10715" s="9" t="s">
        <v>2257</v>
      </c>
      <c r="B10715" s="9" t="s">
        <v>5337</v>
      </c>
      <c r="C10715" s="9" t="s">
        <v>24</v>
      </c>
      <c r="D10715" s="9">
        <v>2</v>
      </c>
    </row>
    <row r="10716" spans="1:4" x14ac:dyDescent="0.25">
      <c r="A10716" s="9" t="s">
        <v>2274</v>
      </c>
      <c r="B10716" s="9" t="s">
        <v>5337</v>
      </c>
      <c r="C10716" s="9" t="s">
        <v>94</v>
      </c>
      <c r="D10716" s="9">
        <v>2</v>
      </c>
    </row>
    <row r="10717" spans="1:4" hidden="1" x14ac:dyDescent="0.25">
      <c r="A10717" s="12" t="s">
        <v>4858</v>
      </c>
      <c r="B10717" s="9" t="s">
        <v>5338</v>
      </c>
      <c r="C10717" s="12" t="s">
        <v>33</v>
      </c>
      <c r="D10717" s="12">
        <v>0</v>
      </c>
    </row>
    <row r="10718" spans="1:4" x14ac:dyDescent="0.25">
      <c r="A10718" s="12" t="s">
        <v>2301</v>
      </c>
      <c r="B10718" s="9" t="s">
        <v>5337</v>
      </c>
      <c r="C10718" s="12" t="s">
        <v>118</v>
      </c>
      <c r="D10718" s="12">
        <v>2</v>
      </c>
    </row>
    <row r="10719" spans="1:4" x14ac:dyDescent="0.25">
      <c r="A10719" s="12" t="s">
        <v>2303</v>
      </c>
      <c r="B10719" s="9" t="s">
        <v>5337</v>
      </c>
      <c r="C10719" s="12" t="s">
        <v>24</v>
      </c>
      <c r="D10719" s="12">
        <v>2</v>
      </c>
    </row>
    <row r="10720" spans="1:4" x14ac:dyDescent="0.25">
      <c r="A10720" s="9" t="s">
        <v>2424</v>
      </c>
      <c r="B10720" s="9" t="s">
        <v>5337</v>
      </c>
      <c r="C10720" s="9" t="s">
        <v>24</v>
      </c>
      <c r="D10720" s="9">
        <v>2</v>
      </c>
    </row>
    <row r="10721" spans="1:4" x14ac:dyDescent="0.25">
      <c r="A10721" s="9" t="s">
        <v>2504</v>
      </c>
      <c r="B10721" s="9" t="s">
        <v>5337</v>
      </c>
      <c r="C10721" s="9" t="s">
        <v>114</v>
      </c>
      <c r="D10721" s="9">
        <v>2</v>
      </c>
    </row>
    <row r="10722" spans="1:4" x14ac:dyDescent="0.25">
      <c r="A10722" s="12" t="s">
        <v>2585</v>
      </c>
      <c r="B10722" s="9" t="s">
        <v>5337</v>
      </c>
      <c r="C10722" s="12" t="s">
        <v>24</v>
      </c>
      <c r="D10722" s="12">
        <v>2</v>
      </c>
    </row>
    <row r="10723" spans="1:4" x14ac:dyDescent="0.25">
      <c r="A10723" s="9" t="s">
        <v>2714</v>
      </c>
      <c r="B10723" s="9" t="s">
        <v>5337</v>
      </c>
      <c r="C10723" s="9" t="s">
        <v>31</v>
      </c>
      <c r="D10723" s="9">
        <v>2</v>
      </c>
    </row>
    <row r="10724" spans="1:4" hidden="1" x14ac:dyDescent="0.25">
      <c r="A10724" s="9" t="s">
        <v>4865</v>
      </c>
      <c r="B10724" s="9" t="s">
        <v>5339</v>
      </c>
      <c r="C10724" s="9" t="s">
        <v>16</v>
      </c>
      <c r="D10724" s="9">
        <v>3</v>
      </c>
    </row>
    <row r="10725" spans="1:4" x14ac:dyDescent="0.25">
      <c r="A10725" s="12" t="s">
        <v>2723</v>
      </c>
      <c r="B10725" s="9" t="s">
        <v>5337</v>
      </c>
      <c r="C10725" s="12" t="s">
        <v>87</v>
      </c>
      <c r="D10725" s="12">
        <v>2</v>
      </c>
    </row>
    <row r="10726" spans="1:4" x14ac:dyDescent="0.25">
      <c r="A10726" s="12" t="s">
        <v>2731</v>
      </c>
      <c r="B10726" s="9" t="s">
        <v>5337</v>
      </c>
      <c r="C10726" s="12" t="s">
        <v>24</v>
      </c>
      <c r="D10726" s="12">
        <v>2</v>
      </c>
    </row>
    <row r="10727" spans="1:4" x14ac:dyDescent="0.25">
      <c r="A10727" s="9" t="s">
        <v>2732</v>
      </c>
      <c r="B10727" s="9" t="s">
        <v>5337</v>
      </c>
      <c r="C10727" s="9" t="s">
        <v>19</v>
      </c>
      <c r="D10727" s="9">
        <v>2</v>
      </c>
    </row>
    <row r="10728" spans="1:4" hidden="1" x14ac:dyDescent="0.25">
      <c r="A10728" s="9" t="s">
        <v>4869</v>
      </c>
      <c r="B10728" s="9" t="s">
        <v>5339</v>
      </c>
      <c r="C10728" s="9" t="s">
        <v>16</v>
      </c>
      <c r="D10728" s="9">
        <v>1</v>
      </c>
    </row>
    <row r="10729" spans="1:4" x14ac:dyDescent="0.25">
      <c r="A10729" s="9" t="s">
        <v>2745</v>
      </c>
      <c r="B10729" s="9" t="s">
        <v>5337</v>
      </c>
      <c r="C10729" s="9" t="s">
        <v>24</v>
      </c>
      <c r="D10729" s="9">
        <v>2</v>
      </c>
    </row>
    <row r="10730" spans="1:4" hidden="1" x14ac:dyDescent="0.25">
      <c r="A10730" s="9" t="s">
        <v>4871</v>
      </c>
      <c r="B10730" s="9" t="s">
        <v>5339</v>
      </c>
      <c r="C10730" s="9" t="s">
        <v>16</v>
      </c>
      <c r="D10730" s="9">
        <v>1</v>
      </c>
    </row>
    <row r="10731" spans="1:4" x14ac:dyDescent="0.25">
      <c r="A10731" s="12" t="s">
        <v>2760</v>
      </c>
      <c r="B10731" s="9" t="s">
        <v>5337</v>
      </c>
      <c r="C10731" s="12" t="s">
        <v>31</v>
      </c>
      <c r="D10731" s="12">
        <v>2</v>
      </c>
    </row>
    <row r="10732" spans="1:4" hidden="1" x14ac:dyDescent="0.25">
      <c r="A10732" s="9" t="s">
        <v>4873</v>
      </c>
      <c r="B10732" s="9" t="s">
        <v>5337</v>
      </c>
      <c r="C10732" s="9" t="s">
        <v>82</v>
      </c>
      <c r="D10732" s="9">
        <v>7</v>
      </c>
    </row>
    <row r="10733" spans="1:4" hidden="1" x14ac:dyDescent="0.25">
      <c r="A10733" s="12" t="s">
        <v>4874</v>
      </c>
      <c r="B10733" s="9" t="s">
        <v>5337</v>
      </c>
      <c r="C10733" s="12" t="s">
        <v>118</v>
      </c>
      <c r="D10733" s="12">
        <v>8</v>
      </c>
    </row>
    <row r="10734" spans="1:4" hidden="1" x14ac:dyDescent="0.25">
      <c r="A10734" s="9" t="s">
        <v>4875</v>
      </c>
      <c r="B10734" s="9" t="s">
        <v>5338</v>
      </c>
      <c r="C10734" s="9" t="s">
        <v>29</v>
      </c>
      <c r="D10734" s="9">
        <v>4</v>
      </c>
    </row>
    <row r="10735" spans="1:4" hidden="1" x14ac:dyDescent="0.25">
      <c r="A10735" s="12" t="s">
        <v>4876</v>
      </c>
      <c r="B10735" s="9" t="s">
        <v>5336</v>
      </c>
      <c r="C10735" s="12" t="s">
        <v>111</v>
      </c>
      <c r="D10735" s="12">
        <v>0</v>
      </c>
    </row>
    <row r="10736" spans="1:4" hidden="1" x14ac:dyDescent="0.25">
      <c r="A10736" s="9" t="s">
        <v>4877</v>
      </c>
      <c r="B10736" s="9" t="s">
        <v>5339</v>
      </c>
      <c r="C10736" s="9" t="s">
        <v>16</v>
      </c>
      <c r="D10736" s="9">
        <v>1</v>
      </c>
    </row>
    <row r="10737" spans="1:4" hidden="1" x14ac:dyDescent="0.25">
      <c r="A10737" s="12" t="s">
        <v>4878</v>
      </c>
      <c r="B10737" s="9" t="s">
        <v>5337</v>
      </c>
      <c r="C10737" s="12" t="s">
        <v>72</v>
      </c>
      <c r="D10737" s="12">
        <v>3</v>
      </c>
    </row>
    <row r="10738" spans="1:4" x14ac:dyDescent="0.25">
      <c r="A10738" s="12" t="s">
        <v>2778</v>
      </c>
      <c r="B10738" s="9" t="s">
        <v>5337</v>
      </c>
      <c r="C10738" s="12" t="s">
        <v>24</v>
      </c>
      <c r="D10738" s="12">
        <v>2</v>
      </c>
    </row>
    <row r="10739" spans="1:4" x14ac:dyDescent="0.25">
      <c r="A10739" s="9" t="s">
        <v>2812</v>
      </c>
      <c r="B10739" s="9" t="s">
        <v>5337</v>
      </c>
      <c r="C10739" s="9" t="s">
        <v>87</v>
      </c>
      <c r="D10739" s="9">
        <v>2</v>
      </c>
    </row>
    <row r="10740" spans="1:4" hidden="1" x14ac:dyDescent="0.25">
      <c r="A10740" s="9" t="s">
        <v>4881</v>
      </c>
      <c r="B10740" s="9" t="s">
        <v>5337</v>
      </c>
      <c r="C10740" s="9" t="s">
        <v>118</v>
      </c>
      <c r="D10740" s="9">
        <v>7</v>
      </c>
    </row>
    <row r="10741" spans="1:4" hidden="1" x14ac:dyDescent="0.25">
      <c r="A10741" s="12" t="s">
        <v>4882</v>
      </c>
      <c r="B10741" s="9" t="s">
        <v>5339</v>
      </c>
      <c r="C10741" s="12" t="s">
        <v>16</v>
      </c>
      <c r="D10741" s="12">
        <v>1</v>
      </c>
    </row>
    <row r="10742" spans="1:4" x14ac:dyDescent="0.25">
      <c r="A10742" s="12" t="s">
        <v>2881</v>
      </c>
      <c r="B10742" s="9" t="s">
        <v>5337</v>
      </c>
      <c r="C10742" s="12" t="s">
        <v>87</v>
      </c>
      <c r="D10742" s="12">
        <v>2</v>
      </c>
    </row>
    <row r="10743" spans="1:4" hidden="1" x14ac:dyDescent="0.25">
      <c r="A10743" s="12" t="s">
        <v>4884</v>
      </c>
      <c r="B10743" s="9" t="s">
        <v>5336</v>
      </c>
      <c r="C10743" s="12" t="s">
        <v>111</v>
      </c>
      <c r="D10743" s="12">
        <v>0</v>
      </c>
    </row>
    <row r="10744" spans="1:4" hidden="1" x14ac:dyDescent="0.25">
      <c r="A10744" s="9" t="s">
        <v>4885</v>
      </c>
      <c r="B10744" s="9" t="s">
        <v>5337</v>
      </c>
      <c r="C10744" s="9" t="s">
        <v>72</v>
      </c>
      <c r="D10744" s="9">
        <v>5</v>
      </c>
    </row>
    <row r="10745" spans="1:4" hidden="1" x14ac:dyDescent="0.25">
      <c r="A10745" s="12" t="s">
        <v>4886</v>
      </c>
      <c r="B10745" s="9" t="s">
        <v>5339</v>
      </c>
      <c r="C10745" s="12" t="s">
        <v>16</v>
      </c>
      <c r="D10745" s="12">
        <v>1</v>
      </c>
    </row>
    <row r="10746" spans="1:4" hidden="1" x14ac:dyDescent="0.25">
      <c r="A10746" s="9" t="s">
        <v>4887</v>
      </c>
      <c r="B10746" s="9" t="s">
        <v>5336</v>
      </c>
      <c r="C10746" s="9" t="s">
        <v>111</v>
      </c>
      <c r="D10746" s="9">
        <v>0</v>
      </c>
    </row>
    <row r="10747" spans="1:4" hidden="1" x14ac:dyDescent="0.25">
      <c r="A10747" s="12" t="s">
        <v>4888</v>
      </c>
      <c r="B10747" s="9" t="s">
        <v>5339</v>
      </c>
      <c r="C10747" s="12" t="s">
        <v>16</v>
      </c>
      <c r="D10747" s="12">
        <v>1</v>
      </c>
    </row>
    <row r="10748" spans="1:4" x14ac:dyDescent="0.25">
      <c r="A10748" s="12" t="s">
        <v>2883</v>
      </c>
      <c r="B10748" s="9" t="s">
        <v>5337</v>
      </c>
      <c r="C10748" s="12" t="s">
        <v>87</v>
      </c>
      <c r="D10748" s="12">
        <v>2</v>
      </c>
    </row>
    <row r="10749" spans="1:4" hidden="1" x14ac:dyDescent="0.25">
      <c r="A10749" s="12" t="s">
        <v>4890</v>
      </c>
      <c r="B10749" s="9" t="s">
        <v>5337</v>
      </c>
      <c r="C10749" s="12" t="s">
        <v>82</v>
      </c>
      <c r="D10749" s="12">
        <v>3</v>
      </c>
    </row>
    <row r="10750" spans="1:4" x14ac:dyDescent="0.25">
      <c r="A10750" s="12" t="s">
        <v>2897</v>
      </c>
      <c r="B10750" s="9" t="s">
        <v>5337</v>
      </c>
      <c r="C10750" s="12" t="s">
        <v>24</v>
      </c>
      <c r="D10750" s="12">
        <v>2</v>
      </c>
    </row>
    <row r="10751" spans="1:4" x14ac:dyDescent="0.25">
      <c r="A10751" s="9" t="s">
        <v>2945</v>
      </c>
      <c r="B10751" s="9" t="s">
        <v>5337</v>
      </c>
      <c r="C10751" s="9" t="s">
        <v>19</v>
      </c>
      <c r="D10751" s="9">
        <v>2</v>
      </c>
    </row>
    <row r="10752" spans="1:4" hidden="1" x14ac:dyDescent="0.25">
      <c r="A10752" s="9" t="s">
        <v>4893</v>
      </c>
      <c r="B10752" s="9" t="s">
        <v>5339</v>
      </c>
      <c r="C10752" s="9" t="s">
        <v>16</v>
      </c>
      <c r="D10752" s="9">
        <v>1</v>
      </c>
    </row>
    <row r="10753" spans="1:4" x14ac:dyDescent="0.25">
      <c r="A10753" s="12" t="s">
        <v>2952</v>
      </c>
      <c r="B10753" s="9" t="s">
        <v>5337</v>
      </c>
      <c r="C10753" s="12" t="s">
        <v>19</v>
      </c>
      <c r="D10753" s="12">
        <v>2</v>
      </c>
    </row>
    <row r="10754" spans="1:4" hidden="1" x14ac:dyDescent="0.25">
      <c r="A10754" s="9" t="s">
        <v>766</v>
      </c>
      <c r="B10754" s="9" t="s">
        <v>5337</v>
      </c>
      <c r="C10754" s="9" t="s">
        <v>82</v>
      </c>
      <c r="D10754" s="9">
        <v>3</v>
      </c>
    </row>
    <row r="10755" spans="1:4" x14ac:dyDescent="0.25">
      <c r="A10755" s="9" t="s">
        <v>2979</v>
      </c>
      <c r="B10755" s="9" t="s">
        <v>5337</v>
      </c>
      <c r="C10755" s="9" t="s">
        <v>118</v>
      </c>
      <c r="D10755" s="9">
        <v>2</v>
      </c>
    </row>
    <row r="10756" spans="1:4" hidden="1" x14ac:dyDescent="0.25">
      <c r="A10756" s="9" t="s">
        <v>4896</v>
      </c>
      <c r="B10756" s="9" t="s">
        <v>5339</v>
      </c>
      <c r="C10756" s="9" t="s">
        <v>16</v>
      </c>
      <c r="D10756" s="9">
        <v>1</v>
      </c>
    </row>
    <row r="10757" spans="1:4" hidden="1" x14ac:dyDescent="0.25">
      <c r="A10757" s="12" t="s">
        <v>4897</v>
      </c>
      <c r="B10757" s="9" t="s">
        <v>5339</v>
      </c>
      <c r="C10757" s="12" t="s">
        <v>7</v>
      </c>
      <c r="D10757" s="12">
        <v>0</v>
      </c>
    </row>
    <row r="10758" spans="1:4" hidden="1" x14ac:dyDescent="0.25">
      <c r="A10758" s="9" t="s">
        <v>4898</v>
      </c>
      <c r="B10758" s="9" t="s">
        <v>5337</v>
      </c>
      <c r="C10758" s="9" t="s">
        <v>72</v>
      </c>
      <c r="D10758" s="9">
        <v>9</v>
      </c>
    </row>
    <row r="10759" spans="1:4" hidden="1" x14ac:dyDescent="0.25">
      <c r="A10759" s="12" t="s">
        <v>4899</v>
      </c>
      <c r="B10759" s="9" t="s">
        <v>5337</v>
      </c>
      <c r="C10759" s="12" t="s">
        <v>118</v>
      </c>
      <c r="D10759" s="12">
        <v>4</v>
      </c>
    </row>
    <row r="10760" spans="1:4" x14ac:dyDescent="0.25">
      <c r="A10760" s="12" t="s">
        <v>3018</v>
      </c>
      <c r="B10760" s="9" t="s">
        <v>5337</v>
      </c>
      <c r="C10760" s="12" t="s">
        <v>114</v>
      </c>
      <c r="D10760" s="12">
        <v>2</v>
      </c>
    </row>
    <row r="10761" spans="1:4" hidden="1" x14ac:dyDescent="0.25">
      <c r="A10761" s="12" t="s">
        <v>4901</v>
      </c>
      <c r="B10761" s="9" t="s">
        <v>5337</v>
      </c>
      <c r="C10761" s="12" t="s">
        <v>82</v>
      </c>
      <c r="D10761" s="12">
        <v>4</v>
      </c>
    </row>
    <row r="10762" spans="1:4" hidden="1" x14ac:dyDescent="0.25">
      <c r="A10762" s="9" t="s">
        <v>4902</v>
      </c>
      <c r="B10762" s="9" t="s">
        <v>5336</v>
      </c>
      <c r="C10762" s="9" t="s">
        <v>111</v>
      </c>
      <c r="D10762" s="9">
        <v>2</v>
      </c>
    </row>
    <row r="10763" spans="1:4" hidden="1" x14ac:dyDescent="0.25">
      <c r="A10763" s="12" t="s">
        <v>4903</v>
      </c>
      <c r="B10763" s="9" t="s">
        <v>5339</v>
      </c>
      <c r="C10763" s="12" t="s">
        <v>16</v>
      </c>
      <c r="D10763" s="12">
        <v>1</v>
      </c>
    </row>
    <row r="10764" spans="1:4" hidden="1" x14ac:dyDescent="0.25">
      <c r="A10764" s="9" t="s">
        <v>4904</v>
      </c>
      <c r="B10764" s="9" t="s">
        <v>5339</v>
      </c>
      <c r="C10764" s="9" t="s">
        <v>16</v>
      </c>
      <c r="D10764" s="9">
        <v>1</v>
      </c>
    </row>
    <row r="10765" spans="1:4" hidden="1" x14ac:dyDescent="0.25">
      <c r="A10765" s="12" t="s">
        <v>288</v>
      </c>
      <c r="B10765" s="9" t="s">
        <v>5336</v>
      </c>
      <c r="C10765" s="12" t="s">
        <v>111</v>
      </c>
      <c r="D10765" s="12">
        <v>0</v>
      </c>
    </row>
    <row r="10766" spans="1:4" x14ac:dyDescent="0.25">
      <c r="A10766" s="12" t="s">
        <v>3024</v>
      </c>
      <c r="B10766" s="9" t="s">
        <v>5337</v>
      </c>
      <c r="C10766" s="12" t="s">
        <v>31</v>
      </c>
      <c r="D10766" s="12">
        <v>2</v>
      </c>
    </row>
    <row r="10767" spans="1:4" hidden="1" x14ac:dyDescent="0.25">
      <c r="A10767" s="12" t="s">
        <v>4906</v>
      </c>
      <c r="B10767" s="9" t="s">
        <v>5337</v>
      </c>
      <c r="C10767" s="12" t="s">
        <v>118</v>
      </c>
      <c r="D10767" s="12">
        <v>7</v>
      </c>
    </row>
    <row r="10768" spans="1:4" hidden="1" x14ac:dyDescent="0.25">
      <c r="A10768" s="9" t="s">
        <v>4907</v>
      </c>
      <c r="B10768" s="9" t="s">
        <v>5337</v>
      </c>
      <c r="C10768" s="9" t="s">
        <v>118</v>
      </c>
      <c r="D10768" s="9">
        <v>7</v>
      </c>
    </row>
    <row r="10769" spans="1:4" hidden="1" x14ac:dyDescent="0.25">
      <c r="A10769" s="12" t="s">
        <v>4908</v>
      </c>
      <c r="B10769" s="9" t="s">
        <v>5339</v>
      </c>
      <c r="C10769" s="12" t="s">
        <v>16</v>
      </c>
      <c r="D10769" s="12">
        <v>2</v>
      </c>
    </row>
    <row r="10770" spans="1:4" x14ac:dyDescent="0.25">
      <c r="A10770" s="9" t="s">
        <v>3057</v>
      </c>
      <c r="B10770" s="9" t="s">
        <v>5337</v>
      </c>
      <c r="C10770" s="9" t="s">
        <v>24</v>
      </c>
      <c r="D10770" s="9">
        <v>2</v>
      </c>
    </row>
    <row r="10771" spans="1:4" hidden="1" x14ac:dyDescent="0.25">
      <c r="A10771" s="12" t="s">
        <v>4910</v>
      </c>
      <c r="B10771" s="9" t="s">
        <v>5338</v>
      </c>
      <c r="C10771" s="12" t="s">
        <v>33</v>
      </c>
      <c r="D10771" s="12">
        <v>2</v>
      </c>
    </row>
    <row r="10772" spans="1:4" x14ac:dyDescent="0.25">
      <c r="A10772" s="12" t="s">
        <v>3058</v>
      </c>
      <c r="B10772" s="9" t="s">
        <v>5337</v>
      </c>
      <c r="C10772" s="12" t="s">
        <v>19</v>
      </c>
      <c r="D10772" s="12">
        <v>2</v>
      </c>
    </row>
    <row r="10773" spans="1:4" hidden="1" x14ac:dyDescent="0.25">
      <c r="A10773" s="12" t="s">
        <v>4912</v>
      </c>
      <c r="B10773" s="9" t="s">
        <v>5337</v>
      </c>
      <c r="C10773" s="12" t="s">
        <v>118</v>
      </c>
      <c r="D10773" s="12">
        <v>3</v>
      </c>
    </row>
    <row r="10774" spans="1:4" x14ac:dyDescent="0.25">
      <c r="A10774" s="12" t="s">
        <v>3119</v>
      </c>
      <c r="B10774" s="9" t="s">
        <v>5337</v>
      </c>
      <c r="C10774" s="12" t="s">
        <v>114</v>
      </c>
      <c r="D10774" s="12">
        <v>2</v>
      </c>
    </row>
    <row r="10775" spans="1:4" hidden="1" x14ac:dyDescent="0.25">
      <c r="A10775" s="12" t="s">
        <v>4914</v>
      </c>
      <c r="B10775" s="9" t="s">
        <v>5339</v>
      </c>
      <c r="C10775" s="12" t="s">
        <v>7</v>
      </c>
      <c r="D10775" s="12">
        <v>3</v>
      </c>
    </row>
    <row r="10776" spans="1:4" hidden="1" x14ac:dyDescent="0.25">
      <c r="A10776" s="9" t="s">
        <v>4915</v>
      </c>
      <c r="B10776" s="9" t="s">
        <v>5339</v>
      </c>
      <c r="C10776" s="9" t="s">
        <v>16</v>
      </c>
      <c r="D10776" s="9">
        <v>0</v>
      </c>
    </row>
    <row r="10777" spans="1:4" hidden="1" x14ac:dyDescent="0.25">
      <c r="A10777" s="12" t="s">
        <v>4916</v>
      </c>
      <c r="B10777" s="9" t="s">
        <v>5339</v>
      </c>
      <c r="C10777" s="12" t="s">
        <v>16</v>
      </c>
      <c r="D10777" s="12">
        <v>2</v>
      </c>
    </row>
    <row r="10778" spans="1:4" x14ac:dyDescent="0.25">
      <c r="A10778" s="12" t="s">
        <v>3174</v>
      </c>
      <c r="B10778" s="9" t="s">
        <v>5337</v>
      </c>
      <c r="C10778" s="12" t="s">
        <v>87</v>
      </c>
      <c r="D10778" s="12">
        <v>2</v>
      </c>
    </row>
    <row r="10779" spans="1:4" hidden="1" x14ac:dyDescent="0.25">
      <c r="A10779" s="12" t="s">
        <v>2249</v>
      </c>
      <c r="B10779" s="9" t="s">
        <v>5337</v>
      </c>
      <c r="C10779" s="12" t="s">
        <v>82</v>
      </c>
      <c r="D10779" s="12">
        <v>7</v>
      </c>
    </row>
    <row r="10780" spans="1:4" x14ac:dyDescent="0.25">
      <c r="A10780" s="9" t="s">
        <v>3186</v>
      </c>
      <c r="B10780" s="9" t="s">
        <v>5337</v>
      </c>
      <c r="C10780" s="9" t="s">
        <v>87</v>
      </c>
      <c r="D10780" s="9">
        <v>2</v>
      </c>
    </row>
    <row r="10781" spans="1:4" hidden="1" x14ac:dyDescent="0.25">
      <c r="A10781" s="12" t="s">
        <v>4918</v>
      </c>
      <c r="B10781" s="9" t="s">
        <v>5339</v>
      </c>
      <c r="C10781" s="12" t="s">
        <v>16</v>
      </c>
      <c r="D10781" s="12">
        <v>2</v>
      </c>
    </row>
    <row r="10782" spans="1:4" hidden="1" x14ac:dyDescent="0.25">
      <c r="A10782" s="9" t="s">
        <v>4919</v>
      </c>
      <c r="B10782" s="9" t="s">
        <v>5338</v>
      </c>
      <c r="C10782" s="9" t="s">
        <v>29</v>
      </c>
      <c r="D10782" s="9">
        <v>1</v>
      </c>
    </row>
    <row r="10783" spans="1:4" x14ac:dyDescent="0.25">
      <c r="A10783" s="9" t="s">
        <v>3200</v>
      </c>
      <c r="B10783" s="9" t="s">
        <v>5337</v>
      </c>
      <c r="C10783" s="9" t="s">
        <v>19</v>
      </c>
      <c r="D10783" s="9">
        <v>2</v>
      </c>
    </row>
    <row r="10784" spans="1:4" x14ac:dyDescent="0.25">
      <c r="A10784" s="12" t="s">
        <v>3215</v>
      </c>
      <c r="B10784" s="9" t="s">
        <v>5337</v>
      </c>
      <c r="C10784" s="12" t="s">
        <v>19</v>
      </c>
      <c r="D10784" s="12">
        <v>2</v>
      </c>
    </row>
    <row r="10785" spans="1:4" hidden="1" x14ac:dyDescent="0.25">
      <c r="A10785" s="12" t="s">
        <v>4920</v>
      </c>
      <c r="B10785" s="9" t="s">
        <v>5338</v>
      </c>
      <c r="C10785" s="12" t="s">
        <v>33</v>
      </c>
      <c r="D10785" s="12">
        <v>1</v>
      </c>
    </row>
    <row r="10786" spans="1:4" hidden="1" x14ac:dyDescent="0.25">
      <c r="A10786" s="9" t="s">
        <v>1508</v>
      </c>
      <c r="B10786" s="9" t="s">
        <v>5339</v>
      </c>
      <c r="C10786" s="9" t="s">
        <v>16</v>
      </c>
      <c r="D10786" s="9">
        <v>1</v>
      </c>
    </row>
    <row r="10787" spans="1:4" x14ac:dyDescent="0.25">
      <c r="A10787" s="9" t="s">
        <v>3220</v>
      </c>
      <c r="B10787" s="9" t="s">
        <v>5337</v>
      </c>
      <c r="C10787" s="9" t="s">
        <v>87</v>
      </c>
      <c r="D10787" s="9">
        <v>2</v>
      </c>
    </row>
    <row r="10788" spans="1:4" hidden="1" x14ac:dyDescent="0.25">
      <c r="A10788" s="9" t="s">
        <v>4922</v>
      </c>
      <c r="B10788" s="9" t="s">
        <v>5339</v>
      </c>
      <c r="C10788" s="9" t="s">
        <v>16</v>
      </c>
      <c r="D10788" s="9">
        <v>2</v>
      </c>
    </row>
    <row r="10789" spans="1:4" hidden="1" x14ac:dyDescent="0.25">
      <c r="A10789" s="12" t="s">
        <v>4923</v>
      </c>
      <c r="B10789" s="9" t="s">
        <v>5337</v>
      </c>
      <c r="C10789" s="12" t="s">
        <v>72</v>
      </c>
      <c r="D10789" s="12">
        <v>5</v>
      </c>
    </row>
    <row r="10790" spans="1:4" x14ac:dyDescent="0.25">
      <c r="A10790" s="12" t="s">
        <v>3243</v>
      </c>
      <c r="B10790" s="9" t="s">
        <v>5337</v>
      </c>
      <c r="C10790" s="12" t="s">
        <v>118</v>
      </c>
      <c r="D10790" s="12">
        <v>2</v>
      </c>
    </row>
    <row r="10791" spans="1:4" x14ac:dyDescent="0.25">
      <c r="A10791" s="9" t="s">
        <v>3256</v>
      </c>
      <c r="B10791" s="9" t="s">
        <v>5337</v>
      </c>
      <c r="C10791" s="9" t="s">
        <v>82</v>
      </c>
      <c r="D10791" s="9">
        <v>2</v>
      </c>
    </row>
    <row r="10792" spans="1:4" hidden="1" x14ac:dyDescent="0.25">
      <c r="A10792" s="9" t="s">
        <v>4926</v>
      </c>
      <c r="B10792" s="9" t="s">
        <v>5337</v>
      </c>
      <c r="C10792" s="9" t="s">
        <v>82</v>
      </c>
      <c r="D10792" s="9">
        <v>8</v>
      </c>
    </row>
    <row r="10793" spans="1:4" x14ac:dyDescent="0.25">
      <c r="A10793" s="9" t="s">
        <v>3375</v>
      </c>
      <c r="B10793" s="9" t="s">
        <v>5337</v>
      </c>
      <c r="C10793" s="9" t="s">
        <v>19</v>
      </c>
      <c r="D10793" s="9">
        <v>2</v>
      </c>
    </row>
    <row r="10794" spans="1:4" x14ac:dyDescent="0.25">
      <c r="A10794" s="12" t="s">
        <v>3395</v>
      </c>
      <c r="B10794" s="9" t="s">
        <v>5337</v>
      </c>
      <c r="C10794" s="12" t="s">
        <v>19</v>
      </c>
      <c r="D10794" s="12">
        <v>2</v>
      </c>
    </row>
    <row r="10795" spans="1:4" hidden="1" x14ac:dyDescent="0.25">
      <c r="A10795" s="12" t="s">
        <v>4928</v>
      </c>
      <c r="B10795" s="9" t="s">
        <v>5339</v>
      </c>
      <c r="C10795" s="12" t="s">
        <v>16</v>
      </c>
      <c r="D10795" s="12">
        <v>1</v>
      </c>
    </row>
    <row r="10796" spans="1:4" hidden="1" x14ac:dyDescent="0.25">
      <c r="A10796" s="9" t="s">
        <v>4929</v>
      </c>
      <c r="B10796" s="9" t="s">
        <v>5339</v>
      </c>
      <c r="C10796" s="9" t="s">
        <v>16</v>
      </c>
      <c r="D10796" s="9">
        <v>0</v>
      </c>
    </row>
    <row r="10797" spans="1:4" hidden="1" x14ac:dyDescent="0.25">
      <c r="A10797" s="12" t="s">
        <v>4930</v>
      </c>
      <c r="B10797" s="9" t="s">
        <v>5339</v>
      </c>
      <c r="C10797" s="12" t="s">
        <v>16</v>
      </c>
      <c r="D10797" s="12">
        <v>1</v>
      </c>
    </row>
    <row r="10798" spans="1:4" x14ac:dyDescent="0.25">
      <c r="A10798" s="9" t="s">
        <v>3434</v>
      </c>
      <c r="B10798" s="9" t="s">
        <v>5337</v>
      </c>
      <c r="C10798" s="9" t="s">
        <v>24</v>
      </c>
      <c r="D10798" s="9">
        <v>2</v>
      </c>
    </row>
    <row r="10799" spans="1:4" x14ac:dyDescent="0.25">
      <c r="A10799" s="9" t="s">
        <v>3450</v>
      </c>
      <c r="B10799" s="9" t="s">
        <v>5337</v>
      </c>
      <c r="C10799" s="9" t="s">
        <v>24</v>
      </c>
      <c r="D10799" s="9">
        <v>2</v>
      </c>
    </row>
    <row r="10800" spans="1:4" x14ac:dyDescent="0.25">
      <c r="A10800" s="12" t="s">
        <v>3514</v>
      </c>
      <c r="B10800" s="9" t="s">
        <v>5337</v>
      </c>
      <c r="C10800" s="12" t="s">
        <v>19</v>
      </c>
      <c r="D10800" s="12">
        <v>2</v>
      </c>
    </row>
    <row r="10801" spans="1:4" x14ac:dyDescent="0.25">
      <c r="A10801" s="12" t="s">
        <v>3543</v>
      </c>
      <c r="B10801" s="9" t="s">
        <v>5337</v>
      </c>
      <c r="C10801" s="12" t="s">
        <v>87</v>
      </c>
      <c r="D10801" s="12">
        <v>2</v>
      </c>
    </row>
    <row r="10802" spans="1:4" x14ac:dyDescent="0.25">
      <c r="A10802" s="9" t="s">
        <v>3550</v>
      </c>
      <c r="B10802" s="9" t="s">
        <v>5337</v>
      </c>
      <c r="C10802" s="9" t="s">
        <v>19</v>
      </c>
      <c r="D10802" s="9">
        <v>2</v>
      </c>
    </row>
    <row r="10803" spans="1:4" hidden="1" x14ac:dyDescent="0.25">
      <c r="A10803" s="12" t="s">
        <v>4936</v>
      </c>
      <c r="B10803" s="9" t="s">
        <v>5336</v>
      </c>
      <c r="C10803" s="12" t="s">
        <v>111</v>
      </c>
      <c r="D10803" s="12">
        <v>0</v>
      </c>
    </row>
    <row r="10804" spans="1:4" x14ac:dyDescent="0.25">
      <c r="A10804" s="12" t="s">
        <v>3559</v>
      </c>
      <c r="B10804" s="9" t="s">
        <v>5337</v>
      </c>
      <c r="C10804" s="12" t="s">
        <v>31</v>
      </c>
      <c r="D10804" s="12">
        <v>2</v>
      </c>
    </row>
    <row r="10805" spans="1:4" x14ac:dyDescent="0.25">
      <c r="A10805" s="12" t="s">
        <v>3596</v>
      </c>
      <c r="B10805" s="9" t="s">
        <v>5337</v>
      </c>
      <c r="C10805" s="12" t="s">
        <v>24</v>
      </c>
      <c r="D10805" s="12">
        <v>2</v>
      </c>
    </row>
    <row r="10806" spans="1:4" x14ac:dyDescent="0.25">
      <c r="A10806" s="9" t="s">
        <v>3630</v>
      </c>
      <c r="B10806" s="9" t="s">
        <v>5337</v>
      </c>
      <c r="C10806" s="9" t="s">
        <v>114</v>
      </c>
      <c r="D10806" s="9">
        <v>2</v>
      </c>
    </row>
    <row r="10807" spans="1:4" hidden="1" x14ac:dyDescent="0.25">
      <c r="A10807" s="12" t="s">
        <v>4940</v>
      </c>
      <c r="B10807" s="9" t="s">
        <v>5337</v>
      </c>
      <c r="C10807" s="12" t="s">
        <v>72</v>
      </c>
      <c r="D10807" s="12">
        <v>3</v>
      </c>
    </row>
    <row r="10808" spans="1:4" x14ac:dyDescent="0.25">
      <c r="A10808" s="12" t="s">
        <v>3653</v>
      </c>
      <c r="B10808" s="9" t="s">
        <v>5337</v>
      </c>
      <c r="C10808" s="12" t="s">
        <v>31</v>
      </c>
      <c r="D10808" s="12">
        <v>2</v>
      </c>
    </row>
    <row r="10809" spans="1:4" x14ac:dyDescent="0.25">
      <c r="A10809" s="9" t="s">
        <v>3682</v>
      </c>
      <c r="B10809" s="9" t="s">
        <v>5337</v>
      </c>
      <c r="C10809" s="9" t="s">
        <v>19</v>
      </c>
      <c r="D10809" s="9">
        <v>2</v>
      </c>
    </row>
    <row r="10810" spans="1:4" x14ac:dyDescent="0.25">
      <c r="A10810" s="12" t="s">
        <v>3690</v>
      </c>
      <c r="B10810" s="9" t="s">
        <v>5337</v>
      </c>
      <c r="C10810" s="12" t="s">
        <v>31</v>
      </c>
      <c r="D10810" s="12">
        <v>2</v>
      </c>
    </row>
    <row r="10811" spans="1:4" hidden="1" x14ac:dyDescent="0.25">
      <c r="A10811" s="12" t="s">
        <v>4944</v>
      </c>
      <c r="B10811" s="9" t="s">
        <v>5339</v>
      </c>
      <c r="C10811" s="12" t="s">
        <v>7</v>
      </c>
      <c r="D10811" s="12">
        <v>2</v>
      </c>
    </row>
    <row r="10812" spans="1:4" hidden="1" x14ac:dyDescent="0.25">
      <c r="A10812" s="9" t="s">
        <v>4945</v>
      </c>
      <c r="B10812" s="9" t="s">
        <v>5339</v>
      </c>
      <c r="C10812" s="9" t="s">
        <v>16</v>
      </c>
      <c r="D10812" s="9">
        <v>2</v>
      </c>
    </row>
    <row r="10813" spans="1:4" x14ac:dyDescent="0.25">
      <c r="A10813" s="12" t="s">
        <v>3694</v>
      </c>
      <c r="B10813" s="9" t="s">
        <v>5337</v>
      </c>
      <c r="C10813" s="12" t="s">
        <v>87</v>
      </c>
      <c r="D10813" s="12">
        <v>2</v>
      </c>
    </row>
    <row r="10814" spans="1:4" x14ac:dyDescent="0.25">
      <c r="A10814" s="9" t="s">
        <v>3707</v>
      </c>
      <c r="B10814" s="9" t="s">
        <v>5337</v>
      </c>
      <c r="C10814" s="9" t="s">
        <v>87</v>
      </c>
      <c r="D10814" s="9">
        <v>2</v>
      </c>
    </row>
    <row r="10815" spans="1:4" x14ac:dyDescent="0.25">
      <c r="A10815" s="12" t="s">
        <v>3724</v>
      </c>
      <c r="B10815" s="9" t="s">
        <v>5337</v>
      </c>
      <c r="C10815" s="12" t="s">
        <v>24</v>
      </c>
      <c r="D10815" s="12">
        <v>2</v>
      </c>
    </row>
    <row r="10816" spans="1:4" x14ac:dyDescent="0.25">
      <c r="A10816" s="9" t="s">
        <v>3740</v>
      </c>
      <c r="B10816" s="9" t="s">
        <v>5337</v>
      </c>
      <c r="C10816" s="9" t="s">
        <v>94</v>
      </c>
      <c r="D10816" s="9">
        <v>2</v>
      </c>
    </row>
    <row r="10817" spans="1:4" x14ac:dyDescent="0.25">
      <c r="A10817" s="9" t="s">
        <v>3784</v>
      </c>
      <c r="B10817" s="9" t="s">
        <v>5337</v>
      </c>
      <c r="C10817" s="9" t="s">
        <v>24</v>
      </c>
      <c r="D10817" s="9">
        <v>2</v>
      </c>
    </row>
    <row r="10818" spans="1:4" hidden="1" x14ac:dyDescent="0.25">
      <c r="A10818" s="9" t="s">
        <v>4950</v>
      </c>
      <c r="B10818" s="9" t="s">
        <v>5339</v>
      </c>
      <c r="C10818" s="9" t="s">
        <v>16</v>
      </c>
      <c r="D10818" s="9">
        <v>1</v>
      </c>
    </row>
    <row r="10819" spans="1:4" hidden="1" x14ac:dyDescent="0.25">
      <c r="A10819" s="12" t="s">
        <v>4951</v>
      </c>
      <c r="B10819" s="9" t="s">
        <v>5336</v>
      </c>
      <c r="C10819" s="12" t="s">
        <v>111</v>
      </c>
      <c r="D10819" s="12">
        <v>1</v>
      </c>
    </row>
    <row r="10820" spans="1:4" x14ac:dyDescent="0.25">
      <c r="A10820" s="12" t="s">
        <v>3788</v>
      </c>
      <c r="B10820" s="9" t="s">
        <v>5337</v>
      </c>
      <c r="C10820" s="12" t="s">
        <v>82</v>
      </c>
      <c r="D10820" s="12">
        <v>2</v>
      </c>
    </row>
    <row r="10821" spans="1:4" hidden="1" x14ac:dyDescent="0.25">
      <c r="A10821" s="12" t="s">
        <v>4952</v>
      </c>
      <c r="B10821" s="9" t="s">
        <v>5336</v>
      </c>
      <c r="C10821" s="12" t="s">
        <v>111</v>
      </c>
      <c r="D10821" s="12">
        <v>0</v>
      </c>
    </row>
    <row r="10822" spans="1:4" hidden="1" x14ac:dyDescent="0.25">
      <c r="A10822" s="9" t="s">
        <v>4953</v>
      </c>
      <c r="B10822" s="9" t="s">
        <v>5339</v>
      </c>
      <c r="C10822" s="9" t="s">
        <v>16</v>
      </c>
      <c r="D10822" s="9">
        <v>3</v>
      </c>
    </row>
    <row r="10823" spans="1:4" x14ac:dyDescent="0.25">
      <c r="A10823" s="12" t="s">
        <v>3852</v>
      </c>
      <c r="B10823" s="9" t="s">
        <v>5337</v>
      </c>
      <c r="C10823" s="12" t="s">
        <v>19</v>
      </c>
      <c r="D10823" s="12">
        <v>2</v>
      </c>
    </row>
    <row r="10824" spans="1:4" x14ac:dyDescent="0.25">
      <c r="A10824" s="9" t="s">
        <v>1570</v>
      </c>
      <c r="B10824" s="9" t="s">
        <v>5337</v>
      </c>
      <c r="C10824" s="9" t="s">
        <v>72</v>
      </c>
      <c r="D10824" s="9">
        <v>2</v>
      </c>
    </row>
    <row r="10825" spans="1:4" x14ac:dyDescent="0.25">
      <c r="A10825" s="9" t="s">
        <v>3858</v>
      </c>
      <c r="B10825" s="9" t="s">
        <v>5337</v>
      </c>
      <c r="C10825" s="9" t="s">
        <v>24</v>
      </c>
      <c r="D10825" s="9">
        <v>2</v>
      </c>
    </row>
    <row r="10826" spans="1:4" x14ac:dyDescent="0.25">
      <c r="A10826" s="9" t="s">
        <v>3860</v>
      </c>
      <c r="B10826" s="9" t="s">
        <v>5337</v>
      </c>
      <c r="C10826" s="9" t="s">
        <v>31</v>
      </c>
      <c r="D10826" s="9">
        <v>2</v>
      </c>
    </row>
    <row r="10827" spans="1:4" hidden="1" x14ac:dyDescent="0.25">
      <c r="A10827" s="12" t="s">
        <v>4958</v>
      </c>
      <c r="B10827" s="9" t="s">
        <v>5339</v>
      </c>
      <c r="C10827" s="12" t="s">
        <v>16</v>
      </c>
      <c r="D10827" s="12">
        <v>2</v>
      </c>
    </row>
    <row r="10828" spans="1:4" x14ac:dyDescent="0.25">
      <c r="A10828" s="12" t="s">
        <v>3866</v>
      </c>
      <c r="B10828" s="9" t="s">
        <v>5337</v>
      </c>
      <c r="C10828" s="12" t="s">
        <v>19</v>
      </c>
      <c r="D10828" s="12">
        <v>2</v>
      </c>
    </row>
    <row r="10829" spans="1:4" hidden="1" x14ac:dyDescent="0.25">
      <c r="A10829" s="12" t="s">
        <v>4960</v>
      </c>
      <c r="B10829" s="9" t="s">
        <v>5339</v>
      </c>
      <c r="C10829" s="12" t="s">
        <v>16</v>
      </c>
      <c r="D10829" s="12">
        <v>1</v>
      </c>
    </row>
    <row r="10830" spans="1:4" x14ac:dyDescent="0.25">
      <c r="A10830" s="12" t="s">
        <v>3868</v>
      </c>
      <c r="B10830" s="9" t="s">
        <v>5337</v>
      </c>
      <c r="C10830" s="12" t="s">
        <v>31</v>
      </c>
      <c r="D10830" s="12">
        <v>2</v>
      </c>
    </row>
    <row r="10831" spans="1:4" x14ac:dyDescent="0.25">
      <c r="A10831" s="12" t="s">
        <v>3872</v>
      </c>
      <c r="B10831" s="9" t="s">
        <v>5337</v>
      </c>
      <c r="C10831" s="12" t="s">
        <v>118</v>
      </c>
      <c r="D10831" s="12">
        <v>2</v>
      </c>
    </row>
    <row r="10832" spans="1:4" hidden="1" x14ac:dyDescent="0.25">
      <c r="A10832" s="9" t="s">
        <v>4963</v>
      </c>
      <c r="B10832" s="9" t="s">
        <v>5339</v>
      </c>
      <c r="C10832" s="9" t="s">
        <v>16</v>
      </c>
      <c r="D10832" s="9">
        <v>1</v>
      </c>
    </row>
    <row r="10833" spans="1:4" x14ac:dyDescent="0.25">
      <c r="A10833" s="9" t="s">
        <v>3878</v>
      </c>
      <c r="B10833" s="9" t="s">
        <v>5337</v>
      </c>
      <c r="C10833" s="9" t="s">
        <v>72</v>
      </c>
      <c r="D10833" s="9">
        <v>2</v>
      </c>
    </row>
    <row r="10834" spans="1:4" x14ac:dyDescent="0.25">
      <c r="A10834" s="12" t="s">
        <v>3897</v>
      </c>
      <c r="B10834" s="9" t="s">
        <v>5337</v>
      </c>
      <c r="C10834" s="12" t="s">
        <v>24</v>
      </c>
      <c r="D10834" s="12">
        <v>2</v>
      </c>
    </row>
    <row r="10835" spans="1:4" x14ac:dyDescent="0.25">
      <c r="A10835" s="12" t="s">
        <v>3931</v>
      </c>
      <c r="B10835" s="9" t="s">
        <v>5337</v>
      </c>
      <c r="C10835" s="12" t="s">
        <v>31</v>
      </c>
      <c r="D10835" s="12">
        <v>2</v>
      </c>
    </row>
    <row r="10836" spans="1:4" hidden="1" x14ac:dyDescent="0.25">
      <c r="A10836" s="9" t="s">
        <v>4966</v>
      </c>
      <c r="B10836" s="9" t="s">
        <v>5337</v>
      </c>
      <c r="C10836" s="9" t="s">
        <v>82</v>
      </c>
      <c r="D10836" s="9">
        <v>3</v>
      </c>
    </row>
    <row r="10837" spans="1:4" x14ac:dyDescent="0.25">
      <c r="A10837" s="9" t="s">
        <v>3942</v>
      </c>
      <c r="B10837" s="9" t="s">
        <v>5337</v>
      </c>
      <c r="C10837" s="9" t="s">
        <v>72</v>
      </c>
      <c r="D10837" s="9">
        <v>2</v>
      </c>
    </row>
    <row r="10838" spans="1:4" hidden="1" x14ac:dyDescent="0.25">
      <c r="A10838" s="9" t="s">
        <v>4968</v>
      </c>
      <c r="B10838" s="9" t="s">
        <v>5339</v>
      </c>
      <c r="C10838" s="9" t="s">
        <v>16</v>
      </c>
      <c r="D10838" s="9">
        <v>1</v>
      </c>
    </row>
    <row r="10839" spans="1:4" x14ac:dyDescent="0.25">
      <c r="A10839" s="9" t="s">
        <v>3967</v>
      </c>
      <c r="B10839" s="9" t="s">
        <v>5337</v>
      </c>
      <c r="C10839" s="9" t="s">
        <v>31</v>
      </c>
      <c r="D10839" s="9">
        <v>2</v>
      </c>
    </row>
    <row r="10840" spans="1:4" hidden="1" x14ac:dyDescent="0.25">
      <c r="A10840" s="9" t="s">
        <v>4970</v>
      </c>
      <c r="B10840" s="9" t="s">
        <v>5336</v>
      </c>
      <c r="C10840" s="9" t="s">
        <v>111</v>
      </c>
      <c r="D10840" s="9">
        <v>0</v>
      </c>
    </row>
    <row r="10841" spans="1:4" x14ac:dyDescent="0.25">
      <c r="A10841" s="9" t="s">
        <v>3974</v>
      </c>
      <c r="B10841" s="9" t="s">
        <v>5337</v>
      </c>
      <c r="C10841" s="9" t="s">
        <v>114</v>
      </c>
      <c r="D10841" s="9">
        <v>2</v>
      </c>
    </row>
    <row r="10842" spans="1:4" hidden="1" x14ac:dyDescent="0.25">
      <c r="A10842" s="9" t="s">
        <v>4972</v>
      </c>
      <c r="B10842" s="9" t="s">
        <v>5339</v>
      </c>
      <c r="C10842" s="9" t="s">
        <v>16</v>
      </c>
      <c r="D10842" s="9">
        <v>1</v>
      </c>
    </row>
    <row r="10843" spans="1:4" hidden="1" x14ac:dyDescent="0.25">
      <c r="A10843" s="12" t="s">
        <v>4973</v>
      </c>
      <c r="B10843" s="9" t="s">
        <v>5336</v>
      </c>
      <c r="C10843" s="12" t="s">
        <v>111</v>
      </c>
      <c r="D10843" s="12">
        <v>0</v>
      </c>
    </row>
    <row r="10844" spans="1:4" hidden="1" x14ac:dyDescent="0.25">
      <c r="A10844" s="9" t="s">
        <v>4974</v>
      </c>
      <c r="B10844" s="9" t="s">
        <v>5336</v>
      </c>
      <c r="C10844" s="9" t="s">
        <v>111</v>
      </c>
      <c r="D10844" s="9">
        <v>0</v>
      </c>
    </row>
    <row r="10845" spans="1:4" hidden="1" x14ac:dyDescent="0.25">
      <c r="A10845" s="12" t="s">
        <v>4975</v>
      </c>
      <c r="B10845" s="9" t="s">
        <v>5339</v>
      </c>
      <c r="C10845" s="12" t="s">
        <v>16</v>
      </c>
      <c r="D10845" s="12">
        <v>1</v>
      </c>
    </row>
    <row r="10846" spans="1:4" x14ac:dyDescent="0.25">
      <c r="A10846" s="9" t="s">
        <v>3999</v>
      </c>
      <c r="B10846" s="9" t="s">
        <v>5337</v>
      </c>
      <c r="C10846" s="9" t="s">
        <v>24</v>
      </c>
      <c r="D10846" s="9">
        <v>2</v>
      </c>
    </row>
    <row r="10847" spans="1:4" x14ac:dyDescent="0.25">
      <c r="A10847" s="12" t="s">
        <v>4012</v>
      </c>
      <c r="B10847" s="9" t="s">
        <v>5337</v>
      </c>
      <c r="C10847" s="12" t="s">
        <v>24</v>
      </c>
      <c r="D10847" s="12">
        <v>2</v>
      </c>
    </row>
    <row r="10848" spans="1:4" x14ac:dyDescent="0.25">
      <c r="A10848" s="12" t="s">
        <v>3410</v>
      </c>
      <c r="B10848" s="9" t="s">
        <v>5337</v>
      </c>
      <c r="C10848" s="12" t="s">
        <v>19</v>
      </c>
      <c r="D10848" s="12">
        <v>2</v>
      </c>
    </row>
    <row r="10849" spans="1:4" hidden="1" x14ac:dyDescent="0.25">
      <c r="A10849" s="12" t="s">
        <v>4979</v>
      </c>
      <c r="B10849" s="9" t="s">
        <v>5337</v>
      </c>
      <c r="C10849" s="12" t="s">
        <v>118</v>
      </c>
      <c r="D10849" s="12">
        <v>6</v>
      </c>
    </row>
    <row r="10850" spans="1:4" x14ac:dyDescent="0.25">
      <c r="A10850" s="12" t="s">
        <v>4034</v>
      </c>
      <c r="B10850" s="9" t="s">
        <v>5337</v>
      </c>
      <c r="C10850" s="12" t="s">
        <v>82</v>
      </c>
      <c r="D10850" s="12">
        <v>2</v>
      </c>
    </row>
    <row r="10851" spans="1:4" hidden="1" x14ac:dyDescent="0.25">
      <c r="A10851" s="12" t="s">
        <v>4981</v>
      </c>
      <c r="B10851" s="9" t="s">
        <v>5338</v>
      </c>
      <c r="C10851" s="12" t="s">
        <v>33</v>
      </c>
      <c r="D10851" s="12">
        <v>1</v>
      </c>
    </row>
    <row r="10852" spans="1:4" x14ac:dyDescent="0.25">
      <c r="A10852" s="12" t="s">
        <v>2769</v>
      </c>
      <c r="B10852" s="9" t="s">
        <v>5337</v>
      </c>
      <c r="C10852" s="12" t="s">
        <v>82</v>
      </c>
      <c r="D10852" s="12">
        <v>2</v>
      </c>
    </row>
    <row r="10853" spans="1:4" x14ac:dyDescent="0.25">
      <c r="A10853" s="9" t="s">
        <v>4038</v>
      </c>
      <c r="B10853" s="9" t="s">
        <v>5337</v>
      </c>
      <c r="C10853" s="9" t="s">
        <v>19</v>
      </c>
      <c r="D10853" s="9">
        <v>2</v>
      </c>
    </row>
    <row r="10854" spans="1:4" hidden="1" x14ac:dyDescent="0.25">
      <c r="A10854" s="9" t="s">
        <v>4984</v>
      </c>
      <c r="B10854" s="9" t="s">
        <v>5339</v>
      </c>
      <c r="C10854" s="9" t="s">
        <v>16</v>
      </c>
      <c r="D10854" s="9">
        <v>2</v>
      </c>
    </row>
    <row r="10855" spans="1:4" x14ac:dyDescent="0.25">
      <c r="A10855" s="9" t="s">
        <v>4044</v>
      </c>
      <c r="B10855" s="9" t="s">
        <v>5337</v>
      </c>
      <c r="C10855" s="9" t="s">
        <v>24</v>
      </c>
      <c r="D10855" s="9">
        <v>2</v>
      </c>
    </row>
    <row r="10856" spans="1:4" hidden="1" x14ac:dyDescent="0.25">
      <c r="A10856" s="9" t="s">
        <v>2355</v>
      </c>
      <c r="B10856" s="9" t="s">
        <v>5340</v>
      </c>
      <c r="C10856" s="9" t="s">
        <v>22</v>
      </c>
      <c r="D10856" s="9">
        <v>3</v>
      </c>
    </row>
    <row r="10857" spans="1:4" hidden="1" x14ac:dyDescent="0.25">
      <c r="A10857" s="12" t="s">
        <v>4985</v>
      </c>
      <c r="B10857" s="9" t="s">
        <v>5338</v>
      </c>
      <c r="C10857" s="12" t="s">
        <v>29</v>
      </c>
      <c r="D10857" s="12">
        <v>13</v>
      </c>
    </row>
    <row r="10858" spans="1:4" hidden="1" x14ac:dyDescent="0.25">
      <c r="A10858" s="9" t="s">
        <v>4986</v>
      </c>
      <c r="B10858" s="9" t="s">
        <v>5339</v>
      </c>
      <c r="C10858" s="9" t="s">
        <v>7</v>
      </c>
      <c r="D10858" s="9">
        <v>7</v>
      </c>
    </row>
    <row r="10859" spans="1:4" hidden="1" x14ac:dyDescent="0.25">
      <c r="A10859" s="12" t="s">
        <v>4987</v>
      </c>
      <c r="B10859" s="9" t="s">
        <v>5338</v>
      </c>
      <c r="C10859" s="12" t="s">
        <v>53</v>
      </c>
      <c r="D10859" s="12">
        <v>2</v>
      </c>
    </row>
    <row r="10860" spans="1:4" hidden="1" x14ac:dyDescent="0.25">
      <c r="A10860" s="9" t="s">
        <v>4988</v>
      </c>
      <c r="B10860" s="9" t="s">
        <v>5338</v>
      </c>
      <c r="C10860" s="9" t="s">
        <v>29</v>
      </c>
      <c r="D10860" s="9">
        <v>2</v>
      </c>
    </row>
    <row r="10861" spans="1:4" hidden="1" x14ac:dyDescent="0.25">
      <c r="A10861" s="12" t="s">
        <v>4989</v>
      </c>
      <c r="B10861" s="9" t="s">
        <v>5337</v>
      </c>
      <c r="C10861" s="12" t="s">
        <v>87</v>
      </c>
      <c r="D10861" s="12">
        <v>3</v>
      </c>
    </row>
    <row r="10862" spans="1:4" hidden="1" x14ac:dyDescent="0.25">
      <c r="A10862" s="9" t="s">
        <v>4990</v>
      </c>
      <c r="B10862" s="9" t="s">
        <v>5339</v>
      </c>
      <c r="C10862" s="9" t="s">
        <v>16</v>
      </c>
      <c r="D10862" s="9">
        <v>2</v>
      </c>
    </row>
    <row r="10863" spans="1:4" hidden="1" x14ac:dyDescent="0.25">
      <c r="A10863" s="12" t="s">
        <v>4991</v>
      </c>
      <c r="B10863" s="9" t="s">
        <v>5337</v>
      </c>
      <c r="C10863" s="12" t="s">
        <v>19</v>
      </c>
      <c r="D10863" s="12">
        <v>18</v>
      </c>
    </row>
    <row r="10864" spans="1:4" hidden="1" x14ac:dyDescent="0.25">
      <c r="A10864" s="9" t="s">
        <v>1632</v>
      </c>
      <c r="B10864" s="9" t="s">
        <v>5336</v>
      </c>
      <c r="C10864" s="9" t="s">
        <v>270</v>
      </c>
      <c r="D10864" s="9">
        <v>0</v>
      </c>
    </row>
    <row r="10865" spans="1:4" hidden="1" x14ac:dyDescent="0.25">
      <c r="A10865" s="12" t="s">
        <v>4992</v>
      </c>
      <c r="B10865" s="9" t="s">
        <v>5340</v>
      </c>
      <c r="C10865" s="12" t="s">
        <v>22</v>
      </c>
      <c r="D10865" s="12">
        <v>1</v>
      </c>
    </row>
    <row r="10866" spans="1:4" hidden="1" x14ac:dyDescent="0.25">
      <c r="A10866" s="9" t="s">
        <v>4993</v>
      </c>
      <c r="B10866" s="9" t="s">
        <v>5336</v>
      </c>
      <c r="C10866" s="9" t="s">
        <v>148</v>
      </c>
      <c r="D10866" s="9">
        <v>2</v>
      </c>
    </row>
    <row r="10867" spans="1:4" hidden="1" x14ac:dyDescent="0.25">
      <c r="A10867" s="12" t="s">
        <v>4994</v>
      </c>
      <c r="B10867" s="9" t="s">
        <v>5340</v>
      </c>
      <c r="C10867" s="12" t="s">
        <v>14</v>
      </c>
      <c r="D10867" s="12">
        <v>0</v>
      </c>
    </row>
    <row r="10868" spans="1:4" hidden="1" x14ac:dyDescent="0.25">
      <c r="A10868" s="9" t="s">
        <v>4995</v>
      </c>
      <c r="B10868" s="9" t="s">
        <v>5337</v>
      </c>
      <c r="C10868" s="9" t="s">
        <v>19</v>
      </c>
      <c r="D10868" s="9">
        <v>11</v>
      </c>
    </row>
    <row r="10869" spans="1:4" hidden="1" x14ac:dyDescent="0.25">
      <c r="A10869" s="12" t="s">
        <v>4996</v>
      </c>
      <c r="B10869" s="9" t="s">
        <v>5340</v>
      </c>
      <c r="C10869" s="12" t="s">
        <v>22</v>
      </c>
      <c r="D10869" s="12">
        <v>12</v>
      </c>
    </row>
    <row r="10870" spans="1:4" hidden="1" x14ac:dyDescent="0.25">
      <c r="A10870" s="9" t="s">
        <v>4997</v>
      </c>
      <c r="B10870" s="9" t="s">
        <v>5340</v>
      </c>
      <c r="C10870" s="9" t="s">
        <v>22</v>
      </c>
      <c r="D10870" s="9">
        <v>4</v>
      </c>
    </row>
    <row r="10871" spans="1:4" hidden="1" x14ac:dyDescent="0.25">
      <c r="A10871" s="12" t="s">
        <v>4998</v>
      </c>
      <c r="B10871" s="9" t="s">
        <v>5337</v>
      </c>
      <c r="C10871" s="12" t="s">
        <v>31</v>
      </c>
      <c r="D10871" s="12">
        <v>4</v>
      </c>
    </row>
    <row r="10872" spans="1:4" hidden="1" x14ac:dyDescent="0.25">
      <c r="A10872" s="9" t="s">
        <v>4999</v>
      </c>
      <c r="B10872" s="9" t="s">
        <v>5340</v>
      </c>
      <c r="C10872" s="9" t="s">
        <v>22</v>
      </c>
      <c r="D10872" s="9">
        <v>9</v>
      </c>
    </row>
    <row r="10873" spans="1:4" hidden="1" x14ac:dyDescent="0.25">
      <c r="A10873" s="12" t="s">
        <v>5000</v>
      </c>
      <c r="B10873" s="9" t="s">
        <v>5338</v>
      </c>
      <c r="C10873" s="12" t="s">
        <v>29</v>
      </c>
      <c r="D10873" s="12">
        <v>5</v>
      </c>
    </row>
    <row r="10874" spans="1:4" hidden="1" x14ac:dyDescent="0.25">
      <c r="A10874" s="9" t="s">
        <v>5001</v>
      </c>
      <c r="B10874" s="9" t="s">
        <v>5336</v>
      </c>
      <c r="C10874" s="9" t="s">
        <v>210</v>
      </c>
      <c r="D10874" s="9">
        <v>14</v>
      </c>
    </row>
    <row r="10875" spans="1:4" hidden="1" x14ac:dyDescent="0.25">
      <c r="A10875" s="12" t="s">
        <v>5002</v>
      </c>
      <c r="B10875" s="9" t="s">
        <v>5339</v>
      </c>
      <c r="C10875" s="12" t="s">
        <v>16</v>
      </c>
      <c r="D10875" s="12">
        <v>9</v>
      </c>
    </row>
    <row r="10876" spans="1:4" hidden="1" x14ac:dyDescent="0.25">
      <c r="A10876" s="9" t="s">
        <v>2103</v>
      </c>
      <c r="B10876" s="9" t="s">
        <v>5339</v>
      </c>
      <c r="C10876" s="9" t="s">
        <v>16</v>
      </c>
      <c r="D10876" s="9">
        <v>1</v>
      </c>
    </row>
    <row r="10877" spans="1:4" hidden="1" x14ac:dyDescent="0.25">
      <c r="A10877" s="12" t="s">
        <v>5003</v>
      </c>
      <c r="B10877" s="9" t="s">
        <v>5340</v>
      </c>
      <c r="C10877" s="12" t="s">
        <v>22</v>
      </c>
      <c r="D10877" s="12">
        <v>10</v>
      </c>
    </row>
    <row r="10878" spans="1:4" hidden="1" x14ac:dyDescent="0.25">
      <c r="A10878" s="9" t="s">
        <v>5004</v>
      </c>
      <c r="B10878" s="9" t="s">
        <v>5336</v>
      </c>
      <c r="C10878" s="9" t="s">
        <v>49</v>
      </c>
      <c r="D10878" s="9">
        <v>0</v>
      </c>
    </row>
    <row r="10879" spans="1:4" hidden="1" x14ac:dyDescent="0.25">
      <c r="A10879" s="12" t="s">
        <v>5005</v>
      </c>
      <c r="B10879" s="9" t="s">
        <v>5339</v>
      </c>
      <c r="C10879" s="12" t="s">
        <v>16</v>
      </c>
      <c r="D10879" s="12">
        <v>2</v>
      </c>
    </row>
    <row r="10880" spans="1:4" hidden="1" x14ac:dyDescent="0.25">
      <c r="A10880" s="9" t="s">
        <v>5006</v>
      </c>
      <c r="B10880" s="9" t="s">
        <v>5338</v>
      </c>
      <c r="C10880" s="9" t="s">
        <v>33</v>
      </c>
      <c r="D10880" s="9">
        <v>6</v>
      </c>
    </row>
    <row r="10881" spans="1:4" x14ac:dyDescent="0.25">
      <c r="A10881" s="12" t="s">
        <v>4052</v>
      </c>
      <c r="B10881" s="9" t="s">
        <v>5337</v>
      </c>
      <c r="C10881" s="12" t="s">
        <v>72</v>
      </c>
      <c r="D10881" s="12">
        <v>2</v>
      </c>
    </row>
    <row r="10882" spans="1:4" hidden="1" x14ac:dyDescent="0.25">
      <c r="A10882" s="9" t="s">
        <v>5008</v>
      </c>
      <c r="B10882" s="9" t="s">
        <v>5337</v>
      </c>
      <c r="C10882" s="9" t="s">
        <v>31</v>
      </c>
      <c r="D10882" s="9">
        <v>5</v>
      </c>
    </row>
    <row r="10883" spans="1:4" hidden="1" x14ac:dyDescent="0.25">
      <c r="A10883" s="12" t="s">
        <v>5009</v>
      </c>
      <c r="B10883" s="9" t="s">
        <v>5337</v>
      </c>
      <c r="C10883" s="12" t="s">
        <v>24</v>
      </c>
      <c r="D10883" s="12">
        <v>19</v>
      </c>
    </row>
    <row r="10884" spans="1:4" hidden="1" x14ac:dyDescent="0.25">
      <c r="A10884" s="9" t="s">
        <v>5010</v>
      </c>
      <c r="B10884" s="9" t="s">
        <v>5340</v>
      </c>
      <c r="C10884" s="9" t="s">
        <v>22</v>
      </c>
      <c r="D10884" s="9">
        <v>0</v>
      </c>
    </row>
    <row r="10885" spans="1:4" hidden="1" x14ac:dyDescent="0.25">
      <c r="A10885" s="12" t="s">
        <v>5011</v>
      </c>
      <c r="B10885" s="9" t="s">
        <v>5337</v>
      </c>
      <c r="C10885" s="12" t="s">
        <v>24</v>
      </c>
      <c r="D10885" s="12">
        <v>10</v>
      </c>
    </row>
    <row r="10886" spans="1:4" hidden="1" x14ac:dyDescent="0.25">
      <c r="A10886" s="9" t="s">
        <v>5012</v>
      </c>
      <c r="B10886" s="9" t="s">
        <v>5340</v>
      </c>
      <c r="C10886" s="9" t="s">
        <v>59</v>
      </c>
      <c r="D10886" s="9">
        <v>12</v>
      </c>
    </row>
    <row r="10887" spans="1:4" hidden="1" x14ac:dyDescent="0.25">
      <c r="A10887" s="12" t="s">
        <v>5013</v>
      </c>
      <c r="B10887" s="9" t="s">
        <v>5339</v>
      </c>
      <c r="C10887" s="12" t="s">
        <v>7</v>
      </c>
      <c r="D10887" s="12">
        <v>1</v>
      </c>
    </row>
    <row r="10888" spans="1:4" hidden="1" x14ac:dyDescent="0.25">
      <c r="A10888" s="9" t="s">
        <v>5014</v>
      </c>
      <c r="B10888" s="9" t="s">
        <v>5337</v>
      </c>
      <c r="C10888" s="9" t="s">
        <v>87</v>
      </c>
      <c r="D10888" s="9">
        <v>12</v>
      </c>
    </row>
    <row r="10889" spans="1:4" hidden="1" x14ac:dyDescent="0.25">
      <c r="A10889" s="12" t="s">
        <v>5015</v>
      </c>
      <c r="B10889" s="9" t="s">
        <v>5340</v>
      </c>
      <c r="C10889" s="12" t="s">
        <v>59</v>
      </c>
      <c r="D10889" s="12">
        <v>2</v>
      </c>
    </row>
    <row r="10890" spans="1:4" hidden="1" x14ac:dyDescent="0.25">
      <c r="A10890" s="9" t="s">
        <v>5016</v>
      </c>
      <c r="B10890" s="9" t="s">
        <v>5337</v>
      </c>
      <c r="C10890" s="9" t="s">
        <v>31</v>
      </c>
      <c r="D10890" s="9">
        <v>36</v>
      </c>
    </row>
    <row r="10891" spans="1:4" hidden="1" x14ac:dyDescent="0.25">
      <c r="A10891" s="12" t="s">
        <v>5017</v>
      </c>
      <c r="B10891" s="9" t="s">
        <v>5340</v>
      </c>
      <c r="C10891" s="12" t="s">
        <v>14</v>
      </c>
      <c r="D10891" s="12">
        <v>2</v>
      </c>
    </row>
    <row r="10892" spans="1:4" hidden="1" x14ac:dyDescent="0.25">
      <c r="A10892" s="9" t="s">
        <v>5018</v>
      </c>
      <c r="B10892" s="9" t="s">
        <v>5337</v>
      </c>
      <c r="C10892" s="9" t="s">
        <v>118</v>
      </c>
      <c r="D10892" s="9">
        <v>14</v>
      </c>
    </row>
    <row r="10893" spans="1:4" hidden="1" x14ac:dyDescent="0.25">
      <c r="A10893" s="12" t="s">
        <v>5019</v>
      </c>
      <c r="B10893" s="9" t="s">
        <v>5338</v>
      </c>
      <c r="C10893" s="12" t="s">
        <v>29</v>
      </c>
      <c r="D10893" s="12">
        <v>3</v>
      </c>
    </row>
    <row r="10894" spans="1:4" hidden="1" x14ac:dyDescent="0.25">
      <c r="A10894" s="9" t="s">
        <v>5020</v>
      </c>
      <c r="B10894" s="9" t="s">
        <v>5337</v>
      </c>
      <c r="C10894" s="9" t="s">
        <v>82</v>
      </c>
      <c r="D10894" s="9">
        <v>9</v>
      </c>
    </row>
    <row r="10895" spans="1:4" hidden="1" x14ac:dyDescent="0.25">
      <c r="A10895" s="12" t="s">
        <v>5021</v>
      </c>
      <c r="B10895" s="9" t="s">
        <v>5339</v>
      </c>
      <c r="C10895" s="12" t="s">
        <v>16</v>
      </c>
      <c r="D10895" s="12">
        <v>2</v>
      </c>
    </row>
    <row r="10896" spans="1:4" hidden="1" x14ac:dyDescent="0.25">
      <c r="A10896" s="9" t="s">
        <v>5022</v>
      </c>
      <c r="B10896" s="9" t="s">
        <v>5338</v>
      </c>
      <c r="C10896" s="9" t="s">
        <v>29</v>
      </c>
      <c r="D10896" s="9">
        <v>1</v>
      </c>
    </row>
    <row r="10897" spans="1:4" hidden="1" x14ac:dyDescent="0.25">
      <c r="A10897" s="12" t="s">
        <v>5023</v>
      </c>
      <c r="B10897" s="9" t="s">
        <v>5337</v>
      </c>
      <c r="C10897" s="12" t="s">
        <v>87</v>
      </c>
      <c r="D10897" s="12">
        <v>11</v>
      </c>
    </row>
    <row r="10898" spans="1:4" hidden="1" x14ac:dyDescent="0.25">
      <c r="A10898" s="9" t="s">
        <v>5024</v>
      </c>
      <c r="B10898" s="9" t="s">
        <v>5337</v>
      </c>
      <c r="C10898" s="9" t="s">
        <v>72</v>
      </c>
      <c r="D10898" s="9">
        <v>8</v>
      </c>
    </row>
    <row r="10899" spans="1:4" x14ac:dyDescent="0.25">
      <c r="A10899" s="9" t="s">
        <v>4081</v>
      </c>
      <c r="B10899" s="9" t="s">
        <v>5337</v>
      </c>
      <c r="C10899" s="9" t="s">
        <v>118</v>
      </c>
      <c r="D10899" s="9">
        <v>2</v>
      </c>
    </row>
    <row r="10900" spans="1:4" hidden="1" x14ac:dyDescent="0.25">
      <c r="A10900" s="9" t="s">
        <v>5025</v>
      </c>
      <c r="B10900" s="9" t="s">
        <v>5339</v>
      </c>
      <c r="C10900" s="9" t="s">
        <v>16</v>
      </c>
      <c r="D10900" s="9">
        <v>2</v>
      </c>
    </row>
    <row r="10901" spans="1:4" hidden="1" x14ac:dyDescent="0.25">
      <c r="A10901" s="12" t="s">
        <v>5026</v>
      </c>
      <c r="B10901" s="9" t="s">
        <v>5340</v>
      </c>
      <c r="C10901" s="12" t="s">
        <v>14</v>
      </c>
      <c r="D10901" s="12">
        <v>2</v>
      </c>
    </row>
    <row r="10902" spans="1:4" x14ac:dyDescent="0.25">
      <c r="A10902" s="12" t="s">
        <v>4098</v>
      </c>
      <c r="B10902" s="9" t="s">
        <v>5337</v>
      </c>
      <c r="C10902" s="12" t="s">
        <v>118</v>
      </c>
      <c r="D10902" s="12">
        <v>2</v>
      </c>
    </row>
    <row r="10903" spans="1:4" hidden="1" x14ac:dyDescent="0.25">
      <c r="A10903" s="12" t="s">
        <v>5028</v>
      </c>
      <c r="B10903" s="9" t="s">
        <v>5340</v>
      </c>
      <c r="C10903" s="12" t="s">
        <v>22</v>
      </c>
      <c r="D10903" s="12">
        <v>6</v>
      </c>
    </row>
    <row r="10904" spans="1:4" x14ac:dyDescent="0.25">
      <c r="A10904" s="12" t="s">
        <v>4123</v>
      </c>
      <c r="B10904" s="9" t="s">
        <v>5337</v>
      </c>
      <c r="C10904" s="12" t="s">
        <v>118</v>
      </c>
      <c r="D10904" s="12">
        <v>2</v>
      </c>
    </row>
    <row r="10905" spans="1:4" x14ac:dyDescent="0.25">
      <c r="A10905" s="9" t="s">
        <v>4129</v>
      </c>
      <c r="B10905" s="9" t="s">
        <v>5337</v>
      </c>
      <c r="C10905" s="9" t="s">
        <v>72</v>
      </c>
      <c r="D10905" s="9">
        <v>2</v>
      </c>
    </row>
    <row r="10906" spans="1:4" hidden="1" x14ac:dyDescent="0.25">
      <c r="A10906" s="9" t="s">
        <v>4081</v>
      </c>
      <c r="B10906" s="9" t="s">
        <v>5338</v>
      </c>
      <c r="C10906" s="9" t="s">
        <v>53</v>
      </c>
      <c r="D10906" s="9">
        <v>2</v>
      </c>
    </row>
    <row r="10907" spans="1:4" hidden="1" x14ac:dyDescent="0.25">
      <c r="A10907" s="12" t="s">
        <v>5031</v>
      </c>
      <c r="B10907" s="9" t="s">
        <v>5340</v>
      </c>
      <c r="C10907" s="12" t="s">
        <v>14</v>
      </c>
      <c r="D10907" s="12">
        <v>3</v>
      </c>
    </row>
    <row r="10908" spans="1:4" hidden="1" x14ac:dyDescent="0.25">
      <c r="A10908" s="9" t="s">
        <v>5032</v>
      </c>
      <c r="B10908" s="9" t="s">
        <v>5337</v>
      </c>
      <c r="C10908" s="9" t="s">
        <v>72</v>
      </c>
      <c r="D10908" s="9">
        <v>7</v>
      </c>
    </row>
    <row r="10909" spans="1:4" hidden="1" x14ac:dyDescent="0.25">
      <c r="A10909" s="12" t="s">
        <v>5033</v>
      </c>
      <c r="B10909" s="9" t="s">
        <v>5338</v>
      </c>
      <c r="C10909" s="12" t="s">
        <v>33</v>
      </c>
      <c r="D10909" s="12">
        <v>2</v>
      </c>
    </row>
    <row r="10910" spans="1:4" hidden="1" x14ac:dyDescent="0.25">
      <c r="A10910" s="9" t="s">
        <v>5034</v>
      </c>
      <c r="B10910" s="9" t="s">
        <v>5339</v>
      </c>
      <c r="C10910" s="9" t="s">
        <v>16</v>
      </c>
      <c r="D10910" s="9">
        <v>4</v>
      </c>
    </row>
    <row r="10911" spans="1:4" hidden="1" x14ac:dyDescent="0.25">
      <c r="A10911" s="12" t="s">
        <v>907</v>
      </c>
      <c r="B10911" s="9" t="s">
        <v>5340</v>
      </c>
      <c r="C10911" s="12" t="s">
        <v>22</v>
      </c>
      <c r="D10911" s="12">
        <v>2</v>
      </c>
    </row>
    <row r="10912" spans="1:4" hidden="1" x14ac:dyDescent="0.25">
      <c r="A10912" s="9" t="s">
        <v>5035</v>
      </c>
      <c r="B10912" s="9" t="s">
        <v>5337</v>
      </c>
      <c r="C10912" s="9" t="s">
        <v>24</v>
      </c>
      <c r="D10912" s="9">
        <v>34</v>
      </c>
    </row>
    <row r="10913" spans="1:4" hidden="1" x14ac:dyDescent="0.25">
      <c r="A10913" s="12" t="s">
        <v>5036</v>
      </c>
      <c r="B10913" s="9" t="s">
        <v>5337</v>
      </c>
      <c r="C10913" s="12" t="s">
        <v>72</v>
      </c>
      <c r="D10913" s="12">
        <v>3</v>
      </c>
    </row>
    <row r="10914" spans="1:4" hidden="1" x14ac:dyDescent="0.25">
      <c r="A10914" s="9" t="s">
        <v>5037</v>
      </c>
      <c r="B10914" s="9" t="s">
        <v>5337</v>
      </c>
      <c r="C10914" s="9" t="s">
        <v>19</v>
      </c>
      <c r="D10914" s="9">
        <v>4</v>
      </c>
    </row>
    <row r="10915" spans="1:4" x14ac:dyDescent="0.25">
      <c r="A10915" s="9" t="s">
        <v>4179</v>
      </c>
      <c r="B10915" s="9" t="s">
        <v>5337</v>
      </c>
      <c r="C10915" s="9" t="s">
        <v>118</v>
      </c>
      <c r="D10915" s="9">
        <v>2</v>
      </c>
    </row>
    <row r="10916" spans="1:4" hidden="1" x14ac:dyDescent="0.25">
      <c r="A10916" s="9" t="s">
        <v>2249</v>
      </c>
      <c r="B10916" s="9" t="s">
        <v>5337</v>
      </c>
      <c r="C10916" s="9" t="s">
        <v>114</v>
      </c>
      <c r="D10916" s="9">
        <v>15</v>
      </c>
    </row>
    <row r="10917" spans="1:4" hidden="1" x14ac:dyDescent="0.25">
      <c r="A10917" s="12" t="s">
        <v>2952</v>
      </c>
      <c r="B10917" s="9" t="s">
        <v>5337</v>
      </c>
      <c r="C10917" s="12" t="s">
        <v>82</v>
      </c>
      <c r="D10917" s="12">
        <v>14</v>
      </c>
    </row>
    <row r="10918" spans="1:4" hidden="1" x14ac:dyDescent="0.25">
      <c r="A10918" s="9" t="s">
        <v>5039</v>
      </c>
      <c r="B10918" s="9" t="s">
        <v>5337</v>
      </c>
      <c r="C10918" s="9" t="s">
        <v>118</v>
      </c>
      <c r="D10918" s="9">
        <v>11</v>
      </c>
    </row>
    <row r="10919" spans="1:4" hidden="1" x14ac:dyDescent="0.25">
      <c r="A10919" s="12" t="s">
        <v>5040</v>
      </c>
      <c r="B10919" s="9" t="s">
        <v>5340</v>
      </c>
      <c r="C10919" s="12" t="s">
        <v>14</v>
      </c>
      <c r="D10919" s="12">
        <v>1</v>
      </c>
    </row>
    <row r="10920" spans="1:4" hidden="1" x14ac:dyDescent="0.25">
      <c r="A10920" s="9" t="s">
        <v>5041</v>
      </c>
      <c r="B10920" s="9" t="s">
        <v>5337</v>
      </c>
      <c r="C10920" s="9" t="s">
        <v>24</v>
      </c>
      <c r="D10920" s="9">
        <v>3</v>
      </c>
    </row>
    <row r="10921" spans="1:4" hidden="1" x14ac:dyDescent="0.25">
      <c r="A10921" s="12" t="s">
        <v>5042</v>
      </c>
      <c r="B10921" s="9" t="s">
        <v>5340</v>
      </c>
      <c r="C10921" s="12" t="s">
        <v>14</v>
      </c>
      <c r="D10921" s="12">
        <v>5</v>
      </c>
    </row>
    <row r="10922" spans="1:4" hidden="1" x14ac:dyDescent="0.25">
      <c r="A10922" s="9" t="s">
        <v>5043</v>
      </c>
      <c r="B10922" s="9" t="s">
        <v>5339</v>
      </c>
      <c r="C10922" s="9" t="s">
        <v>16</v>
      </c>
      <c r="D10922" s="9">
        <v>2</v>
      </c>
    </row>
    <row r="10923" spans="1:4" hidden="1" x14ac:dyDescent="0.25">
      <c r="A10923" s="12" t="s">
        <v>5044</v>
      </c>
      <c r="B10923" s="9" t="s">
        <v>5339</v>
      </c>
      <c r="C10923" s="12" t="s">
        <v>7</v>
      </c>
      <c r="D10923" s="12">
        <v>3</v>
      </c>
    </row>
    <row r="10924" spans="1:4" hidden="1" x14ac:dyDescent="0.25">
      <c r="A10924" s="9" t="s">
        <v>5045</v>
      </c>
      <c r="B10924" s="9" t="s">
        <v>5339</v>
      </c>
      <c r="C10924" s="9" t="s">
        <v>16</v>
      </c>
      <c r="D10924" s="9">
        <v>3</v>
      </c>
    </row>
    <row r="10925" spans="1:4" x14ac:dyDescent="0.25">
      <c r="A10925" s="12" t="s">
        <v>4186</v>
      </c>
      <c r="B10925" s="9" t="s">
        <v>5337</v>
      </c>
      <c r="C10925" s="12" t="s">
        <v>24</v>
      </c>
      <c r="D10925" s="12">
        <v>2</v>
      </c>
    </row>
    <row r="10926" spans="1:4" x14ac:dyDescent="0.25">
      <c r="A10926" s="12" t="s">
        <v>4192</v>
      </c>
      <c r="B10926" s="9" t="s">
        <v>5337</v>
      </c>
      <c r="C10926" s="12" t="s">
        <v>82</v>
      </c>
      <c r="D10926" s="12">
        <v>2</v>
      </c>
    </row>
    <row r="10927" spans="1:4" hidden="1" x14ac:dyDescent="0.25">
      <c r="A10927" s="12" t="s">
        <v>5048</v>
      </c>
      <c r="B10927" s="9" t="s">
        <v>5336</v>
      </c>
      <c r="C10927" s="12" t="s">
        <v>111</v>
      </c>
      <c r="D10927" s="12">
        <v>0</v>
      </c>
    </row>
    <row r="10928" spans="1:4" hidden="1" x14ac:dyDescent="0.25">
      <c r="A10928" s="9" t="s">
        <v>1327</v>
      </c>
      <c r="B10928" s="9" t="s">
        <v>5340</v>
      </c>
      <c r="C10928" s="9" t="s">
        <v>59</v>
      </c>
      <c r="D10928" s="9">
        <v>1</v>
      </c>
    </row>
    <row r="10929" spans="1:4" x14ac:dyDescent="0.25">
      <c r="A10929" s="12" t="s">
        <v>4212</v>
      </c>
      <c r="B10929" s="9" t="s">
        <v>5337</v>
      </c>
      <c r="C10929" s="12" t="s">
        <v>94</v>
      </c>
      <c r="D10929" s="12">
        <v>2</v>
      </c>
    </row>
    <row r="10930" spans="1:4" x14ac:dyDescent="0.25">
      <c r="A10930" s="12" t="s">
        <v>4220</v>
      </c>
      <c r="B10930" s="9" t="s">
        <v>5337</v>
      </c>
      <c r="C10930" s="12" t="s">
        <v>114</v>
      </c>
      <c r="D10930" s="12">
        <v>2</v>
      </c>
    </row>
    <row r="10931" spans="1:4" hidden="1" x14ac:dyDescent="0.25">
      <c r="A10931" s="12" t="s">
        <v>5051</v>
      </c>
      <c r="B10931" s="9" t="s">
        <v>5338</v>
      </c>
      <c r="C10931" s="12" t="s">
        <v>29</v>
      </c>
      <c r="D10931" s="12">
        <v>4</v>
      </c>
    </row>
    <row r="10932" spans="1:4" hidden="1" x14ac:dyDescent="0.25">
      <c r="A10932" s="9" t="s">
        <v>5052</v>
      </c>
      <c r="B10932" s="9" t="s">
        <v>5338</v>
      </c>
      <c r="C10932" s="9" t="s">
        <v>33</v>
      </c>
      <c r="D10932" s="9">
        <v>0</v>
      </c>
    </row>
    <row r="10933" spans="1:4" hidden="1" x14ac:dyDescent="0.25">
      <c r="A10933" s="12" t="s">
        <v>5053</v>
      </c>
      <c r="B10933" s="9" t="s">
        <v>5338</v>
      </c>
      <c r="C10933" s="12" t="s">
        <v>33</v>
      </c>
      <c r="D10933" s="12">
        <v>0</v>
      </c>
    </row>
    <row r="10934" spans="1:4" hidden="1" x14ac:dyDescent="0.25">
      <c r="A10934" s="9" t="s">
        <v>5054</v>
      </c>
      <c r="B10934" s="9" t="s">
        <v>5339</v>
      </c>
      <c r="C10934" s="9" t="s">
        <v>7</v>
      </c>
      <c r="D10934" s="9">
        <v>2</v>
      </c>
    </row>
    <row r="10935" spans="1:4" x14ac:dyDescent="0.25">
      <c r="A10935" s="12" t="s">
        <v>1417</v>
      </c>
      <c r="B10935" s="9" t="s">
        <v>5337</v>
      </c>
      <c r="C10935" s="12" t="s">
        <v>114</v>
      </c>
      <c r="D10935" s="12">
        <v>2</v>
      </c>
    </row>
    <row r="10936" spans="1:4" hidden="1" x14ac:dyDescent="0.25">
      <c r="A10936" s="9" t="s">
        <v>5056</v>
      </c>
      <c r="B10936" s="9" t="s">
        <v>5337</v>
      </c>
      <c r="C10936" s="9" t="s">
        <v>82</v>
      </c>
      <c r="D10936" s="9">
        <v>12</v>
      </c>
    </row>
    <row r="10937" spans="1:4" hidden="1" x14ac:dyDescent="0.25">
      <c r="A10937" s="12" t="s">
        <v>5057</v>
      </c>
      <c r="B10937" s="9" t="s">
        <v>5337</v>
      </c>
      <c r="C10937" s="12" t="s">
        <v>82</v>
      </c>
      <c r="D10937" s="12">
        <v>4</v>
      </c>
    </row>
    <row r="10938" spans="1:4" x14ac:dyDescent="0.25">
      <c r="A10938" s="12" t="s">
        <v>4225</v>
      </c>
      <c r="B10938" s="9" t="s">
        <v>5337</v>
      </c>
      <c r="C10938" s="12" t="s">
        <v>24</v>
      </c>
      <c r="D10938" s="12">
        <v>2</v>
      </c>
    </row>
    <row r="10939" spans="1:4" hidden="1" x14ac:dyDescent="0.25">
      <c r="A10939" s="12" t="s">
        <v>5059</v>
      </c>
      <c r="B10939" s="9" t="s">
        <v>5337</v>
      </c>
      <c r="C10939" s="12" t="s">
        <v>72</v>
      </c>
      <c r="D10939" s="12">
        <v>5</v>
      </c>
    </row>
    <row r="10940" spans="1:4" hidden="1" x14ac:dyDescent="0.25">
      <c r="A10940" s="9" t="s">
        <v>5060</v>
      </c>
      <c r="B10940" s="9" t="s">
        <v>5339</v>
      </c>
      <c r="C10940" s="9" t="s">
        <v>16</v>
      </c>
      <c r="D10940" s="9">
        <v>1</v>
      </c>
    </row>
    <row r="10941" spans="1:4" hidden="1" x14ac:dyDescent="0.25">
      <c r="A10941" s="12" t="s">
        <v>5061</v>
      </c>
      <c r="B10941" s="9" t="s">
        <v>5336</v>
      </c>
      <c r="C10941" s="12" t="s">
        <v>39</v>
      </c>
      <c r="D10941" s="12">
        <v>1</v>
      </c>
    </row>
    <row r="10942" spans="1:4" x14ac:dyDescent="0.25">
      <c r="A10942" s="9" t="s">
        <v>4237</v>
      </c>
      <c r="B10942" s="9" t="s">
        <v>5337</v>
      </c>
      <c r="C10942" s="9" t="s">
        <v>82</v>
      </c>
      <c r="D10942" s="9">
        <v>2</v>
      </c>
    </row>
    <row r="10943" spans="1:4" hidden="1" x14ac:dyDescent="0.25">
      <c r="A10943" s="12" t="s">
        <v>5063</v>
      </c>
      <c r="B10943" s="9" t="s">
        <v>5337</v>
      </c>
      <c r="C10943" s="12" t="s">
        <v>24</v>
      </c>
      <c r="D10943" s="12">
        <v>19</v>
      </c>
    </row>
    <row r="10944" spans="1:4" x14ac:dyDescent="0.25">
      <c r="A10944" s="12" t="s">
        <v>4248</v>
      </c>
      <c r="B10944" s="9" t="s">
        <v>5337</v>
      </c>
      <c r="C10944" s="12" t="s">
        <v>31</v>
      </c>
      <c r="D10944" s="12">
        <v>2</v>
      </c>
    </row>
    <row r="10945" spans="1:4" x14ac:dyDescent="0.25">
      <c r="A10945" s="9" t="s">
        <v>4266</v>
      </c>
      <c r="B10945" s="9" t="s">
        <v>5337</v>
      </c>
      <c r="C10945" s="9" t="s">
        <v>24</v>
      </c>
      <c r="D10945" s="9">
        <v>2</v>
      </c>
    </row>
    <row r="10946" spans="1:4" hidden="1" x14ac:dyDescent="0.25">
      <c r="A10946" s="9" t="s">
        <v>5066</v>
      </c>
      <c r="B10946" s="9" t="s">
        <v>5340</v>
      </c>
      <c r="C10946" s="9" t="s">
        <v>22</v>
      </c>
      <c r="D10946" s="9">
        <v>2</v>
      </c>
    </row>
    <row r="10947" spans="1:4" hidden="1" x14ac:dyDescent="0.25">
      <c r="A10947" s="12" t="s">
        <v>5067</v>
      </c>
      <c r="B10947" s="9" t="s">
        <v>5340</v>
      </c>
      <c r="C10947" s="12" t="s">
        <v>59</v>
      </c>
      <c r="D10947" s="12">
        <v>6</v>
      </c>
    </row>
    <row r="10948" spans="1:4" hidden="1" x14ac:dyDescent="0.25">
      <c r="A10948" s="9" t="s">
        <v>5068</v>
      </c>
      <c r="B10948" s="9" t="s">
        <v>5339</v>
      </c>
      <c r="C10948" s="9" t="s">
        <v>7</v>
      </c>
      <c r="D10948" s="9">
        <v>0</v>
      </c>
    </row>
    <row r="10949" spans="1:4" hidden="1" x14ac:dyDescent="0.25">
      <c r="A10949" s="12" t="s">
        <v>5069</v>
      </c>
      <c r="B10949" s="9" t="s">
        <v>5339</v>
      </c>
      <c r="C10949" s="12" t="s">
        <v>16</v>
      </c>
      <c r="D10949" s="12">
        <v>1</v>
      </c>
    </row>
    <row r="10950" spans="1:4" hidden="1" x14ac:dyDescent="0.25">
      <c r="A10950" s="9" t="s">
        <v>5070</v>
      </c>
      <c r="B10950" s="9" t="s">
        <v>5340</v>
      </c>
      <c r="C10950" s="9" t="s">
        <v>22</v>
      </c>
      <c r="D10950" s="9">
        <v>5</v>
      </c>
    </row>
    <row r="10951" spans="1:4" x14ac:dyDescent="0.25">
      <c r="A10951" s="9" t="s">
        <v>4310</v>
      </c>
      <c r="B10951" s="9" t="s">
        <v>5337</v>
      </c>
      <c r="C10951" s="9" t="s">
        <v>118</v>
      </c>
      <c r="D10951" s="9">
        <v>2</v>
      </c>
    </row>
    <row r="10952" spans="1:4" x14ac:dyDescent="0.25">
      <c r="A10952" s="12" t="s">
        <v>4314</v>
      </c>
      <c r="B10952" s="9" t="s">
        <v>5337</v>
      </c>
      <c r="C10952" s="12" t="s">
        <v>24</v>
      </c>
      <c r="D10952" s="12">
        <v>2</v>
      </c>
    </row>
    <row r="10953" spans="1:4" hidden="1" x14ac:dyDescent="0.25">
      <c r="A10953" s="12" t="s">
        <v>5073</v>
      </c>
      <c r="B10953" s="9" t="s">
        <v>5338</v>
      </c>
      <c r="C10953" s="12" t="s">
        <v>29</v>
      </c>
      <c r="D10953" s="12">
        <v>4</v>
      </c>
    </row>
    <row r="10954" spans="1:4" hidden="1" x14ac:dyDescent="0.25">
      <c r="A10954" s="9" t="s">
        <v>5074</v>
      </c>
      <c r="B10954" s="9" t="s">
        <v>5336</v>
      </c>
      <c r="C10954" s="9" t="s">
        <v>111</v>
      </c>
      <c r="D10954" s="9">
        <v>1</v>
      </c>
    </row>
    <row r="10955" spans="1:4" hidden="1" x14ac:dyDescent="0.25">
      <c r="A10955" s="12" t="s">
        <v>5075</v>
      </c>
      <c r="B10955" s="9" t="s">
        <v>5340</v>
      </c>
      <c r="C10955" s="12" t="s">
        <v>14</v>
      </c>
      <c r="D10955" s="12">
        <v>2</v>
      </c>
    </row>
    <row r="10956" spans="1:4" hidden="1" x14ac:dyDescent="0.25">
      <c r="A10956" s="9" t="s">
        <v>5076</v>
      </c>
      <c r="B10956" s="9" t="s">
        <v>5339</v>
      </c>
      <c r="C10956" s="9" t="s">
        <v>16</v>
      </c>
      <c r="D10956" s="9">
        <v>4</v>
      </c>
    </row>
    <row r="10957" spans="1:4" hidden="1" x14ac:dyDescent="0.25">
      <c r="A10957" s="12" t="s">
        <v>5077</v>
      </c>
      <c r="B10957" s="9" t="s">
        <v>5337</v>
      </c>
      <c r="C10957" s="12" t="s">
        <v>87</v>
      </c>
      <c r="D10957" s="12">
        <v>4</v>
      </c>
    </row>
    <row r="10958" spans="1:4" hidden="1" x14ac:dyDescent="0.25">
      <c r="A10958" s="9" t="s">
        <v>5078</v>
      </c>
      <c r="B10958" s="9" t="s">
        <v>5339</v>
      </c>
      <c r="C10958" s="9" t="s">
        <v>16</v>
      </c>
      <c r="D10958" s="9">
        <v>3</v>
      </c>
    </row>
    <row r="10959" spans="1:4" hidden="1" x14ac:dyDescent="0.25">
      <c r="A10959" s="12" t="s">
        <v>5079</v>
      </c>
      <c r="B10959" s="9" t="s">
        <v>5340</v>
      </c>
      <c r="C10959" s="12" t="s">
        <v>22</v>
      </c>
      <c r="D10959" s="12">
        <v>2</v>
      </c>
    </row>
    <row r="10960" spans="1:4" hidden="1" x14ac:dyDescent="0.25">
      <c r="A10960" s="9" t="s">
        <v>5080</v>
      </c>
      <c r="B10960" s="9" t="s">
        <v>5340</v>
      </c>
      <c r="C10960" s="9" t="s">
        <v>14</v>
      </c>
      <c r="D10960" s="9">
        <v>3</v>
      </c>
    </row>
    <row r="10961" spans="1:4" hidden="1" x14ac:dyDescent="0.25">
      <c r="A10961" s="12" t="s">
        <v>2410</v>
      </c>
      <c r="B10961" s="9" t="s">
        <v>5337</v>
      </c>
      <c r="C10961" s="12" t="s">
        <v>82</v>
      </c>
      <c r="D10961" s="12">
        <v>16</v>
      </c>
    </row>
    <row r="10962" spans="1:4" hidden="1" x14ac:dyDescent="0.25">
      <c r="A10962" s="9" t="s">
        <v>5081</v>
      </c>
      <c r="B10962" s="9" t="s">
        <v>5340</v>
      </c>
      <c r="C10962" s="9" t="s">
        <v>14</v>
      </c>
      <c r="D10962" s="9">
        <v>2</v>
      </c>
    </row>
    <row r="10963" spans="1:4" hidden="1" x14ac:dyDescent="0.25">
      <c r="A10963" s="12" t="s">
        <v>5082</v>
      </c>
      <c r="B10963" s="9" t="s">
        <v>5339</v>
      </c>
      <c r="C10963" s="12" t="s">
        <v>16</v>
      </c>
      <c r="D10963" s="12">
        <v>9</v>
      </c>
    </row>
    <row r="10964" spans="1:4" hidden="1" x14ac:dyDescent="0.25">
      <c r="A10964" s="9" t="s">
        <v>5083</v>
      </c>
      <c r="B10964" s="9" t="s">
        <v>5339</v>
      </c>
      <c r="C10964" s="9" t="s">
        <v>7</v>
      </c>
      <c r="D10964" s="9">
        <v>3</v>
      </c>
    </row>
    <row r="10965" spans="1:4" hidden="1" x14ac:dyDescent="0.25">
      <c r="A10965" s="12" t="s">
        <v>5084</v>
      </c>
      <c r="B10965" s="9" t="s">
        <v>5340</v>
      </c>
      <c r="C10965" s="12" t="s">
        <v>22</v>
      </c>
      <c r="D10965" s="12">
        <v>2</v>
      </c>
    </row>
    <row r="10966" spans="1:4" hidden="1" x14ac:dyDescent="0.25">
      <c r="A10966" s="9" t="s">
        <v>5085</v>
      </c>
      <c r="B10966" s="9" t="s">
        <v>5339</v>
      </c>
      <c r="C10966" s="9" t="s">
        <v>16</v>
      </c>
      <c r="D10966" s="9">
        <v>2</v>
      </c>
    </row>
    <row r="10967" spans="1:4" hidden="1" x14ac:dyDescent="0.25">
      <c r="A10967" s="12" t="s">
        <v>5086</v>
      </c>
      <c r="B10967" s="9" t="s">
        <v>5340</v>
      </c>
      <c r="C10967" s="12" t="s">
        <v>14</v>
      </c>
      <c r="D10967" s="12">
        <v>2</v>
      </c>
    </row>
    <row r="10968" spans="1:4" hidden="1" x14ac:dyDescent="0.25">
      <c r="A10968" s="9" t="s">
        <v>5087</v>
      </c>
      <c r="B10968" s="9" t="s">
        <v>5340</v>
      </c>
      <c r="C10968" s="9" t="s">
        <v>22</v>
      </c>
      <c r="D10968" s="9">
        <v>1</v>
      </c>
    </row>
    <row r="10969" spans="1:4" hidden="1" x14ac:dyDescent="0.25">
      <c r="A10969" s="12" t="s">
        <v>5088</v>
      </c>
      <c r="B10969" s="9" t="s">
        <v>5340</v>
      </c>
      <c r="C10969" s="12" t="s">
        <v>14</v>
      </c>
      <c r="D10969" s="12">
        <v>6</v>
      </c>
    </row>
    <row r="10970" spans="1:4" x14ac:dyDescent="0.25">
      <c r="A10970" s="9" t="s">
        <v>4332</v>
      </c>
      <c r="B10970" s="9" t="s">
        <v>5337</v>
      </c>
      <c r="C10970" s="9" t="s">
        <v>118</v>
      </c>
      <c r="D10970" s="9">
        <v>2</v>
      </c>
    </row>
    <row r="10971" spans="1:4" hidden="1" x14ac:dyDescent="0.25">
      <c r="A10971" s="12" t="s">
        <v>5090</v>
      </c>
      <c r="B10971" s="9" t="s">
        <v>5340</v>
      </c>
      <c r="C10971" s="12" t="s">
        <v>59</v>
      </c>
      <c r="D10971" s="12">
        <v>1</v>
      </c>
    </row>
    <row r="10972" spans="1:4" hidden="1" x14ac:dyDescent="0.25">
      <c r="A10972" s="9" t="s">
        <v>5091</v>
      </c>
      <c r="B10972" s="9" t="s">
        <v>5340</v>
      </c>
      <c r="C10972" s="9" t="s">
        <v>22</v>
      </c>
      <c r="D10972" s="9">
        <v>1</v>
      </c>
    </row>
    <row r="10973" spans="1:4" x14ac:dyDescent="0.25">
      <c r="A10973" s="12" t="s">
        <v>3380</v>
      </c>
      <c r="B10973" s="9" t="s">
        <v>5337</v>
      </c>
      <c r="C10973" s="12" t="s">
        <v>82</v>
      </c>
      <c r="D10973" s="12">
        <v>2</v>
      </c>
    </row>
    <row r="10974" spans="1:4" hidden="1" x14ac:dyDescent="0.25">
      <c r="A10974" s="9" t="s">
        <v>5093</v>
      </c>
      <c r="B10974" s="9" t="s">
        <v>5336</v>
      </c>
      <c r="C10974" s="9" t="s">
        <v>148</v>
      </c>
      <c r="D10974" s="9">
        <v>2</v>
      </c>
    </row>
    <row r="10975" spans="1:4" hidden="1" x14ac:dyDescent="0.25">
      <c r="A10975" s="12" t="s">
        <v>5094</v>
      </c>
      <c r="B10975" s="9" t="s">
        <v>5339</v>
      </c>
      <c r="C10975" s="12" t="s">
        <v>16</v>
      </c>
      <c r="D10975" s="12">
        <v>2</v>
      </c>
    </row>
    <row r="10976" spans="1:4" hidden="1" x14ac:dyDescent="0.25">
      <c r="A10976" s="9" t="s">
        <v>5095</v>
      </c>
      <c r="B10976" s="9" t="s">
        <v>5337</v>
      </c>
      <c r="C10976" s="9" t="s">
        <v>82</v>
      </c>
      <c r="D10976" s="9">
        <v>13</v>
      </c>
    </row>
    <row r="10977" spans="1:4" x14ac:dyDescent="0.25">
      <c r="A10977" s="9" t="s">
        <v>4339</v>
      </c>
      <c r="B10977" s="9" t="s">
        <v>5337</v>
      </c>
      <c r="C10977" s="9" t="s">
        <v>82</v>
      </c>
      <c r="D10977" s="9">
        <v>2</v>
      </c>
    </row>
    <row r="10978" spans="1:4" hidden="1" x14ac:dyDescent="0.25">
      <c r="A10978" s="9" t="s">
        <v>5097</v>
      </c>
      <c r="B10978" s="9" t="s">
        <v>5340</v>
      </c>
      <c r="C10978" s="9" t="s">
        <v>22</v>
      </c>
      <c r="D10978" s="9">
        <v>2</v>
      </c>
    </row>
    <row r="10979" spans="1:4" hidden="1" x14ac:dyDescent="0.25">
      <c r="A10979" s="12" t="s">
        <v>5098</v>
      </c>
      <c r="B10979" s="9" t="s">
        <v>5340</v>
      </c>
      <c r="C10979" s="12" t="s">
        <v>22</v>
      </c>
      <c r="D10979" s="12">
        <v>2</v>
      </c>
    </row>
    <row r="10980" spans="1:4" hidden="1" x14ac:dyDescent="0.25">
      <c r="A10980" s="9" t="s">
        <v>5099</v>
      </c>
      <c r="B10980" s="9" t="s">
        <v>5338</v>
      </c>
      <c r="C10980" s="9" t="s">
        <v>29</v>
      </c>
      <c r="D10980" s="9">
        <v>1</v>
      </c>
    </row>
    <row r="10981" spans="1:4" hidden="1" x14ac:dyDescent="0.25">
      <c r="A10981" s="12" t="s">
        <v>5100</v>
      </c>
      <c r="B10981" s="9" t="s">
        <v>5339</v>
      </c>
      <c r="C10981" s="12" t="s">
        <v>16</v>
      </c>
      <c r="D10981" s="12">
        <v>3</v>
      </c>
    </row>
    <row r="10982" spans="1:4" hidden="1" x14ac:dyDescent="0.25">
      <c r="A10982" s="9" t="s">
        <v>5101</v>
      </c>
      <c r="B10982" s="9" t="s">
        <v>5338</v>
      </c>
      <c r="C10982" s="9" t="s">
        <v>33</v>
      </c>
      <c r="D10982" s="9">
        <v>0</v>
      </c>
    </row>
    <row r="10983" spans="1:4" hidden="1" x14ac:dyDescent="0.25">
      <c r="A10983" s="12" t="s">
        <v>5102</v>
      </c>
      <c r="B10983" s="9" t="s">
        <v>5338</v>
      </c>
      <c r="C10983" s="12" t="s">
        <v>33</v>
      </c>
      <c r="D10983" s="12">
        <v>2</v>
      </c>
    </row>
    <row r="10984" spans="1:4" hidden="1" x14ac:dyDescent="0.25">
      <c r="A10984" s="9" t="s">
        <v>5103</v>
      </c>
      <c r="B10984" s="9" t="s">
        <v>5338</v>
      </c>
      <c r="C10984" s="9" t="s">
        <v>33</v>
      </c>
      <c r="D10984" s="9">
        <v>0</v>
      </c>
    </row>
    <row r="10985" spans="1:4" hidden="1" x14ac:dyDescent="0.25">
      <c r="A10985" s="12" t="s">
        <v>5104</v>
      </c>
      <c r="B10985" s="9" t="s">
        <v>5337</v>
      </c>
      <c r="C10985" s="12" t="s">
        <v>72</v>
      </c>
      <c r="D10985" s="12">
        <v>6</v>
      </c>
    </row>
    <row r="10986" spans="1:4" hidden="1" x14ac:dyDescent="0.25">
      <c r="A10986" s="9" t="s">
        <v>2243</v>
      </c>
      <c r="B10986" s="9" t="s">
        <v>5340</v>
      </c>
      <c r="C10986" s="9" t="s">
        <v>22</v>
      </c>
      <c r="D10986" s="9">
        <v>2</v>
      </c>
    </row>
    <row r="10987" spans="1:4" hidden="1" x14ac:dyDescent="0.25">
      <c r="A10987" s="12" t="s">
        <v>5105</v>
      </c>
      <c r="B10987" s="9" t="s">
        <v>5339</v>
      </c>
      <c r="C10987" s="12" t="s">
        <v>16</v>
      </c>
      <c r="D10987" s="12">
        <v>5</v>
      </c>
    </row>
    <row r="10988" spans="1:4" hidden="1" x14ac:dyDescent="0.25">
      <c r="A10988" s="9" t="s">
        <v>5106</v>
      </c>
      <c r="B10988" s="9" t="s">
        <v>5340</v>
      </c>
      <c r="C10988" s="9" t="s">
        <v>22</v>
      </c>
      <c r="D10988" s="9">
        <v>1</v>
      </c>
    </row>
    <row r="10989" spans="1:4" x14ac:dyDescent="0.25">
      <c r="A10989" s="12" t="s">
        <v>4340</v>
      </c>
      <c r="B10989" s="9" t="s">
        <v>5337</v>
      </c>
      <c r="C10989" s="12" t="s">
        <v>31</v>
      </c>
      <c r="D10989" s="12">
        <v>2</v>
      </c>
    </row>
    <row r="10990" spans="1:4" hidden="1" x14ac:dyDescent="0.25">
      <c r="A10990" s="9" t="s">
        <v>5108</v>
      </c>
      <c r="B10990" s="9" t="s">
        <v>5340</v>
      </c>
      <c r="C10990" s="9" t="s">
        <v>59</v>
      </c>
      <c r="D10990" s="9">
        <v>3</v>
      </c>
    </row>
    <row r="10991" spans="1:4" hidden="1" x14ac:dyDescent="0.25">
      <c r="A10991" s="12" t="s">
        <v>5109</v>
      </c>
      <c r="B10991" s="9" t="s">
        <v>5339</v>
      </c>
      <c r="C10991" s="12" t="s">
        <v>7</v>
      </c>
      <c r="D10991" s="12">
        <v>2</v>
      </c>
    </row>
    <row r="10992" spans="1:4" hidden="1" x14ac:dyDescent="0.25">
      <c r="A10992" s="9" t="s">
        <v>5110</v>
      </c>
      <c r="B10992" s="9" t="s">
        <v>5337</v>
      </c>
      <c r="C10992" s="9" t="s">
        <v>24</v>
      </c>
      <c r="D10992" s="9">
        <v>13</v>
      </c>
    </row>
    <row r="10993" spans="1:4" hidden="1" x14ac:dyDescent="0.25">
      <c r="A10993" s="12" t="s">
        <v>5111</v>
      </c>
      <c r="B10993" s="9" t="s">
        <v>5339</v>
      </c>
      <c r="C10993" s="12" t="s">
        <v>16</v>
      </c>
      <c r="D10993" s="12">
        <v>1</v>
      </c>
    </row>
    <row r="10994" spans="1:4" x14ac:dyDescent="0.25">
      <c r="A10994" s="12" t="s">
        <v>4354</v>
      </c>
      <c r="B10994" s="9" t="s">
        <v>5337</v>
      </c>
      <c r="C10994" s="12" t="s">
        <v>72</v>
      </c>
      <c r="D10994" s="12">
        <v>2</v>
      </c>
    </row>
    <row r="10995" spans="1:4" x14ac:dyDescent="0.25">
      <c r="A10995" s="12" t="s">
        <v>4356</v>
      </c>
      <c r="B10995" s="9" t="s">
        <v>5337</v>
      </c>
      <c r="C10995" s="12" t="s">
        <v>72</v>
      </c>
      <c r="D10995" s="12">
        <v>2</v>
      </c>
    </row>
    <row r="10996" spans="1:4" hidden="1" x14ac:dyDescent="0.25">
      <c r="A10996" s="9" t="s">
        <v>5114</v>
      </c>
      <c r="B10996" s="9" t="s">
        <v>5339</v>
      </c>
      <c r="C10996" s="9" t="s">
        <v>16</v>
      </c>
      <c r="D10996" s="9">
        <v>4</v>
      </c>
    </row>
    <row r="10997" spans="1:4" x14ac:dyDescent="0.25">
      <c r="A10997" s="9" t="s">
        <v>4368</v>
      </c>
      <c r="B10997" s="9" t="s">
        <v>5337</v>
      </c>
      <c r="C10997" s="9" t="s">
        <v>82</v>
      </c>
      <c r="D10997" s="9">
        <v>2</v>
      </c>
    </row>
    <row r="10998" spans="1:4" hidden="1" x14ac:dyDescent="0.25">
      <c r="A10998" s="9" t="s">
        <v>5116</v>
      </c>
      <c r="B10998" s="9" t="s">
        <v>5336</v>
      </c>
      <c r="C10998" s="9" t="s">
        <v>49</v>
      </c>
      <c r="D10998" s="9">
        <v>1</v>
      </c>
    </row>
    <row r="10999" spans="1:4" hidden="1" x14ac:dyDescent="0.25">
      <c r="A10999" s="12" t="s">
        <v>5117</v>
      </c>
      <c r="B10999" s="9" t="s">
        <v>5337</v>
      </c>
      <c r="C10999" s="12" t="s">
        <v>19</v>
      </c>
      <c r="D10999" s="12">
        <v>4</v>
      </c>
    </row>
    <row r="11000" spans="1:4" hidden="1" x14ac:dyDescent="0.25">
      <c r="A11000" s="9" t="s">
        <v>5118</v>
      </c>
      <c r="B11000" s="9" t="s">
        <v>5337</v>
      </c>
      <c r="C11000" s="9" t="s">
        <v>19</v>
      </c>
      <c r="D11000" s="9">
        <v>9</v>
      </c>
    </row>
    <row r="11001" spans="1:4" hidden="1" x14ac:dyDescent="0.25">
      <c r="A11001" s="12" t="s">
        <v>5119</v>
      </c>
      <c r="B11001" s="9" t="s">
        <v>5339</v>
      </c>
      <c r="C11001" s="12" t="s">
        <v>16</v>
      </c>
      <c r="D11001" s="12">
        <v>6</v>
      </c>
    </row>
    <row r="11002" spans="1:4" hidden="1" x14ac:dyDescent="0.25">
      <c r="A11002" s="9" t="s">
        <v>5120</v>
      </c>
      <c r="B11002" s="9" t="s">
        <v>5337</v>
      </c>
      <c r="C11002" s="9" t="s">
        <v>19</v>
      </c>
      <c r="D11002" s="9">
        <v>5</v>
      </c>
    </row>
    <row r="11003" spans="1:4" x14ac:dyDescent="0.25">
      <c r="A11003" s="9" t="s">
        <v>4389</v>
      </c>
      <c r="B11003" s="9" t="s">
        <v>5337</v>
      </c>
      <c r="C11003" s="9" t="s">
        <v>82</v>
      </c>
      <c r="D11003" s="9">
        <v>2</v>
      </c>
    </row>
    <row r="11004" spans="1:4" x14ac:dyDescent="0.25">
      <c r="A11004" s="9" t="s">
        <v>2278</v>
      </c>
      <c r="B11004" s="9" t="s">
        <v>5337</v>
      </c>
      <c r="C11004" s="9" t="s">
        <v>82</v>
      </c>
      <c r="D11004" s="9">
        <v>2</v>
      </c>
    </row>
    <row r="11005" spans="1:4" x14ac:dyDescent="0.25">
      <c r="A11005" s="12" t="s">
        <v>4496</v>
      </c>
      <c r="B11005" s="9" t="s">
        <v>5337</v>
      </c>
      <c r="C11005" s="12" t="s">
        <v>82</v>
      </c>
      <c r="D11005" s="12">
        <v>2</v>
      </c>
    </row>
    <row r="11006" spans="1:4" hidden="1" x14ac:dyDescent="0.25">
      <c r="A11006" s="9" t="s">
        <v>5124</v>
      </c>
      <c r="B11006" s="9" t="s">
        <v>5338</v>
      </c>
      <c r="C11006" s="9" t="s">
        <v>33</v>
      </c>
      <c r="D11006" s="9">
        <v>3</v>
      </c>
    </row>
    <row r="11007" spans="1:4" hidden="1" x14ac:dyDescent="0.25">
      <c r="A11007" s="12" t="s">
        <v>5125</v>
      </c>
      <c r="B11007" s="9" t="s">
        <v>5336</v>
      </c>
      <c r="C11007" s="12" t="s">
        <v>111</v>
      </c>
      <c r="D11007" s="12">
        <v>0</v>
      </c>
    </row>
    <row r="11008" spans="1:4" x14ac:dyDescent="0.25">
      <c r="A11008" s="12" t="s">
        <v>4509</v>
      </c>
      <c r="B11008" s="9" t="s">
        <v>5337</v>
      </c>
      <c r="C11008" s="12" t="s">
        <v>118</v>
      </c>
      <c r="D11008" s="12">
        <v>2</v>
      </c>
    </row>
    <row r="11009" spans="1:4" hidden="1" x14ac:dyDescent="0.25">
      <c r="A11009" s="12" t="s">
        <v>5127</v>
      </c>
      <c r="B11009" s="9" t="s">
        <v>5336</v>
      </c>
      <c r="C11009" s="12" t="s">
        <v>111</v>
      </c>
      <c r="D11009" s="12">
        <v>0</v>
      </c>
    </row>
    <row r="11010" spans="1:4" hidden="1" x14ac:dyDescent="0.25">
      <c r="A11010" s="9" t="s">
        <v>5128</v>
      </c>
      <c r="B11010" s="9" t="s">
        <v>5337</v>
      </c>
      <c r="C11010" s="9" t="s">
        <v>72</v>
      </c>
      <c r="D11010" s="9">
        <v>9</v>
      </c>
    </row>
    <row r="11011" spans="1:4" x14ac:dyDescent="0.25">
      <c r="A11011" s="9" t="s">
        <v>4534</v>
      </c>
      <c r="B11011" s="9" t="s">
        <v>5337</v>
      </c>
      <c r="C11011" s="9" t="s">
        <v>82</v>
      </c>
      <c r="D11011" s="9">
        <v>2</v>
      </c>
    </row>
    <row r="11012" spans="1:4" hidden="1" x14ac:dyDescent="0.25">
      <c r="A11012" s="9" t="s">
        <v>5130</v>
      </c>
      <c r="B11012" s="9" t="s">
        <v>5339</v>
      </c>
      <c r="C11012" s="9" t="s">
        <v>16</v>
      </c>
      <c r="D11012" s="9">
        <v>4</v>
      </c>
    </row>
    <row r="11013" spans="1:4" hidden="1" x14ac:dyDescent="0.25">
      <c r="A11013" s="12" t="s">
        <v>5131</v>
      </c>
      <c r="B11013" s="9" t="s">
        <v>5339</v>
      </c>
      <c r="C11013" s="12" t="s">
        <v>16</v>
      </c>
      <c r="D11013" s="12">
        <v>2</v>
      </c>
    </row>
    <row r="11014" spans="1:4" hidden="1" x14ac:dyDescent="0.25">
      <c r="A11014" s="9" t="s">
        <v>5132</v>
      </c>
      <c r="B11014" s="9" t="s">
        <v>5339</v>
      </c>
      <c r="C11014" s="9" t="s">
        <v>16</v>
      </c>
      <c r="D11014" s="9">
        <v>2</v>
      </c>
    </row>
    <row r="11015" spans="1:4" hidden="1" x14ac:dyDescent="0.25">
      <c r="A11015" s="12" t="s">
        <v>5133</v>
      </c>
      <c r="B11015" s="9" t="s">
        <v>5336</v>
      </c>
      <c r="C11015" s="12" t="s">
        <v>275</v>
      </c>
      <c r="D11015" s="12">
        <v>2</v>
      </c>
    </row>
    <row r="11016" spans="1:4" hidden="1" x14ac:dyDescent="0.25">
      <c r="A11016" s="9" t="s">
        <v>5134</v>
      </c>
      <c r="B11016" s="9" t="s">
        <v>5339</v>
      </c>
      <c r="C11016" s="9" t="s">
        <v>7</v>
      </c>
      <c r="D11016" s="9">
        <v>3</v>
      </c>
    </row>
    <row r="11017" spans="1:4" hidden="1" x14ac:dyDescent="0.25">
      <c r="A11017" s="12" t="s">
        <v>5135</v>
      </c>
      <c r="B11017" s="9" t="s">
        <v>5337</v>
      </c>
      <c r="C11017" s="12" t="s">
        <v>72</v>
      </c>
      <c r="D11017" s="12">
        <v>4</v>
      </c>
    </row>
    <row r="11018" spans="1:4" hidden="1" x14ac:dyDescent="0.25">
      <c r="A11018" s="9" t="s">
        <v>5136</v>
      </c>
      <c r="B11018" s="9" t="s">
        <v>5337</v>
      </c>
      <c r="C11018" s="9" t="s">
        <v>24</v>
      </c>
      <c r="D11018" s="9">
        <v>15</v>
      </c>
    </row>
    <row r="11019" spans="1:4" hidden="1" x14ac:dyDescent="0.25">
      <c r="A11019" s="12" t="s">
        <v>5137</v>
      </c>
      <c r="B11019" s="9" t="s">
        <v>5339</v>
      </c>
      <c r="C11019" s="12" t="s">
        <v>16</v>
      </c>
      <c r="D11019" s="12">
        <v>2</v>
      </c>
    </row>
    <row r="11020" spans="1:4" hidden="1" x14ac:dyDescent="0.25">
      <c r="A11020" s="9" t="s">
        <v>5138</v>
      </c>
      <c r="B11020" s="9" t="s">
        <v>5336</v>
      </c>
      <c r="C11020" s="9" t="s">
        <v>111</v>
      </c>
      <c r="D11020" s="9">
        <v>0</v>
      </c>
    </row>
    <row r="11021" spans="1:4" hidden="1" x14ac:dyDescent="0.25">
      <c r="A11021" s="12" t="s">
        <v>552</v>
      </c>
      <c r="B11021" s="9" t="s">
        <v>5337</v>
      </c>
      <c r="C11021" s="12" t="s">
        <v>82</v>
      </c>
      <c r="D11021" s="12">
        <v>6</v>
      </c>
    </row>
    <row r="11022" spans="1:4" hidden="1" x14ac:dyDescent="0.25">
      <c r="A11022" s="9" t="s">
        <v>5139</v>
      </c>
      <c r="B11022" s="9" t="s">
        <v>5337</v>
      </c>
      <c r="C11022" s="9" t="s">
        <v>19</v>
      </c>
      <c r="D11022" s="9">
        <v>8</v>
      </c>
    </row>
    <row r="11023" spans="1:4" hidden="1" x14ac:dyDescent="0.25">
      <c r="A11023" s="12" t="s">
        <v>5140</v>
      </c>
      <c r="B11023" s="9" t="s">
        <v>5339</v>
      </c>
      <c r="C11023" s="12" t="s">
        <v>16</v>
      </c>
      <c r="D11023" s="12">
        <v>3</v>
      </c>
    </row>
    <row r="11024" spans="1:4" hidden="1" x14ac:dyDescent="0.25">
      <c r="A11024" s="9" t="s">
        <v>5141</v>
      </c>
      <c r="B11024" s="9" t="s">
        <v>5340</v>
      </c>
      <c r="C11024" s="9" t="s">
        <v>22</v>
      </c>
      <c r="D11024" s="9">
        <v>2</v>
      </c>
    </row>
    <row r="11025" spans="1:4" hidden="1" x14ac:dyDescent="0.25">
      <c r="A11025" s="12" t="s">
        <v>5142</v>
      </c>
      <c r="B11025" s="9" t="s">
        <v>5339</v>
      </c>
      <c r="C11025" s="12" t="s">
        <v>7</v>
      </c>
      <c r="D11025" s="12">
        <v>0</v>
      </c>
    </row>
    <row r="11026" spans="1:4" x14ac:dyDescent="0.25">
      <c r="A11026" s="9" t="s">
        <v>4546</v>
      </c>
      <c r="B11026" s="9" t="s">
        <v>5337</v>
      </c>
      <c r="C11026" s="9" t="s">
        <v>82</v>
      </c>
      <c r="D11026" s="9">
        <v>2</v>
      </c>
    </row>
    <row r="11027" spans="1:4" x14ac:dyDescent="0.25">
      <c r="A11027" s="9" t="s">
        <v>4570</v>
      </c>
      <c r="B11027" s="9" t="s">
        <v>5337</v>
      </c>
      <c r="C11027" s="9" t="s">
        <v>31</v>
      </c>
      <c r="D11027" s="9">
        <v>2</v>
      </c>
    </row>
    <row r="11028" spans="1:4" x14ac:dyDescent="0.25">
      <c r="A11028" s="12" t="s">
        <v>4617</v>
      </c>
      <c r="B11028" s="9" t="s">
        <v>5337</v>
      </c>
      <c r="C11028" s="12" t="s">
        <v>118</v>
      </c>
      <c r="D11028" s="12">
        <v>2</v>
      </c>
    </row>
    <row r="11029" spans="1:4" hidden="1" x14ac:dyDescent="0.25">
      <c r="A11029" s="12" t="s">
        <v>5146</v>
      </c>
      <c r="B11029" s="9" t="s">
        <v>5337</v>
      </c>
      <c r="C11029" s="12" t="s">
        <v>72</v>
      </c>
      <c r="D11029" s="12">
        <v>22</v>
      </c>
    </row>
    <row r="11030" spans="1:4" hidden="1" x14ac:dyDescent="0.25">
      <c r="A11030" s="9" t="s">
        <v>5147</v>
      </c>
      <c r="B11030" s="9" t="s">
        <v>5340</v>
      </c>
      <c r="C11030" s="9" t="s">
        <v>59</v>
      </c>
      <c r="D11030" s="9">
        <v>1</v>
      </c>
    </row>
    <row r="11031" spans="1:4" hidden="1" x14ac:dyDescent="0.25">
      <c r="A11031" s="12" t="s">
        <v>5148</v>
      </c>
      <c r="B11031" s="9" t="s">
        <v>5340</v>
      </c>
      <c r="C11031" s="12" t="s">
        <v>59</v>
      </c>
      <c r="D11031" s="12">
        <v>5</v>
      </c>
    </row>
    <row r="11032" spans="1:4" x14ac:dyDescent="0.25">
      <c r="A11032" s="9" t="s">
        <v>4620</v>
      </c>
      <c r="B11032" s="9" t="s">
        <v>5337</v>
      </c>
      <c r="C11032" s="9" t="s">
        <v>118</v>
      </c>
      <c r="D11032" s="9">
        <v>2</v>
      </c>
    </row>
    <row r="11033" spans="1:4" x14ac:dyDescent="0.25">
      <c r="A11033" s="9" t="s">
        <v>4626</v>
      </c>
      <c r="B11033" s="9" t="s">
        <v>5337</v>
      </c>
      <c r="C11033" s="9" t="s">
        <v>82</v>
      </c>
      <c r="D11033" s="9">
        <v>2</v>
      </c>
    </row>
    <row r="11034" spans="1:4" hidden="1" x14ac:dyDescent="0.25">
      <c r="A11034" s="9" t="s">
        <v>5151</v>
      </c>
      <c r="B11034" s="9" t="s">
        <v>5337</v>
      </c>
      <c r="C11034" s="9" t="s">
        <v>31</v>
      </c>
      <c r="D11034" s="9">
        <v>11</v>
      </c>
    </row>
    <row r="11035" spans="1:4" x14ac:dyDescent="0.25">
      <c r="A11035" s="12" t="s">
        <v>4649</v>
      </c>
      <c r="B11035" s="9" t="s">
        <v>5337</v>
      </c>
      <c r="C11035" s="12" t="s">
        <v>82</v>
      </c>
      <c r="D11035" s="12">
        <v>2</v>
      </c>
    </row>
    <row r="11036" spans="1:4" hidden="1" x14ac:dyDescent="0.25">
      <c r="A11036" s="9" t="s">
        <v>5153</v>
      </c>
      <c r="B11036" s="9" t="s">
        <v>5340</v>
      </c>
      <c r="C11036" s="9" t="s">
        <v>14</v>
      </c>
      <c r="D11036" s="9">
        <v>0</v>
      </c>
    </row>
    <row r="11037" spans="1:4" x14ac:dyDescent="0.25">
      <c r="A11037" s="9" t="s">
        <v>1965</v>
      </c>
      <c r="B11037" s="9" t="s">
        <v>5337</v>
      </c>
      <c r="C11037" s="9" t="s">
        <v>72</v>
      </c>
      <c r="D11037" s="9">
        <v>2</v>
      </c>
    </row>
    <row r="11038" spans="1:4" hidden="1" x14ac:dyDescent="0.25">
      <c r="A11038" s="9" t="s">
        <v>5155</v>
      </c>
      <c r="B11038" s="9" t="s">
        <v>5340</v>
      </c>
      <c r="C11038" s="9" t="s">
        <v>14</v>
      </c>
      <c r="D11038" s="9">
        <v>1</v>
      </c>
    </row>
    <row r="11039" spans="1:4" hidden="1" x14ac:dyDescent="0.25">
      <c r="A11039" s="12" t="s">
        <v>5156</v>
      </c>
      <c r="B11039" s="9" t="s">
        <v>5339</v>
      </c>
      <c r="C11039" s="12" t="s">
        <v>16</v>
      </c>
      <c r="D11039" s="12">
        <v>4</v>
      </c>
    </row>
    <row r="11040" spans="1:4" x14ac:dyDescent="0.25">
      <c r="A11040" s="12" t="s">
        <v>4663</v>
      </c>
      <c r="B11040" s="9" t="s">
        <v>5337</v>
      </c>
      <c r="C11040" s="12" t="s">
        <v>82</v>
      </c>
      <c r="D11040" s="12">
        <v>2</v>
      </c>
    </row>
    <row r="11041" spans="1:4" x14ac:dyDescent="0.25">
      <c r="A11041" s="9" t="s">
        <v>4668</v>
      </c>
      <c r="B11041" s="9" t="s">
        <v>5337</v>
      </c>
      <c r="C11041" s="9" t="s">
        <v>82</v>
      </c>
      <c r="D11041" s="9">
        <v>2</v>
      </c>
    </row>
    <row r="11042" spans="1:4" hidden="1" x14ac:dyDescent="0.25">
      <c r="A11042" s="9" t="s">
        <v>5159</v>
      </c>
      <c r="B11042" s="9" t="s">
        <v>5339</v>
      </c>
      <c r="C11042" s="9" t="s">
        <v>16</v>
      </c>
      <c r="D11042" s="9">
        <v>2</v>
      </c>
    </row>
    <row r="11043" spans="1:4" hidden="1" x14ac:dyDescent="0.25">
      <c r="A11043" s="12" t="s">
        <v>5160</v>
      </c>
      <c r="B11043" s="9" t="s">
        <v>5337</v>
      </c>
      <c r="C11043" s="12" t="s">
        <v>24</v>
      </c>
      <c r="D11043" s="12">
        <v>15</v>
      </c>
    </row>
    <row r="11044" spans="1:4" hidden="1" x14ac:dyDescent="0.25">
      <c r="A11044" s="9" t="s">
        <v>5161</v>
      </c>
      <c r="B11044" s="9" t="s">
        <v>5337</v>
      </c>
      <c r="C11044" s="9" t="s">
        <v>82</v>
      </c>
      <c r="D11044" s="9">
        <v>12</v>
      </c>
    </row>
    <row r="11045" spans="1:4" hidden="1" x14ac:dyDescent="0.25">
      <c r="A11045" s="12" t="s">
        <v>5162</v>
      </c>
      <c r="B11045" s="9" t="s">
        <v>5337</v>
      </c>
      <c r="C11045" s="12" t="s">
        <v>87</v>
      </c>
      <c r="D11045" s="12">
        <v>5</v>
      </c>
    </row>
    <row r="11046" spans="1:4" hidden="1" x14ac:dyDescent="0.25">
      <c r="A11046" s="9" t="s">
        <v>3393</v>
      </c>
      <c r="B11046" s="9" t="s">
        <v>5340</v>
      </c>
      <c r="C11046" s="9" t="s">
        <v>59</v>
      </c>
      <c r="D11046" s="9">
        <v>1</v>
      </c>
    </row>
    <row r="11047" spans="1:4" hidden="1" x14ac:dyDescent="0.25">
      <c r="A11047" s="12" t="s">
        <v>5163</v>
      </c>
      <c r="B11047" s="9" t="s">
        <v>5337</v>
      </c>
      <c r="C11047" s="12" t="s">
        <v>87</v>
      </c>
      <c r="D11047" s="12">
        <v>9</v>
      </c>
    </row>
    <row r="11048" spans="1:4" hidden="1" x14ac:dyDescent="0.25">
      <c r="A11048" s="9" t="s">
        <v>4009</v>
      </c>
      <c r="B11048" s="9" t="s">
        <v>5336</v>
      </c>
      <c r="C11048" s="9" t="s">
        <v>111</v>
      </c>
      <c r="D11048" s="9">
        <v>0</v>
      </c>
    </row>
    <row r="11049" spans="1:4" hidden="1" x14ac:dyDescent="0.25">
      <c r="A11049" s="12" t="s">
        <v>5164</v>
      </c>
      <c r="B11049" s="9" t="s">
        <v>5337</v>
      </c>
      <c r="C11049" s="12" t="s">
        <v>72</v>
      </c>
      <c r="D11049" s="12">
        <v>3</v>
      </c>
    </row>
    <row r="11050" spans="1:4" hidden="1" x14ac:dyDescent="0.25">
      <c r="A11050" s="9" t="s">
        <v>5165</v>
      </c>
      <c r="B11050" s="9" t="s">
        <v>5339</v>
      </c>
      <c r="C11050" s="9" t="s">
        <v>16</v>
      </c>
      <c r="D11050" s="9">
        <v>2</v>
      </c>
    </row>
    <row r="11051" spans="1:4" hidden="1" x14ac:dyDescent="0.25">
      <c r="A11051" s="12" t="s">
        <v>5166</v>
      </c>
      <c r="B11051" s="9" t="s">
        <v>5340</v>
      </c>
      <c r="C11051" s="12" t="s">
        <v>14</v>
      </c>
      <c r="D11051" s="12">
        <v>2</v>
      </c>
    </row>
    <row r="11052" spans="1:4" hidden="1" x14ac:dyDescent="0.25">
      <c r="A11052" s="9" t="s">
        <v>5167</v>
      </c>
      <c r="B11052" s="9" t="s">
        <v>5340</v>
      </c>
      <c r="C11052" s="9" t="s">
        <v>59</v>
      </c>
      <c r="D11052" s="9">
        <v>5</v>
      </c>
    </row>
    <row r="11053" spans="1:4" hidden="1" x14ac:dyDescent="0.25">
      <c r="A11053" s="12" t="s">
        <v>1804</v>
      </c>
      <c r="B11053" s="9" t="s">
        <v>5340</v>
      </c>
      <c r="C11053" s="12" t="s">
        <v>59</v>
      </c>
      <c r="D11053" s="12">
        <v>2</v>
      </c>
    </row>
    <row r="11054" spans="1:4" hidden="1" x14ac:dyDescent="0.25">
      <c r="A11054" s="9" t="s">
        <v>5168</v>
      </c>
      <c r="B11054" s="9" t="s">
        <v>5336</v>
      </c>
      <c r="C11054" s="9" t="s">
        <v>111</v>
      </c>
      <c r="D11054" s="9">
        <v>0</v>
      </c>
    </row>
    <row r="11055" spans="1:4" x14ac:dyDescent="0.25">
      <c r="A11055" s="9" t="s">
        <v>4672</v>
      </c>
      <c r="B11055" s="9" t="s">
        <v>5337</v>
      </c>
      <c r="C11055" s="9" t="s">
        <v>72</v>
      </c>
      <c r="D11055" s="9">
        <v>2</v>
      </c>
    </row>
    <row r="11056" spans="1:4" x14ac:dyDescent="0.25">
      <c r="A11056" s="12" t="s">
        <v>4675</v>
      </c>
      <c r="B11056" s="9" t="s">
        <v>5337</v>
      </c>
      <c r="C11056" s="12" t="s">
        <v>114</v>
      </c>
      <c r="D11056" s="12">
        <v>2</v>
      </c>
    </row>
    <row r="11057" spans="1:4" hidden="1" x14ac:dyDescent="0.25">
      <c r="A11057" s="12" t="s">
        <v>2249</v>
      </c>
      <c r="B11057" s="9" t="s">
        <v>5337</v>
      </c>
      <c r="C11057" s="12" t="s">
        <v>24</v>
      </c>
      <c r="D11057" s="12">
        <v>9</v>
      </c>
    </row>
    <row r="11058" spans="1:4" x14ac:dyDescent="0.25">
      <c r="A11058" s="12" t="s">
        <v>4693</v>
      </c>
      <c r="B11058" s="9" t="s">
        <v>5337</v>
      </c>
      <c r="C11058" s="12" t="s">
        <v>118</v>
      </c>
      <c r="D11058" s="12">
        <v>2</v>
      </c>
    </row>
    <row r="11059" spans="1:4" hidden="1" x14ac:dyDescent="0.25">
      <c r="A11059" s="12" t="s">
        <v>5171</v>
      </c>
      <c r="B11059" s="9" t="s">
        <v>5336</v>
      </c>
      <c r="C11059" s="12" t="s">
        <v>210</v>
      </c>
      <c r="D11059" s="12">
        <v>12</v>
      </c>
    </row>
    <row r="11060" spans="1:4" hidden="1" x14ac:dyDescent="0.25">
      <c r="A11060" s="9" t="s">
        <v>198</v>
      </c>
      <c r="B11060" s="9" t="s">
        <v>5339</v>
      </c>
      <c r="C11060" s="9" t="s">
        <v>16</v>
      </c>
      <c r="D11060" s="9">
        <v>2</v>
      </c>
    </row>
    <row r="11061" spans="1:4" hidden="1" x14ac:dyDescent="0.25">
      <c r="A11061" s="12" t="s">
        <v>5172</v>
      </c>
      <c r="B11061" s="9" t="s">
        <v>5340</v>
      </c>
      <c r="C11061" s="12" t="s">
        <v>14</v>
      </c>
      <c r="D11061" s="12">
        <v>3</v>
      </c>
    </row>
    <row r="11062" spans="1:4" x14ac:dyDescent="0.25">
      <c r="A11062" s="12" t="s">
        <v>4710</v>
      </c>
      <c r="B11062" s="9" t="s">
        <v>5337</v>
      </c>
      <c r="C11062" s="12" t="s">
        <v>82</v>
      </c>
      <c r="D11062" s="12">
        <v>2</v>
      </c>
    </row>
    <row r="11063" spans="1:4" x14ac:dyDescent="0.25">
      <c r="A11063" s="12" t="s">
        <v>2124</v>
      </c>
      <c r="B11063" s="9" t="s">
        <v>5337</v>
      </c>
      <c r="C11063" s="12" t="s">
        <v>82</v>
      </c>
      <c r="D11063" s="12">
        <v>2</v>
      </c>
    </row>
    <row r="11064" spans="1:4" hidden="1" x14ac:dyDescent="0.25">
      <c r="A11064" s="9" t="s">
        <v>5174</v>
      </c>
      <c r="B11064" s="9" t="s">
        <v>5340</v>
      </c>
      <c r="C11064" s="9" t="s">
        <v>14</v>
      </c>
      <c r="D11064" s="9">
        <v>3</v>
      </c>
    </row>
    <row r="11065" spans="1:4" hidden="1" x14ac:dyDescent="0.25">
      <c r="A11065" s="12" t="s">
        <v>5175</v>
      </c>
      <c r="B11065" s="9" t="s">
        <v>5339</v>
      </c>
      <c r="C11065" s="12" t="s">
        <v>7</v>
      </c>
      <c r="D11065" s="12">
        <v>1</v>
      </c>
    </row>
    <row r="11066" spans="1:4" hidden="1" x14ac:dyDescent="0.25">
      <c r="A11066" s="9" t="s">
        <v>5176</v>
      </c>
      <c r="B11066" s="9" t="s">
        <v>5339</v>
      </c>
      <c r="C11066" s="9" t="s">
        <v>16</v>
      </c>
      <c r="D11066" s="9">
        <v>3</v>
      </c>
    </row>
    <row r="11067" spans="1:4" hidden="1" x14ac:dyDescent="0.25">
      <c r="A11067" s="12" t="s">
        <v>5177</v>
      </c>
      <c r="B11067" s="9" t="s">
        <v>5338</v>
      </c>
      <c r="C11067" s="12" t="s">
        <v>29</v>
      </c>
      <c r="D11067" s="12">
        <v>0</v>
      </c>
    </row>
    <row r="11068" spans="1:4" hidden="1" x14ac:dyDescent="0.25">
      <c r="A11068" s="9" t="s">
        <v>5178</v>
      </c>
      <c r="B11068" s="9" t="s">
        <v>5339</v>
      </c>
      <c r="C11068" s="9" t="s">
        <v>7</v>
      </c>
      <c r="D11068" s="9">
        <v>3</v>
      </c>
    </row>
    <row r="11069" spans="1:4" hidden="1" x14ac:dyDescent="0.25">
      <c r="A11069" s="12" t="s">
        <v>5179</v>
      </c>
      <c r="B11069" s="9" t="s">
        <v>5337</v>
      </c>
      <c r="C11069" s="12" t="s">
        <v>118</v>
      </c>
      <c r="D11069" s="12">
        <v>18</v>
      </c>
    </row>
    <row r="11070" spans="1:4" hidden="1" x14ac:dyDescent="0.25">
      <c r="A11070" s="9" t="s">
        <v>5180</v>
      </c>
      <c r="B11070" s="9" t="s">
        <v>5340</v>
      </c>
      <c r="C11070" s="9" t="s">
        <v>14</v>
      </c>
      <c r="D11070" s="9">
        <v>5</v>
      </c>
    </row>
    <row r="11071" spans="1:4" hidden="1" x14ac:dyDescent="0.25">
      <c r="A11071" s="12" t="s">
        <v>2829</v>
      </c>
      <c r="B11071" s="9" t="s">
        <v>5336</v>
      </c>
      <c r="C11071" s="12" t="s">
        <v>111</v>
      </c>
      <c r="D11071" s="12">
        <v>0</v>
      </c>
    </row>
    <row r="11072" spans="1:4" hidden="1" x14ac:dyDescent="0.25">
      <c r="A11072" s="9" t="s">
        <v>5181</v>
      </c>
      <c r="B11072" s="9" t="s">
        <v>5336</v>
      </c>
      <c r="C11072" s="9" t="s">
        <v>210</v>
      </c>
      <c r="D11072" s="9">
        <v>6</v>
      </c>
    </row>
    <row r="11073" spans="1:4" hidden="1" x14ac:dyDescent="0.25">
      <c r="A11073" s="12" t="s">
        <v>5182</v>
      </c>
      <c r="B11073" s="9" t="s">
        <v>5336</v>
      </c>
      <c r="C11073" s="12" t="s">
        <v>111</v>
      </c>
      <c r="D11073" s="12">
        <v>1</v>
      </c>
    </row>
    <row r="11074" spans="1:4" x14ac:dyDescent="0.25">
      <c r="A11074" s="12" t="s">
        <v>4760</v>
      </c>
      <c r="B11074" s="9" t="s">
        <v>5337</v>
      </c>
      <c r="C11074" s="12" t="s">
        <v>72</v>
      </c>
      <c r="D11074" s="12">
        <v>2</v>
      </c>
    </row>
    <row r="11075" spans="1:4" x14ac:dyDescent="0.25">
      <c r="A11075" s="9" t="s">
        <v>4782</v>
      </c>
      <c r="B11075" s="9" t="s">
        <v>5337</v>
      </c>
      <c r="C11075" s="9" t="s">
        <v>72</v>
      </c>
      <c r="D11075" s="9">
        <v>2</v>
      </c>
    </row>
    <row r="11076" spans="1:4" hidden="1" x14ac:dyDescent="0.25">
      <c r="A11076" s="9" t="s">
        <v>5184</v>
      </c>
      <c r="B11076" s="9" t="s">
        <v>5336</v>
      </c>
      <c r="C11076" s="9" t="s">
        <v>275</v>
      </c>
      <c r="D11076" s="9">
        <v>1</v>
      </c>
    </row>
    <row r="11077" spans="1:4" hidden="1" x14ac:dyDescent="0.25">
      <c r="A11077" s="12" t="s">
        <v>5185</v>
      </c>
      <c r="B11077" s="9" t="s">
        <v>5339</v>
      </c>
      <c r="C11077" s="12" t="s">
        <v>16</v>
      </c>
      <c r="D11077" s="12">
        <v>3</v>
      </c>
    </row>
    <row r="11078" spans="1:4" hidden="1" x14ac:dyDescent="0.25">
      <c r="A11078" s="9" t="s">
        <v>5186</v>
      </c>
      <c r="B11078" s="9" t="s">
        <v>5338</v>
      </c>
      <c r="C11078" s="9" t="s">
        <v>29</v>
      </c>
      <c r="D11078" s="9">
        <v>2</v>
      </c>
    </row>
    <row r="11079" spans="1:4" hidden="1" x14ac:dyDescent="0.25">
      <c r="A11079" s="12" t="s">
        <v>5187</v>
      </c>
      <c r="B11079" s="9" t="s">
        <v>5337</v>
      </c>
      <c r="C11079" s="12" t="s">
        <v>24</v>
      </c>
      <c r="D11079" s="12">
        <v>11</v>
      </c>
    </row>
    <row r="11080" spans="1:4" hidden="1" x14ac:dyDescent="0.25">
      <c r="A11080" s="9" t="s">
        <v>5188</v>
      </c>
      <c r="B11080" s="9" t="s">
        <v>5337</v>
      </c>
      <c r="C11080" s="9" t="s">
        <v>87</v>
      </c>
      <c r="D11080" s="9">
        <v>20</v>
      </c>
    </row>
    <row r="11081" spans="1:4" x14ac:dyDescent="0.25">
      <c r="A11081" s="12" t="s">
        <v>4785</v>
      </c>
      <c r="B11081" s="9" t="s">
        <v>5337</v>
      </c>
      <c r="C11081" s="12" t="s">
        <v>118</v>
      </c>
      <c r="D11081" s="12">
        <v>2</v>
      </c>
    </row>
    <row r="11082" spans="1:4" hidden="1" x14ac:dyDescent="0.25">
      <c r="A11082" s="9" t="s">
        <v>5189</v>
      </c>
      <c r="B11082" s="9" t="s">
        <v>5338</v>
      </c>
      <c r="C11082" s="9" t="s">
        <v>29</v>
      </c>
      <c r="D11082" s="9">
        <v>3</v>
      </c>
    </row>
    <row r="11083" spans="1:4" hidden="1" x14ac:dyDescent="0.25">
      <c r="A11083" s="12" t="s">
        <v>4797</v>
      </c>
      <c r="B11083" s="9" t="s">
        <v>5337</v>
      </c>
      <c r="C11083" s="12" t="s">
        <v>82</v>
      </c>
      <c r="D11083" s="12">
        <v>4</v>
      </c>
    </row>
    <row r="11084" spans="1:4" x14ac:dyDescent="0.25">
      <c r="A11084" s="9" t="s">
        <v>4786</v>
      </c>
      <c r="B11084" s="9" t="s">
        <v>5337</v>
      </c>
      <c r="C11084" s="9" t="s">
        <v>72</v>
      </c>
      <c r="D11084" s="9">
        <v>2</v>
      </c>
    </row>
    <row r="11085" spans="1:4" hidden="1" x14ac:dyDescent="0.25">
      <c r="A11085" s="12" t="s">
        <v>5191</v>
      </c>
      <c r="B11085" s="9" t="s">
        <v>5340</v>
      </c>
      <c r="C11085" s="12" t="s">
        <v>14</v>
      </c>
      <c r="D11085" s="12">
        <v>2</v>
      </c>
    </row>
    <row r="11086" spans="1:4" x14ac:dyDescent="0.25">
      <c r="A11086" s="9" t="s">
        <v>4797</v>
      </c>
      <c r="B11086" s="9" t="s">
        <v>5337</v>
      </c>
      <c r="C11086" s="9" t="s">
        <v>72</v>
      </c>
      <c r="D11086" s="9">
        <v>2</v>
      </c>
    </row>
    <row r="11087" spans="1:4" hidden="1" x14ac:dyDescent="0.25">
      <c r="A11087" s="12" t="s">
        <v>2668</v>
      </c>
      <c r="B11087" s="9" t="s">
        <v>5336</v>
      </c>
      <c r="C11087" s="12" t="s">
        <v>39</v>
      </c>
      <c r="D11087" s="12">
        <v>0</v>
      </c>
    </row>
    <row r="11088" spans="1:4" hidden="1" x14ac:dyDescent="0.25">
      <c r="A11088" s="9" t="s">
        <v>5193</v>
      </c>
      <c r="B11088" s="9" t="s">
        <v>5336</v>
      </c>
      <c r="C11088" s="9" t="s">
        <v>111</v>
      </c>
      <c r="D11088" s="9">
        <v>0</v>
      </c>
    </row>
    <row r="11089" spans="1:4" hidden="1" x14ac:dyDescent="0.25">
      <c r="A11089" s="12" t="s">
        <v>5194</v>
      </c>
      <c r="B11089" s="9" t="s">
        <v>5340</v>
      </c>
      <c r="C11089" s="12" t="s">
        <v>22</v>
      </c>
      <c r="D11089" s="12">
        <v>2</v>
      </c>
    </row>
    <row r="11090" spans="1:4" hidden="1" x14ac:dyDescent="0.25">
      <c r="A11090" s="9" t="s">
        <v>5195</v>
      </c>
      <c r="B11090" s="9" t="s">
        <v>5340</v>
      </c>
      <c r="C11090" s="9" t="s">
        <v>22</v>
      </c>
      <c r="D11090" s="9">
        <v>2</v>
      </c>
    </row>
    <row r="11091" spans="1:4" hidden="1" x14ac:dyDescent="0.25">
      <c r="A11091" s="12" t="s">
        <v>5196</v>
      </c>
      <c r="B11091" s="9" t="s">
        <v>5340</v>
      </c>
      <c r="C11091" s="12" t="s">
        <v>14</v>
      </c>
      <c r="D11091" s="12">
        <v>0</v>
      </c>
    </row>
    <row r="11092" spans="1:4" x14ac:dyDescent="0.25">
      <c r="A11092" s="12" t="s">
        <v>4804</v>
      </c>
      <c r="B11092" s="9" t="s">
        <v>5337</v>
      </c>
      <c r="C11092" s="12" t="s">
        <v>82</v>
      </c>
      <c r="D11092" s="12">
        <v>2</v>
      </c>
    </row>
    <row r="11093" spans="1:4" hidden="1" x14ac:dyDescent="0.25">
      <c r="A11093" s="12" t="s">
        <v>5197</v>
      </c>
      <c r="B11093" s="9" t="s">
        <v>5340</v>
      </c>
      <c r="C11093" s="12" t="s">
        <v>22</v>
      </c>
      <c r="D11093" s="12">
        <v>6</v>
      </c>
    </row>
    <row r="11094" spans="1:4" hidden="1" x14ac:dyDescent="0.25">
      <c r="A11094" s="9" t="s">
        <v>5198</v>
      </c>
      <c r="B11094" s="9" t="s">
        <v>5340</v>
      </c>
      <c r="C11094" s="9" t="s">
        <v>14</v>
      </c>
      <c r="D11094" s="9">
        <v>1</v>
      </c>
    </row>
    <row r="11095" spans="1:4" x14ac:dyDescent="0.25">
      <c r="A11095" s="9" t="s">
        <v>4821</v>
      </c>
      <c r="B11095" s="9" t="s">
        <v>5337</v>
      </c>
      <c r="C11095" s="9" t="s">
        <v>72</v>
      </c>
      <c r="D11095" s="9">
        <v>2</v>
      </c>
    </row>
    <row r="11096" spans="1:4" hidden="1" x14ac:dyDescent="0.25">
      <c r="A11096" s="9" t="s">
        <v>5199</v>
      </c>
      <c r="B11096" s="9" t="s">
        <v>5337</v>
      </c>
      <c r="C11096" s="9" t="s">
        <v>118</v>
      </c>
      <c r="D11096" s="9">
        <v>6</v>
      </c>
    </row>
    <row r="11097" spans="1:4" x14ac:dyDescent="0.25">
      <c r="A11097" s="9" t="s">
        <v>4823</v>
      </c>
      <c r="B11097" s="9" t="s">
        <v>5337</v>
      </c>
      <c r="C11097" s="9" t="s">
        <v>72</v>
      </c>
      <c r="D11097" s="9">
        <v>2</v>
      </c>
    </row>
    <row r="11098" spans="1:4" hidden="1" x14ac:dyDescent="0.25">
      <c r="A11098" s="9" t="s">
        <v>5201</v>
      </c>
      <c r="B11098" s="9" t="s">
        <v>5339</v>
      </c>
      <c r="C11098" s="9" t="s">
        <v>16</v>
      </c>
      <c r="D11098" s="9">
        <v>0</v>
      </c>
    </row>
    <row r="11099" spans="1:4" hidden="1" x14ac:dyDescent="0.25">
      <c r="A11099" s="12" t="s">
        <v>5202</v>
      </c>
      <c r="B11099" s="9" t="s">
        <v>5339</v>
      </c>
      <c r="C11099" s="12" t="s">
        <v>7</v>
      </c>
      <c r="D11099" s="12">
        <v>2</v>
      </c>
    </row>
    <row r="11100" spans="1:4" x14ac:dyDescent="0.25">
      <c r="A11100" s="9" t="s">
        <v>4826</v>
      </c>
      <c r="B11100" s="9" t="s">
        <v>5337</v>
      </c>
      <c r="C11100" s="9" t="s">
        <v>118</v>
      </c>
      <c r="D11100" s="9">
        <v>2</v>
      </c>
    </row>
    <row r="11101" spans="1:4" hidden="1" x14ac:dyDescent="0.25">
      <c r="A11101" s="12" t="s">
        <v>5203</v>
      </c>
      <c r="B11101" s="9" t="s">
        <v>5340</v>
      </c>
      <c r="C11101" s="12" t="s">
        <v>14</v>
      </c>
      <c r="D11101" s="12">
        <v>5</v>
      </c>
    </row>
    <row r="11102" spans="1:4" hidden="1" x14ac:dyDescent="0.25">
      <c r="A11102" s="9" t="s">
        <v>5204</v>
      </c>
      <c r="B11102" s="9" t="s">
        <v>5337</v>
      </c>
      <c r="C11102" s="9" t="s">
        <v>24</v>
      </c>
      <c r="D11102" s="9">
        <v>15</v>
      </c>
    </row>
    <row r="11103" spans="1:4" x14ac:dyDescent="0.25">
      <c r="A11103" s="12" t="s">
        <v>4839</v>
      </c>
      <c r="B11103" s="9" t="s">
        <v>5337</v>
      </c>
      <c r="C11103" s="12" t="s">
        <v>118</v>
      </c>
      <c r="D11103" s="12">
        <v>2</v>
      </c>
    </row>
    <row r="11104" spans="1:4" hidden="1" x14ac:dyDescent="0.25">
      <c r="A11104" s="9" t="s">
        <v>5206</v>
      </c>
      <c r="B11104" s="9" t="s">
        <v>5339</v>
      </c>
      <c r="C11104" s="9" t="s">
        <v>16</v>
      </c>
      <c r="D11104" s="9">
        <v>1</v>
      </c>
    </row>
    <row r="11105" spans="1:4" hidden="1" x14ac:dyDescent="0.25">
      <c r="A11105" s="12" t="s">
        <v>5207</v>
      </c>
      <c r="B11105" s="9" t="s">
        <v>5338</v>
      </c>
      <c r="C11105" s="12" t="s">
        <v>33</v>
      </c>
      <c r="D11105" s="12">
        <v>0</v>
      </c>
    </row>
    <row r="11106" spans="1:4" hidden="1" x14ac:dyDescent="0.25">
      <c r="A11106" s="9" t="s">
        <v>5208</v>
      </c>
      <c r="B11106" s="9" t="s">
        <v>5339</v>
      </c>
      <c r="C11106" s="9" t="s">
        <v>16</v>
      </c>
      <c r="D11106" s="9">
        <v>1</v>
      </c>
    </row>
    <row r="11107" spans="1:4" hidden="1" x14ac:dyDescent="0.25">
      <c r="A11107" s="12" t="s">
        <v>5209</v>
      </c>
      <c r="B11107" s="9" t="s">
        <v>5339</v>
      </c>
      <c r="C11107" s="12" t="s">
        <v>7</v>
      </c>
      <c r="D11107" s="12">
        <v>3</v>
      </c>
    </row>
    <row r="11108" spans="1:4" hidden="1" x14ac:dyDescent="0.25">
      <c r="A11108" s="9" t="s">
        <v>5210</v>
      </c>
      <c r="B11108" s="9" t="s">
        <v>5339</v>
      </c>
      <c r="C11108" s="9" t="s">
        <v>16</v>
      </c>
      <c r="D11108" s="9">
        <v>5</v>
      </c>
    </row>
    <row r="11109" spans="1:4" hidden="1" x14ac:dyDescent="0.25">
      <c r="A11109" s="12" t="s">
        <v>5211</v>
      </c>
      <c r="B11109" s="9" t="s">
        <v>5339</v>
      </c>
      <c r="C11109" s="12" t="s">
        <v>7</v>
      </c>
      <c r="D11109" s="12">
        <v>0</v>
      </c>
    </row>
    <row r="11110" spans="1:4" x14ac:dyDescent="0.25">
      <c r="A11110" s="9" t="s">
        <v>4841</v>
      </c>
      <c r="B11110" s="9" t="s">
        <v>5337</v>
      </c>
      <c r="C11110" s="9" t="s">
        <v>72</v>
      </c>
      <c r="D11110" s="9">
        <v>2</v>
      </c>
    </row>
    <row r="11111" spans="1:4" hidden="1" x14ac:dyDescent="0.25">
      <c r="A11111" s="12" t="s">
        <v>5213</v>
      </c>
      <c r="B11111" s="9" t="s">
        <v>5340</v>
      </c>
      <c r="C11111" s="12" t="s">
        <v>22</v>
      </c>
      <c r="D11111" s="12">
        <v>0</v>
      </c>
    </row>
    <row r="11112" spans="1:4" hidden="1" x14ac:dyDescent="0.25">
      <c r="A11112" s="9" t="s">
        <v>5214</v>
      </c>
      <c r="B11112" s="9" t="s">
        <v>5339</v>
      </c>
      <c r="C11112" s="9" t="s">
        <v>16</v>
      </c>
      <c r="D11112" s="9">
        <v>5</v>
      </c>
    </row>
    <row r="11113" spans="1:4" hidden="1" x14ac:dyDescent="0.25">
      <c r="A11113" s="12" t="s">
        <v>3499</v>
      </c>
      <c r="B11113" s="9" t="s">
        <v>5340</v>
      </c>
      <c r="C11113" s="12" t="s">
        <v>22</v>
      </c>
      <c r="D11113" s="12">
        <v>2</v>
      </c>
    </row>
    <row r="11114" spans="1:4" hidden="1" x14ac:dyDescent="0.25">
      <c r="A11114" s="9" t="s">
        <v>1211</v>
      </c>
      <c r="B11114" s="9" t="s">
        <v>5339</v>
      </c>
      <c r="C11114" s="9" t="s">
        <v>7</v>
      </c>
      <c r="D11114" s="9">
        <v>0</v>
      </c>
    </row>
    <row r="11115" spans="1:4" x14ac:dyDescent="0.25">
      <c r="A11115" s="9" t="s">
        <v>1233</v>
      </c>
      <c r="B11115" s="9" t="s">
        <v>5337</v>
      </c>
      <c r="C11115" s="9" t="s">
        <v>82</v>
      </c>
      <c r="D11115" s="9">
        <v>2</v>
      </c>
    </row>
    <row r="11116" spans="1:4" hidden="1" x14ac:dyDescent="0.25">
      <c r="A11116" s="9" t="s">
        <v>5216</v>
      </c>
      <c r="B11116" s="9" t="s">
        <v>5339</v>
      </c>
      <c r="C11116" s="9" t="s">
        <v>16</v>
      </c>
      <c r="D11116" s="9">
        <v>3</v>
      </c>
    </row>
    <row r="11117" spans="1:4" hidden="1" x14ac:dyDescent="0.25">
      <c r="A11117" s="12" t="s">
        <v>5217</v>
      </c>
      <c r="B11117" s="9" t="s">
        <v>5339</v>
      </c>
      <c r="C11117" s="12" t="s">
        <v>16</v>
      </c>
      <c r="D11117" s="12">
        <v>1</v>
      </c>
    </row>
    <row r="11118" spans="1:4" hidden="1" x14ac:dyDescent="0.25">
      <c r="A11118" s="9" t="s">
        <v>5218</v>
      </c>
      <c r="B11118" s="9" t="s">
        <v>5340</v>
      </c>
      <c r="C11118" s="9" t="s">
        <v>14</v>
      </c>
      <c r="D11118" s="9">
        <v>7</v>
      </c>
    </row>
    <row r="11119" spans="1:4" x14ac:dyDescent="0.25">
      <c r="A11119" s="12" t="s">
        <v>4843</v>
      </c>
      <c r="B11119" s="9" t="s">
        <v>5337</v>
      </c>
      <c r="C11119" s="12" t="s">
        <v>118</v>
      </c>
      <c r="D11119" s="12">
        <v>2</v>
      </c>
    </row>
    <row r="11120" spans="1:4" hidden="1" x14ac:dyDescent="0.25">
      <c r="A11120" s="9" t="s">
        <v>5220</v>
      </c>
      <c r="B11120" s="9" t="s">
        <v>5339</v>
      </c>
      <c r="C11120" s="9" t="s">
        <v>7</v>
      </c>
      <c r="D11120" s="9">
        <v>1</v>
      </c>
    </row>
    <row r="11121" spans="1:4" hidden="1" x14ac:dyDescent="0.25">
      <c r="A11121" s="12" t="s">
        <v>5221</v>
      </c>
      <c r="B11121" s="9" t="s">
        <v>5339</v>
      </c>
      <c r="C11121" s="12" t="s">
        <v>16</v>
      </c>
      <c r="D11121" s="12">
        <v>2</v>
      </c>
    </row>
    <row r="11122" spans="1:4" x14ac:dyDescent="0.25">
      <c r="A11122" s="9" t="s">
        <v>4844</v>
      </c>
      <c r="B11122" s="9" t="s">
        <v>5337</v>
      </c>
      <c r="C11122" s="9" t="s">
        <v>82</v>
      </c>
      <c r="D11122" s="9">
        <v>2</v>
      </c>
    </row>
    <row r="11123" spans="1:4" hidden="1" x14ac:dyDescent="0.25">
      <c r="A11123" s="12" t="s">
        <v>5223</v>
      </c>
      <c r="B11123" s="9" t="s">
        <v>5340</v>
      </c>
      <c r="C11123" s="12" t="s">
        <v>14</v>
      </c>
      <c r="D11123" s="12">
        <v>5</v>
      </c>
    </row>
    <row r="11124" spans="1:4" hidden="1" x14ac:dyDescent="0.25">
      <c r="A11124" s="9" t="s">
        <v>5224</v>
      </c>
      <c r="B11124" s="9" t="s">
        <v>5340</v>
      </c>
      <c r="C11124" s="9" t="s">
        <v>14</v>
      </c>
      <c r="D11124" s="9">
        <v>5</v>
      </c>
    </row>
    <row r="11125" spans="1:4" hidden="1" x14ac:dyDescent="0.25">
      <c r="A11125" s="12" t="s">
        <v>5225</v>
      </c>
      <c r="B11125" s="9" t="s">
        <v>5337</v>
      </c>
      <c r="C11125" s="12" t="s">
        <v>19</v>
      </c>
      <c r="D11125" s="12">
        <v>5</v>
      </c>
    </row>
    <row r="11126" spans="1:4" hidden="1" x14ac:dyDescent="0.25">
      <c r="A11126" s="9" t="s">
        <v>5226</v>
      </c>
      <c r="B11126" s="9" t="s">
        <v>5340</v>
      </c>
      <c r="C11126" s="9" t="s">
        <v>59</v>
      </c>
      <c r="D11126" s="9">
        <v>4</v>
      </c>
    </row>
    <row r="11127" spans="1:4" x14ac:dyDescent="0.25">
      <c r="A11127" s="12" t="s">
        <v>4853</v>
      </c>
      <c r="B11127" s="9" t="s">
        <v>5337</v>
      </c>
      <c r="C11127" s="12" t="s">
        <v>118</v>
      </c>
      <c r="D11127" s="12">
        <v>2</v>
      </c>
    </row>
    <row r="11128" spans="1:4" hidden="1" x14ac:dyDescent="0.25">
      <c r="A11128" s="9" t="s">
        <v>5228</v>
      </c>
      <c r="B11128" s="9" t="s">
        <v>5337</v>
      </c>
      <c r="C11128" s="9" t="s">
        <v>72</v>
      </c>
      <c r="D11128" s="9">
        <v>5</v>
      </c>
    </row>
    <row r="11129" spans="1:4" x14ac:dyDescent="0.25">
      <c r="A11129" s="9" t="s">
        <v>4854</v>
      </c>
      <c r="B11129" s="9" t="s">
        <v>5337</v>
      </c>
      <c r="C11129" s="9" t="s">
        <v>82</v>
      </c>
      <c r="D11129" s="9">
        <v>2</v>
      </c>
    </row>
    <row r="11130" spans="1:4" hidden="1" x14ac:dyDescent="0.25">
      <c r="A11130" s="9" t="s">
        <v>348</v>
      </c>
      <c r="B11130" s="9" t="s">
        <v>5340</v>
      </c>
      <c r="C11130" s="9" t="s">
        <v>59</v>
      </c>
      <c r="D11130" s="9">
        <v>2</v>
      </c>
    </row>
    <row r="11131" spans="1:4" hidden="1" x14ac:dyDescent="0.25">
      <c r="A11131" s="12" t="s">
        <v>5230</v>
      </c>
      <c r="B11131" s="9" t="s">
        <v>5337</v>
      </c>
      <c r="C11131" s="12" t="s">
        <v>82</v>
      </c>
      <c r="D11131" s="12">
        <v>9</v>
      </c>
    </row>
    <row r="11132" spans="1:4" hidden="1" x14ac:dyDescent="0.25">
      <c r="A11132" s="9" t="s">
        <v>5231</v>
      </c>
      <c r="B11132" s="9" t="s">
        <v>5339</v>
      </c>
      <c r="C11132" s="9" t="s">
        <v>16</v>
      </c>
      <c r="D11132" s="9">
        <v>1</v>
      </c>
    </row>
    <row r="11133" spans="1:4" hidden="1" x14ac:dyDescent="0.25">
      <c r="A11133" s="12" t="s">
        <v>5232</v>
      </c>
      <c r="B11133" s="9" t="s">
        <v>5339</v>
      </c>
      <c r="C11133" s="12" t="s">
        <v>16</v>
      </c>
      <c r="D11133" s="12">
        <v>1</v>
      </c>
    </row>
    <row r="11134" spans="1:4" x14ac:dyDescent="0.25">
      <c r="A11134" s="9" t="s">
        <v>4856</v>
      </c>
      <c r="B11134" s="9" t="s">
        <v>5337</v>
      </c>
      <c r="C11134" s="9" t="s">
        <v>82</v>
      </c>
      <c r="D11134" s="9">
        <v>2</v>
      </c>
    </row>
    <row r="11135" spans="1:4" hidden="1" x14ac:dyDescent="0.25">
      <c r="A11135" s="12" t="s">
        <v>5234</v>
      </c>
      <c r="B11135" s="9" t="s">
        <v>5339</v>
      </c>
      <c r="C11135" s="12" t="s">
        <v>16</v>
      </c>
      <c r="D11135" s="12">
        <v>2</v>
      </c>
    </row>
    <row r="11136" spans="1:4" x14ac:dyDescent="0.25">
      <c r="A11136" s="9" t="s">
        <v>4859</v>
      </c>
      <c r="B11136" s="9" t="s">
        <v>5337</v>
      </c>
      <c r="C11136" s="9" t="s">
        <v>72</v>
      </c>
      <c r="D11136" s="9">
        <v>2</v>
      </c>
    </row>
    <row r="11137" spans="1:4" hidden="1" x14ac:dyDescent="0.25">
      <c r="A11137" s="12" t="s">
        <v>5236</v>
      </c>
      <c r="B11137" s="9" t="s">
        <v>5336</v>
      </c>
      <c r="C11137" s="12" t="s">
        <v>111</v>
      </c>
      <c r="D11137" s="12">
        <v>0</v>
      </c>
    </row>
    <row r="11138" spans="1:4" hidden="1" x14ac:dyDescent="0.25">
      <c r="A11138" s="9" t="s">
        <v>5237</v>
      </c>
      <c r="B11138" s="9" t="s">
        <v>5339</v>
      </c>
      <c r="C11138" s="9" t="s">
        <v>7</v>
      </c>
      <c r="D11138" s="9">
        <v>2</v>
      </c>
    </row>
    <row r="11139" spans="1:4" hidden="1" x14ac:dyDescent="0.25">
      <c r="A11139" s="12" t="s">
        <v>5238</v>
      </c>
      <c r="B11139" s="9" t="s">
        <v>5337</v>
      </c>
      <c r="C11139" s="12" t="s">
        <v>24</v>
      </c>
      <c r="D11139" s="12">
        <v>4</v>
      </c>
    </row>
    <row r="11140" spans="1:4" x14ac:dyDescent="0.25">
      <c r="A11140" s="12" t="s">
        <v>4862</v>
      </c>
      <c r="B11140" s="9" t="s">
        <v>5337</v>
      </c>
      <c r="C11140" s="12" t="s">
        <v>118</v>
      </c>
      <c r="D11140" s="12">
        <v>2</v>
      </c>
    </row>
    <row r="11141" spans="1:4" x14ac:dyDescent="0.25">
      <c r="A11141" s="9" t="s">
        <v>4867</v>
      </c>
      <c r="B11141" s="9" t="s">
        <v>5337</v>
      </c>
      <c r="C11141" s="9" t="s">
        <v>82</v>
      </c>
      <c r="D11141" s="9">
        <v>2</v>
      </c>
    </row>
    <row r="11142" spans="1:4" hidden="1" x14ac:dyDescent="0.25">
      <c r="A11142" s="9" t="s">
        <v>2515</v>
      </c>
      <c r="B11142" s="9" t="s">
        <v>5340</v>
      </c>
      <c r="C11142" s="9" t="s">
        <v>59</v>
      </c>
      <c r="D11142" s="9">
        <v>3</v>
      </c>
    </row>
    <row r="11143" spans="1:4" hidden="1" x14ac:dyDescent="0.25">
      <c r="A11143" s="12" t="s">
        <v>5241</v>
      </c>
      <c r="B11143" s="9" t="s">
        <v>5337</v>
      </c>
      <c r="C11143" s="12" t="s">
        <v>118</v>
      </c>
      <c r="D11143" s="12">
        <v>17</v>
      </c>
    </row>
    <row r="11144" spans="1:4" hidden="1" x14ac:dyDescent="0.25">
      <c r="A11144" s="9" t="s">
        <v>5242</v>
      </c>
      <c r="B11144" s="9" t="s">
        <v>5339</v>
      </c>
      <c r="C11144" s="9" t="s">
        <v>7</v>
      </c>
      <c r="D11144" s="9">
        <v>2</v>
      </c>
    </row>
    <row r="11145" spans="1:4" x14ac:dyDescent="0.25">
      <c r="A11145" s="12" t="s">
        <v>4872</v>
      </c>
      <c r="B11145" s="9" t="s">
        <v>5337</v>
      </c>
      <c r="C11145" s="12" t="s">
        <v>82</v>
      </c>
      <c r="D11145" s="12">
        <v>2</v>
      </c>
    </row>
    <row r="11146" spans="1:4" hidden="1" x14ac:dyDescent="0.25">
      <c r="A11146" s="9" t="s">
        <v>5244</v>
      </c>
      <c r="B11146" s="9" t="s">
        <v>5340</v>
      </c>
      <c r="C11146" s="9" t="s">
        <v>14</v>
      </c>
      <c r="D11146" s="9">
        <v>1</v>
      </c>
    </row>
    <row r="11147" spans="1:4" hidden="1" x14ac:dyDescent="0.25">
      <c r="A11147" s="12" t="s">
        <v>5245</v>
      </c>
      <c r="B11147" s="9" t="s">
        <v>5340</v>
      </c>
      <c r="C11147" s="12" t="s">
        <v>59</v>
      </c>
      <c r="D11147" s="12">
        <v>1</v>
      </c>
    </row>
    <row r="11148" spans="1:4" hidden="1" x14ac:dyDescent="0.25">
      <c r="A11148" s="9" t="s">
        <v>5246</v>
      </c>
      <c r="B11148" s="9" t="s">
        <v>5340</v>
      </c>
      <c r="C11148" s="9" t="s">
        <v>59</v>
      </c>
      <c r="D11148" s="9">
        <v>0</v>
      </c>
    </row>
    <row r="11149" spans="1:4" hidden="1" x14ac:dyDescent="0.25">
      <c r="A11149" s="12" t="s">
        <v>5247</v>
      </c>
      <c r="B11149" s="9" t="s">
        <v>5339</v>
      </c>
      <c r="C11149" s="12" t="s">
        <v>16</v>
      </c>
      <c r="D11149" s="12">
        <v>1</v>
      </c>
    </row>
    <row r="11150" spans="1:4" x14ac:dyDescent="0.25">
      <c r="A11150" s="9" t="s">
        <v>4937</v>
      </c>
      <c r="B11150" s="9" t="s">
        <v>5337</v>
      </c>
      <c r="C11150" s="9" t="s">
        <v>72</v>
      </c>
      <c r="D11150" s="9">
        <v>2</v>
      </c>
    </row>
    <row r="11151" spans="1:4" hidden="1" x14ac:dyDescent="0.25">
      <c r="A11151" s="12" t="s">
        <v>5249</v>
      </c>
      <c r="B11151" s="9" t="s">
        <v>5336</v>
      </c>
      <c r="C11151" s="12" t="s">
        <v>111</v>
      </c>
      <c r="D11151" s="12">
        <v>0</v>
      </c>
    </row>
    <row r="11152" spans="1:4" x14ac:dyDescent="0.25">
      <c r="A11152" s="9" t="s">
        <v>4948</v>
      </c>
      <c r="B11152" s="9" t="s">
        <v>5337</v>
      </c>
      <c r="C11152" s="9" t="s">
        <v>82</v>
      </c>
      <c r="D11152" s="9">
        <v>2</v>
      </c>
    </row>
    <row r="11153" spans="1:4" hidden="1" x14ac:dyDescent="0.25">
      <c r="A11153" s="12" t="s">
        <v>5251</v>
      </c>
      <c r="B11153" s="9" t="s">
        <v>5339</v>
      </c>
      <c r="C11153" s="12" t="s">
        <v>16</v>
      </c>
      <c r="D11153" s="12">
        <v>1</v>
      </c>
    </row>
    <row r="11154" spans="1:4" hidden="1" x14ac:dyDescent="0.25">
      <c r="A11154" s="9" t="s">
        <v>4527</v>
      </c>
      <c r="B11154" s="9" t="s">
        <v>5340</v>
      </c>
      <c r="C11154" s="9" t="s">
        <v>59</v>
      </c>
      <c r="D11154" s="9">
        <v>1</v>
      </c>
    </row>
    <row r="11155" spans="1:4" hidden="1" x14ac:dyDescent="0.25">
      <c r="A11155" s="12" t="s">
        <v>1638</v>
      </c>
      <c r="B11155" s="9" t="s">
        <v>5339</v>
      </c>
      <c r="C11155" s="12" t="s">
        <v>16</v>
      </c>
      <c r="D11155" s="12">
        <v>2</v>
      </c>
    </row>
    <row r="11156" spans="1:4" x14ac:dyDescent="0.25">
      <c r="A11156" s="9" t="s">
        <v>226</v>
      </c>
      <c r="B11156" s="9" t="s">
        <v>5337</v>
      </c>
      <c r="C11156" s="9" t="s">
        <v>82</v>
      </c>
      <c r="D11156" s="9">
        <v>2</v>
      </c>
    </row>
    <row r="11157" spans="1:4" x14ac:dyDescent="0.25">
      <c r="A11157" s="12" t="s">
        <v>4954</v>
      </c>
      <c r="B11157" s="9" t="s">
        <v>5337</v>
      </c>
      <c r="C11157" s="12" t="s">
        <v>118</v>
      </c>
      <c r="D11157" s="12">
        <v>2</v>
      </c>
    </row>
    <row r="11158" spans="1:4" x14ac:dyDescent="0.25">
      <c r="A11158" s="12" t="s">
        <v>4962</v>
      </c>
      <c r="B11158" s="9" t="s">
        <v>5337</v>
      </c>
      <c r="C11158" s="12" t="s">
        <v>82</v>
      </c>
      <c r="D11158" s="12">
        <v>2</v>
      </c>
    </row>
    <row r="11159" spans="1:4" hidden="1" x14ac:dyDescent="0.25">
      <c r="A11159" s="12" t="s">
        <v>5255</v>
      </c>
      <c r="B11159" s="9" t="s">
        <v>5340</v>
      </c>
      <c r="C11159" s="12" t="s">
        <v>59</v>
      </c>
      <c r="D11159" s="12">
        <v>2</v>
      </c>
    </row>
    <row r="11160" spans="1:4" hidden="1" x14ac:dyDescent="0.25">
      <c r="A11160" s="9" t="s">
        <v>5256</v>
      </c>
      <c r="B11160" s="9" t="s">
        <v>5339</v>
      </c>
      <c r="C11160" s="9" t="s">
        <v>16</v>
      </c>
      <c r="D11160" s="9">
        <v>1</v>
      </c>
    </row>
    <row r="11161" spans="1:4" x14ac:dyDescent="0.25">
      <c r="A11161" s="9" t="s">
        <v>4982</v>
      </c>
      <c r="B11161" s="9" t="s">
        <v>5337</v>
      </c>
      <c r="C11161" s="9" t="s">
        <v>118</v>
      </c>
      <c r="D11161" s="9">
        <v>2</v>
      </c>
    </row>
    <row r="11162" spans="1:4" x14ac:dyDescent="0.25">
      <c r="A11162" s="12" t="s">
        <v>3301</v>
      </c>
      <c r="B11162" s="9" t="s">
        <v>5337</v>
      </c>
      <c r="C11162" s="12" t="s">
        <v>87</v>
      </c>
      <c r="D11162" s="12">
        <v>2</v>
      </c>
    </row>
    <row r="11163" spans="1:4" hidden="1" x14ac:dyDescent="0.25">
      <c r="A11163" s="12" t="s">
        <v>5259</v>
      </c>
      <c r="B11163" s="9" t="s">
        <v>5337</v>
      </c>
      <c r="C11163" s="12" t="s">
        <v>118</v>
      </c>
      <c r="D11163" s="12">
        <v>9</v>
      </c>
    </row>
    <row r="11164" spans="1:4" hidden="1" x14ac:dyDescent="0.25">
      <c r="A11164" s="9" t="s">
        <v>5260</v>
      </c>
      <c r="B11164" s="9" t="s">
        <v>5339</v>
      </c>
      <c r="C11164" s="9" t="s">
        <v>16</v>
      </c>
      <c r="D11164" s="9">
        <v>5</v>
      </c>
    </row>
    <row r="11165" spans="1:4" hidden="1" x14ac:dyDescent="0.25">
      <c r="A11165" s="12" t="s">
        <v>513</v>
      </c>
      <c r="B11165" s="9" t="s">
        <v>5340</v>
      </c>
      <c r="C11165" s="12" t="s">
        <v>59</v>
      </c>
      <c r="D11165" s="12">
        <v>1</v>
      </c>
    </row>
    <row r="11166" spans="1:4" hidden="1" x14ac:dyDescent="0.25">
      <c r="A11166" s="9" t="s">
        <v>5261</v>
      </c>
      <c r="B11166" s="9" t="s">
        <v>5338</v>
      </c>
      <c r="C11166" s="9" t="s">
        <v>33</v>
      </c>
      <c r="D11166" s="9">
        <v>1</v>
      </c>
    </row>
    <row r="11167" spans="1:4" hidden="1" x14ac:dyDescent="0.25">
      <c r="A11167" s="12" t="s">
        <v>5262</v>
      </c>
      <c r="B11167" s="9" t="s">
        <v>5339</v>
      </c>
      <c r="C11167" s="12" t="s">
        <v>16</v>
      </c>
      <c r="D11167" s="12">
        <v>3</v>
      </c>
    </row>
    <row r="11168" spans="1:4" hidden="1" x14ac:dyDescent="0.25">
      <c r="A11168" s="9" t="s">
        <v>5263</v>
      </c>
      <c r="B11168" s="9" t="s">
        <v>5339</v>
      </c>
      <c r="C11168" s="9" t="s">
        <v>16</v>
      </c>
      <c r="D11168" s="9">
        <v>0</v>
      </c>
    </row>
    <row r="11169" spans="1:4" hidden="1" x14ac:dyDescent="0.25">
      <c r="A11169" s="12" t="s">
        <v>5264</v>
      </c>
      <c r="B11169" s="9" t="s">
        <v>5340</v>
      </c>
      <c r="C11169" s="12" t="s">
        <v>14</v>
      </c>
      <c r="D11169" s="12">
        <v>0</v>
      </c>
    </row>
    <row r="11170" spans="1:4" x14ac:dyDescent="0.25">
      <c r="A11170" s="12" t="s">
        <v>5030</v>
      </c>
      <c r="B11170" s="9" t="s">
        <v>5337</v>
      </c>
      <c r="C11170" s="12" t="s">
        <v>24</v>
      </c>
      <c r="D11170" s="12">
        <v>2</v>
      </c>
    </row>
    <row r="11171" spans="1:4" x14ac:dyDescent="0.25">
      <c r="A11171" s="12" t="s">
        <v>5038</v>
      </c>
      <c r="B11171" s="9" t="s">
        <v>5337</v>
      </c>
      <c r="C11171" s="12" t="s">
        <v>24</v>
      </c>
      <c r="D11171" s="12">
        <v>2</v>
      </c>
    </row>
    <row r="11172" spans="1:4" x14ac:dyDescent="0.25">
      <c r="A11172" s="9" t="s">
        <v>5058</v>
      </c>
      <c r="B11172" s="9" t="s">
        <v>5337</v>
      </c>
      <c r="C11172" s="9" t="s">
        <v>19</v>
      </c>
      <c r="D11172" s="9">
        <v>2</v>
      </c>
    </row>
    <row r="11173" spans="1:4" hidden="1" x14ac:dyDescent="0.25">
      <c r="A11173" s="12" t="s">
        <v>5266</v>
      </c>
      <c r="B11173" s="9" t="s">
        <v>5337</v>
      </c>
      <c r="C11173" s="12" t="s">
        <v>72</v>
      </c>
      <c r="D11173" s="12">
        <v>6</v>
      </c>
    </row>
    <row r="11174" spans="1:4" hidden="1" x14ac:dyDescent="0.25">
      <c r="A11174" s="9" t="s">
        <v>5267</v>
      </c>
      <c r="B11174" s="9" t="s">
        <v>5339</v>
      </c>
      <c r="C11174" s="9" t="s">
        <v>16</v>
      </c>
      <c r="D11174" s="9">
        <v>2</v>
      </c>
    </row>
    <row r="11175" spans="1:4" hidden="1" x14ac:dyDescent="0.25">
      <c r="A11175" s="12" t="s">
        <v>5268</v>
      </c>
      <c r="B11175" s="9" t="s">
        <v>5337</v>
      </c>
      <c r="C11175" s="12" t="s">
        <v>118</v>
      </c>
      <c r="D11175" s="12">
        <v>7</v>
      </c>
    </row>
    <row r="11176" spans="1:4" hidden="1" x14ac:dyDescent="0.25">
      <c r="A11176" s="9" t="s">
        <v>5269</v>
      </c>
      <c r="B11176" s="9" t="s">
        <v>5339</v>
      </c>
      <c r="C11176" s="9" t="s">
        <v>16</v>
      </c>
      <c r="D11176" s="9">
        <v>1</v>
      </c>
    </row>
    <row r="11177" spans="1:4" hidden="1" x14ac:dyDescent="0.25">
      <c r="A11177" s="12" t="s">
        <v>5270</v>
      </c>
      <c r="B11177" s="9" t="s">
        <v>5340</v>
      </c>
      <c r="C11177" s="12" t="s">
        <v>59</v>
      </c>
      <c r="D11177" s="12">
        <v>1</v>
      </c>
    </row>
    <row r="11178" spans="1:4" hidden="1" x14ac:dyDescent="0.25">
      <c r="A11178" s="9" t="s">
        <v>5271</v>
      </c>
      <c r="B11178" s="9" t="s">
        <v>5339</v>
      </c>
      <c r="C11178" s="9" t="s">
        <v>16</v>
      </c>
      <c r="D11178" s="9">
        <v>4</v>
      </c>
    </row>
    <row r="11179" spans="1:4" x14ac:dyDescent="0.25">
      <c r="A11179" s="12" t="s">
        <v>5065</v>
      </c>
      <c r="B11179" s="9" t="s">
        <v>5337</v>
      </c>
      <c r="C11179" s="12" t="s">
        <v>82</v>
      </c>
      <c r="D11179" s="12">
        <v>2</v>
      </c>
    </row>
    <row r="11180" spans="1:4" x14ac:dyDescent="0.25">
      <c r="A11180" s="12" t="s">
        <v>5071</v>
      </c>
      <c r="B11180" s="9" t="s">
        <v>5337</v>
      </c>
      <c r="C11180" s="12" t="s">
        <v>24</v>
      </c>
      <c r="D11180" s="12">
        <v>2</v>
      </c>
    </row>
    <row r="11181" spans="1:4" hidden="1" x14ac:dyDescent="0.25">
      <c r="A11181" s="12" t="s">
        <v>5274</v>
      </c>
      <c r="B11181" s="9" t="s">
        <v>5339</v>
      </c>
      <c r="C11181" s="12" t="s">
        <v>16</v>
      </c>
      <c r="D11181" s="12">
        <v>1</v>
      </c>
    </row>
    <row r="11182" spans="1:4" hidden="1" x14ac:dyDescent="0.25">
      <c r="A11182" s="9" t="s">
        <v>5275</v>
      </c>
      <c r="B11182" s="9" t="s">
        <v>5339</v>
      </c>
      <c r="C11182" s="9" t="s">
        <v>16</v>
      </c>
      <c r="D11182" s="9">
        <v>1</v>
      </c>
    </row>
    <row r="11183" spans="1:4" x14ac:dyDescent="0.25">
      <c r="A11183" s="9" t="s">
        <v>5072</v>
      </c>
      <c r="B11183" s="9" t="s">
        <v>5337</v>
      </c>
      <c r="C11183" s="9" t="s">
        <v>118</v>
      </c>
      <c r="D11183" s="9">
        <v>2</v>
      </c>
    </row>
    <row r="11184" spans="1:4" x14ac:dyDescent="0.25">
      <c r="A11184" s="9" t="s">
        <v>5089</v>
      </c>
      <c r="B11184" s="9" t="s">
        <v>5337</v>
      </c>
      <c r="C11184" s="9" t="s">
        <v>114</v>
      </c>
      <c r="D11184" s="9">
        <v>2</v>
      </c>
    </row>
    <row r="11185" spans="1:4" hidden="1" x14ac:dyDescent="0.25">
      <c r="A11185" s="12" t="s">
        <v>5278</v>
      </c>
      <c r="B11185" s="9" t="s">
        <v>5339</v>
      </c>
      <c r="C11185" s="12" t="s">
        <v>7</v>
      </c>
      <c r="D11185" s="12">
        <v>3</v>
      </c>
    </row>
    <row r="11186" spans="1:4" x14ac:dyDescent="0.25">
      <c r="A11186" s="9" t="s">
        <v>5112</v>
      </c>
      <c r="B11186" s="9" t="s">
        <v>5337</v>
      </c>
      <c r="C11186" s="9" t="s">
        <v>31</v>
      </c>
      <c r="D11186" s="9">
        <v>2</v>
      </c>
    </row>
    <row r="11187" spans="1:4" hidden="1" x14ac:dyDescent="0.25">
      <c r="A11187" s="12" t="s">
        <v>5280</v>
      </c>
      <c r="B11187" s="9" t="s">
        <v>5339</v>
      </c>
      <c r="C11187" s="12" t="s">
        <v>16</v>
      </c>
      <c r="D11187" s="12">
        <v>5</v>
      </c>
    </row>
    <row r="11188" spans="1:4" hidden="1" x14ac:dyDescent="0.25">
      <c r="A11188" s="9" t="s">
        <v>5281</v>
      </c>
      <c r="B11188" s="9" t="s">
        <v>5339</v>
      </c>
      <c r="C11188" s="9" t="s">
        <v>16</v>
      </c>
      <c r="D11188" s="9">
        <v>0</v>
      </c>
    </row>
    <row r="11189" spans="1:4" hidden="1" x14ac:dyDescent="0.25">
      <c r="A11189" s="12" t="s">
        <v>5282</v>
      </c>
      <c r="B11189" s="9" t="s">
        <v>5339</v>
      </c>
      <c r="C11189" s="12" t="s">
        <v>7</v>
      </c>
      <c r="D11189" s="12">
        <v>3</v>
      </c>
    </row>
    <row r="11190" spans="1:4" x14ac:dyDescent="0.25">
      <c r="A11190" s="12" t="s">
        <v>5115</v>
      </c>
      <c r="B11190" s="9" t="s">
        <v>5337</v>
      </c>
      <c r="C11190" s="12" t="s">
        <v>72</v>
      </c>
      <c r="D11190" s="12">
        <v>2</v>
      </c>
    </row>
    <row r="11191" spans="1:4" x14ac:dyDescent="0.25">
      <c r="A11191" s="12" t="s">
        <v>5121</v>
      </c>
      <c r="B11191" s="9" t="s">
        <v>5337</v>
      </c>
      <c r="C11191" s="12" t="s">
        <v>31</v>
      </c>
      <c r="D11191" s="12">
        <v>2</v>
      </c>
    </row>
    <row r="11192" spans="1:4" hidden="1" x14ac:dyDescent="0.25">
      <c r="A11192" s="9" t="s">
        <v>5285</v>
      </c>
      <c r="B11192" s="9" t="s">
        <v>5336</v>
      </c>
      <c r="C11192" s="9" t="s">
        <v>111</v>
      </c>
      <c r="D11192" s="9">
        <v>0</v>
      </c>
    </row>
    <row r="11193" spans="1:4" hidden="1" x14ac:dyDescent="0.25">
      <c r="A11193" s="12" t="s">
        <v>5286</v>
      </c>
      <c r="B11193" s="9" t="s">
        <v>5340</v>
      </c>
      <c r="C11193" s="12" t="s">
        <v>14</v>
      </c>
      <c r="D11193" s="12">
        <v>7</v>
      </c>
    </row>
    <row r="11194" spans="1:4" x14ac:dyDescent="0.25">
      <c r="A11194" s="9" t="s">
        <v>5122</v>
      </c>
      <c r="B11194" s="9" t="s">
        <v>5337</v>
      </c>
      <c r="C11194" s="9" t="s">
        <v>118</v>
      </c>
      <c r="D11194" s="9">
        <v>2</v>
      </c>
    </row>
    <row r="11195" spans="1:4" x14ac:dyDescent="0.25">
      <c r="A11195" s="12" t="s">
        <v>5123</v>
      </c>
      <c r="B11195" s="9" t="s">
        <v>5337</v>
      </c>
      <c r="C11195" s="12" t="s">
        <v>24</v>
      </c>
      <c r="D11195" s="12">
        <v>2</v>
      </c>
    </row>
    <row r="11196" spans="1:4" hidden="1" x14ac:dyDescent="0.25">
      <c r="A11196" s="9" t="s">
        <v>5289</v>
      </c>
      <c r="B11196" s="9" t="s">
        <v>5339</v>
      </c>
      <c r="C11196" s="9" t="s">
        <v>16</v>
      </c>
      <c r="D11196" s="9">
        <v>0</v>
      </c>
    </row>
    <row r="11197" spans="1:4" hidden="1" x14ac:dyDescent="0.25">
      <c r="A11197" s="12" t="s">
        <v>5290</v>
      </c>
      <c r="B11197" s="9" t="s">
        <v>5339</v>
      </c>
      <c r="C11197" s="12" t="s">
        <v>16</v>
      </c>
      <c r="D11197" s="12">
        <v>3</v>
      </c>
    </row>
    <row r="11198" spans="1:4" x14ac:dyDescent="0.25">
      <c r="A11198" s="12" t="s">
        <v>5152</v>
      </c>
      <c r="B11198" s="9" t="s">
        <v>5337</v>
      </c>
      <c r="C11198" s="12" t="s">
        <v>82</v>
      </c>
      <c r="D11198" s="12">
        <v>2</v>
      </c>
    </row>
    <row r="11199" spans="1:4" hidden="1" x14ac:dyDescent="0.25">
      <c r="A11199" s="12" t="s">
        <v>4894</v>
      </c>
      <c r="B11199" s="9" t="s">
        <v>5337</v>
      </c>
      <c r="C11199" s="12" t="s">
        <v>72</v>
      </c>
      <c r="D11199" s="12">
        <v>3</v>
      </c>
    </row>
    <row r="11200" spans="1:4" x14ac:dyDescent="0.25">
      <c r="A11200" s="9" t="s">
        <v>3021</v>
      </c>
      <c r="B11200" s="9" t="s">
        <v>5337</v>
      </c>
      <c r="C11200" s="9" t="s">
        <v>72</v>
      </c>
      <c r="D11200" s="9">
        <v>2</v>
      </c>
    </row>
    <row r="11201" spans="1:4" hidden="1" x14ac:dyDescent="0.25">
      <c r="A11201" s="12" t="s">
        <v>5293</v>
      </c>
      <c r="B11201" s="9" t="s">
        <v>5337</v>
      </c>
      <c r="C11201" s="12" t="s">
        <v>118</v>
      </c>
      <c r="D11201" s="12">
        <v>7</v>
      </c>
    </row>
    <row r="11202" spans="1:4" hidden="1" x14ac:dyDescent="0.25">
      <c r="A11202" s="9" t="s">
        <v>5294</v>
      </c>
      <c r="B11202" s="9" t="s">
        <v>5339</v>
      </c>
      <c r="C11202" s="9" t="s">
        <v>16</v>
      </c>
      <c r="D11202" s="9">
        <v>4</v>
      </c>
    </row>
    <row r="11203" spans="1:4" hidden="1" x14ac:dyDescent="0.25">
      <c r="A11203" s="12" t="s">
        <v>5295</v>
      </c>
      <c r="B11203" s="9" t="s">
        <v>5339</v>
      </c>
      <c r="C11203" s="12" t="s">
        <v>16</v>
      </c>
      <c r="D11203" s="12">
        <v>0</v>
      </c>
    </row>
    <row r="11204" spans="1:4" x14ac:dyDescent="0.25">
      <c r="A11204" s="9" t="s">
        <v>5173</v>
      </c>
      <c r="B11204" s="9" t="s">
        <v>5337</v>
      </c>
      <c r="C11204" s="9" t="s">
        <v>72</v>
      </c>
      <c r="D11204" s="9">
        <v>2</v>
      </c>
    </row>
    <row r="11205" spans="1:4" hidden="1" x14ac:dyDescent="0.25">
      <c r="A11205" s="12" t="s">
        <v>5297</v>
      </c>
      <c r="B11205" s="9" t="s">
        <v>5337</v>
      </c>
      <c r="C11205" s="12" t="s">
        <v>82</v>
      </c>
      <c r="D11205" s="12">
        <v>3</v>
      </c>
    </row>
    <row r="11206" spans="1:4" hidden="1" x14ac:dyDescent="0.25">
      <c r="A11206" s="9" t="s">
        <v>5298</v>
      </c>
      <c r="B11206" s="9" t="s">
        <v>5338</v>
      </c>
      <c r="C11206" s="9" t="s">
        <v>33</v>
      </c>
      <c r="D11206" s="9">
        <v>0</v>
      </c>
    </row>
    <row r="11207" spans="1:4" hidden="1" x14ac:dyDescent="0.25">
      <c r="A11207" s="12" t="s">
        <v>5299</v>
      </c>
      <c r="B11207" s="9" t="s">
        <v>5337</v>
      </c>
      <c r="C11207" s="12" t="s">
        <v>82</v>
      </c>
      <c r="D11207" s="12">
        <v>3</v>
      </c>
    </row>
    <row r="11208" spans="1:4" hidden="1" x14ac:dyDescent="0.25">
      <c r="A11208" s="9" t="s">
        <v>5300</v>
      </c>
      <c r="B11208" s="9" t="s">
        <v>5337</v>
      </c>
      <c r="C11208" s="9" t="s">
        <v>118</v>
      </c>
      <c r="D11208" s="9">
        <v>13</v>
      </c>
    </row>
    <row r="11209" spans="1:4" hidden="1" x14ac:dyDescent="0.25">
      <c r="A11209" s="12" t="s">
        <v>5301</v>
      </c>
      <c r="B11209" s="9" t="s">
        <v>5336</v>
      </c>
      <c r="C11209" s="12" t="s">
        <v>111</v>
      </c>
      <c r="D11209" s="12">
        <v>0</v>
      </c>
    </row>
    <row r="11210" spans="1:4" hidden="1" x14ac:dyDescent="0.25">
      <c r="A11210" s="9" t="s">
        <v>5302</v>
      </c>
      <c r="B11210" s="9" t="s">
        <v>5337</v>
      </c>
      <c r="C11210" s="9" t="s">
        <v>72</v>
      </c>
      <c r="D11210" s="9">
        <v>3</v>
      </c>
    </row>
    <row r="11211" spans="1:4" hidden="1" x14ac:dyDescent="0.25">
      <c r="A11211" s="12" t="s">
        <v>5303</v>
      </c>
      <c r="B11211" s="9" t="s">
        <v>5339</v>
      </c>
      <c r="C11211" s="12" t="s">
        <v>16</v>
      </c>
      <c r="D11211" s="12">
        <v>2</v>
      </c>
    </row>
    <row r="11212" spans="1:4" x14ac:dyDescent="0.25">
      <c r="A11212" s="12" t="s">
        <v>3398</v>
      </c>
      <c r="B11212" s="9" t="s">
        <v>5337</v>
      </c>
      <c r="C11212" s="12" t="s">
        <v>72</v>
      </c>
      <c r="D11212" s="12">
        <v>2</v>
      </c>
    </row>
    <row r="11213" spans="1:4" hidden="1" x14ac:dyDescent="0.25">
      <c r="A11213" s="12" t="s">
        <v>5305</v>
      </c>
      <c r="B11213" s="9" t="s">
        <v>5336</v>
      </c>
      <c r="C11213" s="12" t="s">
        <v>111</v>
      </c>
      <c r="D11213" s="12">
        <v>2</v>
      </c>
    </row>
    <row r="11214" spans="1:4" hidden="1" x14ac:dyDescent="0.25">
      <c r="A11214" s="9" t="s">
        <v>5306</v>
      </c>
      <c r="B11214" s="9" t="s">
        <v>5339</v>
      </c>
      <c r="C11214" s="9" t="s">
        <v>16</v>
      </c>
      <c r="D11214" s="9">
        <v>4</v>
      </c>
    </row>
    <row r="11215" spans="1:4" hidden="1" x14ac:dyDescent="0.25">
      <c r="A11215" s="12" t="s">
        <v>5307</v>
      </c>
      <c r="B11215" s="9" t="s">
        <v>5339</v>
      </c>
      <c r="C11215" s="12" t="s">
        <v>16</v>
      </c>
      <c r="D11215" s="12">
        <v>6</v>
      </c>
    </row>
    <row r="11216" spans="1:4" hidden="1" x14ac:dyDescent="0.25">
      <c r="A11216" s="9" t="s">
        <v>5308</v>
      </c>
      <c r="B11216" s="9" t="s">
        <v>5339</v>
      </c>
      <c r="C11216" s="9" t="s">
        <v>16</v>
      </c>
      <c r="D11216" s="9">
        <v>2</v>
      </c>
    </row>
    <row r="11217" spans="1:4" hidden="1" x14ac:dyDescent="0.25">
      <c r="A11217" s="12" t="s">
        <v>5309</v>
      </c>
      <c r="B11217" s="9" t="s">
        <v>5339</v>
      </c>
      <c r="C11217" s="12" t="s">
        <v>16</v>
      </c>
      <c r="D11217" s="12">
        <v>1</v>
      </c>
    </row>
    <row r="11218" spans="1:4" hidden="1" x14ac:dyDescent="0.25">
      <c r="A11218" s="9" t="s">
        <v>5310</v>
      </c>
      <c r="B11218" s="9" t="s">
        <v>5337</v>
      </c>
      <c r="C11218" s="9" t="s">
        <v>94</v>
      </c>
      <c r="D11218" s="9">
        <v>6</v>
      </c>
    </row>
    <row r="11219" spans="1:4" hidden="1" x14ac:dyDescent="0.25">
      <c r="A11219" s="12" t="s">
        <v>5311</v>
      </c>
      <c r="B11219" s="9" t="s">
        <v>5340</v>
      </c>
      <c r="C11219" s="12" t="s">
        <v>14</v>
      </c>
      <c r="D11219" s="12">
        <v>2</v>
      </c>
    </row>
    <row r="11220" spans="1:4" hidden="1" x14ac:dyDescent="0.25">
      <c r="A11220" s="9" t="s">
        <v>5312</v>
      </c>
      <c r="B11220" s="9" t="s">
        <v>5339</v>
      </c>
      <c r="C11220" s="9" t="s">
        <v>7</v>
      </c>
      <c r="D11220" s="9">
        <v>2</v>
      </c>
    </row>
    <row r="11221" spans="1:4" x14ac:dyDescent="0.25">
      <c r="A11221" s="9" t="s">
        <v>2468</v>
      </c>
      <c r="B11221" s="9" t="s">
        <v>5337</v>
      </c>
      <c r="C11221" s="9" t="s">
        <v>24</v>
      </c>
      <c r="D11221" s="9">
        <v>2</v>
      </c>
    </row>
    <row r="11222" spans="1:4" hidden="1" x14ac:dyDescent="0.25">
      <c r="A11222" s="9" t="s">
        <v>5314</v>
      </c>
      <c r="B11222" s="9" t="s">
        <v>5339</v>
      </c>
      <c r="C11222" s="9" t="s">
        <v>7</v>
      </c>
      <c r="D11222" s="9">
        <v>2</v>
      </c>
    </row>
    <row r="11223" spans="1:4" hidden="1" x14ac:dyDescent="0.25">
      <c r="A11223" s="12" t="s">
        <v>1471</v>
      </c>
      <c r="B11223" s="9" t="s">
        <v>5337</v>
      </c>
      <c r="C11223" s="12" t="s">
        <v>118</v>
      </c>
      <c r="D11223" s="12">
        <v>12</v>
      </c>
    </row>
    <row r="11224" spans="1:4" hidden="1" x14ac:dyDescent="0.25">
      <c r="A11224" s="9" t="s">
        <v>5315</v>
      </c>
      <c r="B11224" s="9" t="s">
        <v>5338</v>
      </c>
      <c r="C11224" s="9" t="s">
        <v>33</v>
      </c>
      <c r="D11224" s="9">
        <v>1</v>
      </c>
    </row>
    <row r="11225" spans="1:4" hidden="1" x14ac:dyDescent="0.25">
      <c r="A11225" s="12" t="s">
        <v>5316</v>
      </c>
      <c r="B11225" s="9" t="s">
        <v>5337</v>
      </c>
      <c r="C11225" s="12" t="s">
        <v>82</v>
      </c>
      <c r="D11225" s="12">
        <v>15</v>
      </c>
    </row>
    <row r="11226" spans="1:4" hidden="1" x14ac:dyDescent="0.25">
      <c r="A11226" s="9" t="s">
        <v>5317</v>
      </c>
      <c r="B11226" s="9" t="s">
        <v>5339</v>
      </c>
      <c r="C11226" s="9" t="s">
        <v>7</v>
      </c>
      <c r="D11226" s="9">
        <v>1</v>
      </c>
    </row>
    <row r="11227" spans="1:4" x14ac:dyDescent="0.25">
      <c r="A11227" s="9" t="s">
        <v>132</v>
      </c>
      <c r="B11227" s="9" t="s">
        <v>5337</v>
      </c>
      <c r="C11227" s="9" t="s">
        <v>72</v>
      </c>
      <c r="D11227" s="9">
        <v>2</v>
      </c>
    </row>
    <row r="11228" spans="1:4" hidden="1" x14ac:dyDescent="0.25">
      <c r="A11228" s="9" t="s">
        <v>5319</v>
      </c>
      <c r="B11228" s="9" t="s">
        <v>5339</v>
      </c>
      <c r="C11228" s="9" t="s">
        <v>16</v>
      </c>
      <c r="D11228" s="9">
        <v>1</v>
      </c>
    </row>
    <row r="11229" spans="1:4" x14ac:dyDescent="0.25">
      <c r="A11229" s="9" t="s">
        <v>3041</v>
      </c>
      <c r="B11229" s="9" t="s">
        <v>5337</v>
      </c>
      <c r="C11229" s="9" t="s">
        <v>82</v>
      </c>
      <c r="D11229" s="9">
        <v>2</v>
      </c>
    </row>
    <row r="11230" spans="1:4" hidden="1" x14ac:dyDescent="0.25">
      <c r="A11230" s="9" t="s">
        <v>5320</v>
      </c>
      <c r="B11230" s="9" t="s">
        <v>5339</v>
      </c>
      <c r="C11230" s="9" t="s">
        <v>16</v>
      </c>
      <c r="D11230" s="9">
        <v>1</v>
      </c>
    </row>
    <row r="11231" spans="1:4" hidden="1" x14ac:dyDescent="0.25">
      <c r="A11231" s="12" t="s">
        <v>5321</v>
      </c>
      <c r="B11231" s="9" t="s">
        <v>5339</v>
      </c>
      <c r="C11231" s="12" t="s">
        <v>16</v>
      </c>
      <c r="D11231" s="12">
        <v>1</v>
      </c>
    </row>
    <row r="11232" spans="1:4" hidden="1" x14ac:dyDescent="0.25">
      <c r="A11232" s="9" t="s">
        <v>5322</v>
      </c>
      <c r="B11232" s="9" t="s">
        <v>5337</v>
      </c>
      <c r="C11232" s="9" t="s">
        <v>118</v>
      </c>
      <c r="D11232" s="9">
        <v>11</v>
      </c>
    </row>
    <row r="11233" spans="1:4" x14ac:dyDescent="0.25">
      <c r="A11233" s="9" t="s">
        <v>5212</v>
      </c>
      <c r="B11233" s="9" t="s">
        <v>5337</v>
      </c>
      <c r="C11233" s="9" t="s">
        <v>72</v>
      </c>
      <c r="D11233" s="9">
        <v>2</v>
      </c>
    </row>
    <row r="11234" spans="1:4" hidden="1" x14ac:dyDescent="0.25">
      <c r="A11234" s="9" t="s">
        <v>5324</v>
      </c>
      <c r="B11234" s="9" t="s">
        <v>5339</v>
      </c>
      <c r="C11234" s="9" t="s">
        <v>16</v>
      </c>
      <c r="D11234" s="9">
        <v>1</v>
      </c>
    </row>
    <row r="11235" spans="1:4" x14ac:dyDescent="0.25">
      <c r="A11235" s="9" t="s">
        <v>5222</v>
      </c>
      <c r="B11235" s="9" t="s">
        <v>5337</v>
      </c>
      <c r="C11235" s="9" t="s">
        <v>114</v>
      </c>
      <c r="D11235" s="9">
        <v>2</v>
      </c>
    </row>
    <row r="11236" spans="1:4" x14ac:dyDescent="0.25">
      <c r="A11236" s="9" t="s">
        <v>5235</v>
      </c>
      <c r="B11236" s="9" t="s">
        <v>5337</v>
      </c>
      <c r="C11236" s="9" t="s">
        <v>82</v>
      </c>
      <c r="D11236" s="9">
        <v>2</v>
      </c>
    </row>
    <row r="11237" spans="1:4" x14ac:dyDescent="0.25">
      <c r="A11237" s="9" t="s">
        <v>5252</v>
      </c>
      <c r="B11237" s="9" t="s">
        <v>5337</v>
      </c>
      <c r="C11237" s="9" t="s">
        <v>82</v>
      </c>
      <c r="D11237" s="9">
        <v>2</v>
      </c>
    </row>
    <row r="11238" spans="1:4" x14ac:dyDescent="0.25">
      <c r="A11238" s="9" t="s">
        <v>5254</v>
      </c>
      <c r="B11238" s="9" t="s">
        <v>5337</v>
      </c>
      <c r="C11238" s="9" t="s">
        <v>118</v>
      </c>
      <c r="D11238" s="9">
        <v>2</v>
      </c>
    </row>
    <row r="11239" spans="1:4" x14ac:dyDescent="0.25">
      <c r="A11239" s="9" t="s">
        <v>5258</v>
      </c>
      <c r="B11239" s="9" t="s">
        <v>5337</v>
      </c>
      <c r="C11239" s="9" t="s">
        <v>82</v>
      </c>
      <c r="D11239" s="9">
        <v>2</v>
      </c>
    </row>
    <row r="11240" spans="1:4" hidden="1" x14ac:dyDescent="0.25">
      <c r="A11240" s="9" t="s">
        <v>5329</v>
      </c>
      <c r="B11240" s="9" t="s">
        <v>5338</v>
      </c>
      <c r="C11240" s="9" t="s">
        <v>29</v>
      </c>
      <c r="D11240" s="9">
        <v>1</v>
      </c>
    </row>
    <row r="11241" spans="1:4" x14ac:dyDescent="0.25">
      <c r="A11241" s="12" t="s">
        <v>5284</v>
      </c>
      <c r="B11241" s="9" t="s">
        <v>5337</v>
      </c>
      <c r="C11241" s="12" t="s">
        <v>72</v>
      </c>
      <c r="D11241" s="12">
        <v>2</v>
      </c>
    </row>
    <row r="11242" spans="1:4" x14ac:dyDescent="0.25">
      <c r="A11242" s="9" t="s">
        <v>5291</v>
      </c>
      <c r="B11242" s="9" t="s">
        <v>5337</v>
      </c>
      <c r="C11242" s="9" t="s">
        <v>82</v>
      </c>
      <c r="D11242" s="9">
        <v>2</v>
      </c>
    </row>
    <row r="11243" spans="1:4" hidden="1" x14ac:dyDescent="0.25">
      <c r="A11243" s="12" t="s">
        <v>4578</v>
      </c>
      <c r="B11243" s="9" t="s">
        <v>5340</v>
      </c>
      <c r="C11243" s="12" t="s">
        <v>14</v>
      </c>
      <c r="D11243" s="12"/>
    </row>
    <row r="11244" spans="1:4" hidden="1" x14ac:dyDescent="0.25">
      <c r="A11244" s="9" t="s">
        <v>5258</v>
      </c>
      <c r="B11244" s="9" t="s">
        <v>5337</v>
      </c>
      <c r="C11244" s="9" t="s">
        <v>24</v>
      </c>
      <c r="D11244" s="9"/>
    </row>
    <row r="11245" spans="1:4" hidden="1" x14ac:dyDescent="0.25">
      <c r="A11245" s="12" t="s">
        <v>5331</v>
      </c>
      <c r="B11245" s="9" t="s">
        <v>5337</v>
      </c>
      <c r="C11245" s="12" t="s">
        <v>19</v>
      </c>
      <c r="D11245" s="12"/>
    </row>
    <row r="11249" spans="1:8" x14ac:dyDescent="0.25">
      <c r="A11249" s="27" t="s">
        <v>5382</v>
      </c>
      <c r="B11249" s="27"/>
      <c r="C11249" s="27"/>
      <c r="D11249" s="27"/>
      <c r="E11249" s="27"/>
      <c r="F11249" s="27"/>
      <c r="G11249" s="27"/>
      <c r="H11249" s="27"/>
    </row>
    <row r="11250" spans="1:8" x14ac:dyDescent="0.25">
      <c r="A11250" s="27"/>
      <c r="B11250" s="27"/>
      <c r="C11250" s="27"/>
      <c r="D11250" s="27"/>
      <c r="E11250" s="27"/>
      <c r="F11250" s="27"/>
      <c r="G11250" s="27"/>
      <c r="H11250" s="27"/>
    </row>
    <row r="11251" spans="1:8" x14ac:dyDescent="0.25">
      <c r="A11251" s="27"/>
      <c r="B11251" s="27"/>
      <c r="C11251" s="27"/>
      <c r="D11251" s="27"/>
      <c r="E11251" s="27"/>
      <c r="F11251" s="27"/>
      <c r="G11251" s="27"/>
      <c r="H11251" s="27"/>
    </row>
    <row r="11252" spans="1:8" x14ac:dyDescent="0.25">
      <c r="A11252" s="27"/>
      <c r="B11252" s="27"/>
      <c r="C11252" s="27"/>
      <c r="D11252" s="27"/>
      <c r="E11252" s="27"/>
      <c r="F11252" s="27"/>
      <c r="G11252" s="27"/>
      <c r="H11252" s="27"/>
    </row>
    <row r="11253" spans="1:8" x14ac:dyDescent="0.25">
      <c r="A11253" s="27"/>
      <c r="B11253" s="27"/>
      <c r="C11253" s="27"/>
      <c r="D11253" s="27"/>
      <c r="E11253" s="27"/>
      <c r="F11253" s="27"/>
      <c r="G11253" s="27"/>
      <c r="H11253" s="27"/>
    </row>
    <row r="11255" spans="1:8" x14ac:dyDescent="0.25">
      <c r="A11255" s="28" t="s">
        <v>5383</v>
      </c>
      <c r="B11255" s="28"/>
      <c r="C11255" s="28"/>
      <c r="D11255" s="28"/>
      <c r="E11255" s="28"/>
      <c r="F11255" s="28"/>
      <c r="G11255" s="28"/>
      <c r="H11255" s="28"/>
    </row>
    <row r="11257" spans="1:8" x14ac:dyDescent="0.25">
      <c r="A11257" s="27" t="s">
        <v>5388</v>
      </c>
      <c r="B11257" s="27"/>
      <c r="C11257" s="27"/>
      <c r="D11257" s="27"/>
      <c r="E11257" s="27"/>
      <c r="F11257" s="27"/>
      <c r="G11257" s="27"/>
      <c r="H11257" s="27"/>
    </row>
    <row r="11258" spans="1:8" x14ac:dyDescent="0.25">
      <c r="A11258" s="27"/>
      <c r="B11258" s="27"/>
      <c r="C11258" s="27"/>
      <c r="D11258" s="27"/>
      <c r="E11258" s="27"/>
      <c r="F11258" s="27"/>
      <c r="G11258" s="27"/>
      <c r="H11258" s="27"/>
    </row>
    <row r="11259" spans="1:8" x14ac:dyDescent="0.25">
      <c r="A11259" s="27"/>
      <c r="B11259" s="27"/>
      <c r="C11259" s="27"/>
      <c r="D11259" s="27"/>
      <c r="E11259" s="27"/>
      <c r="F11259" s="27"/>
      <c r="G11259" s="27"/>
      <c r="H11259" s="27"/>
    </row>
    <row r="11260" spans="1:8" x14ac:dyDescent="0.25">
      <c r="A11260" s="18" t="s">
        <v>5389</v>
      </c>
      <c r="B11260" s="20">
        <f>MEDIAN(Base!I5:I5577)</f>
        <v>15869.625</v>
      </c>
    </row>
    <row r="11262" spans="1:8" x14ac:dyDescent="0.25">
      <c r="A11262" t="s">
        <v>5390</v>
      </c>
    </row>
    <row r="11265" spans="1:16" x14ac:dyDescent="0.25">
      <c r="A11265" t="s">
        <v>5391</v>
      </c>
    </row>
    <row r="11267" spans="1:16" x14ac:dyDescent="0.25">
      <c r="A11267" s="18" t="s">
        <v>5392</v>
      </c>
      <c r="B11267" s="17">
        <f>CORREL(Base!G5:G5577,Base!I5:I5577)</f>
        <v>0.52656387310939801</v>
      </c>
    </row>
    <row r="11269" spans="1:16" x14ac:dyDescent="0.25">
      <c r="A11269" t="s">
        <v>5393</v>
      </c>
    </row>
    <row r="11272" spans="1:16" ht="16.5" x14ac:dyDescent="0.25">
      <c r="A11272" s="21" t="s">
        <v>5394</v>
      </c>
      <c r="B11272" s="21"/>
      <c r="C11272" s="21"/>
      <c r="D11272" s="21"/>
      <c r="E11272" s="21"/>
      <c r="F11272" s="21"/>
      <c r="G11272" s="21"/>
      <c r="H11272" s="21"/>
      <c r="I11272" s="21"/>
      <c r="J11272" s="21"/>
      <c r="K11272" s="21"/>
      <c r="L11272" s="21"/>
      <c r="M11272" s="21"/>
      <c r="N11272" s="21"/>
      <c r="O11272" s="21"/>
      <c r="P11272" s="21"/>
    </row>
    <row r="11290" spans="1:1" x14ac:dyDescent="0.25">
      <c r="A11290" t="s">
        <v>5395</v>
      </c>
    </row>
    <row r="11293" spans="1:1" ht="16.5" customHeight="1" x14ac:dyDescent="0.25">
      <c r="A11293" t="s">
        <v>5387</v>
      </c>
    </row>
    <row r="11294" spans="1:1" ht="16.5" customHeight="1" x14ac:dyDescent="0.25"/>
    <row r="11295" spans="1:1" ht="16.5" customHeight="1" x14ac:dyDescent="0.25"/>
    <row r="11296" spans="1:1" ht="16.5" customHeight="1" x14ac:dyDescent="0.25"/>
    <row r="11297" spans="1:8" ht="16.5" customHeight="1" x14ac:dyDescent="0.25"/>
    <row r="11298" spans="1:8" ht="16.5" customHeight="1" x14ac:dyDescent="0.25"/>
    <row r="11299" spans="1:8" ht="16.5" customHeight="1" x14ac:dyDescent="0.25"/>
    <row r="11300" spans="1:8" ht="16.5" customHeight="1" x14ac:dyDescent="0.25"/>
    <row r="11301" spans="1:8" ht="16.5" customHeight="1" x14ac:dyDescent="0.25"/>
    <row r="11302" spans="1:8" ht="16.5" customHeight="1" x14ac:dyDescent="0.25"/>
    <row r="11303" spans="1:8" ht="16.5" customHeight="1" x14ac:dyDescent="0.25"/>
    <row r="11304" spans="1:8" ht="16.5" customHeight="1" x14ac:dyDescent="0.25"/>
    <row r="11305" spans="1:8" ht="16.5" customHeight="1" x14ac:dyDescent="0.25"/>
    <row r="11306" spans="1:8" ht="16.5" customHeight="1" x14ac:dyDescent="0.25"/>
    <row r="11307" spans="1:8" ht="16.5" customHeight="1" x14ac:dyDescent="0.25"/>
    <row r="11308" spans="1:8" ht="16.5" customHeight="1" x14ac:dyDescent="0.25"/>
    <row r="11310" spans="1:8" ht="52.5" customHeight="1" x14ac:dyDescent="0.25">
      <c r="A11310" s="27" t="s">
        <v>5396</v>
      </c>
      <c r="B11310" s="27"/>
      <c r="C11310" s="27"/>
      <c r="D11310" s="27"/>
      <c r="E11310" s="27"/>
      <c r="F11310" s="27"/>
      <c r="G11310" s="27"/>
      <c r="H11310" s="27"/>
    </row>
  </sheetData>
  <mergeCells count="5">
    <mergeCell ref="A11249:H11253"/>
    <mergeCell ref="A11255:H11255"/>
    <mergeCell ref="A11257:H11259"/>
    <mergeCell ref="A11272:P11272"/>
    <mergeCell ref="A11310:H11310"/>
  </mergeCells>
  <conditionalFormatting sqref="D23:D49">
    <cfRule type="cellIs" dxfId="0" priority="3" operator="lessThanOrEqual">
      <formula>80</formula>
    </cfRule>
  </conditionalFormatting>
  <conditionalFormatting sqref="C56:C6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:B6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577"/>
  <sheetViews>
    <sheetView showGridLines="0" topLeftCell="A4" zoomScale="85" zoomScaleNormal="85" workbookViewId="0">
      <selection activeCell="I5577" activeCellId="1" sqref="B4:B5577 I4:I5577"/>
    </sheetView>
  </sheetViews>
  <sheetFormatPr defaultColWidth="11" defaultRowHeight="15.75" x14ac:dyDescent="0.25"/>
  <cols>
    <col min="1" max="2" width="29.375" customWidth="1"/>
    <col min="4" max="4" width="11.125" customWidth="1"/>
    <col min="6" max="6" width="12.375" bestFit="1" customWidth="1"/>
    <col min="7" max="7" width="14.5" customWidth="1"/>
    <col min="8" max="8" width="17" customWidth="1"/>
    <col min="9" max="9" width="14" customWidth="1"/>
  </cols>
  <sheetData>
    <row r="1" spans="1:10" ht="26.25" x14ac:dyDescent="0.4">
      <c r="A1" s="1" t="s">
        <v>5332</v>
      </c>
      <c r="B1" s="1"/>
    </row>
    <row r="2" spans="1:10" x14ac:dyDescent="0.25">
      <c r="A2" t="s">
        <v>5333</v>
      </c>
    </row>
    <row r="4" spans="1:10" x14ac:dyDescent="0.25">
      <c r="A4" s="5" t="s">
        <v>5334</v>
      </c>
      <c r="B4" s="6" t="s">
        <v>5341</v>
      </c>
      <c r="C4" s="6" t="s">
        <v>5335</v>
      </c>
      <c r="D4" s="6" t="s">
        <v>0</v>
      </c>
      <c r="E4" s="6" t="s">
        <v>1</v>
      </c>
      <c r="F4" s="6" t="s">
        <v>5367</v>
      </c>
      <c r="G4" s="6" t="s">
        <v>2</v>
      </c>
      <c r="H4" s="6" t="s">
        <v>3</v>
      </c>
      <c r="I4" s="6" t="s">
        <v>4</v>
      </c>
      <c r="J4" s="7" t="s">
        <v>5</v>
      </c>
    </row>
    <row r="5" spans="1:10" x14ac:dyDescent="0.25">
      <c r="A5" s="8" t="s">
        <v>6</v>
      </c>
      <c r="B5" s="9" t="str">
        <f>_xlfn.XLOOKUP(C5,'De-Para_Estado_Regiao'!$B$3:$B$29,'De-Para_Estado_Regiao'!$C$3:$C$29)</f>
        <v>Sudeste</v>
      </c>
      <c r="C5" s="9" t="s">
        <v>7</v>
      </c>
      <c r="D5" s="9">
        <v>514794</v>
      </c>
      <c r="E5" s="9">
        <v>0.80500000000000005</v>
      </c>
      <c r="F5" s="9" t="str">
        <f t="shared" ref="F5:F68" si="0">IF(E5="","",IF(E5&lt;0.55,"baixo",IF(E5&lt;=0.699,"médio",IF(E5&lt;=0.799,"alto",IF(E5&gt;=0.8,"muito alto","")))))</f>
        <v>muito alto</v>
      </c>
      <c r="G5" s="9">
        <v>0.84299999999999997</v>
      </c>
      <c r="H5" s="9">
        <v>0.72499999999999998</v>
      </c>
      <c r="I5" s="9">
        <v>57071.43</v>
      </c>
      <c r="J5" s="10">
        <v>16030</v>
      </c>
    </row>
    <row r="6" spans="1:10" x14ac:dyDescent="0.25">
      <c r="A6" s="11" t="s">
        <v>8</v>
      </c>
      <c r="B6" s="9" t="str">
        <f>_xlfn.XLOOKUP(C6,'De-Para_Estado_Regiao'!$B$3:$B$29,'De-Para_Estado_Regiao'!$C$3:$C$29)</f>
        <v>Sudeste</v>
      </c>
      <c r="C6" s="12" t="s">
        <v>7</v>
      </c>
      <c r="D6" s="12">
        <v>32305</v>
      </c>
      <c r="E6" s="12">
        <v>0.78</v>
      </c>
      <c r="F6" s="9" t="str">
        <f t="shared" si="0"/>
        <v>alto</v>
      </c>
      <c r="G6" s="12">
        <v>0.77600000000000002</v>
      </c>
      <c r="H6" s="12">
        <v>0.71799999999999997</v>
      </c>
      <c r="I6" s="12">
        <v>106841.78</v>
      </c>
      <c r="J6" s="13">
        <v>527</v>
      </c>
    </row>
    <row r="7" spans="1:10" x14ac:dyDescent="0.25">
      <c r="A7" s="8" t="s">
        <v>9</v>
      </c>
      <c r="B7" s="9" t="str">
        <f>_xlfn.XLOOKUP(C7,'De-Para_Estado_Regiao'!$B$3:$B$29,'De-Para_Estado_Regiao'!$C$3:$C$29)</f>
        <v>Sudeste</v>
      </c>
      <c r="C7" s="9" t="s">
        <v>10</v>
      </c>
      <c r="D7" s="9">
        <v>235380</v>
      </c>
      <c r="E7" s="9">
        <v>0.79900000000000004</v>
      </c>
      <c r="F7" s="9" t="str">
        <f t="shared" si="0"/>
        <v>alto</v>
      </c>
      <c r="G7" s="9">
        <v>0.84</v>
      </c>
      <c r="H7" s="9">
        <v>0.71899999999999997</v>
      </c>
      <c r="I7" s="9">
        <v>50690.82</v>
      </c>
      <c r="J7" s="10">
        <v>6744</v>
      </c>
    </row>
    <row r="8" spans="1:10" x14ac:dyDescent="0.25">
      <c r="A8" s="11" t="s">
        <v>11</v>
      </c>
      <c r="B8" s="9" t="str">
        <f>_xlfn.XLOOKUP(C8,'De-Para_Estado_Regiao'!$B$3:$B$29,'De-Para_Estado_Regiao'!$C$3:$C$29)</f>
        <v>Centro-Oeste</v>
      </c>
      <c r="C8" s="12" t="s">
        <v>12</v>
      </c>
      <c r="D8" s="12">
        <v>143641</v>
      </c>
      <c r="E8" s="12">
        <v>0.82</v>
      </c>
      <c r="F8" s="9" t="str">
        <f t="shared" si="0"/>
        <v>muito alto</v>
      </c>
      <c r="G8" s="12">
        <v>0.86299999999999999</v>
      </c>
      <c r="H8" s="12">
        <v>0.74199999999999999</v>
      </c>
      <c r="I8" s="12">
        <v>79099.77</v>
      </c>
      <c r="J8" s="13">
        <v>3043</v>
      </c>
    </row>
    <row r="9" spans="1:10" x14ac:dyDescent="0.25">
      <c r="A9" s="8" t="s">
        <v>13</v>
      </c>
      <c r="B9" s="9" t="str">
        <f>_xlfn.XLOOKUP(C9,'De-Para_Estado_Regiao'!$B$3:$B$29,'De-Para_Estado_Regiao'!$C$3:$C$29)</f>
        <v>Sul</v>
      </c>
      <c r="C9" s="9" t="s">
        <v>14</v>
      </c>
      <c r="D9" s="9">
        <v>58369</v>
      </c>
      <c r="E9" s="9">
        <v>0.80500000000000005</v>
      </c>
      <c r="F9" s="9" t="str">
        <f t="shared" si="0"/>
        <v>muito alto</v>
      </c>
      <c r="G9" s="9">
        <v>0.86699999999999999</v>
      </c>
      <c r="H9" s="9">
        <v>0.70199999999999996</v>
      </c>
      <c r="I9" s="9">
        <v>49577.53</v>
      </c>
      <c r="J9" s="10">
        <v>2217</v>
      </c>
    </row>
    <row r="10" spans="1:10" x14ac:dyDescent="0.25">
      <c r="A10" s="11" t="s">
        <v>15</v>
      </c>
      <c r="B10" s="9" t="str">
        <f>_xlfn.XLOOKUP(C10,'De-Para_Estado_Regiao'!$B$3:$B$29,'De-Para_Estado_Regiao'!$C$3:$C$29)</f>
        <v>Sudeste</v>
      </c>
      <c r="C10" s="12" t="s">
        <v>16</v>
      </c>
      <c r="D10" s="12">
        <v>99493</v>
      </c>
      <c r="E10" s="12">
        <v>0.81</v>
      </c>
      <c r="F10" s="9" t="str">
        <f t="shared" si="0"/>
        <v>muito alto</v>
      </c>
      <c r="G10" s="12">
        <v>0.84099999999999997</v>
      </c>
      <c r="H10" s="12">
        <v>0.73699999999999999</v>
      </c>
      <c r="I10" s="12">
        <v>35122.01</v>
      </c>
      <c r="J10" s="13">
        <v>3325</v>
      </c>
    </row>
    <row r="11" spans="1:10" x14ac:dyDescent="0.25">
      <c r="A11" s="8" t="s">
        <v>17</v>
      </c>
      <c r="B11" s="9" t="str">
        <f>_xlfn.XLOOKUP(C11,'De-Para_Estado_Regiao'!$B$3:$B$29,'De-Para_Estado_Regiao'!$C$3:$C$29)</f>
        <v>Sudeste</v>
      </c>
      <c r="C11" s="9" t="s">
        <v>7</v>
      </c>
      <c r="D11" s="9">
        <v>13818</v>
      </c>
      <c r="E11" s="9">
        <v>0.79</v>
      </c>
      <c r="F11" s="9" t="str">
        <f t="shared" si="0"/>
        <v>alto</v>
      </c>
      <c r="G11" s="9">
        <v>0.79100000000000004</v>
      </c>
      <c r="H11" s="9">
        <v>0.70799999999999996</v>
      </c>
      <c r="I11" s="9">
        <v>177735.3</v>
      </c>
      <c r="J11" s="10">
        <v>322</v>
      </c>
    </row>
    <row r="12" spans="1:10" x14ac:dyDescent="0.25">
      <c r="A12" s="11" t="s">
        <v>18</v>
      </c>
      <c r="B12" s="9" t="str">
        <f>_xlfn.XLOOKUP(C12,'De-Para_Estado_Regiao'!$B$3:$B$29,'De-Para_Estado_Regiao'!$C$3:$C$29)</f>
        <v>Nordeste</v>
      </c>
      <c r="C12" s="12" t="s">
        <v>19</v>
      </c>
      <c r="D12" s="12">
        <v>54720</v>
      </c>
      <c r="E12" s="12">
        <v>0.77200000000000002</v>
      </c>
      <c r="F12" s="9" t="str">
        <f t="shared" si="0"/>
        <v>alto</v>
      </c>
      <c r="G12" s="12">
        <v>0.79800000000000004</v>
      </c>
      <c r="H12" s="12">
        <v>0.69799999999999995</v>
      </c>
      <c r="I12" s="12">
        <v>30477.73</v>
      </c>
      <c r="J12" s="13">
        <v>1572</v>
      </c>
    </row>
    <row r="13" spans="1:10" x14ac:dyDescent="0.25">
      <c r="A13" s="8" t="s">
        <v>20</v>
      </c>
      <c r="B13" s="9" t="str">
        <f>_xlfn.XLOOKUP(C13,'De-Para_Estado_Regiao'!$B$3:$B$29,'De-Para_Estado_Regiao'!$C$3:$C$29)</f>
        <v>Sudeste</v>
      </c>
      <c r="C13" s="9" t="s">
        <v>7</v>
      </c>
      <c r="D13" s="9">
        <v>15666</v>
      </c>
      <c r="E13" s="9">
        <v>0.84</v>
      </c>
      <c r="F13" s="9" t="str">
        <f t="shared" si="0"/>
        <v>muito alto</v>
      </c>
      <c r="G13" s="9">
        <v>0.86099999999999999</v>
      </c>
      <c r="H13" s="9">
        <v>0.80700000000000005</v>
      </c>
      <c r="I13" s="9">
        <v>50544.73</v>
      </c>
      <c r="J13" s="10">
        <v>569</v>
      </c>
    </row>
    <row r="14" spans="1:10" x14ac:dyDescent="0.25">
      <c r="A14" s="11" t="s">
        <v>21</v>
      </c>
      <c r="B14" s="9" t="str">
        <f>_xlfn.XLOOKUP(C14,'De-Para_Estado_Regiao'!$B$3:$B$29,'De-Para_Estado_Regiao'!$C$3:$C$29)</f>
        <v>Sul</v>
      </c>
      <c r="C14" s="12" t="s">
        <v>22</v>
      </c>
      <c r="D14" s="12">
        <v>81910</v>
      </c>
      <c r="E14" s="12">
        <v>0.82299999999999995</v>
      </c>
      <c r="F14" s="9" t="str">
        <f t="shared" si="0"/>
        <v>muito alto</v>
      </c>
      <c r="G14" s="12">
        <v>0.85</v>
      </c>
      <c r="H14" s="12">
        <v>0.76800000000000002</v>
      </c>
      <c r="I14" s="12">
        <v>44239.199999999997</v>
      </c>
      <c r="J14" s="13">
        <v>3030</v>
      </c>
    </row>
    <row r="15" spans="1:10" x14ac:dyDescent="0.25">
      <c r="A15" s="8" t="s">
        <v>23</v>
      </c>
      <c r="B15" s="9" t="str">
        <f>_xlfn.XLOOKUP(C15,'De-Para_Estado_Regiao'!$B$3:$B$29,'De-Para_Estado_Regiao'!$C$3:$C$29)</f>
        <v>Nordeste</v>
      </c>
      <c r="C15" s="9" t="s">
        <v>24</v>
      </c>
      <c r="D15" s="9">
        <v>91470</v>
      </c>
      <c r="E15" s="9">
        <v>0.75900000000000001</v>
      </c>
      <c r="F15" s="9" t="str">
        <f t="shared" si="0"/>
        <v>alto</v>
      </c>
      <c r="G15" s="9">
        <v>0.77200000000000002</v>
      </c>
      <c r="H15" s="9">
        <v>0.67900000000000005</v>
      </c>
      <c r="I15" s="9">
        <v>20796.62</v>
      </c>
      <c r="J15" s="10">
        <v>2409</v>
      </c>
    </row>
    <row r="16" spans="1:10" x14ac:dyDescent="0.25">
      <c r="A16" s="11" t="s">
        <v>25</v>
      </c>
      <c r="B16" s="9" t="str">
        <f>_xlfn.XLOOKUP(C16,'De-Para_Estado_Regiao'!$B$3:$B$29,'De-Para_Estado_Regiao'!$C$3:$C$29)</f>
        <v>Sudeste</v>
      </c>
      <c r="C16" s="12" t="s">
        <v>7</v>
      </c>
      <c r="D16" s="12">
        <v>46027</v>
      </c>
      <c r="E16" s="12">
        <v>0.80500000000000005</v>
      </c>
      <c r="F16" s="9" t="str">
        <f t="shared" si="0"/>
        <v>muito alto</v>
      </c>
      <c r="G16" s="12">
        <v>0.82899999999999996</v>
      </c>
      <c r="H16" s="12">
        <v>0.73099999999999998</v>
      </c>
      <c r="I16" s="12">
        <v>49876.62</v>
      </c>
      <c r="J16" s="13">
        <v>1508</v>
      </c>
    </row>
    <row r="17" spans="1:10" x14ac:dyDescent="0.25">
      <c r="A17" s="8" t="s">
        <v>26</v>
      </c>
      <c r="B17" s="9" t="str">
        <f>_xlfn.XLOOKUP(C17,'De-Para_Estado_Regiao'!$B$3:$B$29,'De-Para_Estado_Regiao'!$C$3:$C$29)</f>
        <v>Sudeste</v>
      </c>
      <c r="C17" s="9" t="s">
        <v>7</v>
      </c>
      <c r="D17" s="9">
        <v>27081</v>
      </c>
      <c r="E17" s="9">
        <v>0.8</v>
      </c>
      <c r="F17" s="9" t="str">
        <f t="shared" si="0"/>
        <v>muito alto</v>
      </c>
      <c r="G17" s="9">
        <v>0.82</v>
      </c>
      <c r="H17" s="9">
        <v>0.73899999999999999</v>
      </c>
      <c r="I17" s="9">
        <v>44463.8</v>
      </c>
      <c r="J17" s="10">
        <v>969</v>
      </c>
    </row>
    <row r="18" spans="1:10" x14ac:dyDescent="0.25">
      <c r="A18" s="11" t="s">
        <v>27</v>
      </c>
      <c r="B18" s="9" t="str">
        <f>_xlfn.XLOOKUP(C18,'De-Para_Estado_Regiao'!$B$3:$B$29,'De-Para_Estado_Regiao'!$C$3:$C$29)</f>
        <v>Sudeste</v>
      </c>
      <c r="C18" s="12" t="s">
        <v>16</v>
      </c>
      <c r="D18" s="12">
        <v>29862</v>
      </c>
      <c r="E18" s="12">
        <v>0.78900000000000003</v>
      </c>
      <c r="F18" s="9" t="str">
        <f t="shared" si="0"/>
        <v>alto</v>
      </c>
      <c r="G18" s="12">
        <v>0.77600000000000002</v>
      </c>
      <c r="H18" s="12">
        <v>0.71599999999999997</v>
      </c>
      <c r="I18" s="12">
        <v>48585.36</v>
      </c>
      <c r="J18" s="13">
        <v>800</v>
      </c>
    </row>
    <row r="19" spans="1:10" x14ac:dyDescent="0.25">
      <c r="A19" s="8" t="s">
        <v>28</v>
      </c>
      <c r="B19" s="9" t="str">
        <f>_xlfn.XLOOKUP(C19,'De-Para_Estado_Regiao'!$B$3:$B$29,'De-Para_Estado_Regiao'!$C$3:$C$29)</f>
        <v>Centro-Oeste</v>
      </c>
      <c r="C19" s="9" t="s">
        <v>29</v>
      </c>
      <c r="D19" s="9">
        <v>11584</v>
      </c>
      <c r="E19" s="9">
        <v>0.755</v>
      </c>
      <c r="F19" s="9" t="str">
        <f t="shared" si="0"/>
        <v>alto</v>
      </c>
      <c r="G19" s="9">
        <v>0.749</v>
      </c>
      <c r="H19" s="9">
        <v>0.69799999999999995</v>
      </c>
      <c r="I19" s="9">
        <v>43024.92</v>
      </c>
      <c r="J19" s="10">
        <v>204</v>
      </c>
    </row>
    <row r="20" spans="1:10" x14ac:dyDescent="0.25">
      <c r="A20" s="11" t="s">
        <v>30</v>
      </c>
      <c r="B20" s="9" t="str">
        <f>_xlfn.XLOOKUP(C20,'De-Para_Estado_Regiao'!$B$3:$B$29,'De-Para_Estado_Regiao'!$C$3:$C$29)</f>
        <v>Nordeste</v>
      </c>
      <c r="C20" s="12" t="s">
        <v>31</v>
      </c>
      <c r="D20" s="12">
        <v>129766</v>
      </c>
      <c r="E20" s="12">
        <v>0.754</v>
      </c>
      <c r="F20" s="9" t="str">
        <f t="shared" si="0"/>
        <v>alto</v>
      </c>
      <c r="G20" s="12">
        <v>0.749</v>
      </c>
      <c r="H20" s="12">
        <v>0.69499999999999995</v>
      </c>
      <c r="I20" s="12">
        <v>23045.09</v>
      </c>
      <c r="J20" s="13">
        <v>2379</v>
      </c>
    </row>
    <row r="21" spans="1:10" x14ac:dyDescent="0.25">
      <c r="A21" s="8" t="s">
        <v>32</v>
      </c>
      <c r="B21" s="9" t="str">
        <f>_xlfn.XLOOKUP(C21,'De-Para_Estado_Regiao'!$B$3:$B$29,'De-Para_Estado_Regiao'!$C$3:$C$29)</f>
        <v>Centro-Oeste</v>
      </c>
      <c r="C21" s="9" t="s">
        <v>33</v>
      </c>
      <c r="D21" s="9">
        <v>66571</v>
      </c>
      <c r="E21" s="9">
        <v>0.79900000000000004</v>
      </c>
      <c r="F21" s="9" t="str">
        <f t="shared" si="0"/>
        <v>alto</v>
      </c>
      <c r="G21" s="9">
        <v>0.82399999999999995</v>
      </c>
      <c r="H21" s="9">
        <v>0.73899999999999999</v>
      </c>
      <c r="I21" s="9">
        <v>32209.01</v>
      </c>
      <c r="J21" s="10">
        <v>1712</v>
      </c>
    </row>
    <row r="22" spans="1:10" x14ac:dyDescent="0.25">
      <c r="A22" s="11" t="s">
        <v>34</v>
      </c>
      <c r="B22" s="9" t="str">
        <f>_xlfn.XLOOKUP(C22,'De-Para_Estado_Regiao'!$B$3:$B$29,'De-Para_Estado_Regiao'!$C$3:$C$29)</f>
        <v>Centro-Oeste</v>
      </c>
      <c r="C22" s="12" t="s">
        <v>29</v>
      </c>
      <c r="D22" s="12">
        <v>2772</v>
      </c>
      <c r="E22" s="12">
        <v>0.76800000000000002</v>
      </c>
      <c r="F22" s="9" t="str">
        <f t="shared" si="0"/>
        <v>alto</v>
      </c>
      <c r="G22" s="12">
        <v>0.76600000000000001</v>
      </c>
      <c r="H22" s="12">
        <v>0.71</v>
      </c>
      <c r="I22" s="12">
        <v>62202.25</v>
      </c>
      <c r="J22" s="13">
        <v>55</v>
      </c>
    </row>
    <row r="23" spans="1:10" x14ac:dyDescent="0.25">
      <c r="A23" s="8" t="s">
        <v>35</v>
      </c>
      <c r="B23" s="9" t="str">
        <f>_xlfn.XLOOKUP(C23,'De-Para_Estado_Regiao'!$B$3:$B$29,'De-Para_Estado_Regiao'!$C$3:$C$29)</f>
        <v>Sudeste</v>
      </c>
      <c r="C23" s="9" t="s">
        <v>7</v>
      </c>
      <c r="D23" s="9">
        <v>29282</v>
      </c>
      <c r="E23" s="9">
        <v>0.80500000000000005</v>
      </c>
      <c r="F23" s="9" t="str">
        <f t="shared" si="0"/>
        <v>muito alto</v>
      </c>
      <c r="G23" s="9">
        <v>0.80700000000000005</v>
      </c>
      <c r="H23" s="9">
        <v>0.752</v>
      </c>
      <c r="I23" s="9">
        <v>51239.64</v>
      </c>
      <c r="J23" s="10">
        <v>836</v>
      </c>
    </row>
    <row r="24" spans="1:10" x14ac:dyDescent="0.25">
      <c r="A24" s="11" t="s">
        <v>36</v>
      </c>
      <c r="B24" s="9" t="str">
        <f>_xlfn.XLOOKUP(C24,'De-Para_Estado_Regiao'!$B$3:$B$29,'De-Para_Estado_Regiao'!$C$3:$C$29)</f>
        <v>Sudeste</v>
      </c>
      <c r="C24" s="12" t="s">
        <v>7</v>
      </c>
      <c r="D24" s="12">
        <v>58730</v>
      </c>
      <c r="E24" s="12">
        <v>0.76300000000000001</v>
      </c>
      <c r="F24" s="9" t="str">
        <f t="shared" si="0"/>
        <v>alto</v>
      </c>
      <c r="G24" s="12">
        <v>0.746</v>
      </c>
      <c r="H24" s="12">
        <v>0.71699999999999997</v>
      </c>
      <c r="I24" s="12">
        <v>40367.54</v>
      </c>
      <c r="J24" s="13">
        <v>992</v>
      </c>
    </row>
    <row r="25" spans="1:10" x14ac:dyDescent="0.25">
      <c r="A25" s="8" t="s">
        <v>37</v>
      </c>
      <c r="B25" s="9" t="str">
        <f>_xlfn.XLOOKUP(C25,'De-Para_Estado_Regiao'!$B$3:$B$29,'De-Para_Estado_Regiao'!$C$3:$C$29)</f>
        <v>Sudeste</v>
      </c>
      <c r="C25" s="9" t="s">
        <v>7</v>
      </c>
      <c r="D25" s="9">
        <v>29315</v>
      </c>
      <c r="E25" s="9">
        <v>0.81499999999999995</v>
      </c>
      <c r="F25" s="9" t="str">
        <f t="shared" si="0"/>
        <v>muito alto</v>
      </c>
      <c r="G25" s="9">
        <v>0.81899999999999995</v>
      </c>
      <c r="H25" s="9">
        <v>0.76900000000000002</v>
      </c>
      <c r="I25" s="9">
        <v>36249.85</v>
      </c>
      <c r="J25" s="10">
        <v>880</v>
      </c>
    </row>
    <row r="26" spans="1:10" x14ac:dyDescent="0.25">
      <c r="A26" s="11" t="s">
        <v>38</v>
      </c>
      <c r="B26" s="9" t="str">
        <f>_xlfn.XLOOKUP(C26,'De-Para_Estado_Regiao'!$B$3:$B$29,'De-Para_Estado_Regiao'!$C$3:$C$29)</f>
        <v>Norte</v>
      </c>
      <c r="C26" s="12" t="s">
        <v>39</v>
      </c>
      <c r="D26" s="12">
        <v>125335</v>
      </c>
      <c r="E26" s="12">
        <v>0.73699999999999999</v>
      </c>
      <c r="F26" s="9" t="str">
        <f t="shared" si="0"/>
        <v>alto</v>
      </c>
      <c r="G26" s="12">
        <v>0.73799999999999999</v>
      </c>
      <c r="H26" s="12">
        <v>0.65800000000000003</v>
      </c>
      <c r="I26" s="12">
        <v>33564.11</v>
      </c>
      <c r="J26" s="13">
        <v>1021</v>
      </c>
    </row>
    <row r="27" spans="1:10" x14ac:dyDescent="0.25">
      <c r="A27" s="8" t="s">
        <v>40</v>
      </c>
      <c r="B27" s="9" t="str">
        <f>_xlfn.XLOOKUP(C27,'De-Para_Estado_Regiao'!$B$3:$B$29,'De-Para_Estado_Regiao'!$C$3:$C$29)</f>
        <v>Centro-Oeste</v>
      </c>
      <c r="C27" s="9" t="s">
        <v>29</v>
      </c>
      <c r="D27" s="9">
        <v>31210</v>
      </c>
      <c r="E27" s="9">
        <v>0.78500000000000003</v>
      </c>
      <c r="F27" s="9" t="str">
        <f t="shared" si="0"/>
        <v>alto</v>
      </c>
      <c r="G27" s="9">
        <v>0.8</v>
      </c>
      <c r="H27" s="9">
        <v>0.72599999999999998</v>
      </c>
      <c r="I27" s="9">
        <v>37930.339999999997</v>
      </c>
      <c r="J27" s="10">
        <v>657</v>
      </c>
    </row>
    <row r="28" spans="1:10" x14ac:dyDescent="0.25">
      <c r="A28" s="11" t="s">
        <v>41</v>
      </c>
      <c r="B28" s="9" t="str">
        <f>_xlfn.XLOOKUP(C28,'De-Para_Estado_Regiao'!$B$3:$B$29,'De-Para_Estado_Regiao'!$C$3:$C$29)</f>
        <v>Sudeste</v>
      </c>
      <c r="C28" s="12" t="s">
        <v>10</v>
      </c>
      <c r="D28" s="12">
        <v>14642</v>
      </c>
      <c r="E28" s="12">
        <v>0.84</v>
      </c>
      <c r="F28" s="9" t="str">
        <f t="shared" si="0"/>
        <v>muito alto</v>
      </c>
      <c r="G28" s="12">
        <v>0.88700000000000001</v>
      </c>
      <c r="H28" s="12">
        <v>0.77300000000000002</v>
      </c>
      <c r="I28" s="12">
        <v>46202.31</v>
      </c>
      <c r="J28" s="13">
        <v>695</v>
      </c>
    </row>
    <row r="29" spans="1:10" x14ac:dyDescent="0.25">
      <c r="A29" s="8" t="s">
        <v>42</v>
      </c>
      <c r="B29" s="9" t="str">
        <f>_xlfn.XLOOKUP(C29,'De-Para_Estado_Regiao'!$B$3:$B$29,'De-Para_Estado_Regiao'!$C$3:$C$29)</f>
        <v>Sudeste</v>
      </c>
      <c r="C29" s="9" t="s">
        <v>7</v>
      </c>
      <c r="D29" s="9">
        <v>14800</v>
      </c>
      <c r="E29" s="9">
        <v>0.82</v>
      </c>
      <c r="F29" s="9" t="str">
        <f t="shared" si="0"/>
        <v>muito alto</v>
      </c>
      <c r="G29" s="9">
        <v>0.83399999999999996</v>
      </c>
      <c r="H29" s="9">
        <v>0.76800000000000002</v>
      </c>
      <c r="I29" s="9">
        <v>98049.82</v>
      </c>
      <c r="J29" s="10">
        <v>586</v>
      </c>
    </row>
    <row r="30" spans="1:10" x14ac:dyDescent="0.25">
      <c r="A30" s="11" t="s">
        <v>43</v>
      </c>
      <c r="B30" s="9" t="str">
        <f>_xlfn.XLOOKUP(C30,'De-Para_Estado_Regiao'!$B$3:$B$29,'De-Para_Estado_Regiao'!$C$3:$C$29)</f>
        <v>Centro-Oeste</v>
      </c>
      <c r="C30" s="12" t="s">
        <v>29</v>
      </c>
      <c r="D30" s="12">
        <v>4639</v>
      </c>
      <c r="E30" s="12">
        <v>0.73</v>
      </c>
      <c r="F30" s="9" t="str">
        <f t="shared" si="0"/>
        <v>alto</v>
      </c>
      <c r="G30" s="12">
        <v>0.749</v>
      </c>
      <c r="H30" s="12">
        <v>0.626</v>
      </c>
      <c r="I30" s="12">
        <v>30632.81</v>
      </c>
      <c r="J30" s="13">
        <v>81</v>
      </c>
    </row>
    <row r="31" spans="1:10" x14ac:dyDescent="0.25">
      <c r="A31" s="8" t="s">
        <v>44</v>
      </c>
      <c r="B31" s="9" t="str">
        <f>_xlfn.XLOOKUP(C31,'De-Para_Estado_Regiao'!$B$3:$B$29,'De-Para_Estado_Regiao'!$C$3:$C$29)</f>
        <v>Sul</v>
      </c>
      <c r="C31" s="9" t="s">
        <v>22</v>
      </c>
      <c r="D31" s="9">
        <v>24491</v>
      </c>
      <c r="E31" s="9">
        <v>0.77800000000000002</v>
      </c>
      <c r="F31" s="9" t="str">
        <f t="shared" si="0"/>
        <v>alto</v>
      </c>
      <c r="G31" s="9">
        <v>0.78900000000000003</v>
      </c>
      <c r="H31" s="9">
        <v>0.71199999999999997</v>
      </c>
      <c r="I31" s="9">
        <v>33374.97</v>
      </c>
      <c r="J31" s="10">
        <v>730</v>
      </c>
    </row>
    <row r="32" spans="1:10" x14ac:dyDescent="0.25">
      <c r="A32" s="11" t="s">
        <v>45</v>
      </c>
      <c r="B32" s="9" t="str">
        <f>_xlfn.XLOOKUP(C32,'De-Para_Estado_Regiao'!$B$3:$B$29,'De-Para_Estado_Regiao'!$C$3:$C$29)</f>
        <v>Sudeste</v>
      </c>
      <c r="C32" s="12" t="s">
        <v>7</v>
      </c>
      <c r="D32" s="12">
        <v>28554</v>
      </c>
      <c r="E32" s="12">
        <v>0.8</v>
      </c>
      <c r="F32" s="9" t="str">
        <f t="shared" si="0"/>
        <v>muito alto</v>
      </c>
      <c r="G32" s="12">
        <v>0.79200000000000004</v>
      </c>
      <c r="H32" s="12">
        <v>0.76200000000000001</v>
      </c>
      <c r="I32" s="12">
        <v>46888.51</v>
      </c>
      <c r="J32" s="13">
        <v>741</v>
      </c>
    </row>
    <row r="33" spans="1:10" x14ac:dyDescent="0.25">
      <c r="A33" s="8" t="s">
        <v>46</v>
      </c>
      <c r="B33" s="9" t="str">
        <f>_xlfn.XLOOKUP(C33,'De-Para_Estado_Regiao'!$B$3:$B$29,'De-Para_Estado_Regiao'!$C$3:$C$29)</f>
        <v>Sudeste</v>
      </c>
      <c r="C33" s="9" t="s">
        <v>7</v>
      </c>
      <c r="D33" s="9">
        <v>5477</v>
      </c>
      <c r="E33" s="9">
        <v>0.86199999999999999</v>
      </c>
      <c r="F33" s="9" t="str">
        <f t="shared" si="0"/>
        <v>muito alto</v>
      </c>
      <c r="G33" s="9">
        <v>0.89100000000000001</v>
      </c>
      <c r="H33" s="9">
        <v>0.81100000000000005</v>
      </c>
      <c r="I33" s="9">
        <v>83656.3</v>
      </c>
      <c r="J33" s="10">
        <v>270</v>
      </c>
    </row>
    <row r="34" spans="1:10" x14ac:dyDescent="0.25">
      <c r="A34" s="11" t="s">
        <v>47</v>
      </c>
      <c r="B34" s="9" t="str">
        <f>_xlfn.XLOOKUP(C34,'De-Para_Estado_Regiao'!$B$3:$B$29,'De-Para_Estado_Regiao'!$C$3:$C$29)</f>
        <v>Sudeste</v>
      </c>
      <c r="C34" s="12" t="s">
        <v>7</v>
      </c>
      <c r="D34" s="12">
        <v>29167</v>
      </c>
      <c r="E34" s="12">
        <v>0.80700000000000005</v>
      </c>
      <c r="F34" s="9" t="str">
        <f t="shared" si="0"/>
        <v>muito alto</v>
      </c>
      <c r="G34" s="12">
        <v>0.80400000000000005</v>
      </c>
      <c r="H34" s="12">
        <v>0.76400000000000001</v>
      </c>
      <c r="I34" s="12">
        <v>53615.25</v>
      </c>
      <c r="J34" s="13">
        <v>816</v>
      </c>
    </row>
    <row r="35" spans="1:10" x14ac:dyDescent="0.25">
      <c r="A35" s="8" t="s">
        <v>48</v>
      </c>
      <c r="B35" s="9" t="str">
        <f>_xlfn.XLOOKUP(C35,'De-Para_Estado_Regiao'!$B$3:$B$29,'De-Para_Estado_Regiao'!$C$3:$C$29)</f>
        <v>Norte</v>
      </c>
      <c r="C35" s="9" t="s">
        <v>49</v>
      </c>
      <c r="D35" s="9">
        <v>77895</v>
      </c>
      <c r="E35" s="9">
        <v>0.746</v>
      </c>
      <c r="F35" s="9" t="str">
        <f t="shared" si="0"/>
        <v>alto</v>
      </c>
      <c r="G35" s="9">
        <v>0.751</v>
      </c>
      <c r="H35" s="9">
        <v>0.67300000000000004</v>
      </c>
      <c r="I35" s="9">
        <v>20350</v>
      </c>
      <c r="J35" s="10">
        <v>617</v>
      </c>
    </row>
    <row r="36" spans="1:10" x14ac:dyDescent="0.25">
      <c r="A36" s="11" t="s">
        <v>50</v>
      </c>
      <c r="B36" s="9" t="str">
        <f>_xlfn.XLOOKUP(C36,'De-Para_Estado_Regiao'!$B$3:$B$29,'De-Para_Estado_Regiao'!$C$3:$C$29)</f>
        <v>Sudeste</v>
      </c>
      <c r="C36" s="12" t="s">
        <v>7</v>
      </c>
      <c r="D36" s="12">
        <v>17586</v>
      </c>
      <c r="E36" s="12">
        <v>0.79700000000000004</v>
      </c>
      <c r="F36" s="9" t="str">
        <f t="shared" si="0"/>
        <v>alto</v>
      </c>
      <c r="G36" s="12">
        <v>0.80100000000000005</v>
      </c>
      <c r="H36" s="12">
        <v>0.748</v>
      </c>
      <c r="I36" s="12">
        <v>35230.47</v>
      </c>
      <c r="J36" s="13">
        <v>512</v>
      </c>
    </row>
    <row r="37" spans="1:10" x14ac:dyDescent="0.25">
      <c r="A37" s="8" t="s">
        <v>51</v>
      </c>
      <c r="B37" s="9" t="str">
        <f>_xlfn.XLOOKUP(C37,'De-Para_Estado_Regiao'!$B$3:$B$29,'De-Para_Estado_Regiao'!$C$3:$C$29)</f>
        <v>Sudeste</v>
      </c>
      <c r="C37" s="9" t="s">
        <v>7</v>
      </c>
      <c r="D37" s="9">
        <v>8029</v>
      </c>
      <c r="E37" s="9">
        <v>0.79</v>
      </c>
      <c r="F37" s="9" t="str">
        <f t="shared" si="0"/>
        <v>alto</v>
      </c>
      <c r="G37" s="9">
        <v>0.78200000000000003</v>
      </c>
      <c r="H37" s="9">
        <v>0.74399999999999999</v>
      </c>
      <c r="I37" s="9">
        <v>35797.47</v>
      </c>
      <c r="J37" s="10">
        <v>224</v>
      </c>
    </row>
    <row r="38" spans="1:10" x14ac:dyDescent="0.25">
      <c r="A38" s="11" t="s">
        <v>52</v>
      </c>
      <c r="B38" s="9" t="str">
        <f>_xlfn.XLOOKUP(C38,'De-Para_Estado_Regiao'!$B$3:$B$29,'De-Para_Estado_Regiao'!$C$3:$C$29)</f>
        <v>Centro-Oeste</v>
      </c>
      <c r="C38" s="12" t="s">
        <v>53</v>
      </c>
      <c r="D38" s="12">
        <v>44074</v>
      </c>
      <c r="E38" s="12">
        <v>0.78400000000000003</v>
      </c>
      <c r="F38" s="9" t="str">
        <f t="shared" si="0"/>
        <v>alto</v>
      </c>
      <c r="G38" s="12">
        <v>0.79</v>
      </c>
      <c r="H38" s="12">
        <v>0.72399999999999998</v>
      </c>
      <c r="I38" s="12">
        <v>29442.66</v>
      </c>
      <c r="J38" s="13">
        <v>714</v>
      </c>
    </row>
    <row r="39" spans="1:10" x14ac:dyDescent="0.25">
      <c r="A39" s="8" t="s">
        <v>54</v>
      </c>
      <c r="B39" s="9" t="str">
        <f>_xlfn.XLOOKUP(C39,'De-Para_Estado_Regiao'!$B$3:$B$29,'De-Para_Estado_Regiao'!$C$3:$C$29)</f>
        <v>Centro-Oeste</v>
      </c>
      <c r="C39" s="9" t="s">
        <v>33</v>
      </c>
      <c r="D39" s="9">
        <v>10158</v>
      </c>
      <c r="E39" s="9">
        <v>0.754</v>
      </c>
      <c r="F39" s="9" t="str">
        <f t="shared" si="0"/>
        <v>alto</v>
      </c>
      <c r="G39" s="9">
        <v>0.76500000000000001</v>
      </c>
      <c r="H39" s="9">
        <v>0.65600000000000003</v>
      </c>
      <c r="I39" s="9">
        <v>39288.71</v>
      </c>
      <c r="J39" s="10">
        <v>199</v>
      </c>
    </row>
    <row r="40" spans="1:10" x14ac:dyDescent="0.25">
      <c r="A40" s="11" t="s">
        <v>55</v>
      </c>
      <c r="B40" s="9" t="str">
        <f>_xlfn.XLOOKUP(C40,'De-Para_Estado_Regiao'!$B$3:$B$29,'De-Para_Estado_Regiao'!$C$3:$C$29)</f>
        <v>Sudeste</v>
      </c>
      <c r="C40" s="12" t="s">
        <v>7</v>
      </c>
      <c r="D40" s="12">
        <v>15991</v>
      </c>
      <c r="E40" s="12">
        <v>0.78500000000000003</v>
      </c>
      <c r="F40" s="9" t="str">
        <f t="shared" si="0"/>
        <v>alto</v>
      </c>
      <c r="G40" s="12">
        <v>0.79700000000000004</v>
      </c>
      <c r="H40" s="12">
        <v>0.71699999999999997</v>
      </c>
      <c r="I40" s="12">
        <v>54656.57</v>
      </c>
      <c r="J40" s="13">
        <v>409</v>
      </c>
    </row>
    <row r="41" spans="1:10" x14ac:dyDescent="0.25">
      <c r="A41" s="8" t="s">
        <v>56</v>
      </c>
      <c r="B41" s="9" t="str">
        <f>_xlfn.XLOOKUP(C41,'De-Para_Estado_Regiao'!$B$3:$B$29,'De-Para_Estado_Regiao'!$C$3:$C$29)</f>
        <v>Nordeste</v>
      </c>
      <c r="C41" s="9" t="s">
        <v>24</v>
      </c>
      <c r="D41" s="9">
        <v>8402</v>
      </c>
      <c r="E41" s="9">
        <v>0.72099999999999997</v>
      </c>
      <c r="F41" s="9" t="str">
        <f t="shared" si="0"/>
        <v>alto</v>
      </c>
      <c r="G41" s="9">
        <v>0.69499999999999995</v>
      </c>
      <c r="H41" s="9">
        <v>0.66800000000000004</v>
      </c>
      <c r="I41" s="9">
        <v>21596.35</v>
      </c>
      <c r="J41" s="10">
        <v>103</v>
      </c>
    </row>
    <row r="42" spans="1:10" x14ac:dyDescent="0.25">
      <c r="A42" s="11" t="s">
        <v>57</v>
      </c>
      <c r="B42" s="9" t="str">
        <f>_xlfn.XLOOKUP(C42,'De-Para_Estado_Regiao'!$B$3:$B$29,'De-Para_Estado_Regiao'!$C$3:$C$29)</f>
        <v>Sudeste</v>
      </c>
      <c r="C42" s="12" t="s">
        <v>16</v>
      </c>
      <c r="D42" s="12">
        <v>5875</v>
      </c>
      <c r="E42" s="12">
        <v>0.77800000000000002</v>
      </c>
      <c r="F42" s="9" t="str">
        <f t="shared" si="0"/>
        <v>alto</v>
      </c>
      <c r="G42" s="12">
        <v>0.76</v>
      </c>
      <c r="H42" s="12">
        <v>0.70699999999999996</v>
      </c>
      <c r="I42" s="12">
        <v>33603.82</v>
      </c>
      <c r="J42" s="13">
        <v>130</v>
      </c>
    </row>
    <row r="43" spans="1:10" x14ac:dyDescent="0.25">
      <c r="A43" s="8" t="s">
        <v>58</v>
      </c>
      <c r="B43" s="9" t="str">
        <f>_xlfn.XLOOKUP(C43,'De-Para_Estado_Regiao'!$B$3:$B$29,'De-Para_Estado_Regiao'!$C$3:$C$29)</f>
        <v>Sul</v>
      </c>
      <c r="C43" s="9" t="s">
        <v>59</v>
      </c>
      <c r="D43" s="9">
        <v>17158</v>
      </c>
      <c r="E43" s="9">
        <v>0.84699999999999998</v>
      </c>
      <c r="F43" s="9" t="str">
        <f t="shared" si="0"/>
        <v>muito alto</v>
      </c>
      <c r="G43" s="9">
        <v>0.87</v>
      </c>
      <c r="H43" s="9">
        <v>0.8</v>
      </c>
      <c r="I43" s="9">
        <v>39048.21</v>
      </c>
      <c r="J43" s="10">
        <v>848</v>
      </c>
    </row>
    <row r="44" spans="1:10" x14ac:dyDescent="0.25">
      <c r="A44" s="11" t="s">
        <v>60</v>
      </c>
      <c r="B44" s="9" t="str">
        <f>_xlfn.XLOOKUP(C44,'De-Para_Estado_Regiao'!$B$3:$B$29,'De-Para_Estado_Regiao'!$C$3:$C$29)</f>
        <v>Sul</v>
      </c>
      <c r="C44" s="12" t="s">
        <v>22</v>
      </c>
      <c r="D44" s="12">
        <v>16007</v>
      </c>
      <c r="E44" s="12">
        <v>0.81</v>
      </c>
      <c r="F44" s="9" t="str">
        <f t="shared" si="0"/>
        <v>muito alto</v>
      </c>
      <c r="G44" s="12">
        <v>0.80600000000000005</v>
      </c>
      <c r="H44" s="12">
        <v>0.76800000000000002</v>
      </c>
      <c r="I44" s="12">
        <v>39996.43</v>
      </c>
      <c r="J44" s="13">
        <v>569</v>
      </c>
    </row>
    <row r="45" spans="1:10" x14ac:dyDescent="0.25">
      <c r="A45" s="8" t="s">
        <v>61</v>
      </c>
      <c r="B45" s="9" t="str">
        <f>_xlfn.XLOOKUP(C45,'De-Para_Estado_Regiao'!$B$3:$B$29,'De-Para_Estado_Regiao'!$C$3:$C$29)</f>
        <v>Sul</v>
      </c>
      <c r="C45" s="9" t="s">
        <v>59</v>
      </c>
      <c r="D45" s="9">
        <v>12793</v>
      </c>
      <c r="E45" s="9">
        <v>0.81</v>
      </c>
      <c r="F45" s="9" t="str">
        <f t="shared" si="0"/>
        <v>muito alto</v>
      </c>
      <c r="G45" s="9">
        <v>0.81200000000000006</v>
      </c>
      <c r="H45" s="9">
        <v>0.72199999999999998</v>
      </c>
      <c r="I45" s="9">
        <v>44791.08</v>
      </c>
      <c r="J45" s="10">
        <v>474</v>
      </c>
    </row>
    <row r="46" spans="1:10" x14ac:dyDescent="0.25">
      <c r="A46" s="11" t="s">
        <v>62</v>
      </c>
      <c r="B46" s="9" t="str">
        <f>_xlfn.XLOOKUP(C46,'De-Para_Estado_Regiao'!$B$3:$B$29,'De-Para_Estado_Regiao'!$C$3:$C$29)</f>
        <v>Sul</v>
      </c>
      <c r="C46" s="12" t="s">
        <v>59</v>
      </c>
      <c r="D46" s="12">
        <v>24701</v>
      </c>
      <c r="E46" s="12">
        <v>0.80900000000000005</v>
      </c>
      <c r="F46" s="9" t="str">
        <f t="shared" si="0"/>
        <v>muito alto</v>
      </c>
      <c r="G46" s="12">
        <v>0.79500000000000004</v>
      </c>
      <c r="H46" s="12">
        <v>0.749</v>
      </c>
      <c r="I46" s="12">
        <v>44268.54</v>
      </c>
      <c r="J46" s="13">
        <v>643</v>
      </c>
    </row>
    <row r="47" spans="1:10" x14ac:dyDescent="0.25">
      <c r="A47" s="8" t="s">
        <v>63</v>
      </c>
      <c r="B47" s="9" t="str">
        <f>_xlfn.XLOOKUP(C47,'De-Para_Estado_Regiao'!$B$3:$B$29,'De-Para_Estado_Regiao'!$C$3:$C$29)</f>
        <v>Sudeste</v>
      </c>
      <c r="C47" s="9" t="s">
        <v>64</v>
      </c>
      <c r="D47" s="9">
        <v>13665</v>
      </c>
      <c r="E47" s="9">
        <v>0.84499999999999997</v>
      </c>
      <c r="F47" s="9" t="str">
        <f t="shared" si="0"/>
        <v>muito alto</v>
      </c>
      <c r="G47" s="9">
        <v>0.876</v>
      </c>
      <c r="H47" s="9">
        <v>0.80500000000000005</v>
      </c>
      <c r="I47" s="9">
        <v>60427.74</v>
      </c>
      <c r="J47" s="10">
        <v>568</v>
      </c>
    </row>
    <row r="48" spans="1:10" x14ac:dyDescent="0.25">
      <c r="A48" s="11" t="s">
        <v>65</v>
      </c>
      <c r="B48" s="9" t="str">
        <f>_xlfn.XLOOKUP(C48,'De-Para_Estado_Regiao'!$B$3:$B$29,'De-Para_Estado_Regiao'!$C$3:$C$29)</f>
        <v>Sul</v>
      </c>
      <c r="C48" s="12" t="s">
        <v>14</v>
      </c>
      <c r="D48" s="12">
        <v>18929</v>
      </c>
      <c r="E48" s="12">
        <v>0.78200000000000003</v>
      </c>
      <c r="F48" s="9" t="str">
        <f t="shared" si="0"/>
        <v>alto</v>
      </c>
      <c r="G48" s="12">
        <v>0.81200000000000006</v>
      </c>
      <c r="H48" s="12">
        <v>0.68600000000000005</v>
      </c>
      <c r="I48" s="12">
        <v>44007.35</v>
      </c>
      <c r="J48" s="13">
        <v>672</v>
      </c>
    </row>
    <row r="49" spans="1:10" x14ac:dyDescent="0.25">
      <c r="A49" s="8" t="s">
        <v>66</v>
      </c>
      <c r="B49" s="9" t="str">
        <f>_xlfn.XLOOKUP(C49,'De-Para_Estado_Regiao'!$B$3:$B$29,'De-Para_Estado_Regiao'!$C$3:$C$29)</f>
        <v>Centro-Oeste</v>
      </c>
      <c r="C49" s="9" t="s">
        <v>53</v>
      </c>
      <c r="D49" s="9">
        <v>1061</v>
      </c>
      <c r="E49" s="9">
        <v>0.754</v>
      </c>
      <c r="F49" s="9" t="str">
        <f t="shared" si="0"/>
        <v>alto</v>
      </c>
      <c r="G49" s="9">
        <v>0.75800000000000001</v>
      </c>
      <c r="H49" s="9">
        <v>0.66500000000000004</v>
      </c>
      <c r="I49" s="9">
        <v>64356.21</v>
      </c>
      <c r="J49" s="10">
        <v>20</v>
      </c>
    </row>
    <row r="50" spans="1:10" x14ac:dyDescent="0.25">
      <c r="A50" s="11" t="s">
        <v>67</v>
      </c>
      <c r="B50" s="9" t="str">
        <f>_xlfn.XLOOKUP(C50,'De-Para_Estado_Regiao'!$B$3:$B$29,'De-Para_Estado_Regiao'!$C$3:$C$29)</f>
        <v>Sudeste</v>
      </c>
      <c r="C50" s="12" t="s">
        <v>16</v>
      </c>
      <c r="D50" s="12">
        <v>30911</v>
      </c>
      <c r="E50" s="12">
        <v>0.76</v>
      </c>
      <c r="F50" s="9" t="str">
        <f t="shared" si="0"/>
        <v>alto</v>
      </c>
      <c r="G50" s="12">
        <v>0.745</v>
      </c>
      <c r="H50" s="12">
        <v>0.69699999999999995</v>
      </c>
      <c r="I50" s="12">
        <v>40512.94</v>
      </c>
      <c r="J50" s="13">
        <v>519</v>
      </c>
    </row>
    <row r="51" spans="1:10" x14ac:dyDescent="0.25">
      <c r="A51" s="8" t="s">
        <v>68</v>
      </c>
      <c r="B51" s="9" t="str">
        <f>_xlfn.XLOOKUP(C51,'De-Para_Estado_Regiao'!$B$3:$B$29,'De-Para_Estado_Regiao'!$C$3:$C$29)</f>
        <v>Sudeste</v>
      </c>
      <c r="C51" s="9" t="s">
        <v>16</v>
      </c>
      <c r="D51" s="9">
        <v>22216</v>
      </c>
      <c r="E51" s="9">
        <v>0.77800000000000002</v>
      </c>
      <c r="F51" s="9" t="str">
        <f t="shared" si="0"/>
        <v>alto</v>
      </c>
      <c r="G51" s="9">
        <v>0.78400000000000003</v>
      </c>
      <c r="H51" s="9">
        <v>0.71099999999999997</v>
      </c>
      <c r="I51" s="9">
        <v>25968.58</v>
      </c>
      <c r="J51" s="10">
        <v>648</v>
      </c>
    </row>
    <row r="52" spans="1:10" x14ac:dyDescent="0.25">
      <c r="A52" s="11" t="s">
        <v>69</v>
      </c>
      <c r="B52" s="9" t="str">
        <f>_xlfn.XLOOKUP(C52,'De-Para_Estado_Regiao'!$B$3:$B$29,'De-Para_Estado_Regiao'!$C$3:$C$29)</f>
        <v>Sudeste</v>
      </c>
      <c r="C52" s="12" t="s">
        <v>7</v>
      </c>
      <c r="D52" s="12">
        <v>16362</v>
      </c>
      <c r="E52" s="12">
        <v>0.8</v>
      </c>
      <c r="F52" s="9" t="str">
        <f t="shared" si="0"/>
        <v>muito alto</v>
      </c>
      <c r="G52" s="12">
        <v>0.8</v>
      </c>
      <c r="H52" s="12">
        <v>0.752</v>
      </c>
      <c r="I52" s="12">
        <v>35577.22</v>
      </c>
      <c r="J52" s="13">
        <v>406</v>
      </c>
    </row>
    <row r="53" spans="1:10" x14ac:dyDescent="0.25">
      <c r="A53" s="8" t="s">
        <v>70</v>
      </c>
      <c r="B53" s="9" t="str">
        <f>_xlfn.XLOOKUP(C53,'De-Para_Estado_Regiao'!$B$3:$B$29,'De-Para_Estado_Regiao'!$C$3:$C$29)</f>
        <v>Sudeste</v>
      </c>
      <c r="C53" s="9" t="s">
        <v>7</v>
      </c>
      <c r="D53" s="9">
        <v>19844</v>
      </c>
      <c r="E53" s="9">
        <v>0.78</v>
      </c>
      <c r="F53" s="9" t="str">
        <f t="shared" si="0"/>
        <v>alto</v>
      </c>
      <c r="G53" s="9">
        <v>0.76200000000000001</v>
      </c>
      <c r="H53" s="9">
        <v>0.74</v>
      </c>
      <c r="I53" s="9">
        <v>33602.58</v>
      </c>
      <c r="J53" s="10">
        <v>375</v>
      </c>
    </row>
    <row r="54" spans="1:10" x14ac:dyDescent="0.25">
      <c r="A54" s="11" t="s">
        <v>71</v>
      </c>
      <c r="B54" s="9" t="str">
        <f>_xlfn.XLOOKUP(C54,'De-Para_Estado_Regiao'!$B$3:$B$29,'De-Para_Estado_Regiao'!$C$3:$C$29)</f>
        <v>Nordeste</v>
      </c>
      <c r="C54" s="12" t="s">
        <v>72</v>
      </c>
      <c r="D54" s="12">
        <v>41558</v>
      </c>
      <c r="E54" s="12">
        <v>0.76300000000000001</v>
      </c>
      <c r="F54" s="9" t="str">
        <f t="shared" si="0"/>
        <v>alto</v>
      </c>
      <c r="G54" s="12">
        <v>0.76800000000000002</v>
      </c>
      <c r="H54" s="12">
        <v>0.69399999999999995</v>
      </c>
      <c r="I54" s="12">
        <v>24890.54</v>
      </c>
      <c r="J54" s="13">
        <v>844</v>
      </c>
    </row>
    <row r="55" spans="1:10" x14ac:dyDescent="0.25">
      <c r="A55" s="8" t="s">
        <v>73</v>
      </c>
      <c r="B55" s="9" t="str">
        <f>_xlfn.XLOOKUP(C55,'De-Para_Estado_Regiao'!$B$3:$B$29,'De-Para_Estado_Regiao'!$C$3:$C$29)</f>
        <v>Sudeste</v>
      </c>
      <c r="C55" s="9" t="s">
        <v>7</v>
      </c>
      <c r="D55" s="9">
        <v>1579</v>
      </c>
      <c r="E55" s="9">
        <v>0.74</v>
      </c>
      <c r="F55" s="9" t="str">
        <f t="shared" si="0"/>
        <v>alto</v>
      </c>
      <c r="G55" s="9">
        <v>0.73799999999999999</v>
      </c>
      <c r="H55" s="9">
        <v>0.66700000000000004</v>
      </c>
      <c r="I55" s="9">
        <v>27691.66</v>
      </c>
      <c r="J55" s="10">
        <v>33</v>
      </c>
    </row>
    <row r="56" spans="1:10" x14ac:dyDescent="0.25">
      <c r="A56" s="11" t="s">
        <v>74</v>
      </c>
      <c r="B56" s="9" t="str">
        <f>_xlfn.XLOOKUP(C56,'De-Para_Estado_Regiao'!$B$3:$B$29,'De-Para_Estado_Regiao'!$C$3:$C$29)</f>
        <v>Sudeste</v>
      </c>
      <c r="C56" s="12" t="s">
        <v>7</v>
      </c>
      <c r="D56" s="12">
        <v>9428</v>
      </c>
      <c r="E56" s="12">
        <v>0.81</v>
      </c>
      <c r="F56" s="9" t="str">
        <f t="shared" si="0"/>
        <v>muito alto</v>
      </c>
      <c r="G56" s="12">
        <v>0.8</v>
      </c>
      <c r="H56" s="12">
        <v>0.76</v>
      </c>
      <c r="I56" s="12">
        <v>44417.02</v>
      </c>
      <c r="J56" s="13">
        <v>306</v>
      </c>
    </row>
    <row r="57" spans="1:10" x14ac:dyDescent="0.25">
      <c r="A57" s="8" t="s">
        <v>75</v>
      </c>
      <c r="B57" s="9" t="str">
        <f>_xlfn.XLOOKUP(C57,'De-Para_Estado_Regiao'!$B$3:$B$29,'De-Para_Estado_Regiao'!$C$3:$C$29)</f>
        <v>Sudeste</v>
      </c>
      <c r="C57" s="9" t="s">
        <v>7</v>
      </c>
      <c r="D57" s="9">
        <v>9779</v>
      </c>
      <c r="E57" s="9">
        <v>0.81</v>
      </c>
      <c r="F57" s="9" t="str">
        <f t="shared" si="0"/>
        <v>muito alto</v>
      </c>
      <c r="G57" s="9">
        <v>0.78800000000000003</v>
      </c>
      <c r="H57" s="9">
        <v>0.77400000000000002</v>
      </c>
      <c r="I57" s="9">
        <v>33101.42</v>
      </c>
      <c r="J57" s="10">
        <v>257</v>
      </c>
    </row>
    <row r="58" spans="1:10" x14ac:dyDescent="0.25">
      <c r="A58" s="11" t="s">
        <v>76</v>
      </c>
      <c r="B58" s="9" t="str">
        <f>_xlfn.XLOOKUP(C58,'De-Para_Estado_Regiao'!$B$3:$B$29,'De-Para_Estado_Regiao'!$C$3:$C$29)</f>
        <v>Sul</v>
      </c>
      <c r="C58" s="12" t="s">
        <v>22</v>
      </c>
      <c r="D58" s="12">
        <v>13850</v>
      </c>
      <c r="E58" s="12">
        <v>0.78200000000000003</v>
      </c>
      <c r="F58" s="9" t="str">
        <f t="shared" si="0"/>
        <v>alto</v>
      </c>
      <c r="G58" s="12">
        <v>0.77600000000000002</v>
      </c>
      <c r="H58" s="12">
        <v>0.72799999999999998</v>
      </c>
      <c r="I58" s="12">
        <v>34106.93</v>
      </c>
      <c r="J58" s="13">
        <v>368</v>
      </c>
    </row>
    <row r="59" spans="1:10" x14ac:dyDescent="0.25">
      <c r="A59" s="8" t="s">
        <v>77</v>
      </c>
      <c r="B59" s="9" t="str">
        <f>_xlfn.XLOOKUP(C59,'De-Para_Estado_Regiao'!$B$3:$B$29,'De-Para_Estado_Regiao'!$C$3:$C$29)</f>
        <v>Sudeste</v>
      </c>
      <c r="C59" s="9" t="s">
        <v>10</v>
      </c>
      <c r="D59" s="9">
        <v>45017</v>
      </c>
      <c r="E59" s="9">
        <v>0.71099999999999997</v>
      </c>
      <c r="F59" s="9" t="str">
        <f t="shared" si="0"/>
        <v>alto</v>
      </c>
      <c r="G59" s="9">
        <v>0.69199999999999995</v>
      </c>
      <c r="H59" s="9">
        <v>0.624</v>
      </c>
      <c r="I59" s="9">
        <v>44939.65</v>
      </c>
      <c r="J59" s="10">
        <v>507</v>
      </c>
    </row>
    <row r="60" spans="1:10" x14ac:dyDescent="0.25">
      <c r="A60" s="11" t="s">
        <v>78</v>
      </c>
      <c r="B60" s="9" t="str">
        <f>_xlfn.XLOOKUP(C60,'De-Para_Estado_Regiao'!$B$3:$B$29,'De-Para_Estado_Regiao'!$C$3:$C$29)</f>
        <v>Sudeste</v>
      </c>
      <c r="C60" s="12" t="s">
        <v>7</v>
      </c>
      <c r="D60" s="12">
        <v>19917</v>
      </c>
      <c r="E60" s="12">
        <v>0.75700000000000001</v>
      </c>
      <c r="F60" s="9" t="str">
        <f t="shared" si="0"/>
        <v>alto</v>
      </c>
      <c r="G60" s="12">
        <v>0.71699999999999997</v>
      </c>
      <c r="H60" s="12">
        <v>0.71599999999999997</v>
      </c>
      <c r="I60" s="12">
        <v>31865.08</v>
      </c>
      <c r="J60" s="13">
        <v>288</v>
      </c>
    </row>
    <row r="61" spans="1:10" x14ac:dyDescent="0.25">
      <c r="A61" s="8" t="s">
        <v>79</v>
      </c>
      <c r="B61" s="9" t="str">
        <f>_xlfn.XLOOKUP(C61,'De-Para_Estado_Regiao'!$B$3:$B$29,'De-Para_Estado_Regiao'!$C$3:$C$29)</f>
        <v>Sudeste</v>
      </c>
      <c r="C61" s="9" t="s">
        <v>7</v>
      </c>
      <c r="D61" s="9">
        <v>9500</v>
      </c>
      <c r="E61" s="9">
        <v>0.8</v>
      </c>
      <c r="F61" s="9" t="str">
        <f t="shared" si="0"/>
        <v>muito alto</v>
      </c>
      <c r="G61" s="9">
        <v>0.76800000000000002</v>
      </c>
      <c r="H61" s="9">
        <v>0.77600000000000002</v>
      </c>
      <c r="I61" s="9">
        <v>31473.42</v>
      </c>
      <c r="J61" s="10">
        <v>235</v>
      </c>
    </row>
    <row r="62" spans="1:10" x14ac:dyDescent="0.25">
      <c r="A62" s="11" t="s">
        <v>80</v>
      </c>
      <c r="B62" s="9" t="str">
        <f>_xlfn.XLOOKUP(C62,'De-Para_Estado_Regiao'!$B$3:$B$29,'De-Para_Estado_Regiao'!$C$3:$C$29)</f>
        <v>Sudeste</v>
      </c>
      <c r="C62" s="12" t="s">
        <v>16</v>
      </c>
      <c r="D62" s="12">
        <v>5763</v>
      </c>
      <c r="E62" s="12">
        <v>0.76500000000000001</v>
      </c>
      <c r="F62" s="9" t="str">
        <f t="shared" si="0"/>
        <v>alto</v>
      </c>
      <c r="G62" s="12">
        <v>0.749</v>
      </c>
      <c r="H62" s="12">
        <v>0.69799999999999995</v>
      </c>
      <c r="I62" s="12">
        <v>27995.83</v>
      </c>
      <c r="J62" s="13">
        <v>157</v>
      </c>
    </row>
    <row r="63" spans="1:10" x14ac:dyDescent="0.25">
      <c r="A63" s="8" t="s">
        <v>81</v>
      </c>
      <c r="B63" s="9" t="str">
        <f>_xlfn.XLOOKUP(C63,'De-Para_Estado_Regiao'!$B$3:$B$29,'De-Para_Estado_Regiao'!$C$3:$C$29)</f>
        <v>Nordeste</v>
      </c>
      <c r="C63" s="9" t="s">
        <v>82</v>
      </c>
      <c r="D63" s="9">
        <v>37313</v>
      </c>
      <c r="E63" s="9">
        <v>0.76300000000000001</v>
      </c>
      <c r="F63" s="9" t="str">
        <f t="shared" si="0"/>
        <v>alto</v>
      </c>
      <c r="G63" s="9">
        <v>0.77</v>
      </c>
      <c r="H63" s="9">
        <v>0.69299999999999995</v>
      </c>
      <c r="I63" s="9">
        <v>23345.93</v>
      </c>
      <c r="J63" s="10">
        <v>712</v>
      </c>
    </row>
    <row r="64" spans="1:10" x14ac:dyDescent="0.25">
      <c r="A64" s="11" t="s">
        <v>83</v>
      </c>
      <c r="B64" s="9" t="str">
        <f>_xlfn.XLOOKUP(C64,'De-Para_Estado_Regiao'!$B$3:$B$29,'De-Para_Estado_Regiao'!$C$3:$C$29)</f>
        <v>Sudeste</v>
      </c>
      <c r="C64" s="12" t="s">
        <v>10</v>
      </c>
      <c r="D64" s="12">
        <v>42403</v>
      </c>
      <c r="E64" s="12">
        <v>0.71299999999999997</v>
      </c>
      <c r="F64" s="9" t="str">
        <f t="shared" si="0"/>
        <v>alto</v>
      </c>
      <c r="G64" s="12">
        <v>0.69099999999999995</v>
      </c>
      <c r="H64" s="12">
        <v>0.64100000000000001</v>
      </c>
      <c r="I64" s="12">
        <v>20625.93</v>
      </c>
      <c r="J64" s="13">
        <v>582</v>
      </c>
    </row>
    <row r="65" spans="1:10" x14ac:dyDescent="0.25">
      <c r="A65" s="8" t="s">
        <v>84</v>
      </c>
      <c r="B65" s="9" t="str">
        <f>_xlfn.XLOOKUP(C65,'De-Para_Estado_Regiao'!$B$3:$B$29,'De-Para_Estado_Regiao'!$C$3:$C$29)</f>
        <v>Sudeste</v>
      </c>
      <c r="C65" s="9" t="s">
        <v>7</v>
      </c>
      <c r="D65" s="9">
        <v>13019</v>
      </c>
      <c r="E65" s="9">
        <v>0.77500000000000002</v>
      </c>
      <c r="F65" s="9" t="str">
        <f t="shared" si="0"/>
        <v>alto</v>
      </c>
      <c r="G65" s="9">
        <v>0.76100000000000001</v>
      </c>
      <c r="H65" s="9">
        <v>0.71899999999999997</v>
      </c>
      <c r="I65" s="9">
        <v>37057.35</v>
      </c>
      <c r="J65" s="10">
        <v>269</v>
      </c>
    </row>
    <row r="66" spans="1:10" x14ac:dyDescent="0.25">
      <c r="A66" s="11" t="s">
        <v>85</v>
      </c>
      <c r="B66" s="9" t="str">
        <f>_xlfn.XLOOKUP(C66,'De-Para_Estado_Regiao'!$B$3:$B$29,'De-Para_Estado_Regiao'!$C$3:$C$29)</f>
        <v>Sudeste</v>
      </c>
      <c r="C66" s="12" t="s">
        <v>10</v>
      </c>
      <c r="D66" s="12">
        <v>22710</v>
      </c>
      <c r="E66" s="12">
        <v>0.71599999999999997</v>
      </c>
      <c r="F66" s="9" t="str">
        <f t="shared" si="0"/>
        <v>alto</v>
      </c>
      <c r="G66" s="12">
        <v>0.71499999999999997</v>
      </c>
      <c r="H66" s="12">
        <v>0.61899999999999999</v>
      </c>
      <c r="I66" s="12">
        <v>35475.94</v>
      </c>
      <c r="J66" s="13">
        <v>436</v>
      </c>
    </row>
    <row r="67" spans="1:10" x14ac:dyDescent="0.25">
      <c r="A67" s="8" t="s">
        <v>86</v>
      </c>
      <c r="B67" s="9" t="str">
        <f>_xlfn.XLOOKUP(C67,'De-Para_Estado_Regiao'!$B$3:$B$29,'De-Para_Estado_Regiao'!$C$3:$C$29)</f>
        <v>Nordeste</v>
      </c>
      <c r="C67" s="9" t="s">
        <v>87</v>
      </c>
      <c r="D67" s="9">
        <v>54955</v>
      </c>
      <c r="E67" s="9">
        <v>0.76800000000000002</v>
      </c>
      <c r="F67" s="9" t="str">
        <f t="shared" si="0"/>
        <v>alto</v>
      </c>
      <c r="G67" s="9">
        <v>0.74099999999999999</v>
      </c>
      <c r="H67" s="9">
        <v>0.752</v>
      </c>
      <c r="I67" s="9">
        <v>26154.25</v>
      </c>
      <c r="J67" s="10">
        <v>582</v>
      </c>
    </row>
    <row r="68" spans="1:10" x14ac:dyDescent="0.25">
      <c r="A68" s="11" t="s">
        <v>88</v>
      </c>
      <c r="B68" s="9" t="str">
        <f>_xlfn.XLOOKUP(C68,'De-Para_Estado_Regiao'!$B$3:$B$29,'De-Para_Estado_Regiao'!$C$3:$C$29)</f>
        <v>Sudeste</v>
      </c>
      <c r="C68" s="12" t="s">
        <v>10</v>
      </c>
      <c r="D68" s="12">
        <v>46890</v>
      </c>
      <c r="E68" s="12">
        <v>0.74</v>
      </c>
      <c r="F68" s="9" t="str">
        <f t="shared" si="0"/>
        <v>alto</v>
      </c>
      <c r="G68" s="12">
        <v>0.71099999999999997</v>
      </c>
      <c r="H68" s="12">
        <v>0.68100000000000005</v>
      </c>
      <c r="I68" s="12">
        <v>16216.45</v>
      </c>
      <c r="J68" s="13">
        <v>668</v>
      </c>
    </row>
    <row r="69" spans="1:10" x14ac:dyDescent="0.25">
      <c r="A69" s="8" t="s">
        <v>89</v>
      </c>
      <c r="B69" s="9" t="str">
        <f>_xlfn.XLOOKUP(C69,'De-Para_Estado_Regiao'!$B$3:$B$29,'De-Para_Estado_Regiao'!$C$3:$C$29)</f>
        <v>Sudeste</v>
      </c>
      <c r="C69" s="9" t="s">
        <v>7</v>
      </c>
      <c r="D69" s="9">
        <v>16558</v>
      </c>
      <c r="E69" s="9">
        <v>0.78</v>
      </c>
      <c r="F69" s="9" t="str">
        <f t="shared" ref="F69:F132" si="1">IF(E69="","",IF(E69&lt;0.55,"baixo",IF(E69&lt;=0.699,"médio",IF(E69&lt;=0.799,"alto",IF(E69&gt;=0.8,"muito alto","")))))</f>
        <v>alto</v>
      </c>
      <c r="G69" s="9">
        <v>0.749</v>
      </c>
      <c r="H69" s="9">
        <v>0.753</v>
      </c>
      <c r="I69" s="9">
        <v>28108.23</v>
      </c>
      <c r="J69" s="10">
        <v>403</v>
      </c>
    </row>
    <row r="70" spans="1:10" x14ac:dyDescent="0.25">
      <c r="A70" s="11" t="s">
        <v>90</v>
      </c>
      <c r="B70" s="9" t="str">
        <f>_xlfn.XLOOKUP(C70,'De-Para_Estado_Regiao'!$B$3:$B$29,'De-Para_Estado_Regiao'!$C$3:$C$29)</f>
        <v>Sudeste</v>
      </c>
      <c r="C70" s="12" t="s">
        <v>7</v>
      </c>
      <c r="D70" s="12">
        <v>10191</v>
      </c>
      <c r="E70" s="12">
        <v>0.79</v>
      </c>
      <c r="F70" s="9" t="str">
        <f t="shared" si="1"/>
        <v>alto</v>
      </c>
      <c r="G70" s="12">
        <v>0.79100000000000004</v>
      </c>
      <c r="H70" s="12">
        <v>0.73799999999999999</v>
      </c>
      <c r="I70" s="12">
        <v>49861.279999999999</v>
      </c>
      <c r="J70" s="13">
        <v>274</v>
      </c>
    </row>
    <row r="71" spans="1:10" x14ac:dyDescent="0.25">
      <c r="A71" s="8" t="s">
        <v>91</v>
      </c>
      <c r="B71" s="9" t="str">
        <f>_xlfn.XLOOKUP(C71,'De-Para_Estado_Regiao'!$B$3:$B$29,'De-Para_Estado_Regiao'!$C$3:$C$29)</f>
        <v>Sudeste</v>
      </c>
      <c r="C71" s="9" t="s">
        <v>10</v>
      </c>
      <c r="D71" s="9">
        <v>12167</v>
      </c>
      <c r="E71" s="9">
        <v>0.745</v>
      </c>
      <c r="F71" s="9" t="str">
        <f t="shared" si="1"/>
        <v>alto</v>
      </c>
      <c r="G71" s="9">
        <v>0.76300000000000001</v>
      </c>
      <c r="H71" s="9">
        <v>0.63900000000000001</v>
      </c>
      <c r="I71" s="9">
        <v>42564.57</v>
      </c>
      <c r="J71" s="10">
        <v>267</v>
      </c>
    </row>
    <row r="72" spans="1:10" x14ac:dyDescent="0.25">
      <c r="A72" s="11" t="s">
        <v>92</v>
      </c>
      <c r="B72" s="9" t="str">
        <f>_xlfn.XLOOKUP(C72,'De-Para_Estado_Regiao'!$B$3:$B$29,'De-Para_Estado_Regiao'!$C$3:$C$29)</f>
        <v>Sudeste</v>
      </c>
      <c r="C72" s="12" t="s">
        <v>7</v>
      </c>
      <c r="D72" s="12">
        <v>13878</v>
      </c>
      <c r="E72" s="12">
        <v>0.8</v>
      </c>
      <c r="F72" s="9" t="str">
        <f t="shared" si="1"/>
        <v>muito alto</v>
      </c>
      <c r="G72" s="12">
        <v>0.77800000000000002</v>
      </c>
      <c r="H72" s="12">
        <v>0.746</v>
      </c>
      <c r="I72" s="12">
        <v>46320.15</v>
      </c>
      <c r="J72" s="13">
        <v>387</v>
      </c>
    </row>
    <row r="73" spans="1:10" x14ac:dyDescent="0.25">
      <c r="A73" s="8" t="s">
        <v>93</v>
      </c>
      <c r="B73" s="9" t="str">
        <f>_xlfn.XLOOKUP(C73,'De-Para_Estado_Regiao'!$B$3:$B$29,'De-Para_Estado_Regiao'!$C$3:$C$29)</f>
        <v>Nordeste</v>
      </c>
      <c r="C73" s="9" t="s">
        <v>94</v>
      </c>
      <c r="D73" s="9">
        <v>52009</v>
      </c>
      <c r="E73" s="9">
        <v>0.72099999999999997</v>
      </c>
      <c r="F73" s="9" t="str">
        <f t="shared" si="1"/>
        <v>alto</v>
      </c>
      <c r="G73" s="9">
        <v>0.73899999999999999</v>
      </c>
      <c r="H73" s="9">
        <v>0.63500000000000001</v>
      </c>
      <c r="I73" s="9">
        <v>20853.41</v>
      </c>
      <c r="J73" s="10">
        <v>709</v>
      </c>
    </row>
    <row r="74" spans="1:10" x14ac:dyDescent="0.25">
      <c r="A74" s="11" t="s">
        <v>95</v>
      </c>
      <c r="B74" s="9" t="str">
        <f>_xlfn.XLOOKUP(C74,'De-Para_Estado_Regiao'!$B$3:$B$29,'De-Para_Estado_Regiao'!$C$3:$C$29)</f>
        <v>Sul</v>
      </c>
      <c r="C74" s="12" t="s">
        <v>22</v>
      </c>
      <c r="D74" s="12">
        <v>15508</v>
      </c>
      <c r="E74" s="12">
        <v>0.76300000000000001</v>
      </c>
      <c r="F74" s="9" t="str">
        <f t="shared" si="1"/>
        <v>alto</v>
      </c>
      <c r="G74" s="12">
        <v>0.755</v>
      </c>
      <c r="H74" s="12">
        <v>0.70299999999999996</v>
      </c>
      <c r="I74" s="12">
        <v>38035.14</v>
      </c>
      <c r="J74" s="13">
        <v>374</v>
      </c>
    </row>
    <row r="75" spans="1:10" x14ac:dyDescent="0.25">
      <c r="A75" s="8" t="s">
        <v>97</v>
      </c>
      <c r="B75" s="9" t="str">
        <f>_xlfn.XLOOKUP(C75,'De-Para_Estado_Regiao'!$B$3:$B$29,'De-Para_Estado_Regiao'!$C$3:$C$29)</f>
        <v>Nordeste</v>
      </c>
      <c r="C75" s="9" t="s">
        <v>87</v>
      </c>
      <c r="D75" s="9">
        <v>5853</v>
      </c>
      <c r="E75" s="9">
        <v>0.68700000000000006</v>
      </c>
      <c r="F75" s="9" t="str">
        <f t="shared" si="1"/>
        <v>médio</v>
      </c>
      <c r="G75" s="9">
        <v>0.67400000000000004</v>
      </c>
      <c r="H75" s="9">
        <v>0.59699999999999998</v>
      </c>
      <c r="I75" s="9">
        <v>25591.91</v>
      </c>
      <c r="J75" s="10">
        <v>92</v>
      </c>
    </row>
    <row r="76" spans="1:10" x14ac:dyDescent="0.25">
      <c r="A76" s="11" t="s">
        <v>98</v>
      </c>
      <c r="B76" s="9" t="str">
        <f>_xlfn.XLOOKUP(C76,'De-Para_Estado_Regiao'!$B$3:$B$29,'De-Para_Estado_Regiao'!$C$3:$C$29)</f>
        <v>Sudeste</v>
      </c>
      <c r="C76" s="12" t="s">
        <v>7</v>
      </c>
      <c r="D76" s="12">
        <v>10039</v>
      </c>
      <c r="E76" s="12">
        <v>0.80500000000000005</v>
      </c>
      <c r="F76" s="9" t="str">
        <f t="shared" si="1"/>
        <v>muito alto</v>
      </c>
      <c r="G76" s="12">
        <v>0.78800000000000003</v>
      </c>
      <c r="H76" s="12">
        <v>0.76600000000000001</v>
      </c>
      <c r="I76" s="12">
        <v>41281.81</v>
      </c>
      <c r="J76" s="13">
        <v>390</v>
      </c>
    </row>
    <row r="77" spans="1:10" x14ac:dyDescent="0.25">
      <c r="A77" s="8" t="s">
        <v>99</v>
      </c>
      <c r="B77" s="9" t="str">
        <f>_xlfn.XLOOKUP(C77,'De-Para_Estado_Regiao'!$B$3:$B$29,'De-Para_Estado_Regiao'!$C$3:$C$29)</f>
        <v>Sul</v>
      </c>
      <c r="C77" s="9" t="s">
        <v>59</v>
      </c>
      <c r="D77" s="9">
        <v>9100</v>
      </c>
      <c r="E77" s="9">
        <v>0.79</v>
      </c>
      <c r="F77" s="9" t="str">
        <f t="shared" si="1"/>
        <v>alto</v>
      </c>
      <c r="G77" s="9">
        <v>0.77900000000000003</v>
      </c>
      <c r="H77" s="9">
        <v>0.72699999999999998</v>
      </c>
      <c r="I77" s="9">
        <v>39693.550000000003</v>
      </c>
      <c r="J77" s="10">
        <v>204</v>
      </c>
    </row>
    <row r="78" spans="1:10" x14ac:dyDescent="0.25">
      <c r="A78" s="11" t="s">
        <v>100</v>
      </c>
      <c r="B78" s="9" t="str">
        <f>_xlfn.XLOOKUP(C78,'De-Para_Estado_Regiao'!$B$3:$B$29,'De-Para_Estado_Regiao'!$C$3:$C$29)</f>
        <v>Sudeste</v>
      </c>
      <c r="C78" s="12" t="s">
        <v>10</v>
      </c>
      <c r="D78" s="12">
        <v>11913</v>
      </c>
      <c r="E78" s="12">
        <v>0.76400000000000001</v>
      </c>
      <c r="F78" s="9" t="str">
        <f t="shared" si="1"/>
        <v>alto</v>
      </c>
      <c r="G78" s="12">
        <v>0.79200000000000004</v>
      </c>
      <c r="H78" s="12">
        <v>0.68100000000000005</v>
      </c>
      <c r="I78" s="12">
        <v>73412.55</v>
      </c>
      <c r="J78" s="13">
        <v>251</v>
      </c>
    </row>
    <row r="79" spans="1:10" x14ac:dyDescent="0.25">
      <c r="A79" s="8" t="s">
        <v>101</v>
      </c>
      <c r="B79" s="9" t="str">
        <f>_xlfn.XLOOKUP(C79,'De-Para_Estado_Regiao'!$B$3:$B$29,'De-Para_Estado_Regiao'!$C$3:$C$29)</f>
        <v>Sudeste</v>
      </c>
      <c r="C79" s="9" t="s">
        <v>7</v>
      </c>
      <c r="D79" s="9">
        <v>9031</v>
      </c>
      <c r="E79" s="9">
        <v>0.81499999999999995</v>
      </c>
      <c r="F79" s="9" t="str">
        <f t="shared" si="1"/>
        <v>muito alto</v>
      </c>
      <c r="G79" s="9">
        <v>0.78800000000000003</v>
      </c>
      <c r="H79" s="9">
        <v>0.78200000000000003</v>
      </c>
      <c r="I79" s="9">
        <v>39065.74</v>
      </c>
      <c r="J79" s="10">
        <v>239</v>
      </c>
    </row>
    <row r="80" spans="1:10" x14ac:dyDescent="0.25">
      <c r="A80" s="11" t="s">
        <v>102</v>
      </c>
      <c r="B80" s="9" t="str">
        <f>_xlfn.XLOOKUP(C80,'De-Para_Estado_Regiao'!$B$3:$B$29,'De-Para_Estado_Regiao'!$C$3:$C$29)</f>
        <v>Sudeste</v>
      </c>
      <c r="C80" s="12" t="s">
        <v>10</v>
      </c>
      <c r="D80" s="12">
        <v>11542</v>
      </c>
      <c r="E80" s="12">
        <v>0.77</v>
      </c>
      <c r="F80" s="9" t="str">
        <f t="shared" si="1"/>
        <v>alto</v>
      </c>
      <c r="G80" s="12">
        <v>0.76300000000000001</v>
      </c>
      <c r="H80" s="12">
        <v>0.72</v>
      </c>
      <c r="I80" s="12">
        <v>39679.43</v>
      </c>
      <c r="J80" s="13">
        <v>263</v>
      </c>
    </row>
    <row r="81" spans="1:10" x14ac:dyDescent="0.25">
      <c r="A81" s="8" t="s">
        <v>103</v>
      </c>
      <c r="B81" s="9" t="str">
        <f>_xlfn.XLOOKUP(C81,'De-Para_Estado_Regiao'!$B$3:$B$29,'De-Para_Estado_Regiao'!$C$3:$C$29)</f>
        <v>Sul</v>
      </c>
      <c r="C81" s="9" t="s">
        <v>59</v>
      </c>
      <c r="D81" s="9">
        <v>8844</v>
      </c>
      <c r="E81" s="9">
        <v>0.79</v>
      </c>
      <c r="F81" s="9" t="str">
        <f t="shared" si="1"/>
        <v>alto</v>
      </c>
      <c r="G81" s="9">
        <v>0.78600000000000003</v>
      </c>
      <c r="H81" s="9">
        <v>0.73699999999999999</v>
      </c>
      <c r="I81" s="9">
        <v>32968.639999999999</v>
      </c>
      <c r="J81" s="10">
        <v>184</v>
      </c>
    </row>
    <row r="82" spans="1:10" x14ac:dyDescent="0.25">
      <c r="A82" s="11" t="s">
        <v>104</v>
      </c>
      <c r="B82" s="9" t="str">
        <f>_xlfn.XLOOKUP(C82,'De-Para_Estado_Regiao'!$B$3:$B$29,'De-Para_Estado_Regiao'!$C$3:$C$29)</f>
        <v>Nordeste</v>
      </c>
      <c r="C82" s="12" t="s">
        <v>24</v>
      </c>
      <c r="D82" s="12">
        <v>26735</v>
      </c>
      <c r="E82" s="12">
        <v>0.71</v>
      </c>
      <c r="F82" s="9" t="str">
        <f t="shared" si="1"/>
        <v>alto</v>
      </c>
      <c r="G82" s="12">
        <v>0.71</v>
      </c>
      <c r="H82" s="12">
        <v>0.61899999999999999</v>
      </c>
      <c r="I82" s="12">
        <v>21051.29</v>
      </c>
      <c r="J82" s="13">
        <v>565</v>
      </c>
    </row>
    <row r="83" spans="1:10" x14ac:dyDescent="0.25">
      <c r="A83" s="8" t="s">
        <v>105</v>
      </c>
      <c r="B83" s="9" t="str">
        <f>_xlfn.XLOOKUP(C83,'De-Para_Estado_Regiao'!$B$3:$B$29,'De-Para_Estado_Regiao'!$C$3:$C$29)</f>
        <v>Sudeste</v>
      </c>
      <c r="C83" s="9" t="s">
        <v>16</v>
      </c>
      <c r="D83" s="9">
        <v>13981</v>
      </c>
      <c r="E83" s="9">
        <v>0.77200000000000002</v>
      </c>
      <c r="F83" s="9" t="str">
        <f t="shared" si="1"/>
        <v>alto</v>
      </c>
      <c r="G83" s="9">
        <v>0.77200000000000002</v>
      </c>
      <c r="H83" s="9">
        <v>0.70499999999999996</v>
      </c>
      <c r="I83" s="9">
        <v>41360.17</v>
      </c>
      <c r="J83" s="10">
        <v>301</v>
      </c>
    </row>
    <row r="84" spans="1:10" x14ac:dyDescent="0.25">
      <c r="A84" s="11" t="s">
        <v>106</v>
      </c>
      <c r="B84" s="9" t="str">
        <f>_xlfn.XLOOKUP(C84,'De-Para_Estado_Regiao'!$B$3:$B$29,'De-Para_Estado_Regiao'!$C$3:$C$29)</f>
        <v>Sul</v>
      </c>
      <c r="C84" s="12" t="s">
        <v>14</v>
      </c>
      <c r="D84" s="12">
        <v>10681</v>
      </c>
      <c r="E84" s="12">
        <v>0.747</v>
      </c>
      <c r="F84" s="9" t="str">
        <f t="shared" si="1"/>
        <v>alto</v>
      </c>
      <c r="G84" s="12">
        <v>0.77800000000000002</v>
      </c>
      <c r="H84" s="12">
        <v>0.629</v>
      </c>
      <c r="I84" s="12">
        <v>34620.19</v>
      </c>
      <c r="J84" s="13">
        <v>291</v>
      </c>
    </row>
    <row r="85" spans="1:10" x14ac:dyDescent="0.25">
      <c r="A85" s="8" t="s">
        <v>107</v>
      </c>
      <c r="B85" s="9" t="str">
        <f>_xlfn.XLOOKUP(C85,'De-Para_Estado_Regiao'!$B$3:$B$29,'De-Para_Estado_Regiao'!$C$3:$C$29)</f>
        <v>Sul</v>
      </c>
      <c r="C85" s="9" t="s">
        <v>59</v>
      </c>
      <c r="D85" s="9">
        <v>8253</v>
      </c>
      <c r="E85" s="9">
        <v>0.79500000000000004</v>
      </c>
      <c r="F85" s="9" t="str">
        <f t="shared" si="1"/>
        <v>alto</v>
      </c>
      <c r="G85" s="9">
        <v>0.77800000000000002</v>
      </c>
      <c r="H85" s="9">
        <v>0.73</v>
      </c>
      <c r="I85" s="9">
        <v>92266.86</v>
      </c>
      <c r="J85" s="10">
        <v>236</v>
      </c>
    </row>
    <row r="86" spans="1:10" x14ac:dyDescent="0.25">
      <c r="A86" s="11" t="s">
        <v>108</v>
      </c>
      <c r="B86" s="9" t="str">
        <f>_xlfn.XLOOKUP(C86,'De-Para_Estado_Regiao'!$B$3:$B$29,'De-Para_Estado_Regiao'!$C$3:$C$29)</f>
        <v>Sudeste</v>
      </c>
      <c r="C86" s="12" t="s">
        <v>7</v>
      </c>
      <c r="D86" s="12">
        <v>10229</v>
      </c>
      <c r="E86" s="12">
        <v>0.78</v>
      </c>
      <c r="F86" s="9" t="str">
        <f t="shared" si="1"/>
        <v>alto</v>
      </c>
      <c r="G86" s="12">
        <v>0.78900000000000003</v>
      </c>
      <c r="H86" s="12">
        <v>0.70699999999999996</v>
      </c>
      <c r="I86" s="12">
        <v>47033.14</v>
      </c>
      <c r="J86" s="13">
        <v>335</v>
      </c>
    </row>
    <row r="87" spans="1:10" x14ac:dyDescent="0.25">
      <c r="A87" s="8" t="s">
        <v>109</v>
      </c>
      <c r="B87" s="9" t="str">
        <f>_xlfn.XLOOKUP(C87,'De-Para_Estado_Regiao'!$B$3:$B$29,'De-Para_Estado_Regiao'!$C$3:$C$29)</f>
        <v>Sudeste</v>
      </c>
      <c r="C87" s="9" t="s">
        <v>7</v>
      </c>
      <c r="D87" s="9">
        <v>14077</v>
      </c>
      <c r="E87" s="9">
        <v>0.76900000000000002</v>
      </c>
      <c r="F87" s="9" t="str">
        <f t="shared" si="1"/>
        <v>alto</v>
      </c>
      <c r="G87" s="9">
        <v>0.74199999999999999</v>
      </c>
      <c r="H87" s="9">
        <v>0.71</v>
      </c>
      <c r="I87" s="9">
        <v>30259.41</v>
      </c>
      <c r="J87" s="10">
        <v>218</v>
      </c>
    </row>
    <row r="88" spans="1:10" x14ac:dyDescent="0.25">
      <c r="A88" s="11" t="s">
        <v>110</v>
      </c>
      <c r="B88" s="9" t="str">
        <f>_xlfn.XLOOKUP(C88,'De-Para_Estado_Regiao'!$B$3:$B$29,'De-Para_Estado_Regiao'!$C$3:$C$29)</f>
        <v>Norte</v>
      </c>
      <c r="C88" s="12" t="s">
        <v>111</v>
      </c>
      <c r="D88" s="12">
        <v>15148</v>
      </c>
      <c r="E88" s="12">
        <v>0.79</v>
      </c>
      <c r="F88" s="9" t="str">
        <f t="shared" si="1"/>
        <v>alto</v>
      </c>
      <c r="G88" s="12">
        <v>0.78900000000000003</v>
      </c>
      <c r="H88" s="12">
        <v>0.749</v>
      </c>
      <c r="I88" s="12">
        <v>28974.17</v>
      </c>
      <c r="J88" s="13">
        <v>261</v>
      </c>
    </row>
    <row r="89" spans="1:10" x14ac:dyDescent="0.25">
      <c r="A89" s="8" t="s">
        <v>112</v>
      </c>
      <c r="B89" s="9" t="str">
        <f>_xlfn.XLOOKUP(C89,'De-Para_Estado_Regiao'!$B$3:$B$29,'De-Para_Estado_Regiao'!$C$3:$C$29)</f>
        <v>Sudeste</v>
      </c>
      <c r="C89" s="9" t="s">
        <v>7</v>
      </c>
      <c r="D89" s="9">
        <v>7411</v>
      </c>
      <c r="E89" s="9">
        <v>0.77300000000000002</v>
      </c>
      <c r="F89" s="9" t="str">
        <f t="shared" si="1"/>
        <v>alto</v>
      </c>
      <c r="G89" s="9">
        <v>0.78200000000000003</v>
      </c>
      <c r="H89" s="9">
        <v>0.69199999999999995</v>
      </c>
      <c r="I89" s="9">
        <v>45313.77</v>
      </c>
      <c r="J89" s="10">
        <v>198</v>
      </c>
    </row>
    <row r="90" spans="1:10" x14ac:dyDescent="0.25">
      <c r="A90" s="11" t="s">
        <v>113</v>
      </c>
      <c r="B90" s="9" t="str">
        <f>_xlfn.XLOOKUP(C90,'De-Para_Estado_Regiao'!$B$3:$B$29,'De-Para_Estado_Regiao'!$C$3:$C$29)</f>
        <v>Nordeste</v>
      </c>
      <c r="C90" s="12" t="s">
        <v>114</v>
      </c>
      <c r="D90" s="12">
        <v>32261</v>
      </c>
      <c r="E90" s="12">
        <v>0.77</v>
      </c>
      <c r="F90" s="9" t="str">
        <f t="shared" si="1"/>
        <v>alto</v>
      </c>
      <c r="G90" s="12">
        <v>0.78400000000000003</v>
      </c>
      <c r="H90" s="12">
        <v>0.70799999999999996</v>
      </c>
      <c r="I90" s="12">
        <v>25717.68</v>
      </c>
      <c r="J90" s="13">
        <v>565</v>
      </c>
    </row>
    <row r="91" spans="1:10" x14ac:dyDescent="0.25">
      <c r="A91" s="8" t="s">
        <v>115</v>
      </c>
      <c r="B91" s="9" t="str">
        <f>_xlfn.XLOOKUP(C91,'De-Para_Estado_Regiao'!$B$3:$B$29,'De-Para_Estado_Regiao'!$C$3:$C$29)</f>
        <v>Sudeste</v>
      </c>
      <c r="C91" s="9" t="s">
        <v>7</v>
      </c>
      <c r="D91" s="9">
        <v>20512</v>
      </c>
      <c r="E91" s="9">
        <v>0.77</v>
      </c>
      <c r="F91" s="9" t="str">
        <f t="shared" si="1"/>
        <v>alto</v>
      </c>
      <c r="G91" s="9">
        <v>0.72099999999999997</v>
      </c>
      <c r="H91" s="9">
        <v>0.73299999999999998</v>
      </c>
      <c r="I91" s="9">
        <v>30509</v>
      </c>
      <c r="J91" s="10">
        <v>289</v>
      </c>
    </row>
    <row r="92" spans="1:10" x14ac:dyDescent="0.25">
      <c r="A92" s="11" t="s">
        <v>116</v>
      </c>
      <c r="B92" s="9" t="str">
        <f>_xlfn.XLOOKUP(C92,'De-Para_Estado_Regiao'!$B$3:$B$29,'De-Para_Estado_Regiao'!$C$3:$C$29)</f>
        <v>Sul</v>
      </c>
      <c r="C92" s="12" t="s">
        <v>22</v>
      </c>
      <c r="D92" s="12">
        <v>14361</v>
      </c>
      <c r="E92" s="12">
        <v>0.75800000000000001</v>
      </c>
      <c r="F92" s="9" t="str">
        <f t="shared" si="1"/>
        <v>alto</v>
      </c>
      <c r="G92" s="12">
        <v>0.749</v>
      </c>
      <c r="H92" s="12">
        <v>0.67800000000000005</v>
      </c>
      <c r="I92" s="12">
        <v>66531.31</v>
      </c>
      <c r="J92" s="13">
        <v>231</v>
      </c>
    </row>
    <row r="93" spans="1:10" x14ac:dyDescent="0.25">
      <c r="A93" s="8" t="s">
        <v>117</v>
      </c>
      <c r="B93" s="9" t="str">
        <f>_xlfn.XLOOKUP(C93,'De-Para_Estado_Regiao'!$B$3:$B$29,'De-Para_Estado_Regiao'!$C$3:$C$29)</f>
        <v>Nordeste</v>
      </c>
      <c r="C93" s="9" t="s">
        <v>118</v>
      </c>
      <c r="D93" s="9">
        <v>43726</v>
      </c>
      <c r="E93" s="9">
        <v>0.75</v>
      </c>
      <c r="F93" s="9" t="str">
        <f t="shared" si="1"/>
        <v>alto</v>
      </c>
      <c r="G93" s="9">
        <v>0.73099999999999998</v>
      </c>
      <c r="H93" s="9">
        <v>0.70699999999999996</v>
      </c>
      <c r="I93" s="9">
        <v>22597.68</v>
      </c>
      <c r="J93" s="10">
        <v>560</v>
      </c>
    </row>
    <row r="94" spans="1:10" x14ac:dyDescent="0.25">
      <c r="A94" s="11" t="s">
        <v>119</v>
      </c>
      <c r="B94" s="9" t="str">
        <f>_xlfn.XLOOKUP(C94,'De-Para_Estado_Regiao'!$B$3:$B$29,'De-Para_Estado_Regiao'!$C$3:$C$29)</f>
        <v>Sul</v>
      </c>
      <c r="C94" s="12" t="s">
        <v>22</v>
      </c>
      <c r="D94" s="12">
        <v>8989</v>
      </c>
      <c r="E94" s="12">
        <v>0.73099999999999998</v>
      </c>
      <c r="F94" s="9" t="str">
        <f t="shared" si="1"/>
        <v>alto</v>
      </c>
      <c r="G94" s="12">
        <v>0.73</v>
      </c>
      <c r="H94" s="12">
        <v>0.628</v>
      </c>
      <c r="I94" s="12">
        <v>29319.05</v>
      </c>
      <c r="J94" s="13">
        <v>130</v>
      </c>
    </row>
    <row r="95" spans="1:10" x14ac:dyDescent="0.25">
      <c r="A95" s="8" t="s">
        <v>120</v>
      </c>
      <c r="B95" s="9" t="str">
        <f>_xlfn.XLOOKUP(C95,'De-Para_Estado_Regiao'!$B$3:$B$29,'De-Para_Estado_Regiao'!$C$3:$C$29)</f>
        <v>Centro-Oeste</v>
      </c>
      <c r="C95" s="9" t="s">
        <v>33</v>
      </c>
      <c r="D95" s="9">
        <v>4702</v>
      </c>
      <c r="E95" s="9">
        <v>0.75700000000000001</v>
      </c>
      <c r="F95" s="9" t="str">
        <f t="shared" si="1"/>
        <v>alto</v>
      </c>
      <c r="G95" s="9">
        <v>0.77400000000000002</v>
      </c>
      <c r="H95" s="9">
        <v>0.65600000000000003</v>
      </c>
      <c r="I95" s="9">
        <v>41620.42</v>
      </c>
      <c r="J95" s="10">
        <v>59</v>
      </c>
    </row>
    <row r="96" spans="1:10" x14ac:dyDescent="0.25">
      <c r="A96" s="11" t="s">
        <v>121</v>
      </c>
      <c r="B96" s="9" t="str">
        <f>_xlfn.XLOOKUP(C96,'De-Para_Estado_Regiao'!$B$3:$B$29,'De-Para_Estado_Regiao'!$C$3:$C$29)</f>
        <v>Nordeste</v>
      </c>
      <c r="C96" s="12" t="s">
        <v>87</v>
      </c>
      <c r="D96" s="12">
        <v>15491</v>
      </c>
      <c r="E96" s="12">
        <v>0.73099999999999998</v>
      </c>
      <c r="F96" s="9" t="str">
        <f t="shared" si="1"/>
        <v>alto</v>
      </c>
      <c r="G96" s="12">
        <v>0.69699999999999995</v>
      </c>
      <c r="H96" s="12">
        <v>0.69799999999999995</v>
      </c>
      <c r="I96" s="12">
        <v>27482.99</v>
      </c>
      <c r="J96" s="13">
        <v>154</v>
      </c>
    </row>
    <row r="97" spans="1:10" x14ac:dyDescent="0.25">
      <c r="A97" s="8" t="s">
        <v>122</v>
      </c>
      <c r="B97" s="9" t="str">
        <f>_xlfn.XLOOKUP(C97,'De-Para_Estado_Regiao'!$B$3:$B$29,'De-Para_Estado_Regiao'!$C$3:$C$29)</f>
        <v>Sudeste</v>
      </c>
      <c r="C97" s="9" t="s">
        <v>16</v>
      </c>
      <c r="D97" s="9">
        <v>12476</v>
      </c>
      <c r="E97" s="9">
        <v>0.77</v>
      </c>
      <c r="F97" s="9" t="str">
        <f t="shared" si="1"/>
        <v>alto</v>
      </c>
      <c r="G97" s="9">
        <v>0.752</v>
      </c>
      <c r="H97" s="9">
        <v>0.70499999999999996</v>
      </c>
      <c r="I97" s="9">
        <v>32711.16</v>
      </c>
      <c r="J97" s="10">
        <v>248</v>
      </c>
    </row>
    <row r="98" spans="1:10" x14ac:dyDescent="0.25">
      <c r="A98" s="11" t="s">
        <v>123</v>
      </c>
      <c r="B98" s="9" t="str">
        <f>_xlfn.XLOOKUP(C98,'De-Para_Estado_Regiao'!$B$3:$B$29,'De-Para_Estado_Regiao'!$C$3:$C$29)</f>
        <v>Sudeste</v>
      </c>
      <c r="C98" s="12" t="s">
        <v>7</v>
      </c>
      <c r="D98" s="12">
        <v>4177</v>
      </c>
      <c r="E98" s="12">
        <v>0.82</v>
      </c>
      <c r="F98" s="9" t="str">
        <f t="shared" si="1"/>
        <v>muito alto</v>
      </c>
      <c r="G98" s="12">
        <v>0.84799999999999998</v>
      </c>
      <c r="H98" s="12">
        <v>0.76300000000000001</v>
      </c>
      <c r="I98" s="12">
        <v>41711.769999999997</v>
      </c>
      <c r="J98" s="13">
        <v>187</v>
      </c>
    </row>
    <row r="99" spans="1:10" x14ac:dyDescent="0.25">
      <c r="A99" s="8" t="s">
        <v>124</v>
      </c>
      <c r="B99" s="9" t="str">
        <f>_xlfn.XLOOKUP(C99,'De-Para_Estado_Regiao'!$B$3:$B$29,'De-Para_Estado_Regiao'!$C$3:$C$29)</f>
        <v>Centro-Oeste</v>
      </c>
      <c r="C99" s="9" t="s">
        <v>29</v>
      </c>
      <c r="D99" s="9">
        <v>377</v>
      </c>
      <c r="E99" s="9">
        <v>0.69</v>
      </c>
      <c r="F99" s="9" t="str">
        <f t="shared" si="1"/>
        <v>médio</v>
      </c>
      <c r="G99" s="9">
        <v>0.70099999999999996</v>
      </c>
      <c r="H99" s="9">
        <v>0.56499999999999995</v>
      </c>
      <c r="I99" s="9">
        <v>75163.710000000006</v>
      </c>
      <c r="J99" s="10">
        <v>18</v>
      </c>
    </row>
    <row r="100" spans="1:10" x14ac:dyDescent="0.25">
      <c r="A100" s="11" t="s">
        <v>125</v>
      </c>
      <c r="B100" s="9" t="str">
        <f>_xlfn.XLOOKUP(C100,'De-Para_Estado_Regiao'!$B$3:$B$29,'De-Para_Estado_Regiao'!$C$3:$C$29)</f>
        <v>Sudeste</v>
      </c>
      <c r="C100" s="12" t="s">
        <v>7</v>
      </c>
      <c r="D100" s="12">
        <v>8608</v>
      </c>
      <c r="E100" s="12">
        <v>0.8</v>
      </c>
      <c r="F100" s="9" t="str">
        <f t="shared" si="1"/>
        <v>muito alto</v>
      </c>
      <c r="G100" s="12">
        <v>0.78400000000000003</v>
      </c>
      <c r="H100" s="12">
        <v>0.76600000000000001</v>
      </c>
      <c r="I100" s="12">
        <v>43966.89</v>
      </c>
      <c r="J100" s="13">
        <v>183</v>
      </c>
    </row>
    <row r="101" spans="1:10" x14ac:dyDescent="0.25">
      <c r="A101" s="8" t="s">
        <v>126</v>
      </c>
      <c r="B101" s="9" t="str">
        <f>_xlfn.XLOOKUP(C101,'De-Para_Estado_Regiao'!$B$3:$B$29,'De-Para_Estado_Regiao'!$C$3:$C$29)</f>
        <v>Sudeste</v>
      </c>
      <c r="C101" s="9" t="s">
        <v>10</v>
      </c>
      <c r="D101" s="9">
        <v>7204</v>
      </c>
      <c r="E101" s="9">
        <v>0.745</v>
      </c>
      <c r="F101" s="9" t="str">
        <f t="shared" si="1"/>
        <v>alto</v>
      </c>
      <c r="G101" s="9">
        <v>0.75800000000000001</v>
      </c>
      <c r="H101" s="9">
        <v>0.64500000000000002</v>
      </c>
      <c r="I101" s="9">
        <v>25979.3</v>
      </c>
      <c r="J101" s="10">
        <v>211</v>
      </c>
    </row>
    <row r="102" spans="1:10" x14ac:dyDescent="0.25">
      <c r="A102" s="11" t="s">
        <v>127</v>
      </c>
      <c r="B102" s="9" t="str">
        <f>_xlfn.XLOOKUP(C102,'De-Para_Estado_Regiao'!$B$3:$B$29,'De-Para_Estado_Regiao'!$C$3:$C$29)</f>
        <v>Centro-Oeste</v>
      </c>
      <c r="C102" s="12" t="s">
        <v>33</v>
      </c>
      <c r="D102" s="12">
        <v>16632</v>
      </c>
      <c r="E102" s="12">
        <v>0.73699999999999999</v>
      </c>
      <c r="F102" s="9" t="str">
        <f t="shared" si="1"/>
        <v>alto</v>
      </c>
      <c r="G102" s="12">
        <v>0.73699999999999999</v>
      </c>
      <c r="H102" s="12">
        <v>0.66</v>
      </c>
      <c r="I102" s="12">
        <v>35372.449999999997</v>
      </c>
      <c r="J102" s="13">
        <v>377</v>
      </c>
    </row>
    <row r="103" spans="1:10" x14ac:dyDescent="0.25">
      <c r="A103" s="8" t="s">
        <v>128</v>
      </c>
      <c r="B103" s="9" t="str">
        <f>_xlfn.XLOOKUP(C103,'De-Para_Estado_Regiao'!$B$3:$B$29,'De-Para_Estado_Regiao'!$C$3:$C$29)</f>
        <v>Sudeste</v>
      </c>
      <c r="C103" s="9" t="s">
        <v>7</v>
      </c>
      <c r="D103" s="9">
        <v>14139</v>
      </c>
      <c r="E103" s="9">
        <v>0.754</v>
      </c>
      <c r="F103" s="9" t="str">
        <f t="shared" si="1"/>
        <v>alto</v>
      </c>
      <c r="G103" s="9">
        <v>0.74399999999999999</v>
      </c>
      <c r="H103" s="9">
        <v>0.69199999999999995</v>
      </c>
      <c r="I103" s="9">
        <v>20285.439999999999</v>
      </c>
      <c r="J103" s="10">
        <v>198</v>
      </c>
    </row>
    <row r="104" spans="1:10" x14ac:dyDescent="0.25">
      <c r="A104" s="11" t="s">
        <v>129</v>
      </c>
      <c r="B104" s="9" t="str">
        <f>_xlfn.XLOOKUP(C104,'De-Para_Estado_Regiao'!$B$3:$B$29,'De-Para_Estado_Regiao'!$C$3:$C$29)</f>
        <v>Sudeste</v>
      </c>
      <c r="C104" s="12" t="s">
        <v>16</v>
      </c>
      <c r="D104" s="12">
        <v>22167</v>
      </c>
      <c r="E104" s="12">
        <v>0.75</v>
      </c>
      <c r="F104" s="9" t="str">
        <f t="shared" si="1"/>
        <v>alto</v>
      </c>
      <c r="G104" s="12">
        <v>0.70899999999999996</v>
      </c>
      <c r="H104" s="12">
        <v>0.68700000000000006</v>
      </c>
      <c r="I104" s="12">
        <v>59534.12</v>
      </c>
      <c r="J104" s="13">
        <v>293</v>
      </c>
    </row>
    <row r="105" spans="1:10" x14ac:dyDescent="0.25">
      <c r="A105" s="8" t="s">
        <v>130</v>
      </c>
      <c r="B105" s="9" t="str">
        <f>_xlfn.XLOOKUP(C105,'De-Para_Estado_Regiao'!$B$3:$B$29,'De-Para_Estado_Regiao'!$C$3:$C$29)</f>
        <v>Sudeste</v>
      </c>
      <c r="C105" s="9" t="s">
        <v>7</v>
      </c>
      <c r="D105" s="9">
        <v>13113</v>
      </c>
      <c r="E105" s="9">
        <v>0.75</v>
      </c>
      <c r="F105" s="9" t="str">
        <f t="shared" si="1"/>
        <v>alto</v>
      </c>
      <c r="G105" s="9">
        <v>0.72899999999999998</v>
      </c>
      <c r="H105" s="9">
        <v>0.67900000000000005</v>
      </c>
      <c r="I105" s="9">
        <v>25224.38</v>
      </c>
      <c r="J105" s="10">
        <v>184</v>
      </c>
    </row>
    <row r="106" spans="1:10" x14ac:dyDescent="0.25">
      <c r="A106" s="11" t="s">
        <v>131</v>
      </c>
      <c r="B106" s="9" t="str">
        <f>_xlfn.XLOOKUP(C106,'De-Para_Estado_Regiao'!$B$3:$B$29,'De-Para_Estado_Regiao'!$C$3:$C$29)</f>
        <v>Sudeste</v>
      </c>
      <c r="C106" s="12" t="s">
        <v>7</v>
      </c>
      <c r="D106" s="12">
        <v>5960</v>
      </c>
      <c r="E106" s="12">
        <v>0.78</v>
      </c>
      <c r="F106" s="9" t="str">
        <f t="shared" si="1"/>
        <v>alto</v>
      </c>
      <c r="G106" s="12">
        <v>0.77200000000000002</v>
      </c>
      <c r="H106" s="12">
        <v>0.70399999999999996</v>
      </c>
      <c r="I106" s="12">
        <v>31346.47</v>
      </c>
      <c r="J106" s="13">
        <v>211</v>
      </c>
    </row>
    <row r="107" spans="1:10" x14ac:dyDescent="0.25">
      <c r="A107" s="8" t="s">
        <v>132</v>
      </c>
      <c r="B107" s="9" t="str">
        <f>_xlfn.XLOOKUP(C107,'De-Para_Estado_Regiao'!$B$3:$B$29,'De-Para_Estado_Regiao'!$C$3:$C$29)</f>
        <v>Sudeste</v>
      </c>
      <c r="C107" s="9" t="s">
        <v>7</v>
      </c>
      <c r="D107" s="9">
        <v>13667</v>
      </c>
      <c r="E107" s="9">
        <v>0.76800000000000002</v>
      </c>
      <c r="F107" s="9" t="str">
        <f t="shared" si="1"/>
        <v>alto</v>
      </c>
      <c r="G107" s="9">
        <v>0.73799999999999999</v>
      </c>
      <c r="H107" s="9">
        <v>0.71599999999999997</v>
      </c>
      <c r="I107" s="9">
        <v>14096.68</v>
      </c>
      <c r="J107" s="10">
        <v>251</v>
      </c>
    </row>
    <row r="108" spans="1:10" x14ac:dyDescent="0.25">
      <c r="A108" s="11" t="s">
        <v>133</v>
      </c>
      <c r="B108" s="9" t="str">
        <f>_xlfn.XLOOKUP(C108,'De-Para_Estado_Regiao'!$B$3:$B$29,'De-Para_Estado_Regiao'!$C$3:$C$29)</f>
        <v>Sul</v>
      </c>
      <c r="C108" s="12" t="s">
        <v>14</v>
      </c>
      <c r="D108" s="12">
        <v>11426</v>
      </c>
      <c r="E108" s="12">
        <v>0.74</v>
      </c>
      <c r="F108" s="9" t="str">
        <f t="shared" si="1"/>
        <v>alto</v>
      </c>
      <c r="G108" s="12">
        <v>0.76600000000000001</v>
      </c>
      <c r="H108" s="12">
        <v>0.61199999999999999</v>
      </c>
      <c r="I108" s="12">
        <v>31853.01</v>
      </c>
      <c r="J108" s="13">
        <v>197</v>
      </c>
    </row>
    <row r="109" spans="1:10" x14ac:dyDescent="0.25">
      <c r="A109" s="8" t="s">
        <v>134</v>
      </c>
      <c r="B109" s="9" t="str">
        <f>_xlfn.XLOOKUP(C109,'De-Para_Estado_Regiao'!$B$3:$B$29,'De-Para_Estado_Regiao'!$C$3:$C$29)</f>
        <v>Sudeste</v>
      </c>
      <c r="C109" s="9" t="s">
        <v>7</v>
      </c>
      <c r="D109" s="9">
        <v>5685</v>
      </c>
      <c r="E109" s="9">
        <v>0.76</v>
      </c>
      <c r="F109" s="9" t="str">
        <f t="shared" si="1"/>
        <v>alto</v>
      </c>
      <c r="G109" s="9">
        <v>0.76800000000000002</v>
      </c>
      <c r="H109" s="9">
        <v>0.67200000000000004</v>
      </c>
      <c r="I109" s="9">
        <v>42168.34</v>
      </c>
      <c r="J109" s="10">
        <v>128</v>
      </c>
    </row>
    <row r="110" spans="1:10" x14ac:dyDescent="0.25">
      <c r="A110" s="11" t="s">
        <v>135</v>
      </c>
      <c r="B110" s="9" t="str">
        <f>_xlfn.XLOOKUP(C110,'De-Para_Estado_Regiao'!$B$3:$B$29,'De-Para_Estado_Regiao'!$C$3:$C$29)</f>
        <v>Sudeste</v>
      </c>
      <c r="C110" s="12" t="s">
        <v>10</v>
      </c>
      <c r="D110" s="12">
        <v>23189</v>
      </c>
      <c r="E110" s="12">
        <v>0.72</v>
      </c>
      <c r="F110" s="9" t="str">
        <f t="shared" si="1"/>
        <v>alto</v>
      </c>
      <c r="G110" s="12">
        <v>0.69299999999999995</v>
      </c>
      <c r="H110" s="12">
        <v>0.64600000000000002</v>
      </c>
      <c r="I110" s="12">
        <v>20434.259999999998</v>
      </c>
      <c r="J110" s="13">
        <v>263</v>
      </c>
    </row>
    <row r="111" spans="1:10" x14ac:dyDescent="0.25">
      <c r="A111" s="8" t="s">
        <v>136</v>
      </c>
      <c r="B111" s="9" t="str">
        <f>_xlfn.XLOOKUP(C111,'De-Para_Estado_Regiao'!$B$3:$B$29,'De-Para_Estado_Regiao'!$C$3:$C$29)</f>
        <v>Sul</v>
      </c>
      <c r="C111" s="9" t="s">
        <v>59</v>
      </c>
      <c r="D111" s="9">
        <v>4296</v>
      </c>
      <c r="E111" s="9">
        <v>0.8</v>
      </c>
      <c r="F111" s="9" t="str">
        <f t="shared" si="1"/>
        <v>muito alto</v>
      </c>
      <c r="G111" s="9">
        <v>0.79300000000000004</v>
      </c>
      <c r="H111" s="9">
        <v>0.755</v>
      </c>
      <c r="I111" s="9">
        <v>46429.86</v>
      </c>
      <c r="J111" s="10">
        <v>180</v>
      </c>
    </row>
    <row r="112" spans="1:10" x14ac:dyDescent="0.25">
      <c r="A112" s="11" t="s">
        <v>137</v>
      </c>
      <c r="B112" s="9" t="str">
        <f>_xlfn.XLOOKUP(C112,'De-Para_Estado_Regiao'!$B$3:$B$29,'De-Para_Estado_Regiao'!$C$3:$C$29)</f>
        <v>Sudeste</v>
      </c>
      <c r="C112" s="12" t="s">
        <v>7</v>
      </c>
      <c r="D112" s="12">
        <v>14607</v>
      </c>
      <c r="E112" s="12">
        <v>0.76500000000000001</v>
      </c>
      <c r="F112" s="9" t="str">
        <f t="shared" si="1"/>
        <v>alto</v>
      </c>
      <c r="G112" s="12">
        <v>0.70799999999999996</v>
      </c>
      <c r="H112" s="12">
        <v>0.72299999999999998</v>
      </c>
      <c r="I112" s="12">
        <v>32871.69</v>
      </c>
      <c r="J112" s="13">
        <v>236</v>
      </c>
    </row>
    <row r="113" spans="1:10" x14ac:dyDescent="0.25">
      <c r="A113" s="8" t="s">
        <v>138</v>
      </c>
      <c r="B113" s="9" t="str">
        <f>_xlfn.XLOOKUP(C113,'De-Para_Estado_Regiao'!$B$3:$B$29,'De-Para_Estado_Regiao'!$C$3:$C$29)</f>
        <v>Sudeste</v>
      </c>
      <c r="C113" s="9" t="s">
        <v>7</v>
      </c>
      <c r="D113" s="9">
        <v>13415</v>
      </c>
      <c r="E113" s="9">
        <v>0.76200000000000001</v>
      </c>
      <c r="F113" s="9" t="str">
        <f t="shared" si="1"/>
        <v>alto</v>
      </c>
      <c r="G113" s="9">
        <v>0.74399999999999999</v>
      </c>
      <c r="H113" s="9">
        <v>0.70499999999999996</v>
      </c>
      <c r="I113" s="9">
        <v>44750.01</v>
      </c>
      <c r="J113" s="10">
        <v>195</v>
      </c>
    </row>
    <row r="114" spans="1:10" x14ac:dyDescent="0.25">
      <c r="A114" s="11" t="s">
        <v>139</v>
      </c>
      <c r="B114" s="9" t="str">
        <f>_xlfn.XLOOKUP(C114,'De-Para_Estado_Regiao'!$B$3:$B$29,'De-Para_Estado_Regiao'!$C$3:$C$29)</f>
        <v>Sul</v>
      </c>
      <c r="C114" s="12" t="s">
        <v>14</v>
      </c>
      <c r="D114" s="12">
        <v>12812</v>
      </c>
      <c r="E114" s="12">
        <v>0.74</v>
      </c>
      <c r="F114" s="9" t="str">
        <f t="shared" si="1"/>
        <v>alto</v>
      </c>
      <c r="G114" s="12">
        <v>0.75800000000000001</v>
      </c>
      <c r="H114" s="12">
        <v>0.63200000000000001</v>
      </c>
      <c r="I114" s="12">
        <v>22629.54</v>
      </c>
      <c r="J114" s="13">
        <v>241</v>
      </c>
    </row>
    <row r="115" spans="1:10" x14ac:dyDescent="0.25">
      <c r="A115" s="8" t="s">
        <v>140</v>
      </c>
      <c r="B115" s="9" t="str">
        <f>_xlfn.XLOOKUP(C115,'De-Para_Estado_Regiao'!$B$3:$B$29,'De-Para_Estado_Regiao'!$C$3:$C$29)</f>
        <v>Centro-Oeste</v>
      </c>
      <c r="C115" s="9" t="s">
        <v>29</v>
      </c>
      <c r="D115" s="9">
        <v>4139</v>
      </c>
      <c r="E115" s="9">
        <v>0.74</v>
      </c>
      <c r="F115" s="9" t="str">
        <f t="shared" si="1"/>
        <v>alto</v>
      </c>
      <c r="G115" s="9">
        <v>0.77400000000000002</v>
      </c>
      <c r="H115" s="9">
        <v>0.63500000000000001</v>
      </c>
      <c r="I115" s="9">
        <v>68132.44</v>
      </c>
      <c r="J115" s="10">
        <v>79</v>
      </c>
    </row>
    <row r="116" spans="1:10" x14ac:dyDescent="0.25">
      <c r="A116" s="11" t="s">
        <v>141</v>
      </c>
      <c r="B116" s="9" t="str">
        <f>_xlfn.XLOOKUP(C116,'De-Para_Estado_Regiao'!$B$3:$B$29,'De-Para_Estado_Regiao'!$C$3:$C$29)</f>
        <v>Sul</v>
      </c>
      <c r="C116" s="12" t="s">
        <v>14</v>
      </c>
      <c r="D116" s="12">
        <v>17051</v>
      </c>
      <c r="E116" s="12">
        <v>0.75</v>
      </c>
      <c r="F116" s="9" t="str">
        <f t="shared" si="1"/>
        <v>alto</v>
      </c>
      <c r="G116" s="12">
        <v>0.76800000000000002</v>
      </c>
      <c r="H116" s="12">
        <v>0.63600000000000001</v>
      </c>
      <c r="I116" s="12">
        <v>56995.33</v>
      </c>
      <c r="J116" s="13">
        <v>346</v>
      </c>
    </row>
    <row r="117" spans="1:10" x14ac:dyDescent="0.25">
      <c r="A117" s="8" t="s">
        <v>142</v>
      </c>
      <c r="B117" s="9" t="str">
        <f>_xlfn.XLOOKUP(C117,'De-Para_Estado_Regiao'!$B$3:$B$29,'De-Para_Estado_Regiao'!$C$3:$C$29)</f>
        <v>Sul</v>
      </c>
      <c r="C117" s="9" t="s">
        <v>14</v>
      </c>
      <c r="D117" s="9">
        <v>9256</v>
      </c>
      <c r="E117" s="9">
        <v>0.78</v>
      </c>
      <c r="F117" s="9" t="str">
        <f t="shared" si="1"/>
        <v>alto</v>
      </c>
      <c r="G117" s="9">
        <v>0.78700000000000003</v>
      </c>
      <c r="H117" s="9">
        <v>0.69899999999999995</v>
      </c>
      <c r="I117" s="9">
        <v>42459.59</v>
      </c>
      <c r="J117" s="10">
        <v>270</v>
      </c>
    </row>
    <row r="118" spans="1:10" x14ac:dyDescent="0.25">
      <c r="A118" s="11" t="s">
        <v>143</v>
      </c>
      <c r="B118" s="9" t="str">
        <f>_xlfn.XLOOKUP(C118,'De-Para_Estado_Regiao'!$B$3:$B$29,'De-Para_Estado_Regiao'!$C$3:$C$29)</f>
        <v>Sudeste</v>
      </c>
      <c r="C118" s="12" t="s">
        <v>7</v>
      </c>
      <c r="D118" s="12">
        <v>5302</v>
      </c>
      <c r="E118" s="12">
        <v>0.78</v>
      </c>
      <c r="F118" s="9" t="str">
        <f t="shared" si="1"/>
        <v>alto</v>
      </c>
      <c r="G118" s="12">
        <v>0.76300000000000001</v>
      </c>
      <c r="H118" s="12">
        <v>0.72799999999999998</v>
      </c>
      <c r="I118" s="12">
        <v>38412.06</v>
      </c>
      <c r="J118" s="13">
        <v>112</v>
      </c>
    </row>
    <row r="119" spans="1:10" x14ac:dyDescent="0.25">
      <c r="A119" s="8" t="s">
        <v>144</v>
      </c>
      <c r="B119" s="9" t="str">
        <f>_xlfn.XLOOKUP(C119,'De-Para_Estado_Regiao'!$B$3:$B$29,'De-Para_Estado_Regiao'!$C$3:$C$29)</f>
        <v>Sudeste</v>
      </c>
      <c r="C119" s="9" t="s">
        <v>64</v>
      </c>
      <c r="D119" s="9">
        <v>19053</v>
      </c>
      <c r="E119" s="9">
        <v>0.8</v>
      </c>
      <c r="F119" s="9" t="str">
        <f t="shared" si="1"/>
        <v>muito alto</v>
      </c>
      <c r="G119" s="9">
        <v>0.80700000000000005</v>
      </c>
      <c r="H119" s="9">
        <v>0.73399999999999999</v>
      </c>
      <c r="I119" s="9">
        <v>23011.31</v>
      </c>
      <c r="J119" s="10">
        <v>391</v>
      </c>
    </row>
    <row r="120" spans="1:10" x14ac:dyDescent="0.25">
      <c r="A120" s="11" t="s">
        <v>145</v>
      </c>
      <c r="B120" s="9" t="str">
        <f>_xlfn.XLOOKUP(C120,'De-Para_Estado_Regiao'!$B$3:$B$29,'De-Para_Estado_Regiao'!$C$3:$C$29)</f>
        <v>Sudeste</v>
      </c>
      <c r="C120" s="12" t="s">
        <v>16</v>
      </c>
      <c r="D120" s="12">
        <v>19192</v>
      </c>
      <c r="E120" s="12">
        <v>0.77</v>
      </c>
      <c r="F120" s="9" t="str">
        <f t="shared" si="1"/>
        <v>alto</v>
      </c>
      <c r="G120" s="12">
        <v>0.70699999999999996</v>
      </c>
      <c r="H120" s="12">
        <v>0.74399999999999999</v>
      </c>
      <c r="I120" s="12">
        <v>21943.89</v>
      </c>
      <c r="J120" s="13">
        <v>329</v>
      </c>
    </row>
    <row r="121" spans="1:10" x14ac:dyDescent="0.25">
      <c r="A121" s="8" t="s">
        <v>146</v>
      </c>
      <c r="B121" s="9" t="str">
        <f>_xlfn.XLOOKUP(C121,'De-Para_Estado_Regiao'!$B$3:$B$29,'De-Para_Estado_Regiao'!$C$3:$C$29)</f>
        <v>Sudeste</v>
      </c>
      <c r="C121" s="9" t="s">
        <v>7</v>
      </c>
      <c r="D121" s="9">
        <v>10679</v>
      </c>
      <c r="E121" s="9">
        <v>0.77700000000000002</v>
      </c>
      <c r="F121" s="9" t="str">
        <f t="shared" si="1"/>
        <v>alto</v>
      </c>
      <c r="G121" s="9">
        <v>0.749</v>
      </c>
      <c r="H121" s="9">
        <v>0.749</v>
      </c>
      <c r="I121" s="9">
        <v>43735.14</v>
      </c>
      <c r="J121" s="10">
        <v>164</v>
      </c>
    </row>
    <row r="122" spans="1:10" x14ac:dyDescent="0.25">
      <c r="A122" s="11" t="s">
        <v>147</v>
      </c>
      <c r="B122" s="9" t="str">
        <f>_xlfn.XLOOKUP(C122,'De-Para_Estado_Regiao'!$B$3:$B$29,'De-Para_Estado_Regiao'!$C$3:$C$29)</f>
        <v>Norte</v>
      </c>
      <c r="C122" s="12" t="s">
        <v>148</v>
      </c>
      <c r="D122" s="12">
        <v>25876</v>
      </c>
      <c r="E122" s="12">
        <v>0.73599999999999999</v>
      </c>
      <c r="F122" s="9" t="str">
        <f t="shared" si="1"/>
        <v>alto</v>
      </c>
      <c r="G122" s="12">
        <v>0.76400000000000001</v>
      </c>
      <c r="H122" s="12">
        <v>0.63800000000000001</v>
      </c>
      <c r="I122" s="12">
        <v>28836.46</v>
      </c>
      <c r="J122" s="13">
        <v>296</v>
      </c>
    </row>
    <row r="123" spans="1:10" x14ac:dyDescent="0.25">
      <c r="A123" s="8" t="s">
        <v>149</v>
      </c>
      <c r="B123" s="9" t="str">
        <f>_xlfn.XLOOKUP(C123,'De-Para_Estado_Regiao'!$B$3:$B$29,'De-Para_Estado_Regiao'!$C$3:$C$29)</f>
        <v>Sudeste</v>
      </c>
      <c r="C123" s="9" t="s">
        <v>10</v>
      </c>
      <c r="D123" s="9">
        <v>4626</v>
      </c>
      <c r="E123" s="9">
        <v>0.73</v>
      </c>
      <c r="F123" s="9" t="str">
        <f t="shared" si="1"/>
        <v>alto</v>
      </c>
      <c r="G123" s="9">
        <v>0.752</v>
      </c>
      <c r="H123" s="9">
        <v>0.60499999999999998</v>
      </c>
      <c r="I123" s="9">
        <v>29997.09</v>
      </c>
      <c r="J123" s="10">
        <v>197</v>
      </c>
    </row>
    <row r="124" spans="1:10" x14ac:dyDescent="0.25">
      <c r="A124" s="11" t="s">
        <v>150</v>
      </c>
      <c r="B124" s="9" t="str">
        <f>_xlfn.XLOOKUP(C124,'De-Para_Estado_Regiao'!$B$3:$B$29,'De-Para_Estado_Regiao'!$C$3:$C$29)</f>
        <v>Sul</v>
      </c>
      <c r="C124" s="12" t="s">
        <v>22</v>
      </c>
      <c r="D124" s="12">
        <v>14070</v>
      </c>
      <c r="E124" s="12">
        <v>0.75</v>
      </c>
      <c r="F124" s="9" t="str">
        <f t="shared" si="1"/>
        <v>alto</v>
      </c>
      <c r="G124" s="12">
        <v>0.748</v>
      </c>
      <c r="H124" s="12">
        <v>0.66100000000000003</v>
      </c>
      <c r="I124" s="12">
        <v>50727.72</v>
      </c>
      <c r="J124" s="13">
        <v>290</v>
      </c>
    </row>
    <row r="125" spans="1:10" x14ac:dyDescent="0.25">
      <c r="A125" s="8" t="s">
        <v>151</v>
      </c>
      <c r="B125" s="9" t="str">
        <f>_xlfn.XLOOKUP(C125,'De-Para_Estado_Regiao'!$B$3:$B$29,'De-Para_Estado_Regiao'!$C$3:$C$29)</f>
        <v>Sudeste</v>
      </c>
      <c r="C125" s="9" t="s">
        <v>7</v>
      </c>
      <c r="D125" s="9">
        <v>5203</v>
      </c>
      <c r="E125" s="9">
        <v>0.78900000000000003</v>
      </c>
      <c r="F125" s="9" t="str">
        <f t="shared" si="1"/>
        <v>alto</v>
      </c>
      <c r="G125" s="9">
        <v>0.76200000000000001</v>
      </c>
      <c r="H125" s="9">
        <v>0.73799999999999999</v>
      </c>
      <c r="I125" s="9">
        <v>36842.26</v>
      </c>
      <c r="J125" s="10">
        <v>113</v>
      </c>
    </row>
    <row r="126" spans="1:10" x14ac:dyDescent="0.25">
      <c r="A126" s="11" t="s">
        <v>152</v>
      </c>
      <c r="B126" s="9" t="str">
        <f>_xlfn.XLOOKUP(C126,'De-Para_Estado_Regiao'!$B$3:$B$29,'De-Para_Estado_Regiao'!$C$3:$C$29)</f>
        <v>Sudeste</v>
      </c>
      <c r="C126" s="12" t="s">
        <v>7</v>
      </c>
      <c r="D126" s="12">
        <v>4693</v>
      </c>
      <c r="E126" s="12">
        <v>0.76500000000000001</v>
      </c>
      <c r="F126" s="9" t="str">
        <f t="shared" si="1"/>
        <v>alto</v>
      </c>
      <c r="G126" s="12">
        <v>0.78600000000000003</v>
      </c>
      <c r="H126" s="12">
        <v>0.67</v>
      </c>
      <c r="I126" s="12">
        <v>42412.58</v>
      </c>
      <c r="J126" s="13">
        <v>167</v>
      </c>
    </row>
    <row r="127" spans="1:10" x14ac:dyDescent="0.25">
      <c r="A127" s="8" t="s">
        <v>153</v>
      </c>
      <c r="B127" s="9" t="str">
        <f>_xlfn.XLOOKUP(C127,'De-Para_Estado_Regiao'!$B$3:$B$29,'De-Para_Estado_Regiao'!$C$3:$C$29)</f>
        <v>Nordeste</v>
      </c>
      <c r="C127" s="9" t="s">
        <v>82</v>
      </c>
      <c r="D127" s="9">
        <v>21057</v>
      </c>
      <c r="E127" s="9">
        <v>0.72</v>
      </c>
      <c r="F127" s="9" t="str">
        <f t="shared" si="1"/>
        <v>alto</v>
      </c>
      <c r="G127" s="9">
        <v>0.70199999999999996</v>
      </c>
      <c r="H127" s="9">
        <v>0.65400000000000003</v>
      </c>
      <c r="I127" s="9">
        <v>20534.71</v>
      </c>
      <c r="J127" s="10">
        <v>404</v>
      </c>
    </row>
    <row r="128" spans="1:10" x14ac:dyDescent="0.25">
      <c r="A128" s="11" t="s">
        <v>154</v>
      </c>
      <c r="B128" s="9" t="str">
        <f>_xlfn.XLOOKUP(C128,'De-Para_Estado_Regiao'!$B$3:$B$29,'De-Para_Estado_Regiao'!$C$3:$C$29)</f>
        <v>Sudeste</v>
      </c>
      <c r="C128" s="12" t="s">
        <v>16</v>
      </c>
      <c r="D128" s="12">
        <v>6980</v>
      </c>
      <c r="E128" s="12">
        <v>0.77900000000000003</v>
      </c>
      <c r="F128" s="9" t="str">
        <f t="shared" si="1"/>
        <v>alto</v>
      </c>
      <c r="G128" s="12">
        <v>0.76800000000000002</v>
      </c>
      <c r="H128" s="12">
        <v>0.70599999999999996</v>
      </c>
      <c r="I128" s="12">
        <v>37094.870000000003</v>
      </c>
      <c r="J128" s="13">
        <v>149</v>
      </c>
    </row>
    <row r="129" spans="1:10" x14ac:dyDescent="0.25">
      <c r="A129" s="8" t="s">
        <v>155</v>
      </c>
      <c r="B129" s="9" t="str">
        <f>_xlfn.XLOOKUP(C129,'De-Para_Estado_Regiao'!$B$3:$B$29,'De-Para_Estado_Regiao'!$C$3:$C$29)</f>
        <v>Sudeste</v>
      </c>
      <c r="C129" s="9" t="s">
        <v>7</v>
      </c>
      <c r="D129" s="9">
        <v>2790</v>
      </c>
      <c r="E129" s="9">
        <v>0.82</v>
      </c>
      <c r="F129" s="9" t="str">
        <f t="shared" si="1"/>
        <v>muito alto</v>
      </c>
      <c r="G129" s="9">
        <v>0.84</v>
      </c>
      <c r="H129" s="9">
        <v>0.73899999999999999</v>
      </c>
      <c r="I129" s="9">
        <v>106027</v>
      </c>
      <c r="J129" s="10">
        <v>96</v>
      </c>
    </row>
    <row r="130" spans="1:10" x14ac:dyDescent="0.25">
      <c r="A130" s="11" t="s">
        <v>156</v>
      </c>
      <c r="B130" s="9" t="str">
        <f>_xlfn.XLOOKUP(C130,'De-Para_Estado_Regiao'!$B$3:$B$29,'De-Para_Estado_Regiao'!$C$3:$C$29)</f>
        <v>Sudeste</v>
      </c>
      <c r="C130" s="12" t="s">
        <v>7</v>
      </c>
      <c r="D130" s="12">
        <v>6232</v>
      </c>
      <c r="E130" s="12">
        <v>0.77400000000000002</v>
      </c>
      <c r="F130" s="9" t="str">
        <f t="shared" si="1"/>
        <v>alto</v>
      </c>
      <c r="G130" s="12">
        <v>0.74</v>
      </c>
      <c r="H130" s="12">
        <v>0.73599999999999999</v>
      </c>
      <c r="I130" s="12">
        <v>33665.99</v>
      </c>
      <c r="J130" s="13">
        <v>141</v>
      </c>
    </row>
    <row r="131" spans="1:10" x14ac:dyDescent="0.25">
      <c r="A131" s="8" t="s">
        <v>157</v>
      </c>
      <c r="B131" s="9" t="str">
        <f>_xlfn.XLOOKUP(C131,'De-Para_Estado_Regiao'!$B$3:$B$29,'De-Para_Estado_Regiao'!$C$3:$C$29)</f>
        <v>Sudeste</v>
      </c>
      <c r="C131" s="9" t="s">
        <v>7</v>
      </c>
      <c r="D131" s="9">
        <v>1695</v>
      </c>
      <c r="E131" s="9">
        <v>0.753</v>
      </c>
      <c r="F131" s="9" t="str">
        <f t="shared" si="1"/>
        <v>alto</v>
      </c>
      <c r="G131" s="9">
        <v>0.74099999999999999</v>
      </c>
      <c r="H131" s="9">
        <v>0.66500000000000004</v>
      </c>
      <c r="I131" s="9">
        <v>31255.3</v>
      </c>
      <c r="J131" s="10">
        <v>45</v>
      </c>
    </row>
    <row r="132" spans="1:10" x14ac:dyDescent="0.25">
      <c r="A132" s="11" t="s">
        <v>158</v>
      </c>
      <c r="B132" s="9" t="str">
        <f>_xlfn.XLOOKUP(C132,'De-Para_Estado_Regiao'!$B$3:$B$29,'De-Para_Estado_Regiao'!$C$3:$C$29)</f>
        <v>Centro-Oeste</v>
      </c>
      <c r="C132" s="12" t="s">
        <v>53</v>
      </c>
      <c r="D132" s="12">
        <v>10638</v>
      </c>
      <c r="E132" s="12">
        <v>0.747</v>
      </c>
      <c r="F132" s="9" t="str">
        <f t="shared" si="1"/>
        <v>alto</v>
      </c>
      <c r="G132" s="12">
        <v>0.753</v>
      </c>
      <c r="H132" s="12">
        <v>0.65700000000000003</v>
      </c>
      <c r="I132" s="12">
        <v>36320.620000000003</v>
      </c>
      <c r="J132" s="13">
        <v>192</v>
      </c>
    </row>
    <row r="133" spans="1:10" x14ac:dyDescent="0.25">
      <c r="A133" s="8" t="s">
        <v>159</v>
      </c>
      <c r="B133" s="9" t="str">
        <f>_xlfn.XLOOKUP(C133,'De-Para_Estado_Regiao'!$B$3:$B$29,'De-Para_Estado_Regiao'!$C$3:$C$29)</f>
        <v>Norte</v>
      </c>
      <c r="C133" s="9" t="s">
        <v>49</v>
      </c>
      <c r="D133" s="9">
        <v>29206</v>
      </c>
      <c r="E133" s="9">
        <v>0.71799999999999997</v>
      </c>
      <c r="F133" s="9" t="str">
        <f t="shared" ref="F133:F196" si="2">IF(E133="","",IF(E133&lt;0.55,"baixo",IF(E133&lt;=0.699,"médio",IF(E133&lt;=0.799,"alto",IF(E133&gt;=0.8,"muito alto","")))))</f>
        <v>alto</v>
      </c>
      <c r="G133" s="9">
        <v>0.68400000000000005</v>
      </c>
      <c r="H133" s="9">
        <v>0.65800000000000003</v>
      </c>
      <c r="I133" s="9">
        <v>13137.13</v>
      </c>
      <c r="J133" s="10">
        <v>204</v>
      </c>
    </row>
    <row r="134" spans="1:10" x14ac:dyDescent="0.25">
      <c r="A134" s="11" t="s">
        <v>160</v>
      </c>
      <c r="B134" s="9" t="str">
        <f>_xlfn.XLOOKUP(C134,'De-Para_Estado_Regiao'!$B$3:$B$29,'De-Para_Estado_Regiao'!$C$3:$C$29)</f>
        <v>Sudeste</v>
      </c>
      <c r="C134" s="12" t="s">
        <v>7</v>
      </c>
      <c r="D134" s="12">
        <v>5000</v>
      </c>
      <c r="E134" s="12">
        <v>0.78500000000000003</v>
      </c>
      <c r="F134" s="9" t="str">
        <f t="shared" si="2"/>
        <v>alto</v>
      </c>
      <c r="G134" s="12">
        <v>0.76700000000000002</v>
      </c>
      <c r="H134" s="12">
        <v>0.74</v>
      </c>
      <c r="I134" s="12">
        <v>32110.65</v>
      </c>
      <c r="J134" s="13">
        <v>92</v>
      </c>
    </row>
    <row r="135" spans="1:10" x14ac:dyDescent="0.25">
      <c r="A135" s="8" t="s">
        <v>161</v>
      </c>
      <c r="B135" s="9" t="str">
        <f>_xlfn.XLOOKUP(C135,'De-Para_Estado_Regiao'!$B$3:$B$29,'De-Para_Estado_Regiao'!$C$3:$C$29)</f>
        <v>Sudeste</v>
      </c>
      <c r="C135" s="9" t="s">
        <v>7</v>
      </c>
      <c r="D135" s="9">
        <v>4253</v>
      </c>
      <c r="E135" s="9">
        <v>0.81</v>
      </c>
      <c r="F135" s="9" t="str">
        <f t="shared" si="2"/>
        <v>muito alto</v>
      </c>
      <c r="G135" s="9">
        <v>0.876</v>
      </c>
      <c r="H135" s="9">
        <v>0.72499999999999998</v>
      </c>
      <c r="I135" s="9">
        <v>65644.990000000005</v>
      </c>
      <c r="J135" s="10">
        <v>164</v>
      </c>
    </row>
    <row r="136" spans="1:10" x14ac:dyDescent="0.25">
      <c r="A136" s="11" t="s">
        <v>162</v>
      </c>
      <c r="B136" s="9" t="str">
        <f>_xlfn.XLOOKUP(C136,'De-Para_Estado_Regiao'!$B$3:$B$29,'De-Para_Estado_Regiao'!$C$3:$C$29)</f>
        <v>Sudeste</v>
      </c>
      <c r="C136" s="12" t="s">
        <v>16</v>
      </c>
      <c r="D136" s="12">
        <v>4383</v>
      </c>
      <c r="E136" s="12">
        <v>0.74</v>
      </c>
      <c r="F136" s="9" t="str">
        <f t="shared" si="2"/>
        <v>alto</v>
      </c>
      <c r="G136" s="12">
        <v>0.70399999999999996</v>
      </c>
      <c r="H136" s="12">
        <v>0.68500000000000005</v>
      </c>
      <c r="I136" s="12">
        <v>35093.699999999997</v>
      </c>
      <c r="J136" s="13">
        <v>60</v>
      </c>
    </row>
    <row r="137" spans="1:10" x14ac:dyDescent="0.25">
      <c r="A137" s="8" t="s">
        <v>163</v>
      </c>
      <c r="B137" s="9" t="str">
        <f>_xlfn.XLOOKUP(C137,'De-Para_Estado_Regiao'!$B$3:$B$29,'De-Para_Estado_Regiao'!$C$3:$C$29)</f>
        <v>Sudeste</v>
      </c>
      <c r="C137" s="9" t="s">
        <v>16</v>
      </c>
      <c r="D137" s="9">
        <v>5946</v>
      </c>
      <c r="E137" s="9">
        <v>0.77400000000000002</v>
      </c>
      <c r="F137" s="9" t="str">
        <f t="shared" si="2"/>
        <v>alto</v>
      </c>
      <c r="G137" s="9">
        <v>0.755</v>
      </c>
      <c r="H137" s="9">
        <v>0.70399999999999996</v>
      </c>
      <c r="I137" s="9">
        <v>46860.13</v>
      </c>
      <c r="J137" s="10">
        <v>170</v>
      </c>
    </row>
    <row r="138" spans="1:10" x14ac:dyDescent="0.25">
      <c r="A138" s="11" t="s">
        <v>164</v>
      </c>
      <c r="B138" s="9" t="str">
        <f>_xlfn.XLOOKUP(C138,'De-Para_Estado_Regiao'!$B$3:$B$29,'De-Para_Estado_Regiao'!$C$3:$C$29)</f>
        <v>Nordeste</v>
      </c>
      <c r="C138" s="12" t="s">
        <v>24</v>
      </c>
      <c r="D138" s="12">
        <v>5982</v>
      </c>
      <c r="E138" s="12">
        <v>0.69</v>
      </c>
      <c r="F138" s="9" t="str">
        <f t="shared" si="2"/>
        <v>médio</v>
      </c>
      <c r="G138" s="12">
        <v>0.68100000000000005</v>
      </c>
      <c r="H138" s="12">
        <v>0.61599999999999999</v>
      </c>
      <c r="I138" s="12">
        <v>75103.899999999994</v>
      </c>
      <c r="J138" s="13">
        <v>147</v>
      </c>
    </row>
    <row r="139" spans="1:10" x14ac:dyDescent="0.25">
      <c r="A139" s="8" t="s">
        <v>165</v>
      </c>
      <c r="B139" s="9" t="str">
        <f>_xlfn.XLOOKUP(C139,'De-Para_Estado_Regiao'!$B$3:$B$29,'De-Para_Estado_Regiao'!$C$3:$C$29)</f>
        <v>Sul</v>
      </c>
      <c r="C139" s="9" t="s">
        <v>22</v>
      </c>
      <c r="D139" s="9">
        <v>4230</v>
      </c>
      <c r="E139" s="9">
        <v>0.75700000000000001</v>
      </c>
      <c r="F139" s="9" t="str">
        <f t="shared" si="2"/>
        <v>alto</v>
      </c>
      <c r="G139" s="9">
        <v>0.749</v>
      </c>
      <c r="H139" s="9">
        <v>0.68899999999999995</v>
      </c>
      <c r="I139" s="9">
        <v>36001.599999999999</v>
      </c>
      <c r="J139" s="10">
        <v>93</v>
      </c>
    </row>
    <row r="140" spans="1:10" x14ac:dyDescent="0.25">
      <c r="A140" s="11" t="s">
        <v>166</v>
      </c>
      <c r="B140" s="9" t="str">
        <f>_xlfn.XLOOKUP(C140,'De-Para_Estado_Regiao'!$B$3:$B$29,'De-Para_Estado_Regiao'!$C$3:$C$29)</f>
        <v>Nordeste</v>
      </c>
      <c r="C140" s="12" t="s">
        <v>19</v>
      </c>
      <c r="D140" s="12">
        <v>22956</v>
      </c>
      <c r="E140" s="12">
        <v>0.72</v>
      </c>
      <c r="F140" s="9" t="str">
        <f t="shared" si="2"/>
        <v>alto</v>
      </c>
      <c r="G140" s="12">
        <v>0.69199999999999995</v>
      </c>
      <c r="H140" s="12">
        <v>0.64200000000000002</v>
      </c>
      <c r="I140" s="12">
        <v>19491.3</v>
      </c>
      <c r="J140" s="13">
        <v>338</v>
      </c>
    </row>
    <row r="141" spans="1:10" x14ac:dyDescent="0.25">
      <c r="A141" s="8" t="s">
        <v>167</v>
      </c>
      <c r="B141" s="9" t="str">
        <f>_xlfn.XLOOKUP(C141,'De-Para_Estado_Regiao'!$B$3:$B$29,'De-Para_Estado_Regiao'!$C$3:$C$29)</f>
        <v>Sudeste</v>
      </c>
      <c r="C141" s="9" t="s">
        <v>7</v>
      </c>
      <c r="D141" s="9">
        <v>6190</v>
      </c>
      <c r="E141" s="9">
        <v>0.8</v>
      </c>
      <c r="F141" s="9" t="str">
        <f t="shared" si="2"/>
        <v>muito alto</v>
      </c>
      <c r="G141" s="9">
        <v>0.79</v>
      </c>
      <c r="H141" s="9">
        <v>0.746</v>
      </c>
      <c r="I141" s="9">
        <v>34339.019999999997</v>
      </c>
      <c r="J141" s="10">
        <v>175</v>
      </c>
    </row>
    <row r="142" spans="1:10" x14ac:dyDescent="0.25">
      <c r="A142" s="11" t="s">
        <v>168</v>
      </c>
      <c r="B142" s="9" t="str">
        <f>_xlfn.XLOOKUP(C142,'De-Para_Estado_Regiao'!$B$3:$B$29,'De-Para_Estado_Regiao'!$C$3:$C$29)</f>
        <v>Nordeste</v>
      </c>
      <c r="C142" s="12" t="s">
        <v>24</v>
      </c>
      <c r="D142" s="12">
        <v>8813</v>
      </c>
      <c r="E142" s="12">
        <v>0.754</v>
      </c>
      <c r="F142" s="9" t="str">
        <f t="shared" si="2"/>
        <v>alto</v>
      </c>
      <c r="G142" s="12">
        <v>0.78100000000000003</v>
      </c>
      <c r="H142" s="12">
        <v>0.66300000000000003</v>
      </c>
      <c r="I142" s="12">
        <v>31360.720000000001</v>
      </c>
      <c r="J142" s="13">
        <v>193</v>
      </c>
    </row>
    <row r="143" spans="1:10" x14ac:dyDescent="0.25">
      <c r="A143" s="8" t="s">
        <v>169</v>
      </c>
      <c r="B143" s="9" t="str">
        <f>_xlfn.XLOOKUP(C143,'De-Para_Estado_Regiao'!$B$3:$B$29,'De-Para_Estado_Regiao'!$C$3:$C$29)</f>
        <v>Sudeste</v>
      </c>
      <c r="C143" s="9" t="s">
        <v>7</v>
      </c>
      <c r="D143" s="9">
        <v>6403</v>
      </c>
      <c r="E143" s="9">
        <v>0.77800000000000002</v>
      </c>
      <c r="F143" s="9" t="str">
        <f t="shared" si="2"/>
        <v>alto</v>
      </c>
      <c r="G143" s="9">
        <v>0.76800000000000002</v>
      </c>
      <c r="H143" s="9">
        <v>0.69299999999999995</v>
      </c>
      <c r="I143" s="9">
        <v>29873.78</v>
      </c>
      <c r="J143" s="10">
        <v>120</v>
      </c>
    </row>
    <row r="144" spans="1:10" x14ac:dyDescent="0.25">
      <c r="A144" s="11" t="s">
        <v>170</v>
      </c>
      <c r="B144" s="9" t="str">
        <f>_xlfn.XLOOKUP(C144,'De-Para_Estado_Regiao'!$B$3:$B$29,'De-Para_Estado_Regiao'!$C$3:$C$29)</f>
        <v>Sul</v>
      </c>
      <c r="C144" s="12" t="s">
        <v>59</v>
      </c>
      <c r="D144" s="12">
        <v>5082</v>
      </c>
      <c r="E144" s="12">
        <v>0.79500000000000004</v>
      </c>
      <c r="F144" s="9" t="str">
        <f t="shared" si="2"/>
        <v>alto</v>
      </c>
      <c r="G144" s="12">
        <v>0.79400000000000004</v>
      </c>
      <c r="H144" s="12">
        <v>0.70699999999999996</v>
      </c>
      <c r="I144" s="12">
        <v>41682.639999999999</v>
      </c>
      <c r="J144" s="13">
        <v>98</v>
      </c>
    </row>
    <row r="145" spans="1:10" x14ac:dyDescent="0.25">
      <c r="A145" s="8" t="s">
        <v>171</v>
      </c>
      <c r="B145" s="9" t="str">
        <f>_xlfn.XLOOKUP(C145,'De-Para_Estado_Regiao'!$B$3:$B$29,'De-Para_Estado_Regiao'!$C$3:$C$29)</f>
        <v>Centro-Oeste</v>
      </c>
      <c r="C145" s="9" t="s">
        <v>29</v>
      </c>
      <c r="D145" s="9">
        <v>6849</v>
      </c>
      <c r="E145" s="9">
        <v>0.754</v>
      </c>
      <c r="F145" s="9" t="str">
        <f t="shared" si="2"/>
        <v>alto</v>
      </c>
      <c r="G145" s="9">
        <v>0.755</v>
      </c>
      <c r="H145" s="9">
        <v>0.68200000000000005</v>
      </c>
      <c r="I145" s="9">
        <v>38499.31</v>
      </c>
      <c r="J145" s="10">
        <v>107</v>
      </c>
    </row>
    <row r="146" spans="1:10" x14ac:dyDescent="0.25">
      <c r="A146" s="11" t="s">
        <v>172</v>
      </c>
      <c r="B146" s="9" t="str">
        <f>_xlfn.XLOOKUP(C146,'De-Para_Estado_Regiao'!$B$3:$B$29,'De-Para_Estado_Regiao'!$C$3:$C$29)</f>
        <v>Sudeste</v>
      </c>
      <c r="C146" s="12" t="s">
        <v>16</v>
      </c>
      <c r="D146" s="12">
        <v>13893</v>
      </c>
      <c r="E146" s="12">
        <v>0.72699999999999998</v>
      </c>
      <c r="F146" s="9" t="str">
        <f t="shared" si="2"/>
        <v>alto</v>
      </c>
      <c r="G146" s="12">
        <v>0.71399999999999997</v>
      </c>
      <c r="H146" s="12">
        <v>0.64400000000000002</v>
      </c>
      <c r="I146" s="12">
        <v>20207.310000000001</v>
      </c>
      <c r="J146" s="13">
        <v>228</v>
      </c>
    </row>
    <row r="147" spans="1:10" x14ac:dyDescent="0.25">
      <c r="A147" s="8" t="s">
        <v>173</v>
      </c>
      <c r="B147" s="9" t="str">
        <f>_xlfn.XLOOKUP(C147,'De-Para_Estado_Regiao'!$B$3:$B$29,'De-Para_Estado_Regiao'!$C$3:$C$29)</f>
        <v>Sudeste</v>
      </c>
      <c r="C147" s="9" t="s">
        <v>7</v>
      </c>
      <c r="D147" s="9">
        <v>8307</v>
      </c>
      <c r="E147" s="9">
        <v>0.78</v>
      </c>
      <c r="F147" s="9" t="str">
        <f t="shared" si="2"/>
        <v>alto</v>
      </c>
      <c r="G147" s="9">
        <v>0.752</v>
      </c>
      <c r="H147" s="9">
        <v>0.73099999999999998</v>
      </c>
      <c r="I147" s="9">
        <v>26590.27</v>
      </c>
      <c r="J147" s="10">
        <v>147</v>
      </c>
    </row>
    <row r="148" spans="1:10" x14ac:dyDescent="0.25">
      <c r="A148" s="11" t="s">
        <v>174</v>
      </c>
      <c r="B148" s="9" t="str">
        <f>_xlfn.XLOOKUP(C148,'De-Para_Estado_Regiao'!$B$3:$B$29,'De-Para_Estado_Regiao'!$C$3:$C$29)</f>
        <v>Sul</v>
      </c>
      <c r="C148" s="12" t="s">
        <v>59</v>
      </c>
      <c r="D148" s="12">
        <v>9249</v>
      </c>
      <c r="E148" s="12">
        <v>0.80900000000000005</v>
      </c>
      <c r="F148" s="9" t="str">
        <f t="shared" si="2"/>
        <v>muito alto</v>
      </c>
      <c r="G148" s="12">
        <v>0.79900000000000004</v>
      </c>
      <c r="H148" s="12">
        <v>0.752</v>
      </c>
      <c r="I148" s="12">
        <v>41960.75</v>
      </c>
      <c r="J148" s="13">
        <v>220</v>
      </c>
    </row>
    <row r="149" spans="1:10" x14ac:dyDescent="0.25">
      <c r="A149" s="8" t="s">
        <v>175</v>
      </c>
      <c r="B149" s="9" t="str">
        <f>_xlfn.XLOOKUP(C149,'De-Para_Estado_Regiao'!$B$3:$B$29,'De-Para_Estado_Regiao'!$C$3:$C$29)</f>
        <v>Sudeste</v>
      </c>
      <c r="C149" s="9" t="s">
        <v>10</v>
      </c>
      <c r="D149" s="9">
        <v>8544</v>
      </c>
      <c r="E149" s="9">
        <v>0.73</v>
      </c>
      <c r="F149" s="9" t="str">
        <f t="shared" si="2"/>
        <v>alto</v>
      </c>
      <c r="G149" s="9">
        <v>0.72</v>
      </c>
      <c r="H149" s="9">
        <v>0.65700000000000003</v>
      </c>
      <c r="I149" s="9">
        <v>26346.46</v>
      </c>
      <c r="J149" s="10">
        <v>139</v>
      </c>
    </row>
    <row r="150" spans="1:10" x14ac:dyDescent="0.25">
      <c r="A150" s="11" t="s">
        <v>176</v>
      </c>
      <c r="B150" s="9" t="str">
        <f>_xlfn.XLOOKUP(C150,'De-Para_Estado_Regiao'!$B$3:$B$29,'De-Para_Estado_Regiao'!$C$3:$C$29)</f>
        <v>Sudeste</v>
      </c>
      <c r="C150" s="12" t="s">
        <v>16</v>
      </c>
      <c r="D150" s="12">
        <v>8836</v>
      </c>
      <c r="E150" s="12">
        <v>0.76400000000000001</v>
      </c>
      <c r="F150" s="9" t="str">
        <f t="shared" si="2"/>
        <v>alto</v>
      </c>
      <c r="G150" s="12">
        <v>0.753</v>
      </c>
      <c r="H150" s="12">
        <v>0.70199999999999996</v>
      </c>
      <c r="I150" s="12">
        <v>24191.34</v>
      </c>
      <c r="J150" s="13">
        <v>222</v>
      </c>
    </row>
    <row r="151" spans="1:10" x14ac:dyDescent="0.25">
      <c r="A151" s="8" t="s">
        <v>177</v>
      </c>
      <c r="B151" s="9" t="str">
        <f>_xlfn.XLOOKUP(C151,'De-Para_Estado_Regiao'!$B$3:$B$29,'De-Para_Estado_Regiao'!$C$3:$C$29)</f>
        <v>Nordeste</v>
      </c>
      <c r="C151" s="9" t="s">
        <v>19</v>
      </c>
      <c r="D151" s="9">
        <v>16867</v>
      </c>
      <c r="E151" s="9">
        <v>0.67700000000000005</v>
      </c>
      <c r="F151" s="9" t="str">
        <f t="shared" si="2"/>
        <v>médio</v>
      </c>
      <c r="G151" s="9">
        <v>0.68100000000000005</v>
      </c>
      <c r="H151" s="9">
        <v>0.56899999999999995</v>
      </c>
      <c r="I151" s="9">
        <v>17880.189999999999</v>
      </c>
      <c r="J151" s="10">
        <v>201</v>
      </c>
    </row>
    <row r="152" spans="1:10" x14ac:dyDescent="0.25">
      <c r="A152" s="11" t="s">
        <v>178</v>
      </c>
      <c r="B152" s="9" t="str">
        <f>_xlfn.XLOOKUP(C152,'De-Para_Estado_Regiao'!$B$3:$B$29,'De-Para_Estado_Regiao'!$C$3:$C$29)</f>
        <v>Sudeste</v>
      </c>
      <c r="C152" s="12" t="s">
        <v>10</v>
      </c>
      <c r="D152" s="12">
        <v>8842</v>
      </c>
      <c r="E152" s="12">
        <v>0.73499999999999999</v>
      </c>
      <c r="F152" s="9" t="str">
        <f t="shared" si="2"/>
        <v>alto</v>
      </c>
      <c r="G152" s="12">
        <v>0.74299999999999999</v>
      </c>
      <c r="H152" s="12">
        <v>0.64</v>
      </c>
      <c r="I152" s="12">
        <v>33969.57</v>
      </c>
      <c r="J152" s="13">
        <v>195</v>
      </c>
    </row>
    <row r="153" spans="1:10" x14ac:dyDescent="0.25">
      <c r="A153" s="8" t="s">
        <v>179</v>
      </c>
      <c r="B153" s="9" t="str">
        <f>_xlfn.XLOOKUP(C153,'De-Para_Estado_Regiao'!$B$3:$B$29,'De-Para_Estado_Regiao'!$C$3:$C$29)</f>
        <v>Sudeste</v>
      </c>
      <c r="C153" s="9" t="s">
        <v>7</v>
      </c>
      <c r="D153" s="9">
        <v>3449</v>
      </c>
      <c r="E153" s="9">
        <v>0.79700000000000004</v>
      </c>
      <c r="F153" s="9" t="str">
        <f t="shared" si="2"/>
        <v>alto</v>
      </c>
      <c r="G153" s="9">
        <v>0.77600000000000002</v>
      </c>
      <c r="H153" s="9">
        <v>0.749</v>
      </c>
      <c r="I153" s="9">
        <v>30716.49</v>
      </c>
      <c r="J153" s="10">
        <v>80</v>
      </c>
    </row>
    <row r="154" spans="1:10" x14ac:dyDescent="0.25">
      <c r="A154" s="11" t="s">
        <v>180</v>
      </c>
      <c r="B154" s="9" t="str">
        <f>_xlfn.XLOOKUP(C154,'De-Para_Estado_Regiao'!$B$3:$B$29,'De-Para_Estado_Regiao'!$C$3:$C$29)</f>
        <v>Centro-Oeste</v>
      </c>
      <c r="C154" s="12" t="s">
        <v>33</v>
      </c>
      <c r="D154" s="12">
        <v>4385</v>
      </c>
      <c r="E154" s="12">
        <v>0.77</v>
      </c>
      <c r="F154" s="9" t="str">
        <f t="shared" si="2"/>
        <v>alto</v>
      </c>
      <c r="G154" s="12">
        <v>0.76900000000000002</v>
      </c>
      <c r="H154" s="12">
        <v>0.71499999999999997</v>
      </c>
      <c r="I154" s="12">
        <v>58559.74</v>
      </c>
      <c r="J154" s="13">
        <v>92</v>
      </c>
    </row>
    <row r="155" spans="1:10" x14ac:dyDescent="0.25">
      <c r="A155" s="8" t="s">
        <v>181</v>
      </c>
      <c r="B155" s="9" t="str">
        <f>_xlfn.XLOOKUP(C155,'De-Para_Estado_Regiao'!$B$3:$B$29,'De-Para_Estado_Regiao'!$C$3:$C$29)</f>
        <v>Sudeste</v>
      </c>
      <c r="C155" s="9" t="s">
        <v>7</v>
      </c>
      <c r="D155" s="9">
        <v>3460</v>
      </c>
      <c r="E155" s="9">
        <v>0.73699999999999999</v>
      </c>
      <c r="F155" s="9" t="str">
        <f t="shared" si="2"/>
        <v>alto</v>
      </c>
      <c r="G155" s="9">
        <v>0.71599999999999997</v>
      </c>
      <c r="H155" s="9">
        <v>0.68100000000000005</v>
      </c>
      <c r="I155" s="9">
        <v>138153.22</v>
      </c>
      <c r="J155" s="10">
        <v>78</v>
      </c>
    </row>
    <row r="156" spans="1:10" x14ac:dyDescent="0.25">
      <c r="A156" s="11" t="s">
        <v>182</v>
      </c>
      <c r="B156" s="9" t="str">
        <f>_xlfn.XLOOKUP(C156,'De-Para_Estado_Regiao'!$B$3:$B$29,'De-Para_Estado_Regiao'!$C$3:$C$29)</f>
        <v>Nordeste</v>
      </c>
      <c r="C156" s="12" t="s">
        <v>24</v>
      </c>
      <c r="D156" s="12">
        <v>4282</v>
      </c>
      <c r="E156" s="12">
        <v>0.71599999999999997</v>
      </c>
      <c r="F156" s="9" t="str">
        <f t="shared" si="2"/>
        <v>alto</v>
      </c>
      <c r="G156" s="12">
        <v>0.754</v>
      </c>
      <c r="H156" s="12">
        <v>0.59</v>
      </c>
      <c r="I156" s="12">
        <v>48937.78</v>
      </c>
      <c r="J156" s="13">
        <v>75</v>
      </c>
    </row>
    <row r="157" spans="1:10" x14ac:dyDescent="0.25">
      <c r="A157" s="8" t="s">
        <v>183</v>
      </c>
      <c r="B157" s="9" t="str">
        <f>_xlfn.XLOOKUP(C157,'De-Para_Estado_Regiao'!$B$3:$B$29,'De-Para_Estado_Regiao'!$C$3:$C$29)</f>
        <v>Sudeste</v>
      </c>
      <c r="C157" s="9" t="s">
        <v>7</v>
      </c>
      <c r="D157" s="9">
        <v>4394</v>
      </c>
      <c r="E157" s="9">
        <v>0.80500000000000005</v>
      </c>
      <c r="F157" s="9" t="str">
        <f t="shared" si="2"/>
        <v>muito alto</v>
      </c>
      <c r="G157" s="9">
        <v>0.77100000000000002</v>
      </c>
      <c r="H157" s="9">
        <v>0.78100000000000003</v>
      </c>
      <c r="I157" s="9">
        <v>27921.64</v>
      </c>
      <c r="J157" s="10">
        <v>96</v>
      </c>
    </row>
    <row r="158" spans="1:10" x14ac:dyDescent="0.25">
      <c r="A158" s="8" t="s">
        <v>184</v>
      </c>
      <c r="B158" s="9" t="str">
        <f>_xlfn.XLOOKUP(C158,'De-Para_Estado_Regiao'!$B$3:$B$29,'De-Para_Estado_Regiao'!$C$3:$C$29)</f>
        <v>Sudeste</v>
      </c>
      <c r="C158" s="9" t="s">
        <v>16</v>
      </c>
      <c r="D158" s="9">
        <v>10492</v>
      </c>
      <c r="E158" s="9">
        <v>0.76</v>
      </c>
      <c r="F158" s="9" t="str">
        <f t="shared" si="2"/>
        <v>alto</v>
      </c>
      <c r="G158" s="9">
        <v>0.74199999999999999</v>
      </c>
      <c r="H158" s="9">
        <v>0.70499999999999996</v>
      </c>
      <c r="I158" s="9">
        <v>31042.95</v>
      </c>
      <c r="J158" s="10">
        <v>219</v>
      </c>
    </row>
    <row r="159" spans="1:10" x14ac:dyDescent="0.25">
      <c r="A159" s="11" t="s">
        <v>185</v>
      </c>
      <c r="B159" s="9" t="str">
        <f>_xlfn.XLOOKUP(C159,'De-Para_Estado_Regiao'!$B$3:$B$29,'De-Para_Estado_Regiao'!$C$3:$C$29)</f>
        <v>Sul</v>
      </c>
      <c r="C159" s="12" t="s">
        <v>14</v>
      </c>
      <c r="D159" s="12">
        <v>4103</v>
      </c>
      <c r="E159" s="12">
        <v>0.77800000000000002</v>
      </c>
      <c r="F159" s="9" t="str">
        <f t="shared" si="2"/>
        <v>alto</v>
      </c>
      <c r="G159" s="12">
        <v>0.80500000000000005</v>
      </c>
      <c r="H159" s="12">
        <v>0.69499999999999995</v>
      </c>
      <c r="I159" s="12">
        <v>47657.58</v>
      </c>
      <c r="J159" s="13">
        <v>183</v>
      </c>
    </row>
    <row r="160" spans="1:10" x14ac:dyDescent="0.25">
      <c r="A160" s="8" t="s">
        <v>186</v>
      </c>
      <c r="B160" s="9" t="str">
        <f>_xlfn.XLOOKUP(C160,'De-Para_Estado_Regiao'!$B$3:$B$29,'De-Para_Estado_Regiao'!$C$3:$C$29)</f>
        <v>Sudeste</v>
      </c>
      <c r="C160" s="9" t="s">
        <v>7</v>
      </c>
      <c r="D160" s="9">
        <v>3757</v>
      </c>
      <c r="E160" s="9">
        <v>0.77800000000000002</v>
      </c>
      <c r="F160" s="9" t="str">
        <f t="shared" si="2"/>
        <v>alto</v>
      </c>
      <c r="G160" s="9">
        <v>0.78800000000000003</v>
      </c>
      <c r="H160" s="9">
        <v>0.70799999999999996</v>
      </c>
      <c r="I160" s="9">
        <v>44580.54</v>
      </c>
      <c r="J160" s="10">
        <v>101</v>
      </c>
    </row>
    <row r="161" spans="1:10" x14ac:dyDescent="0.25">
      <c r="A161" s="11" t="s">
        <v>187</v>
      </c>
      <c r="B161" s="9" t="str">
        <f>_xlfn.XLOOKUP(C161,'De-Para_Estado_Regiao'!$B$3:$B$29,'De-Para_Estado_Regiao'!$C$3:$C$29)</f>
        <v>Sudeste</v>
      </c>
      <c r="C161" s="12" t="s">
        <v>7</v>
      </c>
      <c r="D161" s="12">
        <v>1887</v>
      </c>
      <c r="E161" s="12">
        <v>0.78</v>
      </c>
      <c r="F161" s="9" t="str">
        <f t="shared" si="2"/>
        <v>alto</v>
      </c>
      <c r="G161" s="12">
        <v>0.76500000000000001</v>
      </c>
      <c r="H161" s="12">
        <v>0.70299999999999996</v>
      </c>
      <c r="I161" s="12">
        <v>37186.74</v>
      </c>
      <c r="J161" s="13">
        <v>54</v>
      </c>
    </row>
    <row r="162" spans="1:10" x14ac:dyDescent="0.25">
      <c r="A162" s="8" t="s">
        <v>188</v>
      </c>
      <c r="B162" s="9" t="str">
        <f>_xlfn.XLOOKUP(C162,'De-Para_Estado_Regiao'!$B$3:$B$29,'De-Para_Estado_Regiao'!$C$3:$C$29)</f>
        <v>Sul</v>
      </c>
      <c r="C162" s="9" t="s">
        <v>59</v>
      </c>
      <c r="D162" s="9">
        <v>3692</v>
      </c>
      <c r="E162" s="9">
        <v>0.84499999999999997</v>
      </c>
      <c r="F162" s="9" t="str">
        <f t="shared" si="2"/>
        <v>muito alto</v>
      </c>
      <c r="G162" s="9">
        <v>0.85399999999999998</v>
      </c>
      <c r="H162" s="9">
        <v>0.78900000000000003</v>
      </c>
      <c r="I162" s="9">
        <v>37429.03</v>
      </c>
      <c r="J162" s="10">
        <v>174</v>
      </c>
    </row>
    <row r="163" spans="1:10" x14ac:dyDescent="0.25">
      <c r="A163" s="11" t="s">
        <v>189</v>
      </c>
      <c r="B163" s="9" t="str">
        <f>_xlfn.XLOOKUP(C163,'De-Para_Estado_Regiao'!$B$3:$B$29,'De-Para_Estado_Regiao'!$C$3:$C$29)</f>
        <v>Sudeste</v>
      </c>
      <c r="C163" s="12" t="s">
        <v>7</v>
      </c>
      <c r="D163" s="12">
        <v>2613</v>
      </c>
      <c r="E163" s="12">
        <v>0.76200000000000001</v>
      </c>
      <c r="F163" s="9" t="str">
        <f t="shared" si="2"/>
        <v>alto</v>
      </c>
      <c r="G163" s="12">
        <v>0.75</v>
      </c>
      <c r="H163" s="12">
        <v>0.69199999999999995</v>
      </c>
      <c r="I163" s="12">
        <v>46737.42</v>
      </c>
      <c r="J163" s="13">
        <v>45</v>
      </c>
    </row>
    <row r="164" spans="1:10" x14ac:dyDescent="0.25">
      <c r="A164" s="8" t="s">
        <v>190</v>
      </c>
      <c r="B164" s="9" t="str">
        <f>_xlfn.XLOOKUP(C164,'De-Para_Estado_Regiao'!$B$3:$B$29,'De-Para_Estado_Regiao'!$C$3:$C$29)</f>
        <v>Sudeste</v>
      </c>
      <c r="C164" s="9" t="s">
        <v>7</v>
      </c>
      <c r="D164" s="9">
        <v>3169</v>
      </c>
      <c r="E164" s="9">
        <v>0.77800000000000002</v>
      </c>
      <c r="F164" s="9" t="str">
        <f t="shared" si="2"/>
        <v>alto</v>
      </c>
      <c r="G164" s="9">
        <v>0.77800000000000002</v>
      </c>
      <c r="H164" s="9">
        <v>0.71</v>
      </c>
      <c r="I164" s="9">
        <v>35019.919999999998</v>
      </c>
      <c r="J164" s="10">
        <v>52</v>
      </c>
    </row>
    <row r="165" spans="1:10" x14ac:dyDescent="0.25">
      <c r="A165" s="11" t="s">
        <v>191</v>
      </c>
      <c r="B165" s="9" t="str">
        <f>_xlfn.XLOOKUP(C165,'De-Para_Estado_Regiao'!$B$3:$B$29,'De-Para_Estado_Regiao'!$C$3:$C$29)</f>
        <v>Sudeste</v>
      </c>
      <c r="C165" s="12" t="s">
        <v>10</v>
      </c>
      <c r="D165" s="12">
        <v>6029</v>
      </c>
      <c r="E165" s="12">
        <v>0.76800000000000002</v>
      </c>
      <c r="F165" s="9" t="str">
        <f t="shared" si="2"/>
        <v>alto</v>
      </c>
      <c r="G165" s="12">
        <v>0.76200000000000001</v>
      </c>
      <c r="H165" s="12">
        <v>0.70899999999999996</v>
      </c>
      <c r="I165" s="12">
        <v>50234.49</v>
      </c>
      <c r="J165" s="13">
        <v>136</v>
      </c>
    </row>
    <row r="166" spans="1:10" x14ac:dyDescent="0.25">
      <c r="A166" s="8" t="s">
        <v>192</v>
      </c>
      <c r="B166" s="9" t="str">
        <f>_xlfn.XLOOKUP(C166,'De-Para_Estado_Regiao'!$B$3:$B$29,'De-Para_Estado_Regiao'!$C$3:$C$29)</f>
        <v>Sudeste</v>
      </c>
      <c r="C166" s="9" t="s">
        <v>10</v>
      </c>
      <c r="D166" s="9">
        <v>8287</v>
      </c>
      <c r="E166" s="9">
        <v>0.72</v>
      </c>
      <c r="F166" s="9" t="str">
        <f t="shared" si="2"/>
        <v>alto</v>
      </c>
      <c r="G166" s="9">
        <v>0.74</v>
      </c>
      <c r="H166" s="9">
        <v>0.60499999999999998</v>
      </c>
      <c r="I166" s="9">
        <v>47636.4</v>
      </c>
      <c r="J166" s="10">
        <v>104</v>
      </c>
    </row>
    <row r="167" spans="1:10" x14ac:dyDescent="0.25">
      <c r="A167" s="11" t="s">
        <v>193</v>
      </c>
      <c r="B167" s="9" t="str">
        <f>_xlfn.XLOOKUP(C167,'De-Para_Estado_Regiao'!$B$3:$B$29,'De-Para_Estado_Regiao'!$C$3:$C$29)</f>
        <v>Sudeste</v>
      </c>
      <c r="C167" s="12" t="s">
        <v>7</v>
      </c>
      <c r="D167" s="12">
        <v>2374</v>
      </c>
      <c r="E167" s="12">
        <v>0.77</v>
      </c>
      <c r="F167" s="9" t="str">
        <f t="shared" si="2"/>
        <v>alto</v>
      </c>
      <c r="G167" s="12">
        <v>0.76400000000000001</v>
      </c>
      <c r="H167" s="12">
        <v>0.70399999999999996</v>
      </c>
      <c r="I167" s="12">
        <v>25424.12</v>
      </c>
      <c r="J167" s="13">
        <v>58</v>
      </c>
    </row>
    <row r="168" spans="1:10" x14ac:dyDescent="0.25">
      <c r="A168" s="8" t="s">
        <v>194</v>
      </c>
      <c r="B168" s="9" t="str">
        <f>_xlfn.XLOOKUP(C168,'De-Para_Estado_Regiao'!$B$3:$B$29,'De-Para_Estado_Regiao'!$C$3:$C$29)</f>
        <v>Sudeste</v>
      </c>
      <c r="C168" s="9" t="s">
        <v>16</v>
      </c>
      <c r="D168" s="9">
        <v>5060</v>
      </c>
      <c r="E168" s="9">
        <v>0.76</v>
      </c>
      <c r="F168" s="9" t="str">
        <f t="shared" si="2"/>
        <v>alto</v>
      </c>
      <c r="G168" s="9">
        <v>0.74099999999999999</v>
      </c>
      <c r="H168" s="9">
        <v>0.65800000000000003</v>
      </c>
      <c r="I168" s="9">
        <v>20221.63</v>
      </c>
      <c r="J168" s="10">
        <v>102</v>
      </c>
    </row>
    <row r="169" spans="1:10" x14ac:dyDescent="0.25">
      <c r="A169" s="11" t="s">
        <v>195</v>
      </c>
      <c r="B169" s="9" t="str">
        <f>_xlfn.XLOOKUP(C169,'De-Para_Estado_Regiao'!$B$3:$B$29,'De-Para_Estado_Regiao'!$C$3:$C$29)</f>
        <v>Sudeste</v>
      </c>
      <c r="C169" s="12" t="s">
        <v>64</v>
      </c>
      <c r="D169" s="12">
        <v>23768</v>
      </c>
      <c r="E169" s="12">
        <v>0.74</v>
      </c>
      <c r="F169" s="9" t="str">
        <f t="shared" si="2"/>
        <v>alto</v>
      </c>
      <c r="G169" s="12">
        <v>0.72</v>
      </c>
      <c r="H169" s="12">
        <v>0.66400000000000003</v>
      </c>
      <c r="I169" s="12">
        <v>37088.81</v>
      </c>
      <c r="J169" s="13">
        <v>365</v>
      </c>
    </row>
    <row r="170" spans="1:10" x14ac:dyDescent="0.25">
      <c r="A170" s="8" t="s">
        <v>196</v>
      </c>
      <c r="B170" s="9" t="str">
        <f>_xlfn.XLOOKUP(C170,'De-Para_Estado_Regiao'!$B$3:$B$29,'De-Para_Estado_Regiao'!$C$3:$C$29)</f>
        <v>Nordeste</v>
      </c>
      <c r="C170" s="9" t="s">
        <v>19</v>
      </c>
      <c r="D170" s="9">
        <v>14866</v>
      </c>
      <c r="E170" s="9">
        <v>0.7</v>
      </c>
      <c r="F170" s="9" t="str">
        <f t="shared" si="2"/>
        <v>alto</v>
      </c>
      <c r="G170" s="9">
        <v>0.69499999999999995</v>
      </c>
      <c r="H170" s="9">
        <v>0.61099999999999999</v>
      </c>
      <c r="I170" s="9">
        <v>17160.36</v>
      </c>
      <c r="J170" s="10">
        <v>306</v>
      </c>
    </row>
    <row r="171" spans="1:10" x14ac:dyDescent="0.25">
      <c r="A171" s="11" t="s">
        <v>197</v>
      </c>
      <c r="B171" s="9" t="str">
        <f>_xlfn.XLOOKUP(C171,'De-Para_Estado_Regiao'!$B$3:$B$29,'De-Para_Estado_Regiao'!$C$3:$C$29)</f>
        <v>Sudeste</v>
      </c>
      <c r="C171" s="12" t="s">
        <v>7</v>
      </c>
      <c r="D171" s="12">
        <v>5094</v>
      </c>
      <c r="E171" s="12">
        <v>0.78</v>
      </c>
      <c r="F171" s="9" t="str">
        <f t="shared" si="2"/>
        <v>alto</v>
      </c>
      <c r="G171" s="12">
        <v>0.74299999999999999</v>
      </c>
      <c r="H171" s="12">
        <v>0.73399999999999999</v>
      </c>
      <c r="I171" s="12">
        <v>27389.84</v>
      </c>
      <c r="J171" s="13">
        <v>53</v>
      </c>
    </row>
    <row r="172" spans="1:10" x14ac:dyDescent="0.25">
      <c r="A172" s="8" t="s">
        <v>198</v>
      </c>
      <c r="B172" s="9" t="str">
        <f>_xlfn.XLOOKUP(C172,'De-Para_Estado_Regiao'!$B$3:$B$29,'De-Para_Estado_Regiao'!$C$3:$C$29)</f>
        <v>Sul</v>
      </c>
      <c r="C172" s="9" t="s">
        <v>22</v>
      </c>
      <c r="D172" s="9">
        <v>5096</v>
      </c>
      <c r="E172" s="9">
        <v>0.76800000000000002</v>
      </c>
      <c r="F172" s="9" t="str">
        <f t="shared" si="2"/>
        <v>alto</v>
      </c>
      <c r="G172" s="9">
        <v>0.755</v>
      </c>
      <c r="H172" s="9">
        <v>0.70199999999999996</v>
      </c>
      <c r="I172" s="9">
        <v>40433.370000000003</v>
      </c>
      <c r="J172" s="10">
        <v>181</v>
      </c>
    </row>
    <row r="173" spans="1:10" x14ac:dyDescent="0.25">
      <c r="A173" s="11" t="s">
        <v>199</v>
      </c>
      <c r="B173" s="9" t="str">
        <f>_xlfn.XLOOKUP(C173,'De-Para_Estado_Regiao'!$B$3:$B$29,'De-Para_Estado_Regiao'!$C$3:$C$29)</f>
        <v>Sudeste</v>
      </c>
      <c r="C173" s="12" t="s">
        <v>7</v>
      </c>
      <c r="D173" s="12">
        <v>4503</v>
      </c>
      <c r="E173" s="12">
        <v>0.79500000000000004</v>
      </c>
      <c r="F173" s="9" t="str">
        <f t="shared" si="2"/>
        <v>alto</v>
      </c>
      <c r="G173" s="12">
        <v>0.8</v>
      </c>
      <c r="H173" s="12">
        <v>0.72699999999999998</v>
      </c>
      <c r="I173" s="12">
        <v>314637.69</v>
      </c>
      <c r="J173" s="13">
        <v>118</v>
      </c>
    </row>
    <row r="174" spans="1:10" x14ac:dyDescent="0.25">
      <c r="A174" s="8" t="s">
        <v>200</v>
      </c>
      <c r="B174" s="9" t="str">
        <f>_xlfn.XLOOKUP(C174,'De-Para_Estado_Regiao'!$B$3:$B$29,'De-Para_Estado_Regiao'!$C$3:$C$29)</f>
        <v>Sudeste</v>
      </c>
      <c r="C174" s="9" t="s">
        <v>7</v>
      </c>
      <c r="D174" s="9">
        <v>20476</v>
      </c>
      <c r="E174" s="9">
        <v>0.75</v>
      </c>
      <c r="F174" s="9" t="str">
        <f t="shared" si="2"/>
        <v>alto</v>
      </c>
      <c r="G174" s="9">
        <v>0.72099999999999997</v>
      </c>
      <c r="H174" s="9">
        <v>0.69299999999999995</v>
      </c>
      <c r="I174" s="9">
        <v>13218.19</v>
      </c>
      <c r="J174" s="10">
        <v>240</v>
      </c>
    </row>
    <row r="175" spans="1:10" x14ac:dyDescent="0.25">
      <c r="A175" s="11" t="s">
        <v>201</v>
      </c>
      <c r="B175" s="9" t="str">
        <f>_xlfn.XLOOKUP(C175,'De-Para_Estado_Regiao'!$B$3:$B$29,'De-Para_Estado_Regiao'!$C$3:$C$29)</f>
        <v>Sudeste</v>
      </c>
      <c r="C175" s="12" t="s">
        <v>16</v>
      </c>
      <c r="D175" s="12">
        <v>4101</v>
      </c>
      <c r="E175" s="12">
        <v>0.78200000000000003</v>
      </c>
      <c r="F175" s="9" t="str">
        <f t="shared" si="2"/>
        <v>alto</v>
      </c>
      <c r="G175" s="12">
        <v>0.75700000000000001</v>
      </c>
      <c r="H175" s="12">
        <v>0.71899999999999997</v>
      </c>
      <c r="I175" s="12">
        <v>22428.25</v>
      </c>
      <c r="J175" s="13">
        <v>81</v>
      </c>
    </row>
    <row r="176" spans="1:10" x14ac:dyDescent="0.25">
      <c r="A176" s="8" t="s">
        <v>202</v>
      </c>
      <c r="B176" s="9" t="str">
        <f>_xlfn.XLOOKUP(C176,'De-Para_Estado_Regiao'!$B$3:$B$29,'De-Para_Estado_Regiao'!$C$3:$C$29)</f>
        <v>Sudeste</v>
      </c>
      <c r="C176" s="9" t="s">
        <v>7</v>
      </c>
      <c r="D176" s="9">
        <v>5316</v>
      </c>
      <c r="E176" s="9">
        <v>0.78</v>
      </c>
      <c r="F176" s="9" t="str">
        <f t="shared" si="2"/>
        <v>alto</v>
      </c>
      <c r="G176" s="9">
        <v>0.755</v>
      </c>
      <c r="H176" s="9">
        <v>0.751</v>
      </c>
      <c r="I176" s="9">
        <v>53864.05</v>
      </c>
      <c r="J176" s="10">
        <v>93</v>
      </c>
    </row>
    <row r="177" spans="1:10" x14ac:dyDescent="0.25">
      <c r="A177" s="11" t="s">
        <v>203</v>
      </c>
      <c r="B177" s="9" t="str">
        <f>_xlfn.XLOOKUP(C177,'De-Para_Estado_Regiao'!$B$3:$B$29,'De-Para_Estado_Regiao'!$C$3:$C$29)</f>
        <v>Sudeste</v>
      </c>
      <c r="C177" s="12" t="s">
        <v>7</v>
      </c>
      <c r="D177" s="12">
        <v>5224</v>
      </c>
      <c r="E177" s="12">
        <v>0.78400000000000003</v>
      </c>
      <c r="F177" s="9" t="str">
        <f t="shared" si="2"/>
        <v>alto</v>
      </c>
      <c r="G177" s="12">
        <v>0.749</v>
      </c>
      <c r="H177" s="12">
        <v>0.76</v>
      </c>
      <c r="I177" s="12">
        <v>24947.07</v>
      </c>
      <c r="J177" s="13">
        <v>111</v>
      </c>
    </row>
    <row r="178" spans="1:10" x14ac:dyDescent="0.25">
      <c r="A178" s="8" t="s">
        <v>204</v>
      </c>
      <c r="B178" s="9" t="str">
        <f>_xlfn.XLOOKUP(C178,'De-Para_Estado_Regiao'!$B$3:$B$29,'De-Para_Estado_Regiao'!$C$3:$C$29)</f>
        <v>Sudeste</v>
      </c>
      <c r="C178" s="9" t="s">
        <v>16</v>
      </c>
      <c r="D178" s="9">
        <v>5499</v>
      </c>
      <c r="E178" s="9">
        <v>0.76</v>
      </c>
      <c r="F178" s="9" t="str">
        <f t="shared" si="2"/>
        <v>alto</v>
      </c>
      <c r="G178" s="9">
        <v>0.73599999999999999</v>
      </c>
      <c r="H178" s="9">
        <v>0.69699999999999995</v>
      </c>
      <c r="I178" s="9">
        <v>15735.75</v>
      </c>
      <c r="J178" s="10">
        <v>133</v>
      </c>
    </row>
    <row r="179" spans="1:10" x14ac:dyDescent="0.25">
      <c r="A179" s="11" t="s">
        <v>205</v>
      </c>
      <c r="B179" s="9" t="str">
        <f>_xlfn.XLOOKUP(C179,'De-Para_Estado_Regiao'!$B$3:$B$29,'De-Para_Estado_Regiao'!$C$3:$C$29)</f>
        <v>Sudeste</v>
      </c>
      <c r="C179" s="12" t="s">
        <v>7</v>
      </c>
      <c r="D179" s="12">
        <v>7326</v>
      </c>
      <c r="E179" s="12">
        <v>0.76300000000000001</v>
      </c>
      <c r="F179" s="9" t="str">
        <f t="shared" si="2"/>
        <v>alto</v>
      </c>
      <c r="G179" s="12">
        <v>0.72799999999999998</v>
      </c>
      <c r="H179" s="12">
        <v>0.70499999999999996</v>
      </c>
      <c r="I179" s="12">
        <v>29339.86</v>
      </c>
      <c r="J179" s="13">
        <v>180</v>
      </c>
    </row>
    <row r="180" spans="1:10" x14ac:dyDescent="0.25">
      <c r="A180" s="8" t="s">
        <v>206</v>
      </c>
      <c r="B180" s="9" t="str">
        <f>_xlfn.XLOOKUP(C180,'De-Para_Estado_Regiao'!$B$3:$B$29,'De-Para_Estado_Regiao'!$C$3:$C$29)</f>
        <v>Sul</v>
      </c>
      <c r="C180" s="9" t="s">
        <v>14</v>
      </c>
      <c r="D180" s="9">
        <v>11387</v>
      </c>
      <c r="E180" s="9">
        <v>0.78400000000000003</v>
      </c>
      <c r="F180" s="9" t="str">
        <f t="shared" si="2"/>
        <v>alto</v>
      </c>
      <c r="G180" s="9">
        <v>0.79500000000000004</v>
      </c>
      <c r="H180" s="9">
        <v>0.71499999999999997</v>
      </c>
      <c r="I180" s="9">
        <v>24596.22</v>
      </c>
      <c r="J180" s="10">
        <v>322</v>
      </c>
    </row>
    <row r="181" spans="1:10" x14ac:dyDescent="0.25">
      <c r="A181" s="11" t="s">
        <v>208</v>
      </c>
      <c r="B181" s="9" t="str">
        <f>_xlfn.XLOOKUP(C181,'De-Para_Estado_Regiao'!$B$3:$B$29,'De-Para_Estado_Regiao'!$C$3:$C$29)</f>
        <v>Sul</v>
      </c>
      <c r="C181" s="12" t="s">
        <v>14</v>
      </c>
      <c r="D181" s="12">
        <v>11972</v>
      </c>
      <c r="E181" s="12">
        <v>0.73599999999999999</v>
      </c>
      <c r="F181" s="9" t="str">
        <f t="shared" si="2"/>
        <v>alto</v>
      </c>
      <c r="G181" s="12">
        <v>0.72699999999999998</v>
      </c>
      <c r="H181" s="12">
        <v>0.63600000000000001</v>
      </c>
      <c r="I181" s="12">
        <v>36629.74</v>
      </c>
      <c r="J181" s="13">
        <v>199</v>
      </c>
    </row>
    <row r="182" spans="1:10" x14ac:dyDescent="0.25">
      <c r="A182" s="8" t="s">
        <v>209</v>
      </c>
      <c r="B182" s="9" t="str">
        <f>_xlfn.XLOOKUP(C182,'De-Para_Estado_Regiao'!$B$3:$B$29,'De-Para_Estado_Regiao'!$C$3:$C$29)</f>
        <v>Norte</v>
      </c>
      <c r="C182" s="9" t="s">
        <v>210</v>
      </c>
      <c r="D182" s="9">
        <v>23717</v>
      </c>
      <c r="E182" s="9">
        <v>0.73299999999999998</v>
      </c>
      <c r="F182" s="9" t="str">
        <f t="shared" si="2"/>
        <v>alto</v>
      </c>
      <c r="G182" s="9">
        <v>0.72299999999999998</v>
      </c>
      <c r="H182" s="9">
        <v>0.66300000000000003</v>
      </c>
      <c r="I182" s="9">
        <v>19935.32</v>
      </c>
      <c r="J182" s="10">
        <v>364</v>
      </c>
    </row>
    <row r="183" spans="1:10" x14ac:dyDescent="0.25">
      <c r="A183" s="11" t="s">
        <v>211</v>
      </c>
      <c r="B183" s="9" t="str">
        <f>_xlfn.XLOOKUP(C183,'De-Para_Estado_Regiao'!$B$3:$B$29,'De-Para_Estado_Regiao'!$C$3:$C$29)</f>
        <v>Sudeste</v>
      </c>
      <c r="C183" s="12" t="s">
        <v>16</v>
      </c>
      <c r="D183" s="12">
        <v>3804</v>
      </c>
      <c r="E183" s="12">
        <v>0.81299999999999994</v>
      </c>
      <c r="F183" s="9" t="str">
        <f t="shared" si="2"/>
        <v>muito alto</v>
      </c>
      <c r="G183" s="12">
        <v>0.86399999999999999</v>
      </c>
      <c r="H183" s="12">
        <v>0.70399999999999996</v>
      </c>
      <c r="I183" s="12">
        <v>82145.16</v>
      </c>
      <c r="J183" s="13">
        <v>139</v>
      </c>
    </row>
    <row r="184" spans="1:10" x14ac:dyDescent="0.25">
      <c r="A184" s="8" t="s">
        <v>213</v>
      </c>
      <c r="B184" s="9" t="str">
        <f>_xlfn.XLOOKUP(C184,'De-Para_Estado_Regiao'!$B$3:$B$29,'De-Para_Estado_Regiao'!$C$3:$C$29)</f>
        <v>Sudeste</v>
      </c>
      <c r="C184" s="9" t="s">
        <v>7</v>
      </c>
      <c r="D184" s="9">
        <v>3371</v>
      </c>
      <c r="E184" s="9">
        <v>0.79</v>
      </c>
      <c r="F184" s="9" t="str">
        <f t="shared" si="2"/>
        <v>alto</v>
      </c>
      <c r="G184" s="9">
        <v>0.77200000000000002</v>
      </c>
      <c r="H184" s="9">
        <v>0.74399999999999999</v>
      </c>
      <c r="I184" s="9">
        <v>29120.959999999999</v>
      </c>
      <c r="J184" s="10">
        <v>87</v>
      </c>
    </row>
    <row r="185" spans="1:10" x14ac:dyDescent="0.25">
      <c r="A185" s="11" t="s">
        <v>214</v>
      </c>
      <c r="B185" s="9" t="str">
        <f>_xlfn.XLOOKUP(C185,'De-Para_Estado_Regiao'!$B$3:$B$29,'De-Para_Estado_Regiao'!$C$3:$C$29)</f>
        <v>Sudeste</v>
      </c>
      <c r="C185" s="12" t="s">
        <v>7</v>
      </c>
      <c r="D185" s="12">
        <v>5045</v>
      </c>
      <c r="E185" s="12">
        <v>0.8</v>
      </c>
      <c r="F185" s="9" t="str">
        <f t="shared" si="2"/>
        <v>muito alto</v>
      </c>
      <c r="G185" s="12">
        <v>0.76400000000000001</v>
      </c>
      <c r="H185" s="12">
        <v>0.751</v>
      </c>
      <c r="I185" s="12">
        <v>35347.699999999997</v>
      </c>
      <c r="J185" s="13">
        <v>125</v>
      </c>
    </row>
    <row r="186" spans="1:10" x14ac:dyDescent="0.25">
      <c r="A186" s="8" t="s">
        <v>215</v>
      </c>
      <c r="B186" s="9" t="str">
        <f>_xlfn.XLOOKUP(C186,'De-Para_Estado_Regiao'!$B$3:$B$29,'De-Para_Estado_Regiao'!$C$3:$C$29)</f>
        <v>Sudeste</v>
      </c>
      <c r="C186" s="9" t="s">
        <v>16</v>
      </c>
      <c r="D186" s="9">
        <v>3918</v>
      </c>
      <c r="E186" s="9">
        <v>0.78700000000000003</v>
      </c>
      <c r="F186" s="9" t="str">
        <f t="shared" si="2"/>
        <v>alto</v>
      </c>
      <c r="G186" s="9">
        <v>0.76700000000000002</v>
      </c>
      <c r="H186" s="9">
        <v>0.71799999999999997</v>
      </c>
      <c r="I186" s="9">
        <v>27397.439999999999</v>
      </c>
      <c r="J186" s="10">
        <v>125</v>
      </c>
    </row>
    <row r="187" spans="1:10" x14ac:dyDescent="0.25">
      <c r="A187" s="11" t="s">
        <v>216</v>
      </c>
      <c r="B187" s="9" t="str">
        <f>_xlfn.XLOOKUP(C187,'De-Para_Estado_Regiao'!$B$3:$B$29,'De-Para_Estado_Regiao'!$C$3:$C$29)</f>
        <v>Sudeste</v>
      </c>
      <c r="C187" s="12" t="s">
        <v>7</v>
      </c>
      <c r="D187" s="12">
        <v>7659</v>
      </c>
      <c r="E187" s="12">
        <v>0.77300000000000002</v>
      </c>
      <c r="F187" s="9" t="str">
        <f t="shared" si="2"/>
        <v>alto</v>
      </c>
      <c r="G187" s="12">
        <v>0.745</v>
      </c>
      <c r="H187" s="12">
        <v>0.73599999999999999</v>
      </c>
      <c r="I187" s="12">
        <v>41328.58</v>
      </c>
      <c r="J187" s="13">
        <v>174</v>
      </c>
    </row>
    <row r="188" spans="1:10" x14ac:dyDescent="0.25">
      <c r="A188" s="8" t="s">
        <v>217</v>
      </c>
      <c r="B188" s="9" t="str">
        <f>_xlfn.XLOOKUP(C188,'De-Para_Estado_Regiao'!$B$3:$B$29,'De-Para_Estado_Regiao'!$C$3:$C$29)</f>
        <v>Sudeste</v>
      </c>
      <c r="C188" s="9" t="s">
        <v>7</v>
      </c>
      <c r="D188" s="9">
        <v>20794</v>
      </c>
      <c r="E188" s="9">
        <v>0.71</v>
      </c>
      <c r="F188" s="9" t="str">
        <f t="shared" si="2"/>
        <v>alto</v>
      </c>
      <c r="G188" s="9">
        <v>0.66500000000000004</v>
      </c>
      <c r="H188" s="9">
        <v>0.64800000000000002</v>
      </c>
      <c r="I188" s="9">
        <v>18240.37</v>
      </c>
      <c r="J188" s="10">
        <v>158</v>
      </c>
    </row>
    <row r="189" spans="1:10" x14ac:dyDescent="0.25">
      <c r="A189" s="11" t="s">
        <v>218</v>
      </c>
      <c r="B189" s="9" t="str">
        <f>_xlfn.XLOOKUP(C189,'De-Para_Estado_Regiao'!$B$3:$B$29,'De-Para_Estado_Regiao'!$C$3:$C$29)</f>
        <v>Nordeste</v>
      </c>
      <c r="C189" s="12" t="s">
        <v>24</v>
      </c>
      <c r="D189" s="12">
        <v>16353</v>
      </c>
      <c r="E189" s="12">
        <v>0.68</v>
      </c>
      <c r="F189" s="9" t="str">
        <f t="shared" si="2"/>
        <v>médio</v>
      </c>
      <c r="G189" s="12">
        <v>0.68100000000000005</v>
      </c>
      <c r="H189" s="12">
        <v>0.58099999999999996</v>
      </c>
      <c r="I189" s="12">
        <v>17991.07</v>
      </c>
      <c r="J189" s="13">
        <v>376</v>
      </c>
    </row>
    <row r="190" spans="1:10" x14ac:dyDescent="0.25">
      <c r="A190" s="8" t="s">
        <v>219</v>
      </c>
      <c r="B190" s="9" t="str">
        <f>_xlfn.XLOOKUP(C190,'De-Para_Estado_Regiao'!$B$3:$B$29,'De-Para_Estado_Regiao'!$C$3:$C$29)</f>
        <v>Sudeste</v>
      </c>
      <c r="C190" s="9" t="s">
        <v>7</v>
      </c>
      <c r="D190" s="9">
        <v>3489</v>
      </c>
      <c r="E190" s="9">
        <v>0.77300000000000002</v>
      </c>
      <c r="F190" s="9" t="str">
        <f t="shared" si="2"/>
        <v>alto</v>
      </c>
      <c r="G190" s="9">
        <v>0.76600000000000001</v>
      </c>
      <c r="H190" s="9">
        <v>0.71299999999999997</v>
      </c>
      <c r="I190" s="9">
        <v>45441.41</v>
      </c>
      <c r="J190" s="10">
        <v>73</v>
      </c>
    </row>
    <row r="191" spans="1:10" x14ac:dyDescent="0.25">
      <c r="A191" s="11" t="s">
        <v>220</v>
      </c>
      <c r="B191" s="9" t="str">
        <f>_xlfn.XLOOKUP(C191,'De-Para_Estado_Regiao'!$B$3:$B$29,'De-Para_Estado_Regiao'!$C$3:$C$29)</f>
        <v>Sudeste</v>
      </c>
      <c r="C191" s="12" t="s">
        <v>7</v>
      </c>
      <c r="D191" s="12">
        <v>10742</v>
      </c>
      <c r="E191" s="12">
        <v>0.76</v>
      </c>
      <c r="F191" s="9" t="str">
        <f t="shared" si="2"/>
        <v>alto</v>
      </c>
      <c r="G191" s="12">
        <v>0.71599999999999997</v>
      </c>
      <c r="H191" s="12">
        <v>0.70299999999999996</v>
      </c>
      <c r="I191" s="12">
        <v>52570.87</v>
      </c>
      <c r="J191" s="13">
        <v>190</v>
      </c>
    </row>
    <row r="192" spans="1:10" x14ac:dyDescent="0.25">
      <c r="A192" s="8" t="s">
        <v>221</v>
      </c>
      <c r="B192" s="9" t="str">
        <f>_xlfn.XLOOKUP(C192,'De-Para_Estado_Regiao'!$B$3:$B$29,'De-Para_Estado_Regiao'!$C$3:$C$29)</f>
        <v>Sul</v>
      </c>
      <c r="C192" s="9" t="s">
        <v>14</v>
      </c>
      <c r="D192" s="9">
        <v>7197</v>
      </c>
      <c r="E192" s="9">
        <v>0.74</v>
      </c>
      <c r="F192" s="9" t="str">
        <f t="shared" si="2"/>
        <v>alto</v>
      </c>
      <c r="G192" s="9">
        <v>0.72199999999999998</v>
      </c>
      <c r="H192" s="9">
        <v>0.66100000000000003</v>
      </c>
      <c r="I192" s="9">
        <v>20522.98</v>
      </c>
      <c r="J192" s="10">
        <v>80</v>
      </c>
    </row>
    <row r="193" spans="1:10" x14ac:dyDescent="0.25">
      <c r="A193" s="11" t="s">
        <v>223</v>
      </c>
      <c r="B193" s="9" t="str">
        <f>_xlfn.XLOOKUP(C193,'De-Para_Estado_Regiao'!$B$3:$B$29,'De-Para_Estado_Regiao'!$C$3:$C$29)</f>
        <v>Sul</v>
      </c>
      <c r="C193" s="12" t="s">
        <v>22</v>
      </c>
      <c r="D193" s="12">
        <v>5023</v>
      </c>
      <c r="E193" s="12">
        <v>0.748</v>
      </c>
      <c r="F193" s="9" t="str">
        <f t="shared" si="2"/>
        <v>alto</v>
      </c>
      <c r="G193" s="12">
        <v>0.751</v>
      </c>
      <c r="H193" s="12">
        <v>0.66900000000000004</v>
      </c>
      <c r="I193" s="12">
        <v>34462.699999999997</v>
      </c>
      <c r="J193" s="13">
        <v>134</v>
      </c>
    </row>
    <row r="194" spans="1:10" x14ac:dyDescent="0.25">
      <c r="A194" s="8" t="s">
        <v>224</v>
      </c>
      <c r="B194" s="9" t="str">
        <f>_xlfn.XLOOKUP(C194,'De-Para_Estado_Regiao'!$B$3:$B$29,'De-Para_Estado_Regiao'!$C$3:$C$29)</f>
        <v>Sudeste</v>
      </c>
      <c r="C194" s="9" t="s">
        <v>16</v>
      </c>
      <c r="D194" s="9">
        <v>5409</v>
      </c>
      <c r="E194" s="9">
        <v>0.76900000000000002</v>
      </c>
      <c r="F194" s="9" t="str">
        <f t="shared" si="2"/>
        <v>alto</v>
      </c>
      <c r="G194" s="9">
        <v>0.751</v>
      </c>
      <c r="H194" s="9">
        <v>0.68700000000000006</v>
      </c>
      <c r="I194" s="9">
        <v>18885.439999999999</v>
      </c>
      <c r="J194" s="10">
        <v>95</v>
      </c>
    </row>
    <row r="195" spans="1:10" x14ac:dyDescent="0.25">
      <c r="A195" s="11" t="s">
        <v>225</v>
      </c>
      <c r="B195" s="9" t="str">
        <f>_xlfn.XLOOKUP(C195,'De-Para_Estado_Regiao'!$B$3:$B$29,'De-Para_Estado_Regiao'!$C$3:$C$29)</f>
        <v>Sul</v>
      </c>
      <c r="C195" s="12" t="s">
        <v>14</v>
      </c>
      <c r="D195" s="12">
        <v>705</v>
      </c>
      <c r="E195" s="12">
        <v>0.78</v>
      </c>
      <c r="F195" s="9" t="str">
        <f t="shared" si="2"/>
        <v>alto</v>
      </c>
      <c r="G195" s="12">
        <v>0.78200000000000003</v>
      </c>
      <c r="H195" s="12">
        <v>0.71599999999999997</v>
      </c>
      <c r="I195" s="12">
        <v>63063.89</v>
      </c>
      <c r="J195" s="13">
        <v>30</v>
      </c>
    </row>
    <row r="196" spans="1:10" x14ac:dyDescent="0.25">
      <c r="A196" s="8" t="s">
        <v>226</v>
      </c>
      <c r="B196" s="9" t="str">
        <f>_xlfn.XLOOKUP(C196,'De-Para_Estado_Regiao'!$B$3:$B$29,'De-Para_Estado_Regiao'!$C$3:$C$29)</f>
        <v>Sudeste</v>
      </c>
      <c r="C196" s="9" t="s">
        <v>7</v>
      </c>
      <c r="D196" s="9">
        <v>2271</v>
      </c>
      <c r="E196" s="9">
        <v>0.78500000000000003</v>
      </c>
      <c r="F196" s="9" t="str">
        <f t="shared" si="2"/>
        <v>alto</v>
      </c>
      <c r="G196" s="9">
        <v>0.78</v>
      </c>
      <c r="H196" s="9">
        <v>0.71099999999999997</v>
      </c>
      <c r="I196" s="9">
        <v>48680.71</v>
      </c>
      <c r="J196" s="10">
        <v>57</v>
      </c>
    </row>
    <row r="197" spans="1:10" x14ac:dyDescent="0.25">
      <c r="A197" s="11" t="s">
        <v>227</v>
      </c>
      <c r="B197" s="9" t="str">
        <f>_xlfn.XLOOKUP(C197,'De-Para_Estado_Regiao'!$B$3:$B$29,'De-Para_Estado_Regiao'!$C$3:$C$29)</f>
        <v>Sudeste</v>
      </c>
      <c r="C197" s="12" t="s">
        <v>16</v>
      </c>
      <c r="D197" s="12">
        <v>3482</v>
      </c>
      <c r="E197" s="12">
        <v>0.76</v>
      </c>
      <c r="F197" s="9" t="str">
        <f t="shared" ref="F197:F260" si="3">IF(E197="","",IF(E197&lt;0.55,"baixo",IF(E197&lt;=0.699,"médio",IF(E197&lt;=0.799,"alto",IF(E197&gt;=0.8,"muito alto","")))))</f>
        <v>alto</v>
      </c>
      <c r="G197" s="12">
        <v>0.73699999999999999</v>
      </c>
      <c r="H197" s="12">
        <v>0.71199999999999997</v>
      </c>
      <c r="I197" s="12">
        <v>28964.87</v>
      </c>
      <c r="J197" s="13">
        <v>70</v>
      </c>
    </row>
    <row r="198" spans="1:10" x14ac:dyDescent="0.25">
      <c r="A198" s="8" t="s">
        <v>228</v>
      </c>
      <c r="B198" s="9" t="str">
        <f>_xlfn.XLOOKUP(C198,'De-Para_Estado_Regiao'!$B$3:$B$29,'De-Para_Estado_Regiao'!$C$3:$C$29)</f>
        <v>Sudeste</v>
      </c>
      <c r="C198" s="9" t="s">
        <v>7</v>
      </c>
      <c r="D198" s="9">
        <v>1129</v>
      </c>
      <c r="E198" s="9">
        <v>0.72499999999999998</v>
      </c>
      <c r="F198" s="9" t="str">
        <f t="shared" si="3"/>
        <v>alto</v>
      </c>
      <c r="G198" s="9">
        <v>0.71899999999999997</v>
      </c>
      <c r="H198" s="9">
        <v>0.64300000000000002</v>
      </c>
      <c r="I198" s="9">
        <v>45386.68</v>
      </c>
      <c r="J198" s="10">
        <v>15</v>
      </c>
    </row>
    <row r="199" spans="1:10" x14ac:dyDescent="0.25">
      <c r="A199" s="11" t="s">
        <v>229</v>
      </c>
      <c r="B199" s="9" t="str">
        <f>_xlfn.XLOOKUP(C199,'De-Para_Estado_Regiao'!$B$3:$B$29,'De-Para_Estado_Regiao'!$C$3:$C$29)</f>
        <v>Sudeste</v>
      </c>
      <c r="C199" s="12" t="s">
        <v>7</v>
      </c>
      <c r="D199" s="12">
        <v>2169</v>
      </c>
      <c r="E199" s="12">
        <v>0.76</v>
      </c>
      <c r="F199" s="9" t="str">
        <f t="shared" si="3"/>
        <v>alto</v>
      </c>
      <c r="G199" s="12">
        <v>0.76600000000000001</v>
      </c>
      <c r="H199" s="12">
        <v>0.68500000000000005</v>
      </c>
      <c r="I199" s="12">
        <v>27229.67</v>
      </c>
      <c r="J199" s="13">
        <v>54</v>
      </c>
    </row>
    <row r="200" spans="1:10" x14ac:dyDescent="0.25">
      <c r="A200" s="8" t="s">
        <v>230</v>
      </c>
      <c r="B200" s="9" t="str">
        <f>_xlfn.XLOOKUP(C200,'De-Para_Estado_Regiao'!$B$3:$B$29,'De-Para_Estado_Regiao'!$C$3:$C$29)</f>
        <v>Sudeste</v>
      </c>
      <c r="C200" s="9" t="s">
        <v>7</v>
      </c>
      <c r="D200" s="9">
        <v>3378</v>
      </c>
      <c r="E200" s="9">
        <v>0.78</v>
      </c>
      <c r="F200" s="9" t="str">
        <f t="shared" si="3"/>
        <v>alto</v>
      </c>
      <c r="G200" s="9">
        <v>0.75600000000000001</v>
      </c>
      <c r="H200" s="9">
        <v>0.73499999999999999</v>
      </c>
      <c r="I200" s="9">
        <v>41444.67</v>
      </c>
      <c r="J200" s="10">
        <v>50</v>
      </c>
    </row>
    <row r="201" spans="1:10" x14ac:dyDescent="0.25">
      <c r="A201" s="11" t="s">
        <v>231</v>
      </c>
      <c r="B201" s="9" t="str">
        <f>_xlfn.XLOOKUP(C201,'De-Para_Estado_Regiao'!$B$3:$B$29,'De-Para_Estado_Regiao'!$C$3:$C$29)</f>
        <v>Nordeste</v>
      </c>
      <c r="C201" s="12" t="s">
        <v>19</v>
      </c>
      <c r="D201" s="12">
        <v>14740</v>
      </c>
      <c r="E201" s="12">
        <v>0.73499999999999999</v>
      </c>
      <c r="F201" s="9" t="str">
        <f t="shared" si="3"/>
        <v>alto</v>
      </c>
      <c r="G201" s="12">
        <v>0.70399999999999996</v>
      </c>
      <c r="H201" s="12">
        <v>0.67500000000000004</v>
      </c>
      <c r="I201" s="12">
        <v>13515.27</v>
      </c>
      <c r="J201" s="13">
        <v>287</v>
      </c>
    </row>
    <row r="202" spans="1:10" x14ac:dyDescent="0.25">
      <c r="A202" s="8" t="s">
        <v>232</v>
      </c>
      <c r="B202" s="9" t="str">
        <f>_xlfn.XLOOKUP(C202,'De-Para_Estado_Regiao'!$B$3:$B$29,'De-Para_Estado_Regiao'!$C$3:$C$29)</f>
        <v>Sul</v>
      </c>
      <c r="C202" s="9" t="s">
        <v>14</v>
      </c>
      <c r="D202" s="9">
        <v>9416</v>
      </c>
      <c r="E202" s="9">
        <v>0.74</v>
      </c>
      <c r="F202" s="9" t="str">
        <f t="shared" si="3"/>
        <v>alto</v>
      </c>
      <c r="G202" s="9">
        <v>0.752</v>
      </c>
      <c r="H202" s="9">
        <v>0.63700000000000001</v>
      </c>
      <c r="I202" s="9">
        <v>36816.67</v>
      </c>
      <c r="J202" s="10">
        <v>168</v>
      </c>
    </row>
    <row r="203" spans="1:10" x14ac:dyDescent="0.25">
      <c r="A203" s="11" t="s">
        <v>233</v>
      </c>
      <c r="B203" s="9" t="str">
        <f>_xlfn.XLOOKUP(C203,'De-Para_Estado_Regiao'!$B$3:$B$29,'De-Para_Estado_Regiao'!$C$3:$C$29)</f>
        <v>Sudeste</v>
      </c>
      <c r="C203" s="12" t="s">
        <v>7</v>
      </c>
      <c r="D203" s="12">
        <v>3796</v>
      </c>
      <c r="E203" s="12">
        <v>0.78400000000000003</v>
      </c>
      <c r="F203" s="9" t="str">
        <f t="shared" si="3"/>
        <v>alto</v>
      </c>
      <c r="G203" s="12">
        <v>0.76700000000000002</v>
      </c>
      <c r="H203" s="12">
        <v>0.71499999999999997</v>
      </c>
      <c r="I203" s="12">
        <v>46512.31</v>
      </c>
      <c r="J203" s="13">
        <v>85</v>
      </c>
    </row>
    <row r="204" spans="1:10" x14ac:dyDescent="0.25">
      <c r="A204" s="8" t="s">
        <v>234</v>
      </c>
      <c r="B204" s="9" t="str">
        <f>_xlfn.XLOOKUP(C204,'De-Para_Estado_Regiao'!$B$3:$B$29,'De-Para_Estado_Regiao'!$C$3:$C$29)</f>
        <v>Sudeste</v>
      </c>
      <c r="C204" s="9" t="s">
        <v>7</v>
      </c>
      <c r="D204" s="9">
        <v>2765</v>
      </c>
      <c r="E204" s="9">
        <v>0.76800000000000002</v>
      </c>
      <c r="F204" s="9" t="str">
        <f t="shared" si="3"/>
        <v>alto</v>
      </c>
      <c r="G204" s="9">
        <v>0.76500000000000001</v>
      </c>
      <c r="H204" s="9">
        <v>0.68700000000000006</v>
      </c>
      <c r="I204" s="9">
        <v>28920.639999999999</v>
      </c>
      <c r="J204" s="10">
        <v>108</v>
      </c>
    </row>
    <row r="205" spans="1:10" x14ac:dyDescent="0.25">
      <c r="A205" s="11" t="s">
        <v>235</v>
      </c>
      <c r="B205" s="9" t="str">
        <f>_xlfn.XLOOKUP(C205,'De-Para_Estado_Regiao'!$B$3:$B$29,'De-Para_Estado_Regiao'!$C$3:$C$29)</f>
        <v>Sul</v>
      </c>
      <c r="C205" s="12" t="s">
        <v>22</v>
      </c>
      <c r="D205" s="12">
        <v>8150</v>
      </c>
      <c r="E205" s="12">
        <v>0.75</v>
      </c>
      <c r="F205" s="9" t="str">
        <f t="shared" si="3"/>
        <v>alto</v>
      </c>
      <c r="G205" s="12">
        <v>0.73299999999999998</v>
      </c>
      <c r="H205" s="12">
        <v>0.67600000000000005</v>
      </c>
      <c r="I205" s="12">
        <v>54723.35</v>
      </c>
      <c r="J205" s="13">
        <v>133</v>
      </c>
    </row>
    <row r="206" spans="1:10" x14ac:dyDescent="0.25">
      <c r="A206" s="8" t="s">
        <v>236</v>
      </c>
      <c r="B206" s="9" t="str">
        <f>_xlfn.XLOOKUP(C206,'De-Para_Estado_Regiao'!$B$3:$B$29,'De-Para_Estado_Regiao'!$C$3:$C$29)</f>
        <v>Sudeste</v>
      </c>
      <c r="C206" s="9" t="s">
        <v>10</v>
      </c>
      <c r="D206" s="9">
        <v>7410</v>
      </c>
      <c r="E206" s="9">
        <v>0.753</v>
      </c>
      <c r="F206" s="9" t="str">
        <f t="shared" si="3"/>
        <v>alto</v>
      </c>
      <c r="G206" s="9">
        <v>0.73099999999999998</v>
      </c>
      <c r="H206" s="9">
        <v>0.71599999999999997</v>
      </c>
      <c r="I206" s="9">
        <v>16045.55</v>
      </c>
      <c r="J206" s="10">
        <v>110</v>
      </c>
    </row>
    <row r="207" spans="1:10" x14ac:dyDescent="0.25">
      <c r="A207" s="11" t="s">
        <v>237</v>
      </c>
      <c r="B207" s="9" t="str">
        <f>_xlfn.XLOOKUP(C207,'De-Para_Estado_Regiao'!$B$3:$B$29,'De-Para_Estado_Regiao'!$C$3:$C$29)</f>
        <v>Sul</v>
      </c>
      <c r="C207" s="12" t="s">
        <v>59</v>
      </c>
      <c r="D207" s="12">
        <v>672</v>
      </c>
      <c r="E207" s="12">
        <v>0.83</v>
      </c>
      <c r="F207" s="9" t="str">
        <f t="shared" si="3"/>
        <v>muito alto</v>
      </c>
      <c r="G207" s="12">
        <v>0.82299999999999995</v>
      </c>
      <c r="H207" s="12">
        <v>0.77100000000000002</v>
      </c>
      <c r="I207" s="12">
        <v>50765.38</v>
      </c>
      <c r="J207" s="13">
        <v>40</v>
      </c>
    </row>
    <row r="208" spans="1:10" x14ac:dyDescent="0.25">
      <c r="A208" s="8" t="s">
        <v>238</v>
      </c>
      <c r="B208" s="9" t="str">
        <f>_xlfn.XLOOKUP(C208,'De-Para_Estado_Regiao'!$B$3:$B$29,'De-Para_Estado_Regiao'!$C$3:$C$29)</f>
        <v>Sudeste</v>
      </c>
      <c r="C208" s="9" t="s">
        <v>7</v>
      </c>
      <c r="D208" s="9">
        <v>4073</v>
      </c>
      <c r="E208" s="9">
        <v>0.78400000000000003</v>
      </c>
      <c r="F208" s="9" t="str">
        <f t="shared" si="3"/>
        <v>alto</v>
      </c>
      <c r="G208" s="9">
        <v>0.76100000000000001</v>
      </c>
      <c r="H208" s="9">
        <v>0.73</v>
      </c>
      <c r="I208" s="9">
        <v>55521.78</v>
      </c>
      <c r="J208" s="10">
        <v>84</v>
      </c>
    </row>
    <row r="209" spans="1:10" x14ac:dyDescent="0.25">
      <c r="A209" s="11" t="s">
        <v>239</v>
      </c>
      <c r="B209" s="9" t="str">
        <f>_xlfn.XLOOKUP(C209,'De-Para_Estado_Regiao'!$B$3:$B$29,'De-Para_Estado_Regiao'!$C$3:$C$29)</f>
        <v>Sul</v>
      </c>
      <c r="C209" s="12" t="s">
        <v>14</v>
      </c>
      <c r="D209" s="12">
        <v>4718</v>
      </c>
      <c r="E209" s="12">
        <v>0.77300000000000002</v>
      </c>
      <c r="F209" s="9" t="str">
        <f t="shared" si="3"/>
        <v>alto</v>
      </c>
      <c r="G209" s="12">
        <v>0.78200000000000003</v>
      </c>
      <c r="H209" s="12">
        <v>0.69299999999999995</v>
      </c>
      <c r="I209" s="12">
        <v>63536.14</v>
      </c>
      <c r="J209" s="13">
        <v>197</v>
      </c>
    </row>
    <row r="210" spans="1:10" x14ac:dyDescent="0.25">
      <c r="A210" s="8" t="s">
        <v>240</v>
      </c>
      <c r="B210" s="9" t="str">
        <f>_xlfn.XLOOKUP(C210,'De-Para_Estado_Regiao'!$B$3:$B$29,'De-Para_Estado_Regiao'!$C$3:$C$29)</f>
        <v>Sudeste</v>
      </c>
      <c r="C210" s="9" t="s">
        <v>7</v>
      </c>
      <c r="D210" s="9">
        <v>3226</v>
      </c>
      <c r="E210" s="9">
        <v>0.79</v>
      </c>
      <c r="F210" s="9" t="str">
        <f t="shared" si="3"/>
        <v>alto</v>
      </c>
      <c r="G210" s="9">
        <v>0.76200000000000001</v>
      </c>
      <c r="H210" s="9">
        <v>0.73299999999999998</v>
      </c>
      <c r="I210" s="9">
        <v>55070.04</v>
      </c>
      <c r="J210" s="10">
        <v>59</v>
      </c>
    </row>
    <row r="211" spans="1:10" x14ac:dyDescent="0.25">
      <c r="A211" s="11" t="s">
        <v>241</v>
      </c>
      <c r="B211" s="9" t="str">
        <f>_xlfn.XLOOKUP(C211,'De-Para_Estado_Regiao'!$B$3:$B$29,'De-Para_Estado_Regiao'!$C$3:$C$29)</f>
        <v>Sul</v>
      </c>
      <c r="C211" s="12" t="s">
        <v>59</v>
      </c>
      <c r="D211" s="12">
        <v>8379</v>
      </c>
      <c r="E211" s="12">
        <v>0.77</v>
      </c>
      <c r="F211" s="9" t="str">
        <f t="shared" si="3"/>
        <v>alto</v>
      </c>
      <c r="G211" s="12">
        <v>0.755</v>
      </c>
      <c r="H211" s="12">
        <v>0.69699999999999995</v>
      </c>
      <c r="I211" s="12">
        <v>29930.95</v>
      </c>
      <c r="J211" s="13">
        <v>129</v>
      </c>
    </row>
    <row r="212" spans="1:10" x14ac:dyDescent="0.25">
      <c r="A212" s="8" t="s">
        <v>242</v>
      </c>
      <c r="B212" s="9" t="str">
        <f>_xlfn.XLOOKUP(C212,'De-Para_Estado_Regiao'!$B$3:$B$29,'De-Para_Estado_Regiao'!$C$3:$C$29)</f>
        <v>Sudeste</v>
      </c>
      <c r="C212" s="9" t="s">
        <v>10</v>
      </c>
      <c r="D212" s="9">
        <v>12138</v>
      </c>
      <c r="E212" s="9">
        <v>0.71</v>
      </c>
      <c r="F212" s="9" t="str">
        <f t="shared" si="3"/>
        <v>alto</v>
      </c>
      <c r="G212" s="9">
        <v>0.68500000000000005</v>
      </c>
      <c r="H212" s="9">
        <v>0.626</v>
      </c>
      <c r="I212" s="9">
        <v>15607.47</v>
      </c>
      <c r="J212" s="10">
        <v>185</v>
      </c>
    </row>
    <row r="213" spans="1:10" x14ac:dyDescent="0.25">
      <c r="A213" s="11" t="s">
        <v>243</v>
      </c>
      <c r="B213" s="9" t="str">
        <f>_xlfn.XLOOKUP(C213,'De-Para_Estado_Regiao'!$B$3:$B$29,'De-Para_Estado_Regiao'!$C$3:$C$29)</f>
        <v>Centro-Oeste</v>
      </c>
      <c r="C213" s="12" t="s">
        <v>29</v>
      </c>
      <c r="D213" s="12">
        <v>16639</v>
      </c>
      <c r="E213" s="12">
        <v>0.73</v>
      </c>
      <c r="F213" s="9" t="str">
        <f t="shared" si="3"/>
        <v>alto</v>
      </c>
      <c r="G213" s="12">
        <v>0.71099999999999997</v>
      </c>
      <c r="H213" s="12">
        <v>0.66100000000000003</v>
      </c>
      <c r="I213" s="12">
        <v>26937.68</v>
      </c>
      <c r="J213" s="13">
        <v>162</v>
      </c>
    </row>
    <row r="214" spans="1:10" x14ac:dyDescent="0.25">
      <c r="A214" s="8" t="s">
        <v>244</v>
      </c>
      <c r="B214" s="9" t="str">
        <f>_xlfn.XLOOKUP(C214,'De-Para_Estado_Regiao'!$B$3:$B$29,'De-Para_Estado_Regiao'!$C$3:$C$29)</f>
        <v>Sudeste</v>
      </c>
      <c r="C214" s="9" t="s">
        <v>7</v>
      </c>
      <c r="D214" s="9">
        <v>5012</v>
      </c>
      <c r="E214" s="9">
        <v>0.74</v>
      </c>
      <c r="F214" s="9" t="str">
        <f t="shared" si="3"/>
        <v>alto</v>
      </c>
      <c r="G214" s="9">
        <v>0.72899999999999998</v>
      </c>
      <c r="H214" s="9">
        <v>0.66500000000000004</v>
      </c>
      <c r="I214" s="9">
        <v>29326.69</v>
      </c>
      <c r="J214" s="10">
        <v>53</v>
      </c>
    </row>
    <row r="215" spans="1:10" x14ac:dyDescent="0.25">
      <c r="A215" s="11" t="s">
        <v>245</v>
      </c>
      <c r="B215" s="9" t="str">
        <f>_xlfn.XLOOKUP(C215,'De-Para_Estado_Regiao'!$B$3:$B$29,'De-Para_Estado_Regiao'!$C$3:$C$29)</f>
        <v>Sudeste</v>
      </c>
      <c r="C215" s="12" t="s">
        <v>16</v>
      </c>
      <c r="D215" s="12">
        <v>5059</v>
      </c>
      <c r="E215" s="12">
        <v>0.72</v>
      </c>
      <c r="F215" s="9" t="str">
        <f t="shared" si="3"/>
        <v>alto</v>
      </c>
      <c r="G215" s="12">
        <v>0.72699999999999998</v>
      </c>
      <c r="H215" s="12">
        <v>0.62</v>
      </c>
      <c r="I215" s="12">
        <v>22023.63</v>
      </c>
      <c r="J215" s="13">
        <v>97</v>
      </c>
    </row>
    <row r="216" spans="1:10" x14ac:dyDescent="0.25">
      <c r="A216" s="8" t="s">
        <v>246</v>
      </c>
      <c r="B216" s="9" t="str">
        <f>_xlfn.XLOOKUP(C216,'De-Para_Estado_Regiao'!$B$3:$B$29,'De-Para_Estado_Regiao'!$C$3:$C$29)</f>
        <v>Sudeste</v>
      </c>
      <c r="C216" s="9" t="s">
        <v>7</v>
      </c>
      <c r="D216" s="9">
        <v>8325</v>
      </c>
      <c r="E216" s="9">
        <v>0.74199999999999999</v>
      </c>
      <c r="F216" s="9" t="str">
        <f t="shared" si="3"/>
        <v>alto</v>
      </c>
      <c r="G216" s="9">
        <v>0.69899999999999995</v>
      </c>
      <c r="H216" s="9">
        <v>0.68700000000000006</v>
      </c>
      <c r="I216" s="9">
        <v>22786.720000000001</v>
      </c>
      <c r="J216" s="10">
        <v>131</v>
      </c>
    </row>
    <row r="217" spans="1:10" x14ac:dyDescent="0.25">
      <c r="A217" s="11" t="s">
        <v>247</v>
      </c>
      <c r="B217" s="9" t="str">
        <f>_xlfn.XLOOKUP(C217,'De-Para_Estado_Regiao'!$B$3:$B$29,'De-Para_Estado_Regiao'!$C$3:$C$29)</f>
        <v>Sul</v>
      </c>
      <c r="C217" s="12" t="s">
        <v>22</v>
      </c>
      <c r="D217" s="12">
        <v>2095</v>
      </c>
      <c r="E217" s="12">
        <v>0.75900000000000001</v>
      </c>
      <c r="F217" s="9" t="str">
        <f t="shared" si="3"/>
        <v>alto</v>
      </c>
      <c r="G217" s="12">
        <v>0.746</v>
      </c>
      <c r="H217" s="12">
        <v>0.69199999999999995</v>
      </c>
      <c r="I217" s="12">
        <v>28964.09</v>
      </c>
      <c r="J217" s="13">
        <v>76</v>
      </c>
    </row>
    <row r="218" spans="1:10" x14ac:dyDescent="0.25">
      <c r="A218" s="8" t="s">
        <v>248</v>
      </c>
      <c r="B218" s="9" t="str">
        <f>_xlfn.XLOOKUP(C218,'De-Para_Estado_Regiao'!$B$3:$B$29,'De-Para_Estado_Regiao'!$C$3:$C$29)</f>
        <v>Sudeste</v>
      </c>
      <c r="C218" s="9" t="s">
        <v>7</v>
      </c>
      <c r="D218" s="9">
        <v>5584</v>
      </c>
      <c r="E218" s="9">
        <v>0.75900000000000001</v>
      </c>
      <c r="F218" s="9" t="str">
        <f t="shared" si="3"/>
        <v>alto</v>
      </c>
      <c r="G218" s="9">
        <v>0.73499999999999999</v>
      </c>
      <c r="H218" s="9">
        <v>0.70499999999999996</v>
      </c>
      <c r="I218" s="9">
        <v>23100.59</v>
      </c>
      <c r="J218" s="10">
        <v>126</v>
      </c>
    </row>
    <row r="219" spans="1:10" x14ac:dyDescent="0.25">
      <c r="A219" s="11" t="s">
        <v>249</v>
      </c>
      <c r="B219" s="9" t="str">
        <f>_xlfn.XLOOKUP(C219,'De-Para_Estado_Regiao'!$B$3:$B$29,'De-Para_Estado_Regiao'!$C$3:$C$29)</f>
        <v>Centro-Oeste</v>
      </c>
      <c r="C219" s="12" t="s">
        <v>33</v>
      </c>
      <c r="D219" s="12">
        <v>4537</v>
      </c>
      <c r="E219" s="12">
        <v>0.752</v>
      </c>
      <c r="F219" s="9" t="str">
        <f t="shared" si="3"/>
        <v>alto</v>
      </c>
      <c r="G219" s="12">
        <v>0.74399999999999999</v>
      </c>
      <c r="H219" s="12">
        <v>0.68200000000000005</v>
      </c>
      <c r="I219" s="12">
        <v>40477.15</v>
      </c>
      <c r="J219" s="13">
        <v>68</v>
      </c>
    </row>
    <row r="220" spans="1:10" x14ac:dyDescent="0.25">
      <c r="A220" s="8" t="s">
        <v>250</v>
      </c>
      <c r="B220" s="9" t="str">
        <f>_xlfn.XLOOKUP(C220,'De-Para_Estado_Regiao'!$B$3:$B$29,'De-Para_Estado_Regiao'!$C$3:$C$29)</f>
        <v>Sul</v>
      </c>
      <c r="C220" s="9" t="s">
        <v>14</v>
      </c>
      <c r="D220" s="9">
        <v>2420</v>
      </c>
      <c r="E220" s="9">
        <v>0.77700000000000002</v>
      </c>
      <c r="F220" s="9" t="str">
        <f t="shared" si="3"/>
        <v>alto</v>
      </c>
      <c r="G220" s="9">
        <v>0.78300000000000003</v>
      </c>
      <c r="H220" s="9">
        <v>0.69599999999999995</v>
      </c>
      <c r="I220" s="9">
        <v>44752.07</v>
      </c>
      <c r="J220" s="10">
        <v>67</v>
      </c>
    </row>
    <row r="221" spans="1:10" x14ac:dyDescent="0.25">
      <c r="A221" s="11" t="s">
        <v>251</v>
      </c>
      <c r="B221" s="9" t="str">
        <f>_xlfn.XLOOKUP(C221,'De-Para_Estado_Regiao'!$B$3:$B$29,'De-Para_Estado_Regiao'!$C$3:$C$29)</f>
        <v>Sudeste</v>
      </c>
      <c r="C221" s="12" t="s">
        <v>7</v>
      </c>
      <c r="D221" s="12">
        <v>4098</v>
      </c>
      <c r="E221" s="12">
        <v>0.76700000000000002</v>
      </c>
      <c r="F221" s="9" t="str">
        <f t="shared" si="3"/>
        <v>alto</v>
      </c>
      <c r="G221" s="12">
        <v>0.751</v>
      </c>
      <c r="H221" s="12">
        <v>0.69499999999999995</v>
      </c>
      <c r="I221" s="12">
        <v>28025.47</v>
      </c>
      <c r="J221" s="13">
        <v>103</v>
      </c>
    </row>
    <row r="222" spans="1:10" x14ac:dyDescent="0.25">
      <c r="A222" s="8" t="s">
        <v>252</v>
      </c>
      <c r="B222" s="9" t="str">
        <f>_xlfn.XLOOKUP(C222,'De-Para_Estado_Regiao'!$B$3:$B$29,'De-Para_Estado_Regiao'!$C$3:$C$29)</f>
        <v>Sudeste</v>
      </c>
      <c r="C222" s="9" t="s">
        <v>7</v>
      </c>
      <c r="D222" s="9">
        <v>2043</v>
      </c>
      <c r="E222" s="9">
        <v>0.76200000000000001</v>
      </c>
      <c r="F222" s="9" t="str">
        <f t="shared" si="3"/>
        <v>alto</v>
      </c>
      <c r="G222" s="9">
        <v>0.71699999999999997</v>
      </c>
      <c r="H222" s="9">
        <v>0.73899999999999999</v>
      </c>
      <c r="I222" s="9">
        <v>26291.19</v>
      </c>
      <c r="J222" s="10">
        <v>53</v>
      </c>
    </row>
    <row r="223" spans="1:10" x14ac:dyDescent="0.25">
      <c r="A223" s="11" t="s">
        <v>253</v>
      </c>
      <c r="B223" s="9" t="str">
        <f>_xlfn.XLOOKUP(C223,'De-Para_Estado_Regiao'!$B$3:$B$29,'De-Para_Estado_Regiao'!$C$3:$C$29)</f>
        <v>Sul</v>
      </c>
      <c r="C223" s="12" t="s">
        <v>59</v>
      </c>
      <c r="D223" s="12">
        <v>3923</v>
      </c>
      <c r="E223" s="12">
        <v>0.8</v>
      </c>
      <c r="F223" s="9" t="str">
        <f t="shared" si="3"/>
        <v>muito alto</v>
      </c>
      <c r="G223" s="12">
        <v>0.78800000000000003</v>
      </c>
      <c r="H223" s="12">
        <v>0.74</v>
      </c>
      <c r="I223" s="12">
        <v>32903.9</v>
      </c>
      <c r="J223" s="13">
        <v>89</v>
      </c>
    </row>
    <row r="224" spans="1:10" x14ac:dyDescent="0.25">
      <c r="A224" s="8" t="s">
        <v>254</v>
      </c>
      <c r="B224" s="9" t="str">
        <f>_xlfn.XLOOKUP(C224,'De-Para_Estado_Regiao'!$B$3:$B$29,'De-Para_Estado_Regiao'!$C$3:$C$29)</f>
        <v>Sul</v>
      </c>
      <c r="C224" s="9" t="s">
        <v>22</v>
      </c>
      <c r="D224" s="9">
        <v>5693</v>
      </c>
      <c r="E224" s="9">
        <v>0.748</v>
      </c>
      <c r="F224" s="9" t="str">
        <f t="shared" si="3"/>
        <v>alto</v>
      </c>
      <c r="G224" s="9">
        <v>0.74099999999999999</v>
      </c>
      <c r="H224" s="9">
        <v>0.66800000000000004</v>
      </c>
      <c r="I224" s="9">
        <v>22541.31</v>
      </c>
      <c r="J224" s="10">
        <v>135</v>
      </c>
    </row>
    <row r="225" spans="1:10" x14ac:dyDescent="0.25">
      <c r="A225" s="11" t="s">
        <v>255</v>
      </c>
      <c r="B225" s="9" t="str">
        <f>_xlfn.XLOOKUP(C225,'De-Para_Estado_Regiao'!$B$3:$B$29,'De-Para_Estado_Regiao'!$C$3:$C$29)</f>
        <v>Sudeste</v>
      </c>
      <c r="C225" s="12" t="s">
        <v>7</v>
      </c>
      <c r="D225" s="12">
        <v>1931</v>
      </c>
      <c r="E225" s="12">
        <v>0.78400000000000003</v>
      </c>
      <c r="F225" s="9" t="str">
        <f t="shared" si="3"/>
        <v>alto</v>
      </c>
      <c r="G225" s="12">
        <v>0.78200000000000003</v>
      </c>
      <c r="H225" s="12">
        <v>0.71499999999999997</v>
      </c>
      <c r="I225" s="12">
        <v>158703.96</v>
      </c>
      <c r="J225" s="13">
        <v>77</v>
      </c>
    </row>
    <row r="226" spans="1:10" x14ac:dyDescent="0.25">
      <c r="A226" s="8" t="s">
        <v>256</v>
      </c>
      <c r="B226" s="9" t="str">
        <f>_xlfn.XLOOKUP(C226,'De-Para_Estado_Regiao'!$B$3:$B$29,'De-Para_Estado_Regiao'!$C$3:$C$29)</f>
        <v>Sudeste</v>
      </c>
      <c r="C226" s="9" t="s">
        <v>10</v>
      </c>
      <c r="D226" s="9">
        <v>11134</v>
      </c>
      <c r="E226" s="9">
        <v>0.69299999999999995</v>
      </c>
      <c r="F226" s="9" t="str">
        <f t="shared" si="3"/>
        <v>médio</v>
      </c>
      <c r="G226" s="9">
        <v>0.69</v>
      </c>
      <c r="H226" s="9">
        <v>0.59299999999999997</v>
      </c>
      <c r="I226" s="9">
        <v>18864.13</v>
      </c>
      <c r="J226" s="10">
        <v>127</v>
      </c>
    </row>
    <row r="227" spans="1:10" x14ac:dyDescent="0.25">
      <c r="A227" s="11" t="s">
        <v>257</v>
      </c>
      <c r="B227" s="9" t="str">
        <f>_xlfn.XLOOKUP(C227,'De-Para_Estado_Regiao'!$B$3:$B$29,'De-Para_Estado_Regiao'!$C$3:$C$29)</f>
        <v>Sul</v>
      </c>
      <c r="C227" s="12" t="s">
        <v>22</v>
      </c>
      <c r="D227" s="12">
        <v>3966</v>
      </c>
      <c r="E227" s="12">
        <v>0.76300000000000001</v>
      </c>
      <c r="F227" s="9" t="str">
        <f t="shared" si="3"/>
        <v>alto</v>
      </c>
      <c r="G227" s="12">
        <v>0.75</v>
      </c>
      <c r="H227" s="12">
        <v>0.70299999999999996</v>
      </c>
      <c r="I227" s="12">
        <v>25539.56</v>
      </c>
      <c r="J227" s="13">
        <v>91</v>
      </c>
    </row>
    <row r="228" spans="1:10" x14ac:dyDescent="0.25">
      <c r="A228" s="8" t="s">
        <v>258</v>
      </c>
      <c r="B228" s="9" t="str">
        <f>_xlfn.XLOOKUP(C228,'De-Para_Estado_Regiao'!$B$3:$B$29,'De-Para_Estado_Regiao'!$C$3:$C$29)</f>
        <v>Sudeste</v>
      </c>
      <c r="C228" s="9" t="s">
        <v>7</v>
      </c>
      <c r="D228" s="9">
        <v>5303</v>
      </c>
      <c r="E228" s="9">
        <v>0.752</v>
      </c>
      <c r="F228" s="9" t="str">
        <f t="shared" si="3"/>
        <v>alto</v>
      </c>
      <c r="G228" s="9">
        <v>0.73399999999999999</v>
      </c>
      <c r="H228" s="9">
        <v>0.68799999999999994</v>
      </c>
      <c r="I228" s="9">
        <v>31158.75</v>
      </c>
      <c r="J228" s="10">
        <v>114</v>
      </c>
    </row>
    <row r="229" spans="1:10" x14ac:dyDescent="0.25">
      <c r="A229" s="11" t="s">
        <v>259</v>
      </c>
      <c r="B229" s="9" t="str">
        <f>_xlfn.XLOOKUP(C229,'De-Para_Estado_Regiao'!$B$3:$B$29,'De-Para_Estado_Regiao'!$C$3:$C$29)</f>
        <v>Sudeste</v>
      </c>
      <c r="C229" s="12" t="s">
        <v>7</v>
      </c>
      <c r="D229" s="12">
        <v>5090</v>
      </c>
      <c r="E229" s="12">
        <v>0.77800000000000002</v>
      </c>
      <c r="F229" s="9" t="str">
        <f t="shared" si="3"/>
        <v>alto</v>
      </c>
      <c r="G229" s="12">
        <v>0.753</v>
      </c>
      <c r="H229" s="12">
        <v>0.72699999999999998</v>
      </c>
      <c r="I229" s="12">
        <v>24968.65</v>
      </c>
      <c r="J229" s="13">
        <v>117</v>
      </c>
    </row>
    <row r="230" spans="1:10" x14ac:dyDescent="0.25">
      <c r="A230" s="8" t="s">
        <v>260</v>
      </c>
      <c r="B230" s="9" t="str">
        <f>_xlfn.XLOOKUP(C230,'De-Para_Estado_Regiao'!$B$3:$B$29,'De-Para_Estado_Regiao'!$C$3:$C$29)</f>
        <v>Nordeste</v>
      </c>
      <c r="C230" s="9" t="s">
        <v>24</v>
      </c>
      <c r="D230" s="9">
        <v>11101</v>
      </c>
      <c r="E230" s="9">
        <v>0.67700000000000005</v>
      </c>
      <c r="F230" s="9" t="str">
        <f t="shared" si="3"/>
        <v>médio</v>
      </c>
      <c r="G230" s="9">
        <v>0.65700000000000003</v>
      </c>
      <c r="H230" s="9">
        <v>0.59399999999999997</v>
      </c>
      <c r="I230" s="9">
        <v>15599.23</v>
      </c>
      <c r="J230" s="10">
        <v>238</v>
      </c>
    </row>
    <row r="231" spans="1:10" x14ac:dyDescent="0.25">
      <c r="A231" s="11" t="s">
        <v>261</v>
      </c>
      <c r="B231" s="9" t="str">
        <f>_xlfn.XLOOKUP(C231,'De-Para_Estado_Regiao'!$B$3:$B$29,'De-Para_Estado_Regiao'!$C$3:$C$29)</f>
        <v>Sudeste</v>
      </c>
      <c r="C231" s="12" t="s">
        <v>7</v>
      </c>
      <c r="D231" s="12">
        <v>2561</v>
      </c>
      <c r="E231" s="12">
        <v>0.79700000000000004</v>
      </c>
      <c r="F231" s="9" t="str">
        <f t="shared" si="3"/>
        <v>alto</v>
      </c>
      <c r="G231" s="12">
        <v>0.76700000000000002</v>
      </c>
      <c r="H231" s="12">
        <v>0.75800000000000001</v>
      </c>
      <c r="I231" s="12">
        <v>28882.59</v>
      </c>
      <c r="J231" s="13">
        <v>76</v>
      </c>
    </row>
    <row r="232" spans="1:10" x14ac:dyDescent="0.25">
      <c r="A232" s="8" t="s">
        <v>262</v>
      </c>
      <c r="B232" s="9" t="str">
        <f>_xlfn.XLOOKUP(C232,'De-Para_Estado_Regiao'!$B$3:$B$29,'De-Para_Estado_Regiao'!$C$3:$C$29)</f>
        <v>Sul</v>
      </c>
      <c r="C232" s="9" t="s">
        <v>22</v>
      </c>
      <c r="D232" s="9">
        <v>4577</v>
      </c>
      <c r="E232" s="9">
        <v>0.76</v>
      </c>
      <c r="F232" s="9" t="str">
        <f t="shared" si="3"/>
        <v>alto</v>
      </c>
      <c r="G232" s="9">
        <v>0.755</v>
      </c>
      <c r="H232" s="9">
        <v>0.69799999999999995</v>
      </c>
      <c r="I232" s="9">
        <v>28924.83</v>
      </c>
      <c r="J232" s="10">
        <v>138</v>
      </c>
    </row>
    <row r="233" spans="1:10" x14ac:dyDescent="0.25">
      <c r="A233" s="11" t="s">
        <v>263</v>
      </c>
      <c r="B233" s="9" t="str">
        <f>_xlfn.XLOOKUP(C233,'De-Para_Estado_Regiao'!$B$3:$B$29,'De-Para_Estado_Regiao'!$C$3:$C$29)</f>
        <v>Sudeste</v>
      </c>
      <c r="C233" s="12" t="s">
        <v>7</v>
      </c>
      <c r="D233" s="12">
        <v>4198</v>
      </c>
      <c r="E233" s="12">
        <v>0.79</v>
      </c>
      <c r="F233" s="9" t="str">
        <f t="shared" si="3"/>
        <v>alto</v>
      </c>
      <c r="G233" s="12">
        <v>0.754</v>
      </c>
      <c r="H233" s="12">
        <v>0.755</v>
      </c>
      <c r="I233" s="12">
        <v>38964.629999999997</v>
      </c>
      <c r="J233" s="13">
        <v>90</v>
      </c>
    </row>
    <row r="234" spans="1:10" x14ac:dyDescent="0.25">
      <c r="A234" s="8" t="s">
        <v>264</v>
      </c>
      <c r="B234" s="9" t="str">
        <f>_xlfn.XLOOKUP(C234,'De-Para_Estado_Regiao'!$B$3:$B$29,'De-Para_Estado_Regiao'!$C$3:$C$29)</f>
        <v>Nordeste</v>
      </c>
      <c r="C234" s="9" t="s">
        <v>24</v>
      </c>
      <c r="D234" s="9">
        <v>10664</v>
      </c>
      <c r="E234" s="9">
        <v>0.71</v>
      </c>
      <c r="F234" s="9" t="str">
        <f t="shared" si="3"/>
        <v>alto</v>
      </c>
      <c r="G234" s="9">
        <v>0.69499999999999995</v>
      </c>
      <c r="H234" s="9">
        <v>0.64300000000000002</v>
      </c>
      <c r="I234" s="9">
        <v>17514.189999999999</v>
      </c>
      <c r="J234" s="10">
        <v>218</v>
      </c>
    </row>
    <row r="235" spans="1:10" x14ac:dyDescent="0.25">
      <c r="A235" s="11" t="s">
        <v>265</v>
      </c>
      <c r="B235" s="9" t="str">
        <f>_xlfn.XLOOKUP(C235,'De-Para_Estado_Regiao'!$B$3:$B$29,'De-Para_Estado_Regiao'!$C$3:$C$29)</f>
        <v>Sudeste</v>
      </c>
      <c r="C235" s="12" t="s">
        <v>7</v>
      </c>
      <c r="D235" s="12">
        <v>3102</v>
      </c>
      <c r="E235" s="12">
        <v>0.8</v>
      </c>
      <c r="F235" s="9" t="str">
        <f t="shared" si="3"/>
        <v>muito alto</v>
      </c>
      <c r="G235" s="12">
        <v>0.78900000000000003</v>
      </c>
      <c r="H235" s="12">
        <v>0.73599999999999999</v>
      </c>
      <c r="I235" s="12">
        <v>32978.620000000003</v>
      </c>
      <c r="J235" s="13">
        <v>75</v>
      </c>
    </row>
    <row r="236" spans="1:10" x14ac:dyDescent="0.25">
      <c r="A236" s="8" t="s">
        <v>266</v>
      </c>
      <c r="B236" s="9" t="str">
        <f>_xlfn.XLOOKUP(C236,'De-Para_Estado_Regiao'!$B$3:$B$29,'De-Para_Estado_Regiao'!$C$3:$C$29)</f>
        <v>Sudeste</v>
      </c>
      <c r="C236" s="9" t="s">
        <v>7</v>
      </c>
      <c r="D236" s="9">
        <v>3161</v>
      </c>
      <c r="E236" s="9">
        <v>0.76400000000000001</v>
      </c>
      <c r="F236" s="9" t="str">
        <f t="shared" si="3"/>
        <v>alto</v>
      </c>
      <c r="G236" s="9">
        <v>0.74299999999999999</v>
      </c>
      <c r="H236" s="9">
        <v>0.71699999999999997</v>
      </c>
      <c r="I236" s="9">
        <v>36824.980000000003</v>
      </c>
      <c r="J236" s="10">
        <v>54</v>
      </c>
    </row>
    <row r="237" spans="1:10" x14ac:dyDescent="0.25">
      <c r="A237" s="11" t="s">
        <v>267</v>
      </c>
      <c r="B237" s="9" t="str">
        <f>_xlfn.XLOOKUP(C237,'De-Para_Estado_Regiao'!$B$3:$B$29,'De-Para_Estado_Regiao'!$C$3:$C$29)</f>
        <v>Sudeste</v>
      </c>
      <c r="C237" s="12" t="s">
        <v>10</v>
      </c>
      <c r="D237" s="12">
        <v>26573</v>
      </c>
      <c r="E237" s="12">
        <v>0.68400000000000005</v>
      </c>
      <c r="F237" s="9" t="str">
        <f t="shared" si="3"/>
        <v>médio</v>
      </c>
      <c r="G237" s="12">
        <v>0.66200000000000003</v>
      </c>
      <c r="H237" s="12">
        <v>0.59799999999999998</v>
      </c>
      <c r="I237" s="12">
        <v>16764.54</v>
      </c>
      <c r="J237" s="13">
        <v>239</v>
      </c>
    </row>
    <row r="238" spans="1:10" x14ac:dyDescent="0.25">
      <c r="A238" s="8" t="s">
        <v>268</v>
      </c>
      <c r="B238" s="9" t="str">
        <f>_xlfn.XLOOKUP(C238,'De-Para_Estado_Regiao'!$B$3:$B$29,'De-Para_Estado_Regiao'!$C$3:$C$29)</f>
        <v>Sudeste</v>
      </c>
      <c r="C238" s="9" t="s">
        <v>10</v>
      </c>
      <c r="D238" s="9">
        <v>5420</v>
      </c>
      <c r="E238" s="9">
        <v>0.71799999999999997</v>
      </c>
      <c r="F238" s="9" t="str">
        <f t="shared" si="3"/>
        <v>alto</v>
      </c>
      <c r="G238" s="9">
        <v>0.71399999999999997</v>
      </c>
      <c r="H238" s="9">
        <v>0.61699999999999999</v>
      </c>
      <c r="I238" s="9">
        <v>19748.080000000002</v>
      </c>
      <c r="J238" s="10">
        <v>115</v>
      </c>
    </row>
    <row r="239" spans="1:10" x14ac:dyDescent="0.25">
      <c r="A239" s="11" t="s">
        <v>269</v>
      </c>
      <c r="B239" s="9" t="str">
        <f>_xlfn.XLOOKUP(C239,'De-Para_Estado_Regiao'!$B$3:$B$29,'De-Para_Estado_Regiao'!$C$3:$C$29)</f>
        <v>Norte</v>
      </c>
      <c r="C239" s="12" t="s">
        <v>270</v>
      </c>
      <c r="D239" s="12">
        <v>20851</v>
      </c>
      <c r="E239" s="12">
        <v>0.752</v>
      </c>
      <c r="F239" s="9" t="str">
        <f t="shared" si="3"/>
        <v>alto</v>
      </c>
      <c r="G239" s="12">
        <v>0.73699999999999999</v>
      </c>
      <c r="H239" s="12">
        <v>0.70799999999999996</v>
      </c>
      <c r="I239" s="12">
        <v>24852.52</v>
      </c>
      <c r="J239" s="13">
        <v>206</v>
      </c>
    </row>
    <row r="240" spans="1:10" x14ac:dyDescent="0.25">
      <c r="A240" s="8" t="s">
        <v>271</v>
      </c>
      <c r="B240" s="9" t="str">
        <f>_xlfn.XLOOKUP(C240,'De-Para_Estado_Regiao'!$B$3:$B$29,'De-Para_Estado_Regiao'!$C$3:$C$29)</f>
        <v>Sudeste</v>
      </c>
      <c r="C240" s="9" t="s">
        <v>7</v>
      </c>
      <c r="D240" s="9">
        <v>5998</v>
      </c>
      <c r="E240" s="9">
        <v>0.77</v>
      </c>
      <c r="F240" s="9" t="str">
        <f t="shared" si="3"/>
        <v>alto</v>
      </c>
      <c r="G240" s="9">
        <v>0.71</v>
      </c>
      <c r="H240" s="9">
        <v>0.754</v>
      </c>
      <c r="I240" s="9">
        <v>37885.61</v>
      </c>
      <c r="J240" s="10">
        <v>113</v>
      </c>
    </row>
    <row r="241" spans="1:10" x14ac:dyDescent="0.25">
      <c r="A241" s="11" t="s">
        <v>272</v>
      </c>
      <c r="B241" s="9" t="str">
        <f>_xlfn.XLOOKUP(C241,'De-Para_Estado_Regiao'!$B$3:$B$29,'De-Para_Estado_Regiao'!$C$3:$C$29)</f>
        <v>Sudeste</v>
      </c>
      <c r="C241" s="12" t="s">
        <v>10</v>
      </c>
      <c r="D241" s="12">
        <v>5801</v>
      </c>
      <c r="E241" s="12">
        <v>0.71499999999999997</v>
      </c>
      <c r="F241" s="9" t="str">
        <f t="shared" si="3"/>
        <v>alto</v>
      </c>
      <c r="G241" s="12">
        <v>0.70299999999999996</v>
      </c>
      <c r="H241" s="12">
        <v>0.63800000000000001</v>
      </c>
      <c r="I241" s="12">
        <v>65107.78</v>
      </c>
      <c r="J241" s="13">
        <v>110</v>
      </c>
    </row>
    <row r="242" spans="1:10" x14ac:dyDescent="0.25">
      <c r="A242" s="8" t="s">
        <v>273</v>
      </c>
      <c r="B242" s="9" t="str">
        <f>_xlfn.XLOOKUP(C242,'De-Para_Estado_Regiao'!$B$3:$B$29,'De-Para_Estado_Regiao'!$C$3:$C$29)</f>
        <v>Sudeste</v>
      </c>
      <c r="C242" s="9" t="s">
        <v>16</v>
      </c>
      <c r="D242" s="9">
        <v>4003</v>
      </c>
      <c r="E242" s="9">
        <v>0.73</v>
      </c>
      <c r="F242" s="9" t="str">
        <f t="shared" si="3"/>
        <v>alto</v>
      </c>
      <c r="G242" s="9">
        <v>0.72299999999999998</v>
      </c>
      <c r="H242" s="9">
        <v>0.628</v>
      </c>
      <c r="I242" s="9">
        <v>28447.8</v>
      </c>
      <c r="J242" s="10">
        <v>89</v>
      </c>
    </row>
    <row r="243" spans="1:10" x14ac:dyDescent="0.25">
      <c r="A243" s="11" t="s">
        <v>274</v>
      </c>
      <c r="B243" s="9" t="str">
        <f>_xlfn.XLOOKUP(C243,'De-Para_Estado_Regiao'!$B$3:$B$29,'De-Para_Estado_Regiao'!$C$3:$C$29)</f>
        <v>Norte</v>
      </c>
      <c r="C243" s="12" t="s">
        <v>275</v>
      </c>
      <c r="D243" s="12">
        <v>21370</v>
      </c>
      <c r="E243" s="12">
        <v>0.72699999999999998</v>
      </c>
      <c r="F243" s="9" t="str">
        <f t="shared" si="3"/>
        <v>alto</v>
      </c>
      <c r="G243" s="12">
        <v>0.72899999999999998</v>
      </c>
      <c r="H243" s="12">
        <v>0.66100000000000003</v>
      </c>
      <c r="I243" s="12">
        <v>21543.65</v>
      </c>
      <c r="J243" s="13">
        <v>308</v>
      </c>
    </row>
    <row r="244" spans="1:10" x14ac:dyDescent="0.25">
      <c r="A244" s="8" t="s">
        <v>276</v>
      </c>
      <c r="B244" s="9" t="str">
        <f>_xlfn.XLOOKUP(C244,'De-Para_Estado_Regiao'!$B$3:$B$29,'De-Para_Estado_Regiao'!$C$3:$C$29)</f>
        <v>Sudeste</v>
      </c>
      <c r="C244" s="9" t="s">
        <v>64</v>
      </c>
      <c r="D244" s="9">
        <v>19236</v>
      </c>
      <c r="E244" s="9">
        <v>0.71799999999999997</v>
      </c>
      <c r="F244" s="9" t="str">
        <f t="shared" si="3"/>
        <v>alto</v>
      </c>
      <c r="G244" s="9">
        <v>0.69899999999999995</v>
      </c>
      <c r="H244" s="9">
        <v>0.628</v>
      </c>
      <c r="I244" s="9">
        <v>19215.53</v>
      </c>
      <c r="J244" s="10">
        <v>251</v>
      </c>
    </row>
    <row r="245" spans="1:10" x14ac:dyDescent="0.25">
      <c r="A245" s="11" t="s">
        <v>277</v>
      </c>
      <c r="B245" s="9" t="str">
        <f>_xlfn.XLOOKUP(C245,'De-Para_Estado_Regiao'!$B$3:$B$29,'De-Para_Estado_Regiao'!$C$3:$C$29)</f>
        <v>Sudeste</v>
      </c>
      <c r="C245" s="12" t="s">
        <v>7</v>
      </c>
      <c r="D245" s="12">
        <v>13879</v>
      </c>
      <c r="E245" s="12">
        <v>0.73499999999999999</v>
      </c>
      <c r="F245" s="9" t="str">
        <f t="shared" si="3"/>
        <v>alto</v>
      </c>
      <c r="G245" s="12">
        <v>0.7</v>
      </c>
      <c r="H245" s="12">
        <v>0.67600000000000005</v>
      </c>
      <c r="I245" s="12">
        <v>37832.19</v>
      </c>
      <c r="J245" s="13">
        <v>184</v>
      </c>
    </row>
    <row r="246" spans="1:10" x14ac:dyDescent="0.25">
      <c r="A246" s="8" t="s">
        <v>278</v>
      </c>
      <c r="B246" s="9" t="str">
        <f>_xlfn.XLOOKUP(C246,'De-Para_Estado_Regiao'!$B$3:$B$29,'De-Para_Estado_Regiao'!$C$3:$C$29)</f>
        <v>Sul</v>
      </c>
      <c r="C246" s="9" t="s">
        <v>14</v>
      </c>
      <c r="D246" s="9">
        <v>4139</v>
      </c>
      <c r="E246" s="9">
        <v>0.78</v>
      </c>
      <c r="F246" s="9" t="str">
        <f t="shared" si="3"/>
        <v>alto</v>
      </c>
      <c r="G246" s="9">
        <v>0.78200000000000003</v>
      </c>
      <c r="H246" s="9">
        <v>0.71599999999999997</v>
      </c>
      <c r="I246" s="9">
        <v>43052.17</v>
      </c>
      <c r="J246" s="10">
        <v>124</v>
      </c>
    </row>
    <row r="247" spans="1:10" x14ac:dyDescent="0.25">
      <c r="A247" s="11" t="s">
        <v>279</v>
      </c>
      <c r="B247" s="9" t="str">
        <f>_xlfn.XLOOKUP(C247,'De-Para_Estado_Regiao'!$B$3:$B$29,'De-Para_Estado_Regiao'!$C$3:$C$29)</f>
        <v>Sudeste</v>
      </c>
      <c r="C247" s="12" t="s">
        <v>16</v>
      </c>
      <c r="D247" s="12">
        <v>3419</v>
      </c>
      <c r="E247" s="12">
        <v>0.75800000000000001</v>
      </c>
      <c r="F247" s="9" t="str">
        <f t="shared" si="3"/>
        <v>alto</v>
      </c>
      <c r="G247" s="12">
        <v>0.73299999999999998</v>
      </c>
      <c r="H247" s="12">
        <v>0.69</v>
      </c>
      <c r="I247" s="12">
        <v>20401.060000000001</v>
      </c>
      <c r="J247" s="13">
        <v>105</v>
      </c>
    </row>
    <row r="248" spans="1:10" x14ac:dyDescent="0.25">
      <c r="A248" s="8" t="s">
        <v>280</v>
      </c>
      <c r="B248" s="9" t="str">
        <f>_xlfn.XLOOKUP(C248,'De-Para_Estado_Regiao'!$B$3:$B$29,'De-Para_Estado_Regiao'!$C$3:$C$29)</f>
        <v>Sudeste</v>
      </c>
      <c r="C248" s="9" t="s">
        <v>16</v>
      </c>
      <c r="D248" s="9">
        <v>5015</v>
      </c>
      <c r="E248" s="9">
        <v>0.77300000000000002</v>
      </c>
      <c r="F248" s="9" t="str">
        <f t="shared" si="3"/>
        <v>alto</v>
      </c>
      <c r="G248" s="9">
        <v>0.74</v>
      </c>
      <c r="H248" s="9">
        <v>0.71599999999999997</v>
      </c>
      <c r="I248" s="9">
        <v>33574.01</v>
      </c>
      <c r="J248" s="10">
        <v>67</v>
      </c>
    </row>
    <row r="249" spans="1:10" x14ac:dyDescent="0.25">
      <c r="A249" s="11" t="s">
        <v>281</v>
      </c>
      <c r="B249" s="9" t="str">
        <f>_xlfn.XLOOKUP(C249,'De-Para_Estado_Regiao'!$B$3:$B$29,'De-Para_Estado_Regiao'!$C$3:$C$29)</f>
        <v>Sul</v>
      </c>
      <c r="C249" s="12" t="s">
        <v>14</v>
      </c>
      <c r="D249" s="12">
        <v>2219</v>
      </c>
      <c r="E249" s="12">
        <v>0.7</v>
      </c>
      <c r="F249" s="9" t="str">
        <f t="shared" si="3"/>
        <v>alto</v>
      </c>
      <c r="G249" s="12">
        <v>0.71499999999999997</v>
      </c>
      <c r="H249" s="12">
        <v>0.57799999999999996</v>
      </c>
      <c r="I249" s="12">
        <v>27736.29</v>
      </c>
      <c r="J249" s="13">
        <v>59</v>
      </c>
    </row>
    <row r="250" spans="1:10" x14ac:dyDescent="0.25">
      <c r="A250" s="8" t="s">
        <v>282</v>
      </c>
      <c r="B250" s="9" t="str">
        <f>_xlfn.XLOOKUP(C250,'De-Para_Estado_Regiao'!$B$3:$B$29,'De-Para_Estado_Regiao'!$C$3:$C$29)</f>
        <v>Sul</v>
      </c>
      <c r="C250" s="9" t="s">
        <v>14</v>
      </c>
      <c r="D250" s="9">
        <v>2528</v>
      </c>
      <c r="E250" s="9">
        <v>0.7</v>
      </c>
      <c r="F250" s="9" t="str">
        <f t="shared" si="3"/>
        <v>alto</v>
      </c>
      <c r="G250" s="9">
        <v>0.71099999999999997</v>
      </c>
      <c r="H250" s="9">
        <v>0.58499999999999996</v>
      </c>
      <c r="I250" s="9">
        <v>24697.46</v>
      </c>
      <c r="J250" s="10">
        <v>38</v>
      </c>
    </row>
    <row r="251" spans="1:10" x14ac:dyDescent="0.25">
      <c r="A251" s="11" t="s">
        <v>283</v>
      </c>
      <c r="B251" s="9" t="str">
        <f>_xlfn.XLOOKUP(C251,'De-Para_Estado_Regiao'!$B$3:$B$29,'De-Para_Estado_Regiao'!$C$3:$C$29)</f>
        <v>Sul</v>
      </c>
      <c r="C251" s="12" t="s">
        <v>22</v>
      </c>
      <c r="D251" s="12">
        <v>6568</v>
      </c>
      <c r="E251" s="12">
        <v>0.74</v>
      </c>
      <c r="F251" s="9" t="str">
        <f t="shared" si="3"/>
        <v>alto</v>
      </c>
      <c r="G251" s="12">
        <v>0.74299999999999999</v>
      </c>
      <c r="H251" s="12">
        <v>0.63900000000000001</v>
      </c>
      <c r="I251" s="12">
        <v>125342.73</v>
      </c>
      <c r="J251" s="13">
        <v>143</v>
      </c>
    </row>
    <row r="252" spans="1:10" x14ac:dyDescent="0.25">
      <c r="A252" s="8" t="s">
        <v>284</v>
      </c>
      <c r="B252" s="9" t="str">
        <f>_xlfn.XLOOKUP(C252,'De-Para_Estado_Regiao'!$B$3:$B$29,'De-Para_Estado_Regiao'!$C$3:$C$29)</f>
        <v>Sudeste</v>
      </c>
      <c r="C252" s="9" t="s">
        <v>16</v>
      </c>
      <c r="D252" s="9">
        <v>4292</v>
      </c>
      <c r="E252" s="9">
        <v>0.77200000000000002</v>
      </c>
      <c r="F252" s="9" t="str">
        <f t="shared" si="3"/>
        <v>alto</v>
      </c>
      <c r="G252" s="9">
        <v>0.75600000000000001</v>
      </c>
      <c r="H252" s="9">
        <v>0.70899999999999996</v>
      </c>
      <c r="I252" s="9">
        <v>46098.25</v>
      </c>
      <c r="J252" s="10">
        <v>73</v>
      </c>
    </row>
    <row r="253" spans="1:10" x14ac:dyDescent="0.25">
      <c r="A253" s="11" t="s">
        <v>285</v>
      </c>
      <c r="B253" s="9" t="str">
        <f>_xlfn.XLOOKUP(C253,'De-Para_Estado_Regiao'!$B$3:$B$29,'De-Para_Estado_Regiao'!$C$3:$C$29)</f>
        <v>Sul</v>
      </c>
      <c r="C253" s="12" t="s">
        <v>59</v>
      </c>
      <c r="D253" s="12">
        <v>2882</v>
      </c>
      <c r="E253" s="12">
        <v>0.80200000000000005</v>
      </c>
      <c r="F253" s="9" t="str">
        <f t="shared" si="3"/>
        <v>muito alto</v>
      </c>
      <c r="G253" s="12">
        <v>0.79300000000000004</v>
      </c>
      <c r="H253" s="12">
        <v>0.72699999999999998</v>
      </c>
      <c r="I253" s="12">
        <v>33250.839999999997</v>
      </c>
      <c r="J253" s="13">
        <v>72</v>
      </c>
    </row>
    <row r="254" spans="1:10" x14ac:dyDescent="0.25">
      <c r="A254" s="8" t="s">
        <v>286</v>
      </c>
      <c r="B254" s="9" t="str">
        <f>_xlfn.XLOOKUP(C254,'De-Para_Estado_Regiao'!$B$3:$B$29,'De-Para_Estado_Regiao'!$C$3:$C$29)</f>
        <v>Centro-Oeste</v>
      </c>
      <c r="C254" s="9" t="s">
        <v>33</v>
      </c>
      <c r="D254" s="9">
        <v>29804</v>
      </c>
      <c r="E254" s="9">
        <v>0.71799999999999997</v>
      </c>
      <c r="F254" s="9" t="str">
        <f t="shared" si="3"/>
        <v>alto</v>
      </c>
      <c r="G254" s="9">
        <v>0.71599999999999997</v>
      </c>
      <c r="H254" s="9">
        <v>0.62</v>
      </c>
      <c r="I254" s="9">
        <v>22514.94</v>
      </c>
      <c r="J254" s="10">
        <v>323</v>
      </c>
    </row>
    <row r="255" spans="1:10" x14ac:dyDescent="0.25">
      <c r="A255" s="11" t="s">
        <v>287</v>
      </c>
      <c r="B255" s="9" t="str">
        <f>_xlfn.XLOOKUP(C255,'De-Para_Estado_Regiao'!$B$3:$B$29,'De-Para_Estado_Regiao'!$C$3:$C$29)</f>
        <v>Sudeste</v>
      </c>
      <c r="C255" s="12" t="s">
        <v>7</v>
      </c>
      <c r="D255" s="12">
        <v>4117</v>
      </c>
      <c r="E255" s="12">
        <v>0.77200000000000002</v>
      </c>
      <c r="F255" s="9" t="str">
        <f t="shared" si="3"/>
        <v>alto</v>
      </c>
      <c r="G255" s="12">
        <v>0.747</v>
      </c>
      <c r="H255" s="12">
        <v>0.70299999999999996</v>
      </c>
      <c r="I255" s="12">
        <v>41724.54</v>
      </c>
      <c r="J255" s="13">
        <v>45</v>
      </c>
    </row>
    <row r="256" spans="1:10" x14ac:dyDescent="0.25">
      <c r="A256" s="8" t="s">
        <v>288</v>
      </c>
      <c r="B256" s="9" t="str">
        <f>_xlfn.XLOOKUP(C256,'De-Para_Estado_Regiao'!$B$3:$B$29,'De-Para_Estado_Regiao'!$C$3:$C$29)</f>
        <v>Sul</v>
      </c>
      <c r="C256" s="9" t="s">
        <v>14</v>
      </c>
      <c r="D256" s="9">
        <v>5718</v>
      </c>
      <c r="E256" s="9">
        <v>0.75700000000000001</v>
      </c>
      <c r="F256" s="9" t="str">
        <f t="shared" si="3"/>
        <v>alto</v>
      </c>
      <c r="G256" s="9">
        <v>0.749</v>
      </c>
      <c r="H256" s="9">
        <v>0.67500000000000004</v>
      </c>
      <c r="I256" s="9">
        <v>41565.54</v>
      </c>
      <c r="J256" s="10">
        <v>86</v>
      </c>
    </row>
    <row r="257" spans="1:10" x14ac:dyDescent="0.25">
      <c r="A257" s="11" t="s">
        <v>289</v>
      </c>
      <c r="B257" s="9" t="str">
        <f>_xlfn.XLOOKUP(C257,'De-Para_Estado_Regiao'!$B$3:$B$29,'De-Para_Estado_Regiao'!$C$3:$C$29)</f>
        <v>Sudeste</v>
      </c>
      <c r="C257" s="12" t="s">
        <v>16</v>
      </c>
      <c r="D257" s="12">
        <v>5307</v>
      </c>
      <c r="E257" s="12">
        <v>0.76</v>
      </c>
      <c r="F257" s="9" t="str">
        <f t="shared" si="3"/>
        <v>alto</v>
      </c>
      <c r="G257" s="12">
        <v>0.72899999999999998</v>
      </c>
      <c r="H257" s="12">
        <v>0.67800000000000005</v>
      </c>
      <c r="I257" s="12">
        <v>30167.41</v>
      </c>
      <c r="J257" s="13">
        <v>113</v>
      </c>
    </row>
    <row r="258" spans="1:10" x14ac:dyDescent="0.25">
      <c r="A258" s="8" t="s">
        <v>290</v>
      </c>
      <c r="B258" s="9" t="str">
        <f>_xlfn.XLOOKUP(C258,'De-Para_Estado_Regiao'!$B$3:$B$29,'De-Para_Estado_Regiao'!$C$3:$C$29)</f>
        <v>Sul</v>
      </c>
      <c r="C258" s="9" t="s">
        <v>14</v>
      </c>
      <c r="D258" s="9">
        <v>3222</v>
      </c>
      <c r="E258" s="9">
        <v>0.72099999999999997</v>
      </c>
      <c r="F258" s="9" t="str">
        <f t="shared" si="3"/>
        <v>alto</v>
      </c>
      <c r="G258" s="9">
        <v>0.74</v>
      </c>
      <c r="H258" s="9">
        <v>0.60499999999999998</v>
      </c>
      <c r="I258" s="9">
        <v>32918.160000000003</v>
      </c>
      <c r="J258" s="10">
        <v>29</v>
      </c>
    </row>
    <row r="259" spans="1:10" x14ac:dyDescent="0.25">
      <c r="A259" s="11" t="s">
        <v>291</v>
      </c>
      <c r="B259" s="9" t="str">
        <f>_xlfn.XLOOKUP(C259,'De-Para_Estado_Regiao'!$B$3:$B$29,'De-Para_Estado_Regiao'!$C$3:$C$29)</f>
        <v>Sudeste</v>
      </c>
      <c r="C259" s="12" t="s">
        <v>7</v>
      </c>
      <c r="D259" s="12">
        <v>4408</v>
      </c>
      <c r="E259" s="12">
        <v>0.73199999999999998</v>
      </c>
      <c r="F259" s="9" t="str">
        <f t="shared" si="3"/>
        <v>alto</v>
      </c>
      <c r="G259" s="12">
        <v>0.70199999999999996</v>
      </c>
      <c r="H259" s="12">
        <v>0.69699999999999995</v>
      </c>
      <c r="I259" s="12">
        <v>25871.65</v>
      </c>
      <c r="J259" s="13">
        <v>103</v>
      </c>
    </row>
    <row r="260" spans="1:10" x14ac:dyDescent="0.25">
      <c r="A260" s="8" t="s">
        <v>292</v>
      </c>
      <c r="B260" s="9" t="str">
        <f>_xlfn.XLOOKUP(C260,'De-Para_Estado_Regiao'!$B$3:$B$29,'De-Para_Estado_Regiao'!$C$3:$C$29)</f>
        <v>Sudeste</v>
      </c>
      <c r="C260" s="9" t="s">
        <v>10</v>
      </c>
      <c r="D260" s="9">
        <v>5815</v>
      </c>
      <c r="E260" s="9">
        <v>0.77300000000000002</v>
      </c>
      <c r="F260" s="9" t="str">
        <f t="shared" si="3"/>
        <v>alto</v>
      </c>
      <c r="G260" s="9">
        <v>0.78400000000000003</v>
      </c>
      <c r="H260" s="9">
        <v>0.68899999999999995</v>
      </c>
      <c r="I260" s="9">
        <v>35788.18</v>
      </c>
      <c r="J260" s="10">
        <v>168</v>
      </c>
    </row>
    <row r="261" spans="1:10" x14ac:dyDescent="0.25">
      <c r="A261" s="11" t="s">
        <v>293</v>
      </c>
      <c r="B261" s="9" t="str">
        <f>_xlfn.XLOOKUP(C261,'De-Para_Estado_Regiao'!$B$3:$B$29,'De-Para_Estado_Regiao'!$C$3:$C$29)</f>
        <v>Sudeste</v>
      </c>
      <c r="C261" s="12" t="s">
        <v>16</v>
      </c>
      <c r="D261" s="12">
        <v>3559</v>
      </c>
      <c r="E261" s="12">
        <v>0.74</v>
      </c>
      <c r="F261" s="9" t="str">
        <f t="shared" ref="F261:F324" si="4">IF(E261="","",IF(E261&lt;0.55,"baixo",IF(E261&lt;=0.699,"médio",IF(E261&lt;=0.799,"alto",IF(E261&gt;=0.8,"muito alto","")))))</f>
        <v>alto</v>
      </c>
      <c r="G261" s="12">
        <v>0.73</v>
      </c>
      <c r="H261" s="12">
        <v>0.66</v>
      </c>
      <c r="I261" s="12">
        <v>28221.35</v>
      </c>
      <c r="J261" s="13">
        <v>61</v>
      </c>
    </row>
    <row r="262" spans="1:10" x14ac:dyDescent="0.25">
      <c r="A262" s="8" t="s">
        <v>294</v>
      </c>
      <c r="B262" s="9" t="str">
        <f>_xlfn.XLOOKUP(C262,'De-Para_Estado_Regiao'!$B$3:$B$29,'De-Para_Estado_Regiao'!$C$3:$C$29)</f>
        <v>Sul</v>
      </c>
      <c r="C262" s="9" t="s">
        <v>14</v>
      </c>
      <c r="D262" s="9">
        <v>5380</v>
      </c>
      <c r="E262" s="9">
        <v>0.74</v>
      </c>
      <c r="F262" s="9" t="str">
        <f t="shared" si="4"/>
        <v>alto</v>
      </c>
      <c r="G262" s="9">
        <v>0.73899999999999999</v>
      </c>
      <c r="H262" s="9">
        <v>0.64700000000000002</v>
      </c>
      <c r="I262" s="9">
        <v>21930.77</v>
      </c>
      <c r="J262" s="10">
        <v>117</v>
      </c>
    </row>
    <row r="263" spans="1:10" x14ac:dyDescent="0.25">
      <c r="A263" s="11" t="s">
        <v>295</v>
      </c>
      <c r="B263" s="9" t="str">
        <f>_xlfn.XLOOKUP(C263,'De-Para_Estado_Regiao'!$B$3:$B$29,'De-Para_Estado_Regiao'!$C$3:$C$29)</f>
        <v>Sudeste</v>
      </c>
      <c r="C263" s="12" t="s">
        <v>7</v>
      </c>
      <c r="D263" s="12">
        <v>3558</v>
      </c>
      <c r="E263" s="12">
        <v>0.72799999999999998</v>
      </c>
      <c r="F263" s="9" t="str">
        <f t="shared" si="4"/>
        <v>alto</v>
      </c>
      <c r="G263" s="12">
        <v>0.71299999999999997</v>
      </c>
      <c r="H263" s="12">
        <v>0.66800000000000004</v>
      </c>
      <c r="I263" s="12">
        <v>178670.47</v>
      </c>
      <c r="J263" s="13">
        <v>61</v>
      </c>
    </row>
    <row r="264" spans="1:10" x14ac:dyDescent="0.25">
      <c r="A264" s="8" t="s">
        <v>296</v>
      </c>
      <c r="B264" s="9" t="str">
        <f>_xlfn.XLOOKUP(C264,'De-Para_Estado_Regiao'!$B$3:$B$29,'De-Para_Estado_Regiao'!$C$3:$C$29)</f>
        <v>Sudeste</v>
      </c>
      <c r="C264" s="9" t="s">
        <v>7</v>
      </c>
      <c r="D264" s="9">
        <v>2367</v>
      </c>
      <c r="E264" s="9">
        <v>0.77300000000000002</v>
      </c>
      <c r="F264" s="9" t="str">
        <f t="shared" si="4"/>
        <v>alto</v>
      </c>
      <c r="G264" s="9">
        <v>0.73699999999999999</v>
      </c>
      <c r="H264" s="9">
        <v>0.72399999999999998</v>
      </c>
      <c r="I264" s="9">
        <v>35365.769999999997</v>
      </c>
      <c r="J264" s="10">
        <v>37</v>
      </c>
    </row>
    <row r="265" spans="1:10" x14ac:dyDescent="0.25">
      <c r="A265" s="11" t="s">
        <v>297</v>
      </c>
      <c r="B265" s="9" t="str">
        <f>_xlfn.XLOOKUP(C265,'De-Para_Estado_Regiao'!$B$3:$B$29,'De-Para_Estado_Regiao'!$C$3:$C$29)</f>
        <v>Sudeste</v>
      </c>
      <c r="C265" s="12" t="s">
        <v>7</v>
      </c>
      <c r="D265" s="12">
        <v>2372</v>
      </c>
      <c r="E265" s="12">
        <v>0.75</v>
      </c>
      <c r="F265" s="9" t="str">
        <f t="shared" si="4"/>
        <v>alto</v>
      </c>
      <c r="G265" s="12">
        <v>0.74399999999999999</v>
      </c>
      <c r="H265" s="12">
        <v>0.66900000000000004</v>
      </c>
      <c r="I265" s="12">
        <v>29907.83</v>
      </c>
      <c r="J265" s="13">
        <v>34</v>
      </c>
    </row>
    <row r="266" spans="1:10" x14ac:dyDescent="0.25">
      <c r="A266" s="8" t="s">
        <v>298</v>
      </c>
      <c r="B266" s="9" t="str">
        <f>_xlfn.XLOOKUP(C266,'De-Para_Estado_Regiao'!$B$3:$B$29,'De-Para_Estado_Regiao'!$C$3:$C$29)</f>
        <v>Sul</v>
      </c>
      <c r="C266" s="9" t="s">
        <v>22</v>
      </c>
      <c r="D266" s="9">
        <v>4403</v>
      </c>
      <c r="E266" s="9">
        <v>0.745</v>
      </c>
      <c r="F266" s="9" t="str">
        <f t="shared" si="4"/>
        <v>alto</v>
      </c>
      <c r="G266" s="9">
        <v>0.73</v>
      </c>
      <c r="H266" s="9">
        <v>0.66400000000000003</v>
      </c>
      <c r="I266" s="9">
        <v>30318.28</v>
      </c>
      <c r="J266" s="10">
        <v>115</v>
      </c>
    </row>
    <row r="267" spans="1:10" x14ac:dyDescent="0.25">
      <c r="A267" s="11" t="s">
        <v>299</v>
      </c>
      <c r="B267" s="9" t="str">
        <f>_xlfn.XLOOKUP(C267,'De-Para_Estado_Regiao'!$B$3:$B$29,'De-Para_Estado_Regiao'!$C$3:$C$29)</f>
        <v>Centro-Oeste</v>
      </c>
      <c r="C267" s="12" t="s">
        <v>53</v>
      </c>
      <c r="D267" s="12">
        <v>5734</v>
      </c>
      <c r="E267" s="12">
        <v>0.74</v>
      </c>
      <c r="F267" s="9" t="str">
        <f t="shared" si="4"/>
        <v>alto</v>
      </c>
      <c r="G267" s="12">
        <v>0.752</v>
      </c>
      <c r="H267" s="12">
        <v>0.64500000000000002</v>
      </c>
      <c r="I267" s="12">
        <v>79911.850000000006</v>
      </c>
      <c r="J267" s="13">
        <v>76</v>
      </c>
    </row>
    <row r="268" spans="1:10" x14ac:dyDescent="0.25">
      <c r="A268" s="8" t="s">
        <v>300</v>
      </c>
      <c r="B268" s="9" t="str">
        <f>_xlfn.XLOOKUP(C268,'De-Para_Estado_Regiao'!$B$3:$B$29,'De-Para_Estado_Regiao'!$C$3:$C$29)</f>
        <v>Sudeste</v>
      </c>
      <c r="C268" s="9" t="s">
        <v>64</v>
      </c>
      <c r="D268" s="9">
        <v>8222</v>
      </c>
      <c r="E268" s="9">
        <v>0.746</v>
      </c>
      <c r="F268" s="9" t="str">
        <f t="shared" si="4"/>
        <v>alto</v>
      </c>
      <c r="G268" s="9">
        <v>0.73299999999999998</v>
      </c>
      <c r="H268" s="9">
        <v>0.67700000000000005</v>
      </c>
      <c r="I268" s="9">
        <v>22904.87</v>
      </c>
      <c r="J268" s="10">
        <v>188</v>
      </c>
    </row>
    <row r="269" spans="1:10" x14ac:dyDescent="0.25">
      <c r="A269" s="11" t="s">
        <v>301</v>
      </c>
      <c r="B269" s="9" t="str">
        <f>_xlfn.XLOOKUP(C269,'De-Para_Estado_Regiao'!$B$3:$B$29,'De-Para_Estado_Regiao'!$C$3:$C$29)</f>
        <v>Sul</v>
      </c>
      <c r="C269" s="12" t="s">
        <v>22</v>
      </c>
      <c r="D269" s="12">
        <v>6613</v>
      </c>
      <c r="E269" s="12">
        <v>0.75</v>
      </c>
      <c r="F269" s="9" t="str">
        <f t="shared" si="4"/>
        <v>alto</v>
      </c>
      <c r="G269" s="12">
        <v>0.76100000000000001</v>
      </c>
      <c r="H269" s="12">
        <v>0.66600000000000004</v>
      </c>
      <c r="I269" s="12">
        <v>41998.58</v>
      </c>
      <c r="J269" s="13">
        <v>120</v>
      </c>
    </row>
    <row r="270" spans="1:10" x14ac:dyDescent="0.25">
      <c r="A270" s="8" t="s">
        <v>302</v>
      </c>
      <c r="B270" s="9" t="str">
        <f>_xlfn.XLOOKUP(C270,'De-Para_Estado_Regiao'!$B$3:$B$29,'De-Para_Estado_Regiao'!$C$3:$C$29)</f>
        <v>Sudeste</v>
      </c>
      <c r="C270" s="9" t="s">
        <v>7</v>
      </c>
      <c r="D270" s="9">
        <v>9833</v>
      </c>
      <c r="E270" s="9">
        <v>0.73799999999999999</v>
      </c>
      <c r="F270" s="9" t="str">
        <f t="shared" si="4"/>
        <v>alto</v>
      </c>
      <c r="G270" s="9">
        <v>0.69099999999999995</v>
      </c>
      <c r="H270" s="9">
        <v>0.70299999999999996</v>
      </c>
      <c r="I270" s="9">
        <v>15304.53</v>
      </c>
      <c r="J270" s="10">
        <v>112</v>
      </c>
    </row>
    <row r="271" spans="1:10" x14ac:dyDescent="0.25">
      <c r="A271" s="11" t="s">
        <v>303</v>
      </c>
      <c r="B271" s="9" t="str">
        <f>_xlfn.XLOOKUP(C271,'De-Para_Estado_Regiao'!$B$3:$B$29,'De-Para_Estado_Regiao'!$C$3:$C$29)</f>
        <v>Sul</v>
      </c>
      <c r="C271" s="12" t="s">
        <v>22</v>
      </c>
      <c r="D271" s="12">
        <v>3692</v>
      </c>
      <c r="E271" s="12">
        <v>0.77400000000000002</v>
      </c>
      <c r="F271" s="9" t="str">
        <f t="shared" si="4"/>
        <v>alto</v>
      </c>
      <c r="G271" s="12">
        <v>0.75800000000000001</v>
      </c>
      <c r="H271" s="12">
        <v>0.72599999999999998</v>
      </c>
      <c r="I271" s="12">
        <v>32465.67</v>
      </c>
      <c r="J271" s="13">
        <v>104</v>
      </c>
    </row>
    <row r="272" spans="1:10" x14ac:dyDescent="0.25">
      <c r="A272" s="8" t="s">
        <v>304</v>
      </c>
      <c r="B272" s="9" t="str">
        <f>_xlfn.XLOOKUP(C272,'De-Para_Estado_Regiao'!$B$3:$B$29,'De-Para_Estado_Regiao'!$C$3:$C$29)</f>
        <v>Sudeste</v>
      </c>
      <c r="C272" s="9" t="s">
        <v>7</v>
      </c>
      <c r="D272" s="9">
        <v>4749</v>
      </c>
      <c r="E272" s="9">
        <v>0.745</v>
      </c>
      <c r="F272" s="9" t="str">
        <f t="shared" si="4"/>
        <v>alto</v>
      </c>
      <c r="G272" s="9">
        <v>0.71599999999999997</v>
      </c>
      <c r="H272" s="9">
        <v>0.70099999999999996</v>
      </c>
      <c r="I272" s="9">
        <v>16454.23</v>
      </c>
      <c r="J272" s="10">
        <v>75</v>
      </c>
    </row>
    <row r="273" spans="1:10" x14ac:dyDescent="0.25">
      <c r="A273" s="11" t="s">
        <v>305</v>
      </c>
      <c r="B273" s="9" t="str">
        <f>_xlfn.XLOOKUP(C273,'De-Para_Estado_Regiao'!$B$3:$B$29,'De-Para_Estado_Regiao'!$C$3:$C$29)</f>
        <v>Sudeste</v>
      </c>
      <c r="C273" s="12" t="s">
        <v>7</v>
      </c>
      <c r="D273" s="12">
        <v>1917</v>
      </c>
      <c r="E273" s="12">
        <v>0.76800000000000002</v>
      </c>
      <c r="F273" s="9" t="str">
        <f t="shared" si="4"/>
        <v>alto</v>
      </c>
      <c r="G273" s="12">
        <v>0.746</v>
      </c>
      <c r="H273" s="12">
        <v>0.70699999999999996</v>
      </c>
      <c r="I273" s="12">
        <v>35154.660000000003</v>
      </c>
      <c r="J273" s="13">
        <v>50</v>
      </c>
    </row>
    <row r="274" spans="1:10" x14ac:dyDescent="0.25">
      <c r="A274" s="8" t="s">
        <v>306</v>
      </c>
      <c r="B274" s="9" t="str">
        <f>_xlfn.XLOOKUP(C274,'De-Para_Estado_Regiao'!$B$3:$B$29,'De-Para_Estado_Regiao'!$C$3:$C$29)</f>
        <v>Sul</v>
      </c>
      <c r="C274" s="9" t="s">
        <v>59</v>
      </c>
      <c r="D274" s="9">
        <v>7486</v>
      </c>
      <c r="E274" s="9">
        <v>0.75700000000000001</v>
      </c>
      <c r="F274" s="9" t="str">
        <f t="shared" si="4"/>
        <v>alto</v>
      </c>
      <c r="G274" s="9">
        <v>0.752</v>
      </c>
      <c r="H274" s="9">
        <v>0.67200000000000004</v>
      </c>
      <c r="I274" s="9">
        <v>27123.360000000001</v>
      </c>
      <c r="J274" s="10">
        <v>153</v>
      </c>
    </row>
    <row r="275" spans="1:10" x14ac:dyDescent="0.25">
      <c r="A275" s="11" t="s">
        <v>307</v>
      </c>
      <c r="B275" s="9" t="str">
        <f>_xlfn.XLOOKUP(C275,'De-Para_Estado_Regiao'!$B$3:$B$29,'De-Para_Estado_Regiao'!$C$3:$C$29)</f>
        <v>Sudeste</v>
      </c>
      <c r="C275" s="12" t="s">
        <v>10</v>
      </c>
      <c r="D275" s="12">
        <v>4115</v>
      </c>
      <c r="E275" s="12">
        <v>0.73</v>
      </c>
      <c r="F275" s="9" t="str">
        <f t="shared" si="4"/>
        <v>alto</v>
      </c>
      <c r="G275" s="12">
        <v>0.71599999999999997</v>
      </c>
      <c r="H275" s="12">
        <v>0.64900000000000002</v>
      </c>
      <c r="I275" s="12">
        <v>25987.98</v>
      </c>
      <c r="J275" s="13">
        <v>117</v>
      </c>
    </row>
    <row r="276" spans="1:10" x14ac:dyDescent="0.25">
      <c r="A276" s="8" t="s">
        <v>308</v>
      </c>
      <c r="B276" s="9" t="str">
        <f>_xlfn.XLOOKUP(C276,'De-Para_Estado_Regiao'!$B$3:$B$29,'De-Para_Estado_Regiao'!$C$3:$C$29)</f>
        <v>Sudeste</v>
      </c>
      <c r="C276" s="9" t="s">
        <v>7</v>
      </c>
      <c r="D276" s="9">
        <v>1650</v>
      </c>
      <c r="E276" s="9">
        <v>0.78</v>
      </c>
      <c r="F276" s="9" t="str">
        <f t="shared" si="4"/>
        <v>alto</v>
      </c>
      <c r="G276" s="9">
        <v>0.752</v>
      </c>
      <c r="H276" s="9">
        <v>0.73699999999999999</v>
      </c>
      <c r="I276" s="9">
        <v>24326.29</v>
      </c>
      <c r="J276" s="10">
        <v>43</v>
      </c>
    </row>
    <row r="277" spans="1:10" x14ac:dyDescent="0.25">
      <c r="A277" s="11" t="s">
        <v>309</v>
      </c>
      <c r="B277" s="9" t="str">
        <f>_xlfn.XLOOKUP(C277,'De-Para_Estado_Regiao'!$B$3:$B$29,'De-Para_Estado_Regiao'!$C$3:$C$29)</f>
        <v>Nordeste</v>
      </c>
      <c r="C277" s="12" t="s">
        <v>72</v>
      </c>
      <c r="D277" s="12">
        <v>13799</v>
      </c>
      <c r="E277" s="12">
        <v>0.72</v>
      </c>
      <c r="F277" s="9" t="str">
        <f t="shared" si="4"/>
        <v>alto</v>
      </c>
      <c r="G277" s="12">
        <v>0.69399999999999995</v>
      </c>
      <c r="H277" s="12">
        <v>0.66300000000000003</v>
      </c>
      <c r="I277" s="12">
        <v>19714.79</v>
      </c>
      <c r="J277" s="13">
        <v>185</v>
      </c>
    </row>
    <row r="278" spans="1:10" x14ac:dyDescent="0.25">
      <c r="A278" s="8" t="s">
        <v>310</v>
      </c>
      <c r="B278" s="9" t="str">
        <f>_xlfn.XLOOKUP(C278,'De-Para_Estado_Regiao'!$B$3:$B$29,'De-Para_Estado_Regiao'!$C$3:$C$29)</f>
        <v>Sudeste</v>
      </c>
      <c r="C278" s="9" t="s">
        <v>7</v>
      </c>
      <c r="D278" s="9">
        <v>13035</v>
      </c>
      <c r="E278" s="9">
        <v>0.73499999999999999</v>
      </c>
      <c r="F278" s="9" t="str">
        <f t="shared" si="4"/>
        <v>alto</v>
      </c>
      <c r="G278" s="9">
        <v>0.68700000000000006</v>
      </c>
      <c r="H278" s="9">
        <v>0.67700000000000005</v>
      </c>
      <c r="I278" s="9">
        <v>53634.91</v>
      </c>
      <c r="J278" s="10">
        <v>96</v>
      </c>
    </row>
    <row r="279" spans="1:10" x14ac:dyDescent="0.25">
      <c r="A279" s="11" t="s">
        <v>311</v>
      </c>
      <c r="B279" s="9" t="str">
        <f>_xlfn.XLOOKUP(C279,'De-Para_Estado_Regiao'!$B$3:$B$29,'De-Para_Estado_Regiao'!$C$3:$C$29)</f>
        <v>Sudeste</v>
      </c>
      <c r="C279" s="12" t="s">
        <v>7</v>
      </c>
      <c r="D279" s="12">
        <v>1724</v>
      </c>
      <c r="E279" s="12">
        <v>0.76500000000000001</v>
      </c>
      <c r="F279" s="9" t="str">
        <f t="shared" si="4"/>
        <v>alto</v>
      </c>
      <c r="G279" s="12">
        <v>0.76800000000000002</v>
      </c>
      <c r="H279" s="12">
        <v>0.69399999999999995</v>
      </c>
      <c r="I279" s="12">
        <v>30266.17</v>
      </c>
      <c r="J279" s="13">
        <v>29</v>
      </c>
    </row>
    <row r="280" spans="1:10" x14ac:dyDescent="0.25">
      <c r="A280" s="8" t="s">
        <v>312</v>
      </c>
      <c r="B280" s="9" t="str">
        <f>_xlfn.XLOOKUP(C280,'De-Para_Estado_Regiao'!$B$3:$B$29,'De-Para_Estado_Regiao'!$C$3:$C$29)</f>
        <v>Sul</v>
      </c>
      <c r="C280" s="9" t="s">
        <v>14</v>
      </c>
      <c r="D280" s="9">
        <v>3276</v>
      </c>
      <c r="E280" s="9">
        <v>0.78</v>
      </c>
      <c r="F280" s="9" t="str">
        <f t="shared" si="4"/>
        <v>alto</v>
      </c>
      <c r="G280" s="9">
        <v>0.78600000000000003</v>
      </c>
      <c r="H280" s="9">
        <v>0.70699999999999996</v>
      </c>
      <c r="I280" s="9">
        <v>36686.17</v>
      </c>
      <c r="J280" s="10">
        <v>112</v>
      </c>
    </row>
    <row r="281" spans="1:10" x14ac:dyDescent="0.25">
      <c r="A281" s="11" t="s">
        <v>313</v>
      </c>
      <c r="B281" s="9" t="str">
        <f>_xlfn.XLOOKUP(C281,'De-Para_Estado_Regiao'!$B$3:$B$29,'De-Para_Estado_Regiao'!$C$3:$C$29)</f>
        <v>Sudeste</v>
      </c>
      <c r="C281" s="12" t="s">
        <v>16</v>
      </c>
      <c r="D281" s="12">
        <v>3607</v>
      </c>
      <c r="E281" s="12">
        <v>0.75800000000000001</v>
      </c>
      <c r="F281" s="9" t="str">
        <f t="shared" si="4"/>
        <v>alto</v>
      </c>
      <c r="G281" s="12">
        <v>0.72399999999999998</v>
      </c>
      <c r="H281" s="12">
        <v>0.70799999999999996</v>
      </c>
      <c r="I281" s="12">
        <v>29336.66</v>
      </c>
      <c r="J281" s="13">
        <v>78</v>
      </c>
    </row>
    <row r="282" spans="1:10" x14ac:dyDescent="0.25">
      <c r="A282" s="8" t="s">
        <v>314</v>
      </c>
      <c r="B282" s="9" t="str">
        <f>_xlfn.XLOOKUP(C282,'De-Para_Estado_Regiao'!$B$3:$B$29,'De-Para_Estado_Regiao'!$C$3:$C$29)</f>
        <v>Sudeste</v>
      </c>
      <c r="C282" s="9" t="s">
        <v>7</v>
      </c>
      <c r="D282" s="9">
        <v>3278</v>
      </c>
      <c r="E282" s="9">
        <v>0.75</v>
      </c>
      <c r="F282" s="9" t="str">
        <f t="shared" si="4"/>
        <v>alto</v>
      </c>
      <c r="G282" s="9">
        <v>0.74099999999999999</v>
      </c>
      <c r="H282" s="9">
        <v>0.67900000000000005</v>
      </c>
      <c r="I282" s="9">
        <v>20447.3</v>
      </c>
      <c r="J282" s="10">
        <v>49</v>
      </c>
    </row>
    <row r="283" spans="1:10" x14ac:dyDescent="0.25">
      <c r="A283" s="11" t="s">
        <v>315</v>
      </c>
      <c r="B283" s="9" t="str">
        <f>_xlfn.XLOOKUP(C283,'De-Para_Estado_Regiao'!$B$3:$B$29,'De-Para_Estado_Regiao'!$C$3:$C$29)</f>
        <v>Sudeste</v>
      </c>
      <c r="C283" s="12" t="s">
        <v>10</v>
      </c>
      <c r="D283" s="12">
        <v>5535</v>
      </c>
      <c r="E283" s="12">
        <v>0.76500000000000001</v>
      </c>
      <c r="F283" s="9" t="str">
        <f t="shared" si="4"/>
        <v>alto</v>
      </c>
      <c r="G283" s="12">
        <v>0.76100000000000001</v>
      </c>
      <c r="H283" s="12">
        <v>0.69199999999999995</v>
      </c>
      <c r="I283" s="12">
        <v>39078.14</v>
      </c>
      <c r="J283" s="13">
        <v>129</v>
      </c>
    </row>
    <row r="284" spans="1:10" x14ac:dyDescent="0.25">
      <c r="A284" s="8" t="s">
        <v>316</v>
      </c>
      <c r="B284" s="9" t="str">
        <f>_xlfn.XLOOKUP(C284,'De-Para_Estado_Regiao'!$B$3:$B$29,'De-Para_Estado_Regiao'!$C$3:$C$29)</f>
        <v>Sudeste</v>
      </c>
      <c r="C284" s="9" t="s">
        <v>7</v>
      </c>
      <c r="D284" s="9">
        <v>1887</v>
      </c>
      <c r="E284" s="9">
        <v>0.753</v>
      </c>
      <c r="F284" s="9" t="str">
        <f t="shared" si="4"/>
        <v>alto</v>
      </c>
      <c r="G284" s="9">
        <v>0.75900000000000001</v>
      </c>
      <c r="H284" s="9">
        <v>0.68300000000000005</v>
      </c>
      <c r="I284" s="9">
        <v>95399.47</v>
      </c>
      <c r="J284" s="10">
        <v>34</v>
      </c>
    </row>
    <row r="285" spans="1:10" x14ac:dyDescent="0.25">
      <c r="A285" s="11" t="s">
        <v>317</v>
      </c>
      <c r="B285" s="9" t="str">
        <f>_xlfn.XLOOKUP(C285,'De-Para_Estado_Regiao'!$B$3:$B$29,'De-Para_Estado_Regiao'!$C$3:$C$29)</f>
        <v>Sudeste</v>
      </c>
      <c r="C285" s="12" t="s">
        <v>16</v>
      </c>
      <c r="D285" s="12">
        <v>4503</v>
      </c>
      <c r="E285" s="12">
        <v>0.74</v>
      </c>
      <c r="F285" s="9" t="str">
        <f t="shared" si="4"/>
        <v>alto</v>
      </c>
      <c r="G285" s="12">
        <v>0.745</v>
      </c>
      <c r="H285" s="12">
        <v>0.64400000000000002</v>
      </c>
      <c r="I285" s="12">
        <v>27602.09</v>
      </c>
      <c r="J285" s="13">
        <v>56</v>
      </c>
    </row>
    <row r="286" spans="1:10" x14ac:dyDescent="0.25">
      <c r="A286" s="8" t="s">
        <v>318</v>
      </c>
      <c r="B286" s="9" t="str">
        <f>_xlfn.XLOOKUP(C286,'De-Para_Estado_Regiao'!$B$3:$B$29,'De-Para_Estado_Regiao'!$C$3:$C$29)</f>
        <v>Sul</v>
      </c>
      <c r="C286" s="9" t="s">
        <v>22</v>
      </c>
      <c r="D286" s="9">
        <v>12050</v>
      </c>
      <c r="E286" s="9">
        <v>0.73299999999999998</v>
      </c>
      <c r="F286" s="9" t="str">
        <f t="shared" si="4"/>
        <v>alto</v>
      </c>
      <c r="G286" s="9">
        <v>0.71499999999999997</v>
      </c>
      <c r="H286" s="9">
        <v>0.63200000000000001</v>
      </c>
      <c r="I286" s="9">
        <v>19883.099999999999</v>
      </c>
      <c r="J286" s="10">
        <v>156</v>
      </c>
    </row>
    <row r="287" spans="1:10" x14ac:dyDescent="0.25">
      <c r="A287" s="11" t="s">
        <v>319</v>
      </c>
      <c r="B287" s="9" t="str">
        <f>_xlfn.XLOOKUP(C287,'De-Para_Estado_Regiao'!$B$3:$B$29,'De-Para_Estado_Regiao'!$C$3:$C$29)</f>
        <v>Sudeste</v>
      </c>
      <c r="C287" s="12" t="s">
        <v>7</v>
      </c>
      <c r="D287" s="12">
        <v>4661</v>
      </c>
      <c r="E287" s="12">
        <v>0.78</v>
      </c>
      <c r="F287" s="9" t="str">
        <f t="shared" si="4"/>
        <v>alto</v>
      </c>
      <c r="G287" s="12">
        <v>0.74</v>
      </c>
      <c r="H287" s="12">
        <v>0.749</v>
      </c>
      <c r="I287" s="12">
        <v>27897.02</v>
      </c>
      <c r="J287" s="13">
        <v>84</v>
      </c>
    </row>
    <row r="288" spans="1:10" x14ac:dyDescent="0.25">
      <c r="A288" s="8" t="s">
        <v>320</v>
      </c>
      <c r="B288" s="9" t="str">
        <f>_xlfn.XLOOKUP(C288,'De-Para_Estado_Regiao'!$B$3:$B$29,'De-Para_Estado_Regiao'!$C$3:$C$29)</f>
        <v>Sudeste</v>
      </c>
      <c r="C288" s="9" t="s">
        <v>7</v>
      </c>
      <c r="D288" s="9">
        <v>749</v>
      </c>
      <c r="E288" s="9">
        <v>0.76300000000000001</v>
      </c>
      <c r="F288" s="9" t="str">
        <f t="shared" si="4"/>
        <v>alto</v>
      </c>
      <c r="G288" s="9">
        <v>0.73599999999999999</v>
      </c>
      <c r="H288" s="9">
        <v>0.72</v>
      </c>
      <c r="I288" s="9">
        <v>30970.21</v>
      </c>
      <c r="J288" s="10">
        <v>6</v>
      </c>
    </row>
    <row r="289" spans="1:10" x14ac:dyDescent="0.25">
      <c r="A289" s="11" t="s">
        <v>321</v>
      </c>
      <c r="B289" s="9" t="str">
        <f>_xlfn.XLOOKUP(C289,'De-Para_Estado_Regiao'!$B$3:$B$29,'De-Para_Estado_Regiao'!$C$3:$C$29)</f>
        <v>Sudeste</v>
      </c>
      <c r="C289" s="12" t="s">
        <v>7</v>
      </c>
      <c r="D289" s="12">
        <v>1427</v>
      </c>
      <c r="E289" s="12">
        <v>0.747</v>
      </c>
      <c r="F289" s="9" t="str">
        <f t="shared" si="4"/>
        <v>alto</v>
      </c>
      <c r="G289" s="12">
        <v>0.70099999999999996</v>
      </c>
      <c r="H289" s="12">
        <v>0.70399999999999996</v>
      </c>
      <c r="I289" s="12">
        <v>29350.05</v>
      </c>
      <c r="J289" s="13">
        <v>26</v>
      </c>
    </row>
    <row r="290" spans="1:10" x14ac:dyDescent="0.25">
      <c r="A290" s="8" t="s">
        <v>322</v>
      </c>
      <c r="B290" s="9" t="str">
        <f>_xlfn.XLOOKUP(C290,'De-Para_Estado_Regiao'!$B$3:$B$29,'De-Para_Estado_Regiao'!$C$3:$C$29)</f>
        <v>Sudeste</v>
      </c>
      <c r="C290" s="9" t="s">
        <v>7</v>
      </c>
      <c r="D290" s="9">
        <v>2304</v>
      </c>
      <c r="E290" s="9">
        <v>0.76200000000000001</v>
      </c>
      <c r="F290" s="9" t="str">
        <f t="shared" si="4"/>
        <v>alto</v>
      </c>
      <c r="G290" s="9">
        <v>0.74</v>
      </c>
      <c r="H290" s="9">
        <v>0.70599999999999996</v>
      </c>
      <c r="I290" s="9">
        <v>28983.75</v>
      </c>
      <c r="J290" s="10">
        <v>51</v>
      </c>
    </row>
    <row r="291" spans="1:10" x14ac:dyDescent="0.25">
      <c r="A291" s="11" t="s">
        <v>323</v>
      </c>
      <c r="B291" s="9" t="str">
        <f>_xlfn.XLOOKUP(C291,'De-Para_Estado_Regiao'!$B$3:$B$29,'De-Para_Estado_Regiao'!$C$3:$C$29)</f>
        <v>Sudeste</v>
      </c>
      <c r="C291" s="12" t="s">
        <v>16</v>
      </c>
      <c r="D291" s="12">
        <v>3754</v>
      </c>
      <c r="E291" s="12">
        <v>0.75800000000000001</v>
      </c>
      <c r="F291" s="9" t="str">
        <f t="shared" si="4"/>
        <v>alto</v>
      </c>
      <c r="G291" s="12">
        <v>0.749</v>
      </c>
      <c r="H291" s="12">
        <v>0.68500000000000005</v>
      </c>
      <c r="I291" s="12">
        <v>28368.39</v>
      </c>
      <c r="J291" s="13">
        <v>94</v>
      </c>
    </row>
    <row r="292" spans="1:10" x14ac:dyDescent="0.25">
      <c r="A292" s="8" t="s">
        <v>324</v>
      </c>
      <c r="B292" s="9" t="str">
        <f>_xlfn.XLOOKUP(C292,'De-Para_Estado_Regiao'!$B$3:$B$29,'De-Para_Estado_Regiao'!$C$3:$C$29)</f>
        <v>Norte</v>
      </c>
      <c r="C292" s="9" t="s">
        <v>49</v>
      </c>
      <c r="D292" s="9">
        <v>15704</v>
      </c>
      <c r="E292" s="9">
        <v>0.69099999999999995</v>
      </c>
      <c r="F292" s="9" t="str">
        <f t="shared" si="4"/>
        <v>médio</v>
      </c>
      <c r="G292" s="9">
        <v>0.63200000000000001</v>
      </c>
      <c r="H292" s="9">
        <v>0.64800000000000002</v>
      </c>
      <c r="I292" s="9">
        <v>15531.42</v>
      </c>
      <c r="J292" s="10">
        <v>410</v>
      </c>
    </row>
    <row r="293" spans="1:10" x14ac:dyDescent="0.25">
      <c r="A293" s="11" t="s">
        <v>325</v>
      </c>
      <c r="B293" s="9" t="str">
        <f>_xlfn.XLOOKUP(C293,'De-Para_Estado_Regiao'!$B$3:$B$29,'De-Para_Estado_Regiao'!$C$3:$C$29)</f>
        <v>Sudeste</v>
      </c>
      <c r="C293" s="12" t="s">
        <v>16</v>
      </c>
      <c r="D293" s="12">
        <v>1627</v>
      </c>
      <c r="E293" s="12">
        <v>0.73599999999999999</v>
      </c>
      <c r="F293" s="9" t="str">
        <f t="shared" si="4"/>
        <v>alto</v>
      </c>
      <c r="G293" s="12">
        <v>0.73899999999999999</v>
      </c>
      <c r="H293" s="12">
        <v>0.63200000000000001</v>
      </c>
      <c r="I293" s="12">
        <v>20738.29</v>
      </c>
      <c r="J293" s="13">
        <v>32</v>
      </c>
    </row>
    <row r="294" spans="1:10" x14ac:dyDescent="0.25">
      <c r="A294" s="8" t="s">
        <v>326</v>
      </c>
      <c r="B294" s="9" t="str">
        <f>_xlfn.XLOOKUP(C294,'De-Para_Estado_Regiao'!$B$3:$B$29,'De-Para_Estado_Regiao'!$C$3:$C$29)</f>
        <v>Sudeste</v>
      </c>
      <c r="C294" s="9" t="s">
        <v>10</v>
      </c>
      <c r="D294" s="9">
        <v>4591</v>
      </c>
      <c r="E294" s="9">
        <v>0.73299999999999998</v>
      </c>
      <c r="F294" s="9" t="str">
        <f t="shared" si="4"/>
        <v>alto</v>
      </c>
      <c r="G294" s="9">
        <v>0.72299999999999998</v>
      </c>
      <c r="H294" s="9">
        <v>0.66500000000000004</v>
      </c>
      <c r="I294" s="9">
        <v>20436.21</v>
      </c>
      <c r="J294" s="10">
        <v>80</v>
      </c>
    </row>
    <row r="295" spans="1:10" x14ac:dyDescent="0.25">
      <c r="A295" s="11" t="s">
        <v>327</v>
      </c>
      <c r="B295" s="9" t="str">
        <f>_xlfn.XLOOKUP(C295,'De-Para_Estado_Regiao'!$B$3:$B$29,'De-Para_Estado_Regiao'!$C$3:$C$29)</f>
        <v>Sudeste</v>
      </c>
      <c r="C295" s="12" t="s">
        <v>7</v>
      </c>
      <c r="D295" s="12">
        <v>2420</v>
      </c>
      <c r="E295" s="12">
        <v>0.76200000000000001</v>
      </c>
      <c r="F295" s="9" t="str">
        <f t="shared" si="4"/>
        <v>alto</v>
      </c>
      <c r="G295" s="12">
        <v>0.748</v>
      </c>
      <c r="H295" s="12">
        <v>0.69799999999999995</v>
      </c>
      <c r="I295" s="12">
        <v>30038.14</v>
      </c>
      <c r="J295" s="13">
        <v>58</v>
      </c>
    </row>
    <row r="296" spans="1:10" x14ac:dyDescent="0.25">
      <c r="A296" s="8" t="s">
        <v>328</v>
      </c>
      <c r="B296" s="9" t="str">
        <f>_xlfn.XLOOKUP(C296,'De-Para_Estado_Regiao'!$B$3:$B$29,'De-Para_Estado_Regiao'!$C$3:$C$29)</f>
        <v>Sul</v>
      </c>
      <c r="C296" s="9" t="s">
        <v>59</v>
      </c>
      <c r="D296" s="9">
        <v>3800</v>
      </c>
      <c r="E296" s="9">
        <v>0.73499999999999999</v>
      </c>
      <c r="F296" s="9" t="str">
        <f t="shared" si="4"/>
        <v>alto</v>
      </c>
      <c r="G296" s="9">
        <v>0.72799999999999998</v>
      </c>
      <c r="H296" s="9">
        <v>0.62</v>
      </c>
      <c r="I296" s="9">
        <v>35548.519999999997</v>
      </c>
      <c r="J296" s="10">
        <v>40</v>
      </c>
    </row>
    <row r="297" spans="1:10" x14ac:dyDescent="0.25">
      <c r="A297" s="11" t="s">
        <v>329</v>
      </c>
      <c r="B297" s="9" t="str">
        <f>_xlfn.XLOOKUP(C297,'De-Para_Estado_Regiao'!$B$3:$B$29,'De-Para_Estado_Regiao'!$C$3:$C$29)</f>
        <v>Sul</v>
      </c>
      <c r="C297" s="12" t="s">
        <v>59</v>
      </c>
      <c r="D297" s="12">
        <v>2727</v>
      </c>
      <c r="E297" s="12">
        <v>0.78200000000000003</v>
      </c>
      <c r="F297" s="9" t="str">
        <f t="shared" si="4"/>
        <v>alto</v>
      </c>
      <c r="G297" s="12">
        <v>0.76300000000000001</v>
      </c>
      <c r="H297" s="12">
        <v>0.71899999999999997</v>
      </c>
      <c r="I297" s="12">
        <v>32369.89</v>
      </c>
      <c r="J297" s="13">
        <v>99</v>
      </c>
    </row>
    <row r="298" spans="1:10" x14ac:dyDescent="0.25">
      <c r="A298" s="8" t="s">
        <v>330</v>
      </c>
      <c r="B298" s="9" t="str">
        <f>_xlfn.XLOOKUP(C298,'De-Para_Estado_Regiao'!$B$3:$B$29,'De-Para_Estado_Regiao'!$C$3:$C$29)</f>
        <v>Sudeste</v>
      </c>
      <c r="C298" s="9" t="s">
        <v>7</v>
      </c>
      <c r="D298" s="9">
        <v>1979</v>
      </c>
      <c r="E298" s="9">
        <v>0.77400000000000002</v>
      </c>
      <c r="F298" s="9" t="str">
        <f t="shared" si="4"/>
        <v>alto</v>
      </c>
      <c r="G298" s="9">
        <v>0.74399999999999999</v>
      </c>
      <c r="H298" s="9">
        <v>0.71699999999999997</v>
      </c>
      <c r="I298" s="9">
        <v>30971.46</v>
      </c>
      <c r="J298" s="10">
        <v>63</v>
      </c>
    </row>
    <row r="299" spans="1:10" x14ac:dyDescent="0.25">
      <c r="A299" s="11" t="s">
        <v>331</v>
      </c>
      <c r="B299" s="9" t="str">
        <f>_xlfn.XLOOKUP(C299,'De-Para_Estado_Regiao'!$B$3:$B$29,'De-Para_Estado_Regiao'!$C$3:$C$29)</f>
        <v>Sudeste</v>
      </c>
      <c r="C299" s="12" t="s">
        <v>7</v>
      </c>
      <c r="D299" s="12">
        <v>2852</v>
      </c>
      <c r="E299" s="12">
        <v>0.76200000000000001</v>
      </c>
      <c r="F299" s="9" t="str">
        <f t="shared" si="4"/>
        <v>alto</v>
      </c>
      <c r="G299" s="12">
        <v>0.75600000000000001</v>
      </c>
      <c r="H299" s="12">
        <v>0.70899999999999996</v>
      </c>
      <c r="I299" s="12">
        <v>28127.42</v>
      </c>
      <c r="J299" s="13">
        <v>61</v>
      </c>
    </row>
    <row r="300" spans="1:10" x14ac:dyDescent="0.25">
      <c r="A300" s="8" t="s">
        <v>332</v>
      </c>
      <c r="B300" s="9" t="str">
        <f>_xlfn.XLOOKUP(C300,'De-Para_Estado_Regiao'!$B$3:$B$29,'De-Para_Estado_Regiao'!$C$3:$C$29)</f>
        <v>Nordeste</v>
      </c>
      <c r="C300" s="9" t="s">
        <v>24</v>
      </c>
      <c r="D300" s="9">
        <v>7405</v>
      </c>
      <c r="E300" s="9">
        <v>0.69</v>
      </c>
      <c r="F300" s="9" t="str">
        <f t="shared" si="4"/>
        <v>médio</v>
      </c>
      <c r="G300" s="9">
        <v>0.68799999999999994</v>
      </c>
      <c r="H300" s="9">
        <v>0.59</v>
      </c>
      <c r="I300" s="9">
        <v>21743.84</v>
      </c>
      <c r="J300" s="10">
        <v>153</v>
      </c>
    </row>
    <row r="301" spans="1:10" x14ac:dyDescent="0.25">
      <c r="A301" s="11" t="s">
        <v>333</v>
      </c>
      <c r="B301" s="9" t="str">
        <f>_xlfn.XLOOKUP(C301,'De-Para_Estado_Regiao'!$B$3:$B$29,'De-Para_Estado_Regiao'!$C$3:$C$29)</f>
        <v>Sudeste</v>
      </c>
      <c r="C301" s="12" t="s">
        <v>7</v>
      </c>
      <c r="D301" s="12">
        <v>3289</v>
      </c>
      <c r="E301" s="12">
        <v>0.75</v>
      </c>
      <c r="F301" s="9" t="str">
        <f t="shared" si="4"/>
        <v>alto</v>
      </c>
      <c r="G301" s="12">
        <v>0.73</v>
      </c>
      <c r="H301" s="12">
        <v>0.67500000000000004</v>
      </c>
      <c r="I301" s="12">
        <v>18066.2</v>
      </c>
      <c r="J301" s="13">
        <v>58</v>
      </c>
    </row>
    <row r="302" spans="1:10" x14ac:dyDescent="0.25">
      <c r="A302" s="8" t="s">
        <v>334</v>
      </c>
      <c r="B302" s="9" t="str">
        <f>_xlfn.XLOOKUP(C302,'De-Para_Estado_Regiao'!$B$3:$B$29,'De-Para_Estado_Regiao'!$C$3:$C$29)</f>
        <v>Sudeste</v>
      </c>
      <c r="C302" s="9" t="s">
        <v>7</v>
      </c>
      <c r="D302" s="9">
        <v>2483</v>
      </c>
      <c r="E302" s="9">
        <v>0.79</v>
      </c>
      <c r="F302" s="9" t="str">
        <f t="shared" si="4"/>
        <v>alto</v>
      </c>
      <c r="G302" s="9">
        <v>0.755</v>
      </c>
      <c r="H302" s="9">
        <v>0.76200000000000001</v>
      </c>
      <c r="I302" s="9">
        <v>48867.19</v>
      </c>
      <c r="J302" s="10">
        <v>55</v>
      </c>
    </row>
    <row r="303" spans="1:10" x14ac:dyDescent="0.25">
      <c r="A303" s="11" t="s">
        <v>335</v>
      </c>
      <c r="B303" s="9" t="str">
        <f>_xlfn.XLOOKUP(C303,'De-Para_Estado_Regiao'!$B$3:$B$29,'De-Para_Estado_Regiao'!$C$3:$C$29)</f>
        <v>Sudeste</v>
      </c>
      <c r="C303" s="12" t="s">
        <v>7</v>
      </c>
      <c r="D303" s="12">
        <v>2373</v>
      </c>
      <c r="E303" s="12">
        <v>0.76200000000000001</v>
      </c>
      <c r="F303" s="9" t="str">
        <f t="shared" si="4"/>
        <v>alto</v>
      </c>
      <c r="G303" s="12">
        <v>0.75</v>
      </c>
      <c r="H303" s="12">
        <v>0.69899999999999995</v>
      </c>
      <c r="I303" s="12">
        <v>84277.15</v>
      </c>
      <c r="J303" s="13">
        <v>61</v>
      </c>
    </row>
    <row r="304" spans="1:10" x14ac:dyDescent="0.25">
      <c r="A304" s="8" t="s">
        <v>336</v>
      </c>
      <c r="B304" s="9" t="str">
        <f>_xlfn.XLOOKUP(C304,'De-Para_Estado_Regiao'!$B$3:$B$29,'De-Para_Estado_Regiao'!$C$3:$C$29)</f>
        <v>Sudeste</v>
      </c>
      <c r="C304" s="9" t="s">
        <v>16</v>
      </c>
      <c r="D304" s="9">
        <v>11043</v>
      </c>
      <c r="E304" s="9">
        <v>0.71499999999999997</v>
      </c>
      <c r="F304" s="9" t="str">
        <f t="shared" si="4"/>
        <v>alto</v>
      </c>
      <c r="G304" s="9">
        <v>0.68200000000000005</v>
      </c>
      <c r="H304" s="9">
        <v>0.625</v>
      </c>
      <c r="I304" s="9">
        <v>15182.19</v>
      </c>
      <c r="J304" s="10">
        <v>119</v>
      </c>
    </row>
    <row r="305" spans="1:10" x14ac:dyDescent="0.25">
      <c r="A305" s="11" t="s">
        <v>337</v>
      </c>
      <c r="B305" s="9" t="str">
        <f>_xlfn.XLOOKUP(C305,'De-Para_Estado_Regiao'!$B$3:$B$29,'De-Para_Estado_Regiao'!$C$3:$C$29)</f>
        <v>Nordeste</v>
      </c>
      <c r="C305" s="12" t="s">
        <v>31</v>
      </c>
      <c r="D305" s="12">
        <v>13064</v>
      </c>
      <c r="E305" s="12">
        <v>0.69</v>
      </c>
      <c r="F305" s="9" t="str">
        <f t="shared" si="4"/>
        <v>médio</v>
      </c>
      <c r="G305" s="12">
        <v>0.61699999999999999</v>
      </c>
      <c r="H305" s="12">
        <v>0.66500000000000004</v>
      </c>
      <c r="I305" s="12">
        <v>36223.879999999997</v>
      </c>
      <c r="J305" s="13">
        <v>171</v>
      </c>
    </row>
    <row r="306" spans="1:10" x14ac:dyDescent="0.25">
      <c r="A306" s="8" t="s">
        <v>338</v>
      </c>
      <c r="B306" s="9" t="str">
        <f>_xlfn.XLOOKUP(C306,'De-Para_Estado_Regiao'!$B$3:$B$29,'De-Para_Estado_Regiao'!$C$3:$C$29)</f>
        <v>Sudeste</v>
      </c>
      <c r="C306" s="9" t="s">
        <v>10</v>
      </c>
      <c r="D306" s="9">
        <v>3864</v>
      </c>
      <c r="E306" s="9">
        <v>0.72499999999999998</v>
      </c>
      <c r="F306" s="9" t="str">
        <f t="shared" si="4"/>
        <v>alto</v>
      </c>
      <c r="G306" s="9">
        <v>0.72499999999999998</v>
      </c>
      <c r="H306" s="9">
        <v>0.65600000000000003</v>
      </c>
      <c r="I306" s="9">
        <v>45958.79</v>
      </c>
      <c r="J306" s="10">
        <v>97</v>
      </c>
    </row>
    <row r="307" spans="1:10" x14ac:dyDescent="0.25">
      <c r="A307" s="11" t="s">
        <v>339</v>
      </c>
      <c r="B307" s="9" t="str">
        <f>_xlfn.XLOOKUP(C307,'De-Para_Estado_Regiao'!$B$3:$B$29,'De-Para_Estado_Regiao'!$C$3:$C$29)</f>
        <v>Sudeste</v>
      </c>
      <c r="C307" s="12" t="s">
        <v>7</v>
      </c>
      <c r="D307" s="12">
        <v>5630</v>
      </c>
      <c r="E307" s="12">
        <v>0.76700000000000002</v>
      </c>
      <c r="F307" s="9" t="str">
        <f t="shared" si="4"/>
        <v>alto</v>
      </c>
      <c r="G307" s="12">
        <v>0.72</v>
      </c>
      <c r="H307" s="12">
        <v>0.747</v>
      </c>
      <c r="I307" s="12">
        <v>36917.03</v>
      </c>
      <c r="J307" s="13">
        <v>81</v>
      </c>
    </row>
    <row r="308" spans="1:10" x14ac:dyDescent="0.25">
      <c r="A308" s="8" t="s">
        <v>340</v>
      </c>
      <c r="B308" s="9" t="str">
        <f>_xlfn.XLOOKUP(C308,'De-Para_Estado_Regiao'!$B$3:$B$29,'De-Para_Estado_Regiao'!$C$3:$C$29)</f>
        <v>Sudeste</v>
      </c>
      <c r="C308" s="9" t="s">
        <v>7</v>
      </c>
      <c r="D308" s="9">
        <v>1909</v>
      </c>
      <c r="E308" s="9">
        <v>0.74</v>
      </c>
      <c r="F308" s="9" t="str">
        <f t="shared" si="4"/>
        <v>alto</v>
      </c>
      <c r="G308" s="9">
        <v>0.73499999999999999</v>
      </c>
      <c r="H308" s="9">
        <v>0.69499999999999995</v>
      </c>
      <c r="I308" s="9">
        <v>27514.47</v>
      </c>
      <c r="J308" s="10">
        <v>39</v>
      </c>
    </row>
    <row r="309" spans="1:10" x14ac:dyDescent="0.25">
      <c r="A309" s="11" t="s">
        <v>341</v>
      </c>
      <c r="B309" s="9" t="str">
        <f>_xlfn.XLOOKUP(C309,'De-Para_Estado_Regiao'!$B$3:$B$29,'De-Para_Estado_Regiao'!$C$3:$C$29)</f>
        <v>Sudeste</v>
      </c>
      <c r="C309" s="12" t="s">
        <v>7</v>
      </c>
      <c r="D309" s="12">
        <v>2431</v>
      </c>
      <c r="E309" s="12">
        <v>0.75900000000000001</v>
      </c>
      <c r="F309" s="9" t="str">
        <f t="shared" si="4"/>
        <v>alto</v>
      </c>
      <c r="G309" s="12">
        <v>0.748</v>
      </c>
      <c r="H309" s="12">
        <v>0.68</v>
      </c>
      <c r="I309" s="12">
        <v>27010.39</v>
      </c>
      <c r="J309" s="13">
        <v>79</v>
      </c>
    </row>
    <row r="310" spans="1:10" x14ac:dyDescent="0.25">
      <c r="A310" s="8" t="s">
        <v>342</v>
      </c>
      <c r="B310" s="9" t="str">
        <f>_xlfn.XLOOKUP(C310,'De-Para_Estado_Regiao'!$B$3:$B$29,'De-Para_Estado_Regiao'!$C$3:$C$29)</f>
        <v>Nordeste</v>
      </c>
      <c r="C310" s="9" t="s">
        <v>24</v>
      </c>
      <c r="D310" s="9">
        <v>6649</v>
      </c>
      <c r="E310" s="9">
        <v>0.68</v>
      </c>
      <c r="F310" s="9" t="str">
        <f t="shared" si="4"/>
        <v>médio</v>
      </c>
      <c r="G310" s="9">
        <v>0.68100000000000005</v>
      </c>
      <c r="H310" s="9">
        <v>0.59199999999999997</v>
      </c>
      <c r="I310" s="9">
        <v>20452.72</v>
      </c>
      <c r="J310" s="10">
        <v>169</v>
      </c>
    </row>
    <row r="311" spans="1:10" x14ac:dyDescent="0.25">
      <c r="A311" s="11" t="s">
        <v>343</v>
      </c>
      <c r="B311" s="9" t="str">
        <f>_xlfn.XLOOKUP(C311,'De-Para_Estado_Regiao'!$B$3:$B$29,'De-Para_Estado_Regiao'!$C$3:$C$29)</f>
        <v>Sudeste</v>
      </c>
      <c r="C311" s="12" t="s">
        <v>7</v>
      </c>
      <c r="D311" s="12">
        <v>2213</v>
      </c>
      <c r="E311" s="12">
        <v>0.77900000000000003</v>
      </c>
      <c r="F311" s="9" t="str">
        <f t="shared" si="4"/>
        <v>alto</v>
      </c>
      <c r="G311" s="12">
        <v>0.76200000000000001</v>
      </c>
      <c r="H311" s="12">
        <v>0.70199999999999996</v>
      </c>
      <c r="I311" s="12">
        <v>54270.98</v>
      </c>
      <c r="J311" s="13">
        <v>32</v>
      </c>
    </row>
    <row r="312" spans="1:10" x14ac:dyDescent="0.25">
      <c r="A312" s="8" t="s">
        <v>344</v>
      </c>
      <c r="B312" s="9" t="str">
        <f>_xlfn.XLOOKUP(C312,'De-Para_Estado_Regiao'!$B$3:$B$29,'De-Para_Estado_Regiao'!$C$3:$C$29)</f>
        <v>Sul</v>
      </c>
      <c r="C312" s="9" t="s">
        <v>22</v>
      </c>
      <c r="D312" s="9">
        <v>4748</v>
      </c>
      <c r="E312" s="9">
        <v>0.73</v>
      </c>
      <c r="F312" s="9" t="str">
        <f t="shared" si="4"/>
        <v>alto</v>
      </c>
      <c r="G312" s="9">
        <v>0.72399999999999998</v>
      </c>
      <c r="H312" s="9">
        <v>0.65100000000000002</v>
      </c>
      <c r="I312" s="9">
        <v>34469.94</v>
      </c>
      <c r="J312" s="10">
        <v>87</v>
      </c>
    </row>
    <row r="313" spans="1:10" x14ac:dyDescent="0.25">
      <c r="A313" s="11" t="s">
        <v>345</v>
      </c>
      <c r="B313" s="9" t="str">
        <f>_xlfn.XLOOKUP(C313,'De-Para_Estado_Regiao'!$B$3:$B$29,'De-Para_Estado_Regiao'!$C$3:$C$29)</f>
        <v>Nordeste</v>
      </c>
      <c r="C313" s="12" t="s">
        <v>19</v>
      </c>
      <c r="D313" s="12">
        <v>12964</v>
      </c>
      <c r="E313" s="12">
        <v>0.73199999999999998</v>
      </c>
      <c r="F313" s="9" t="str">
        <f t="shared" si="4"/>
        <v>alto</v>
      </c>
      <c r="G313" s="12">
        <v>0.67300000000000004</v>
      </c>
      <c r="H313" s="12">
        <v>0.70299999999999996</v>
      </c>
      <c r="I313" s="12">
        <v>11720.31</v>
      </c>
      <c r="J313" s="13">
        <v>193</v>
      </c>
    </row>
    <row r="314" spans="1:10" x14ac:dyDescent="0.25">
      <c r="A314" s="8" t="s">
        <v>346</v>
      </c>
      <c r="B314" s="9" t="str">
        <f>_xlfn.XLOOKUP(C314,'De-Para_Estado_Regiao'!$B$3:$B$29,'De-Para_Estado_Regiao'!$C$3:$C$29)</f>
        <v>Sudeste</v>
      </c>
      <c r="C314" s="9" t="s">
        <v>7</v>
      </c>
      <c r="D314" s="9">
        <v>2509</v>
      </c>
      <c r="E314" s="9">
        <v>0.75</v>
      </c>
      <c r="F314" s="9" t="str">
        <f t="shared" si="4"/>
        <v>alto</v>
      </c>
      <c r="G314" s="9">
        <v>0.73599999999999999</v>
      </c>
      <c r="H314" s="9">
        <v>0.69599999999999995</v>
      </c>
      <c r="I314" s="9">
        <v>31674.93</v>
      </c>
      <c r="J314" s="10">
        <v>64</v>
      </c>
    </row>
    <row r="315" spans="1:10" x14ac:dyDescent="0.25">
      <c r="A315" s="11" t="s">
        <v>347</v>
      </c>
      <c r="B315" s="9" t="str">
        <f>_xlfn.XLOOKUP(C315,'De-Para_Estado_Regiao'!$B$3:$B$29,'De-Para_Estado_Regiao'!$C$3:$C$29)</f>
        <v>Sudeste</v>
      </c>
      <c r="C315" s="12" t="s">
        <v>7</v>
      </c>
      <c r="D315" s="12">
        <v>1858</v>
      </c>
      <c r="E315" s="12">
        <v>0.78</v>
      </c>
      <c r="F315" s="9" t="str">
        <f t="shared" si="4"/>
        <v>alto</v>
      </c>
      <c r="G315" s="12">
        <v>0.75</v>
      </c>
      <c r="H315" s="12">
        <v>0.73</v>
      </c>
      <c r="I315" s="12">
        <v>26810.58</v>
      </c>
      <c r="J315" s="13">
        <v>54</v>
      </c>
    </row>
    <row r="316" spans="1:10" x14ac:dyDescent="0.25">
      <c r="A316" s="8" t="s">
        <v>349</v>
      </c>
      <c r="B316" s="9" t="str">
        <f>_xlfn.XLOOKUP(C316,'De-Para_Estado_Regiao'!$B$3:$B$29,'De-Para_Estado_Regiao'!$C$3:$C$29)</f>
        <v>Sudeste</v>
      </c>
      <c r="C316" s="9" t="s">
        <v>7</v>
      </c>
      <c r="D316" s="9">
        <v>2616</v>
      </c>
      <c r="E316" s="9">
        <v>0.748</v>
      </c>
      <c r="F316" s="9" t="str">
        <f t="shared" si="4"/>
        <v>alto</v>
      </c>
      <c r="G316" s="9">
        <v>0.72699999999999998</v>
      </c>
      <c r="H316" s="9">
        <v>0.69599999999999995</v>
      </c>
      <c r="I316" s="9">
        <v>24057.32</v>
      </c>
      <c r="J316" s="10">
        <v>67</v>
      </c>
    </row>
    <row r="317" spans="1:10" x14ac:dyDescent="0.25">
      <c r="A317" s="11" t="s">
        <v>350</v>
      </c>
      <c r="B317" s="9" t="str">
        <f>_xlfn.XLOOKUP(C317,'De-Para_Estado_Regiao'!$B$3:$B$29,'De-Para_Estado_Regiao'!$C$3:$C$29)</f>
        <v>Sudeste</v>
      </c>
      <c r="C317" s="12" t="s">
        <v>7</v>
      </c>
      <c r="D317" s="12">
        <v>1061</v>
      </c>
      <c r="E317" s="12">
        <v>0.7</v>
      </c>
      <c r="F317" s="9" t="str">
        <f t="shared" si="4"/>
        <v>alto</v>
      </c>
      <c r="G317" s="12">
        <v>0.71799999999999997</v>
      </c>
      <c r="H317" s="12">
        <v>0.57599999999999996</v>
      </c>
      <c r="I317" s="12">
        <v>39295.21</v>
      </c>
      <c r="J317" s="13">
        <v>24</v>
      </c>
    </row>
    <row r="318" spans="1:10" x14ac:dyDescent="0.25">
      <c r="A318" s="8" t="s">
        <v>351</v>
      </c>
      <c r="B318" s="9" t="str">
        <f>_xlfn.XLOOKUP(C318,'De-Para_Estado_Regiao'!$B$3:$B$29,'De-Para_Estado_Regiao'!$C$3:$C$29)</f>
        <v>Sudeste</v>
      </c>
      <c r="C318" s="9" t="s">
        <v>7</v>
      </c>
      <c r="D318" s="9">
        <v>2054</v>
      </c>
      <c r="E318" s="9">
        <v>0.76200000000000001</v>
      </c>
      <c r="F318" s="9" t="str">
        <f t="shared" si="4"/>
        <v>alto</v>
      </c>
      <c r="G318" s="9">
        <v>0.74399999999999999</v>
      </c>
      <c r="H318" s="9">
        <v>0.68600000000000005</v>
      </c>
      <c r="I318" s="9">
        <v>42021.86</v>
      </c>
      <c r="J318" s="10">
        <v>58</v>
      </c>
    </row>
    <row r="319" spans="1:10" x14ac:dyDescent="0.25">
      <c r="A319" s="11" t="s">
        <v>352</v>
      </c>
      <c r="B319" s="9" t="str">
        <f>_xlfn.XLOOKUP(C319,'De-Para_Estado_Regiao'!$B$3:$B$29,'De-Para_Estado_Regiao'!$C$3:$C$29)</f>
        <v>Sudeste</v>
      </c>
      <c r="C319" s="12" t="s">
        <v>7</v>
      </c>
      <c r="D319" s="12">
        <v>3576</v>
      </c>
      <c r="E319" s="12">
        <v>0.79</v>
      </c>
      <c r="F319" s="9" t="str">
        <f t="shared" si="4"/>
        <v>alto</v>
      </c>
      <c r="G319" s="12">
        <v>0.76700000000000002</v>
      </c>
      <c r="H319" s="12">
        <v>0.72299999999999998</v>
      </c>
      <c r="I319" s="12">
        <v>17441.73</v>
      </c>
      <c r="J319" s="13">
        <v>70</v>
      </c>
    </row>
    <row r="320" spans="1:10" x14ac:dyDescent="0.25">
      <c r="A320" s="8" t="s">
        <v>353</v>
      </c>
      <c r="B320" s="9" t="str">
        <f>_xlfn.XLOOKUP(C320,'De-Para_Estado_Regiao'!$B$3:$B$29,'De-Para_Estado_Regiao'!$C$3:$C$29)</f>
        <v>Sudeste</v>
      </c>
      <c r="C320" s="9" t="s">
        <v>16</v>
      </c>
      <c r="D320" s="9">
        <v>1939</v>
      </c>
      <c r="E320" s="9">
        <v>0.75900000000000001</v>
      </c>
      <c r="F320" s="9" t="str">
        <f t="shared" si="4"/>
        <v>alto</v>
      </c>
      <c r="G320" s="9">
        <v>0.746</v>
      </c>
      <c r="H320" s="9">
        <v>0.67300000000000004</v>
      </c>
      <c r="I320" s="9">
        <v>20315.79</v>
      </c>
      <c r="J320" s="10">
        <v>54</v>
      </c>
    </row>
    <row r="321" spans="1:10" x14ac:dyDescent="0.25">
      <c r="A321" s="11" t="s">
        <v>354</v>
      </c>
      <c r="B321" s="9" t="str">
        <f>_xlfn.XLOOKUP(C321,'De-Para_Estado_Regiao'!$B$3:$B$29,'De-Para_Estado_Regiao'!$C$3:$C$29)</f>
        <v>Sudeste</v>
      </c>
      <c r="C321" s="12" t="s">
        <v>16</v>
      </c>
      <c r="D321" s="12">
        <v>6144</v>
      </c>
      <c r="E321" s="12">
        <v>0.70099999999999996</v>
      </c>
      <c r="F321" s="9" t="str">
        <f t="shared" si="4"/>
        <v>alto</v>
      </c>
      <c r="G321" s="12">
        <v>0.69799999999999995</v>
      </c>
      <c r="H321" s="12">
        <v>0.59799999999999998</v>
      </c>
      <c r="I321" s="12">
        <v>16582.169999999998</v>
      </c>
      <c r="J321" s="13">
        <v>137</v>
      </c>
    </row>
    <row r="322" spans="1:10" x14ac:dyDescent="0.25">
      <c r="A322" s="8" t="s">
        <v>355</v>
      </c>
      <c r="B322" s="9" t="str">
        <f>_xlfn.XLOOKUP(C322,'De-Para_Estado_Regiao'!$B$3:$B$29,'De-Para_Estado_Regiao'!$C$3:$C$29)</f>
        <v>Sudeste</v>
      </c>
      <c r="C322" s="9" t="s">
        <v>7</v>
      </c>
      <c r="D322" s="9">
        <v>6560</v>
      </c>
      <c r="E322" s="9">
        <v>0.76</v>
      </c>
      <c r="F322" s="9" t="str">
        <f t="shared" si="4"/>
        <v>alto</v>
      </c>
      <c r="G322" s="9">
        <v>0.73799999999999999</v>
      </c>
      <c r="H322" s="9">
        <v>0.70599999999999996</v>
      </c>
      <c r="I322" s="9">
        <v>28454.959999999999</v>
      </c>
      <c r="J322" s="10">
        <v>53</v>
      </c>
    </row>
    <row r="323" spans="1:10" x14ac:dyDescent="0.25">
      <c r="A323" s="11" t="s">
        <v>356</v>
      </c>
      <c r="B323" s="9" t="str">
        <f>_xlfn.XLOOKUP(C323,'De-Para_Estado_Regiao'!$B$3:$B$29,'De-Para_Estado_Regiao'!$C$3:$C$29)</f>
        <v>Nordeste</v>
      </c>
      <c r="C323" s="12" t="s">
        <v>19</v>
      </c>
      <c r="D323" s="12">
        <v>7277</v>
      </c>
      <c r="E323" s="12">
        <v>0.66400000000000003</v>
      </c>
      <c r="F323" s="9" t="str">
        <f t="shared" si="4"/>
        <v>médio</v>
      </c>
      <c r="G323" s="12">
        <v>0.66200000000000003</v>
      </c>
      <c r="H323" s="12">
        <v>0.55600000000000005</v>
      </c>
      <c r="I323" s="12">
        <v>15200.55</v>
      </c>
      <c r="J323" s="13">
        <v>127</v>
      </c>
    </row>
    <row r="324" spans="1:10" x14ac:dyDescent="0.25">
      <c r="A324" s="8" t="s">
        <v>357</v>
      </c>
      <c r="B324" s="9" t="str">
        <f>_xlfn.XLOOKUP(C324,'De-Para_Estado_Regiao'!$B$3:$B$29,'De-Para_Estado_Regiao'!$C$3:$C$29)</f>
        <v>Sul</v>
      </c>
      <c r="C324" s="9" t="s">
        <v>14</v>
      </c>
      <c r="D324" s="9">
        <v>6811</v>
      </c>
      <c r="E324" s="9">
        <v>0.72599999999999998</v>
      </c>
      <c r="F324" s="9" t="str">
        <f t="shared" si="4"/>
        <v>alto</v>
      </c>
      <c r="G324" s="9">
        <v>0.72599999999999998</v>
      </c>
      <c r="H324" s="9">
        <v>0.624</v>
      </c>
      <c r="I324" s="9">
        <v>22514.85</v>
      </c>
      <c r="J324" s="10">
        <v>109</v>
      </c>
    </row>
    <row r="325" spans="1:10" x14ac:dyDescent="0.25">
      <c r="A325" s="11" t="s">
        <v>358</v>
      </c>
      <c r="B325" s="9" t="str">
        <f>_xlfn.XLOOKUP(C325,'De-Para_Estado_Regiao'!$B$3:$B$29,'De-Para_Estado_Regiao'!$C$3:$C$29)</f>
        <v>Sudeste</v>
      </c>
      <c r="C325" s="12" t="s">
        <v>7</v>
      </c>
      <c r="D325" s="12">
        <v>1282</v>
      </c>
      <c r="E325" s="12">
        <v>0.79</v>
      </c>
      <c r="F325" s="9" t="str">
        <f t="shared" ref="F325:F388" si="5">IF(E325="","",IF(E325&lt;0.55,"baixo",IF(E325&lt;=0.699,"médio",IF(E325&lt;=0.799,"alto",IF(E325&gt;=0.8,"muito alto","")))))</f>
        <v>alto</v>
      </c>
      <c r="G325" s="12">
        <v>0.77200000000000002</v>
      </c>
      <c r="H325" s="12">
        <v>0.75</v>
      </c>
      <c r="I325" s="12">
        <v>32838.699999999997</v>
      </c>
      <c r="J325" s="13">
        <v>32</v>
      </c>
    </row>
    <row r="326" spans="1:10" x14ac:dyDescent="0.25">
      <c r="A326" s="8" t="s">
        <v>359</v>
      </c>
      <c r="B326" s="9" t="str">
        <f>_xlfn.XLOOKUP(C326,'De-Para_Estado_Regiao'!$B$3:$B$29,'De-Para_Estado_Regiao'!$C$3:$C$29)</f>
        <v>Sudeste</v>
      </c>
      <c r="C326" s="9" t="s">
        <v>7</v>
      </c>
      <c r="D326" s="9">
        <v>4248</v>
      </c>
      <c r="E326" s="9">
        <v>0.77</v>
      </c>
      <c r="F326" s="9" t="str">
        <f t="shared" si="5"/>
        <v>alto</v>
      </c>
      <c r="G326" s="9">
        <v>0.73599999999999999</v>
      </c>
      <c r="H326" s="9">
        <v>0.71299999999999997</v>
      </c>
      <c r="I326" s="9">
        <v>26852.97</v>
      </c>
      <c r="J326" s="10">
        <v>108</v>
      </c>
    </row>
    <row r="327" spans="1:10" x14ac:dyDescent="0.25">
      <c r="A327" s="11" t="s">
        <v>360</v>
      </c>
      <c r="B327" s="9" t="str">
        <f>_xlfn.XLOOKUP(C327,'De-Para_Estado_Regiao'!$B$3:$B$29,'De-Para_Estado_Regiao'!$C$3:$C$29)</f>
        <v>Sudeste</v>
      </c>
      <c r="C327" s="12" t="s">
        <v>16</v>
      </c>
      <c r="D327" s="12">
        <v>2573</v>
      </c>
      <c r="E327" s="12">
        <v>0.72</v>
      </c>
      <c r="F327" s="9" t="str">
        <f t="shared" si="5"/>
        <v>alto</v>
      </c>
      <c r="G327" s="12">
        <v>0.71399999999999997</v>
      </c>
      <c r="H327" s="12">
        <v>0.60799999999999998</v>
      </c>
      <c r="I327" s="12">
        <v>24700.71</v>
      </c>
      <c r="J327" s="13">
        <v>68</v>
      </c>
    </row>
    <row r="328" spans="1:10" x14ac:dyDescent="0.25">
      <c r="A328" s="8" t="s">
        <v>361</v>
      </c>
      <c r="B328" s="9" t="str">
        <f>_xlfn.XLOOKUP(C328,'De-Para_Estado_Regiao'!$B$3:$B$29,'De-Para_Estado_Regiao'!$C$3:$C$29)</f>
        <v>Sudeste</v>
      </c>
      <c r="C328" s="9" t="s">
        <v>7</v>
      </c>
      <c r="D328" s="9">
        <v>1866</v>
      </c>
      <c r="E328" s="9">
        <v>0.78200000000000003</v>
      </c>
      <c r="F328" s="9" t="str">
        <f t="shared" si="5"/>
        <v>alto</v>
      </c>
      <c r="G328" s="9">
        <v>0.75800000000000001</v>
      </c>
      <c r="H328" s="9">
        <v>0.73899999999999999</v>
      </c>
      <c r="I328" s="9">
        <v>37056.839999999997</v>
      </c>
      <c r="J328" s="10">
        <v>48</v>
      </c>
    </row>
    <row r="329" spans="1:10" x14ac:dyDescent="0.25">
      <c r="A329" s="11" t="s">
        <v>362</v>
      </c>
      <c r="B329" s="9" t="str">
        <f>_xlfn.XLOOKUP(C329,'De-Para_Estado_Regiao'!$B$3:$B$29,'De-Para_Estado_Regiao'!$C$3:$C$29)</f>
        <v>Sudeste</v>
      </c>
      <c r="C329" s="12" t="s">
        <v>7</v>
      </c>
      <c r="D329" s="12">
        <v>4131</v>
      </c>
      <c r="E329" s="12">
        <v>0.76900000000000002</v>
      </c>
      <c r="F329" s="9" t="str">
        <f t="shared" si="5"/>
        <v>alto</v>
      </c>
      <c r="G329" s="12">
        <v>0.73299999999999998</v>
      </c>
      <c r="H329" s="12">
        <v>0.73899999999999999</v>
      </c>
      <c r="I329" s="12">
        <v>20515.77</v>
      </c>
      <c r="J329" s="13">
        <v>84</v>
      </c>
    </row>
    <row r="330" spans="1:10" x14ac:dyDescent="0.25">
      <c r="A330" s="8" t="s">
        <v>363</v>
      </c>
      <c r="B330" s="9" t="str">
        <f>_xlfn.XLOOKUP(C330,'De-Para_Estado_Regiao'!$B$3:$B$29,'De-Para_Estado_Regiao'!$C$3:$C$29)</f>
        <v>Sudeste</v>
      </c>
      <c r="C330" s="9" t="s">
        <v>16</v>
      </c>
      <c r="D330" s="9">
        <v>3060</v>
      </c>
      <c r="E330" s="9">
        <v>0.74099999999999999</v>
      </c>
      <c r="F330" s="9" t="str">
        <f t="shared" si="5"/>
        <v>alto</v>
      </c>
      <c r="G330" s="9">
        <v>0.72099999999999997</v>
      </c>
      <c r="H330" s="9">
        <v>0.67700000000000005</v>
      </c>
      <c r="I330" s="9">
        <v>39001.79</v>
      </c>
      <c r="J330" s="10">
        <v>94</v>
      </c>
    </row>
    <row r="331" spans="1:10" x14ac:dyDescent="0.25">
      <c r="A331" s="11" t="s">
        <v>364</v>
      </c>
      <c r="B331" s="9" t="str">
        <f>_xlfn.XLOOKUP(C331,'De-Para_Estado_Regiao'!$B$3:$B$29,'De-Para_Estado_Regiao'!$C$3:$C$29)</f>
        <v>Sudeste</v>
      </c>
      <c r="C331" s="12" t="s">
        <v>7</v>
      </c>
      <c r="D331" s="12">
        <v>3998</v>
      </c>
      <c r="E331" s="12">
        <v>0.79</v>
      </c>
      <c r="F331" s="9" t="str">
        <f t="shared" si="5"/>
        <v>alto</v>
      </c>
      <c r="G331" s="12">
        <v>0.74199999999999999</v>
      </c>
      <c r="H331" s="12">
        <v>0.75800000000000001</v>
      </c>
      <c r="I331" s="12">
        <v>24424.5</v>
      </c>
      <c r="J331" s="13">
        <v>86</v>
      </c>
    </row>
    <row r="332" spans="1:10" x14ac:dyDescent="0.25">
      <c r="A332" s="8" t="s">
        <v>365</v>
      </c>
      <c r="B332" s="9" t="str">
        <f>_xlfn.XLOOKUP(C332,'De-Para_Estado_Regiao'!$B$3:$B$29,'De-Para_Estado_Regiao'!$C$3:$C$29)</f>
        <v>Sudeste</v>
      </c>
      <c r="C332" s="9" t="s">
        <v>10</v>
      </c>
      <c r="D332" s="9">
        <v>8849</v>
      </c>
      <c r="E332" s="9">
        <v>0.73699999999999999</v>
      </c>
      <c r="F332" s="9" t="str">
        <f t="shared" si="5"/>
        <v>alto</v>
      </c>
      <c r="G332" s="9">
        <v>0.70399999999999996</v>
      </c>
      <c r="H332" s="9">
        <v>0.67800000000000005</v>
      </c>
      <c r="I332" s="9">
        <v>13396.88</v>
      </c>
      <c r="J332" s="10">
        <v>75</v>
      </c>
    </row>
    <row r="333" spans="1:10" x14ac:dyDescent="0.25">
      <c r="A333" s="11" t="s">
        <v>366</v>
      </c>
      <c r="B333" s="9" t="str">
        <f>_xlfn.XLOOKUP(C333,'De-Para_Estado_Regiao'!$B$3:$B$29,'De-Para_Estado_Regiao'!$C$3:$C$29)</f>
        <v>Sudeste</v>
      </c>
      <c r="C333" s="12" t="s">
        <v>16</v>
      </c>
      <c r="D333" s="12">
        <v>3936</v>
      </c>
      <c r="E333" s="12">
        <v>0.72499999999999998</v>
      </c>
      <c r="F333" s="9" t="str">
        <f t="shared" si="5"/>
        <v>alto</v>
      </c>
      <c r="G333" s="12">
        <v>0.71499999999999997</v>
      </c>
      <c r="H333" s="12">
        <v>0.628</v>
      </c>
      <c r="I333" s="12">
        <v>27044.16</v>
      </c>
      <c r="J333" s="13">
        <v>75</v>
      </c>
    </row>
    <row r="334" spans="1:10" x14ac:dyDescent="0.25">
      <c r="A334" s="8" t="s">
        <v>367</v>
      </c>
      <c r="B334" s="9" t="str">
        <f>_xlfn.XLOOKUP(C334,'De-Para_Estado_Regiao'!$B$3:$B$29,'De-Para_Estado_Regiao'!$C$3:$C$29)</f>
        <v>Sudeste</v>
      </c>
      <c r="C334" s="9" t="s">
        <v>64</v>
      </c>
      <c r="D334" s="9">
        <v>6525</v>
      </c>
      <c r="E334" s="9">
        <v>0.72</v>
      </c>
      <c r="F334" s="9" t="str">
        <f t="shared" si="5"/>
        <v>alto</v>
      </c>
      <c r="G334" s="9">
        <v>0.72099999999999997</v>
      </c>
      <c r="H334" s="9">
        <v>0.63</v>
      </c>
      <c r="I334" s="9">
        <v>31705.48</v>
      </c>
      <c r="J334" s="10">
        <v>102</v>
      </c>
    </row>
    <row r="335" spans="1:10" x14ac:dyDescent="0.25">
      <c r="A335" s="11" t="s">
        <v>368</v>
      </c>
      <c r="B335" s="9" t="str">
        <f>_xlfn.XLOOKUP(C335,'De-Para_Estado_Regiao'!$B$3:$B$29,'De-Para_Estado_Regiao'!$C$3:$C$29)</f>
        <v>Sul</v>
      </c>
      <c r="C335" s="12" t="s">
        <v>59</v>
      </c>
      <c r="D335" s="12">
        <v>2761</v>
      </c>
      <c r="E335" s="12">
        <v>0.8</v>
      </c>
      <c r="F335" s="9" t="str">
        <f t="shared" si="5"/>
        <v>muito alto</v>
      </c>
      <c r="G335" s="12">
        <v>0.77700000000000002</v>
      </c>
      <c r="H335" s="12">
        <v>0.75600000000000001</v>
      </c>
      <c r="I335" s="12">
        <v>39910.160000000003</v>
      </c>
      <c r="J335" s="13">
        <v>69</v>
      </c>
    </row>
    <row r="336" spans="1:10" x14ac:dyDescent="0.25">
      <c r="A336" s="8" t="s">
        <v>369</v>
      </c>
      <c r="B336" s="9" t="str">
        <f>_xlfn.XLOOKUP(C336,'De-Para_Estado_Regiao'!$B$3:$B$29,'De-Para_Estado_Regiao'!$C$3:$C$29)</f>
        <v>Sudeste</v>
      </c>
      <c r="C336" s="9" t="s">
        <v>7</v>
      </c>
      <c r="D336" s="9">
        <v>1957</v>
      </c>
      <c r="E336" s="9">
        <v>0.73699999999999999</v>
      </c>
      <c r="F336" s="9" t="str">
        <f t="shared" si="5"/>
        <v>alto</v>
      </c>
      <c r="G336" s="9">
        <v>0.72099999999999997</v>
      </c>
      <c r="H336" s="9">
        <v>0.64300000000000002</v>
      </c>
      <c r="I336" s="9">
        <v>21192.61</v>
      </c>
      <c r="J336" s="10">
        <v>30</v>
      </c>
    </row>
    <row r="337" spans="1:10" x14ac:dyDescent="0.25">
      <c r="A337" s="11" t="s">
        <v>370</v>
      </c>
      <c r="B337" s="9" t="str">
        <f>_xlfn.XLOOKUP(C337,'De-Para_Estado_Regiao'!$B$3:$B$29,'De-Para_Estado_Regiao'!$C$3:$C$29)</f>
        <v>Sul</v>
      </c>
      <c r="C337" s="12" t="s">
        <v>14</v>
      </c>
      <c r="D337" s="12">
        <v>4064</v>
      </c>
      <c r="E337" s="12">
        <v>0.754</v>
      </c>
      <c r="F337" s="9" t="str">
        <f t="shared" si="5"/>
        <v>alto</v>
      </c>
      <c r="G337" s="12">
        <v>0.76900000000000002</v>
      </c>
      <c r="H337" s="12">
        <v>0.66200000000000003</v>
      </c>
      <c r="I337" s="12">
        <v>40413.26</v>
      </c>
      <c r="J337" s="13">
        <v>93</v>
      </c>
    </row>
    <row r="338" spans="1:10" x14ac:dyDescent="0.25">
      <c r="A338" s="8" t="s">
        <v>371</v>
      </c>
      <c r="B338" s="9" t="str">
        <f>_xlfn.XLOOKUP(C338,'De-Para_Estado_Regiao'!$B$3:$B$29,'De-Para_Estado_Regiao'!$C$3:$C$29)</f>
        <v>Sul</v>
      </c>
      <c r="C338" s="9" t="s">
        <v>59</v>
      </c>
      <c r="D338" s="9">
        <v>2123</v>
      </c>
      <c r="E338" s="9">
        <v>0.77500000000000002</v>
      </c>
      <c r="F338" s="9" t="str">
        <f t="shared" si="5"/>
        <v>alto</v>
      </c>
      <c r="G338" s="9">
        <v>0.76</v>
      </c>
      <c r="H338" s="9">
        <v>0.71099999999999997</v>
      </c>
      <c r="I338" s="9">
        <v>31147.64</v>
      </c>
      <c r="J338" s="10">
        <v>69</v>
      </c>
    </row>
    <row r="339" spans="1:10" x14ac:dyDescent="0.25">
      <c r="A339" s="11" t="s">
        <v>372</v>
      </c>
      <c r="B339" s="9" t="str">
        <f>_xlfn.XLOOKUP(C339,'De-Para_Estado_Regiao'!$B$3:$B$29,'De-Para_Estado_Regiao'!$C$3:$C$29)</f>
        <v>Sudeste</v>
      </c>
      <c r="C339" s="12" t="s">
        <v>7</v>
      </c>
      <c r="D339" s="12">
        <v>757</v>
      </c>
      <c r="E339" s="12">
        <v>0.73599999999999999</v>
      </c>
      <c r="F339" s="9" t="str">
        <f t="shared" si="5"/>
        <v>alto</v>
      </c>
      <c r="G339" s="12">
        <v>0.72499999999999998</v>
      </c>
      <c r="H339" s="12">
        <v>0.65800000000000003</v>
      </c>
      <c r="I339" s="12">
        <v>18466.68</v>
      </c>
      <c r="J339" s="13">
        <v>18</v>
      </c>
    </row>
    <row r="340" spans="1:10" x14ac:dyDescent="0.25">
      <c r="A340" s="8" t="s">
        <v>373</v>
      </c>
      <c r="B340" s="9" t="str">
        <f>_xlfn.XLOOKUP(C340,'De-Para_Estado_Regiao'!$B$3:$B$29,'De-Para_Estado_Regiao'!$C$3:$C$29)</f>
        <v>Sudeste</v>
      </c>
      <c r="C340" s="9" t="s">
        <v>10</v>
      </c>
      <c r="D340" s="9">
        <v>2996</v>
      </c>
      <c r="E340" s="9">
        <v>0.73799999999999999</v>
      </c>
      <c r="F340" s="9" t="str">
        <f t="shared" si="5"/>
        <v>alto</v>
      </c>
      <c r="G340" s="9">
        <v>0.71299999999999997</v>
      </c>
      <c r="H340" s="9">
        <v>0.66600000000000004</v>
      </c>
      <c r="I340" s="9">
        <v>27254.799999999999</v>
      </c>
      <c r="J340" s="10">
        <v>82</v>
      </c>
    </row>
    <row r="341" spans="1:10" x14ac:dyDescent="0.25">
      <c r="A341" s="11" t="s">
        <v>374</v>
      </c>
      <c r="B341" s="9" t="str">
        <f>_xlfn.XLOOKUP(C341,'De-Para_Estado_Regiao'!$B$3:$B$29,'De-Para_Estado_Regiao'!$C$3:$C$29)</f>
        <v>Sudeste</v>
      </c>
      <c r="C341" s="12" t="s">
        <v>16</v>
      </c>
      <c r="D341" s="12">
        <v>2285</v>
      </c>
      <c r="E341" s="12">
        <v>0.73</v>
      </c>
      <c r="F341" s="9" t="str">
        <f t="shared" si="5"/>
        <v>alto</v>
      </c>
      <c r="G341" s="12">
        <v>0.73699999999999999</v>
      </c>
      <c r="H341" s="12">
        <v>0.63800000000000001</v>
      </c>
      <c r="I341" s="12">
        <v>52884.26</v>
      </c>
      <c r="J341" s="13">
        <v>75</v>
      </c>
    </row>
    <row r="342" spans="1:10" x14ac:dyDescent="0.25">
      <c r="A342" s="8" t="s">
        <v>375</v>
      </c>
      <c r="B342" s="9" t="str">
        <f>_xlfn.XLOOKUP(C342,'De-Para_Estado_Regiao'!$B$3:$B$29,'De-Para_Estado_Regiao'!$C$3:$C$29)</f>
        <v>Sul</v>
      </c>
      <c r="C342" s="9" t="s">
        <v>14</v>
      </c>
      <c r="D342" s="9">
        <v>1675</v>
      </c>
      <c r="E342" s="9">
        <v>0.70799999999999996</v>
      </c>
      <c r="F342" s="9" t="str">
        <f t="shared" si="5"/>
        <v>alto</v>
      </c>
      <c r="G342" s="9">
        <v>0.71499999999999997</v>
      </c>
      <c r="H342" s="9">
        <v>0.58499999999999996</v>
      </c>
      <c r="I342" s="9">
        <v>29405.65</v>
      </c>
      <c r="J342" s="10">
        <v>35</v>
      </c>
    </row>
    <row r="343" spans="1:10" x14ac:dyDescent="0.25">
      <c r="A343" s="11" t="s">
        <v>376</v>
      </c>
      <c r="B343" s="9" t="str">
        <f>_xlfn.XLOOKUP(C343,'De-Para_Estado_Regiao'!$B$3:$B$29,'De-Para_Estado_Regiao'!$C$3:$C$29)</f>
        <v>Sul</v>
      </c>
      <c r="C343" s="12" t="s">
        <v>14</v>
      </c>
      <c r="D343" s="12">
        <v>3427</v>
      </c>
      <c r="E343" s="12">
        <v>0.77800000000000002</v>
      </c>
      <c r="F343" s="9" t="str">
        <f t="shared" si="5"/>
        <v>alto</v>
      </c>
      <c r="G343" s="12">
        <v>0.79600000000000004</v>
      </c>
      <c r="H343" s="12">
        <v>0.70399999999999996</v>
      </c>
      <c r="I343" s="12">
        <v>44199.92</v>
      </c>
      <c r="J343" s="13">
        <v>109</v>
      </c>
    </row>
    <row r="344" spans="1:10" x14ac:dyDescent="0.25">
      <c r="A344" s="8" t="s">
        <v>377</v>
      </c>
      <c r="B344" s="9" t="str">
        <f>_xlfn.XLOOKUP(C344,'De-Para_Estado_Regiao'!$B$3:$B$29,'De-Para_Estado_Regiao'!$C$3:$C$29)</f>
        <v>Sudeste</v>
      </c>
      <c r="C344" s="9" t="s">
        <v>7</v>
      </c>
      <c r="D344" s="9">
        <v>2415</v>
      </c>
      <c r="E344" s="9">
        <v>0.78</v>
      </c>
      <c r="F344" s="9" t="str">
        <f t="shared" si="5"/>
        <v>alto</v>
      </c>
      <c r="G344" s="9">
        <v>0.75700000000000001</v>
      </c>
      <c r="H344" s="9">
        <v>0.72799999999999998</v>
      </c>
      <c r="I344" s="9">
        <v>45941.81</v>
      </c>
      <c r="J344" s="10">
        <v>69</v>
      </c>
    </row>
    <row r="345" spans="1:10" x14ac:dyDescent="0.25">
      <c r="A345" s="11" t="s">
        <v>378</v>
      </c>
      <c r="B345" s="9" t="str">
        <f>_xlfn.XLOOKUP(C345,'De-Para_Estado_Regiao'!$B$3:$B$29,'De-Para_Estado_Regiao'!$C$3:$C$29)</f>
        <v>Sudeste</v>
      </c>
      <c r="C345" s="12" t="s">
        <v>16</v>
      </c>
      <c r="D345" s="12">
        <v>2562</v>
      </c>
      <c r="E345" s="12">
        <v>0.755</v>
      </c>
      <c r="F345" s="9" t="str">
        <f t="shared" si="5"/>
        <v>alto</v>
      </c>
      <c r="G345" s="12">
        <v>0.72899999999999998</v>
      </c>
      <c r="H345" s="12">
        <v>0.67600000000000005</v>
      </c>
      <c r="I345" s="12">
        <v>21743.96</v>
      </c>
      <c r="J345" s="13">
        <v>49</v>
      </c>
    </row>
    <row r="346" spans="1:10" x14ac:dyDescent="0.25">
      <c r="A346" s="8" t="s">
        <v>379</v>
      </c>
      <c r="B346" s="9" t="str">
        <f>_xlfn.XLOOKUP(C346,'De-Para_Estado_Regiao'!$B$3:$B$29,'De-Para_Estado_Regiao'!$C$3:$C$29)</f>
        <v>Sudeste</v>
      </c>
      <c r="C346" s="9" t="s">
        <v>7</v>
      </c>
      <c r="D346" s="9">
        <v>6601</v>
      </c>
      <c r="E346" s="9">
        <v>0.73099999999999998</v>
      </c>
      <c r="F346" s="9" t="str">
        <f t="shared" si="5"/>
        <v>alto</v>
      </c>
      <c r="G346" s="9">
        <v>0.70199999999999996</v>
      </c>
      <c r="H346" s="9">
        <v>0.65400000000000003</v>
      </c>
      <c r="I346" s="9">
        <v>16661.580000000002</v>
      </c>
      <c r="J346" s="10">
        <v>91</v>
      </c>
    </row>
    <row r="347" spans="1:10" x14ac:dyDescent="0.25">
      <c r="A347" s="11" t="s">
        <v>380</v>
      </c>
      <c r="B347" s="9" t="str">
        <f>_xlfn.XLOOKUP(C347,'De-Para_Estado_Regiao'!$B$3:$B$29,'De-Para_Estado_Regiao'!$C$3:$C$29)</f>
        <v>Nordeste</v>
      </c>
      <c r="C347" s="12" t="s">
        <v>31</v>
      </c>
      <c r="D347" s="12">
        <v>15801</v>
      </c>
      <c r="E347" s="12">
        <v>0.69</v>
      </c>
      <c r="F347" s="9" t="str">
        <f t="shared" si="5"/>
        <v>médio</v>
      </c>
      <c r="G347" s="12">
        <v>0.64400000000000002</v>
      </c>
      <c r="H347" s="12">
        <v>0.64200000000000002</v>
      </c>
      <c r="I347" s="12">
        <v>15604.19</v>
      </c>
      <c r="J347" s="13">
        <v>226</v>
      </c>
    </row>
    <row r="348" spans="1:10" x14ac:dyDescent="0.25">
      <c r="A348" s="8" t="s">
        <v>381</v>
      </c>
      <c r="B348" s="9" t="str">
        <f>_xlfn.XLOOKUP(C348,'De-Para_Estado_Regiao'!$B$3:$B$29,'De-Para_Estado_Regiao'!$C$3:$C$29)</f>
        <v>Sudeste</v>
      </c>
      <c r="C348" s="9" t="s">
        <v>16</v>
      </c>
      <c r="D348" s="9">
        <v>3989</v>
      </c>
      <c r="E348" s="9">
        <v>0.77</v>
      </c>
      <c r="F348" s="9" t="str">
        <f t="shared" si="5"/>
        <v>alto</v>
      </c>
      <c r="G348" s="9">
        <v>0.73699999999999999</v>
      </c>
      <c r="H348" s="9">
        <v>0.74199999999999999</v>
      </c>
      <c r="I348" s="9">
        <v>29862.73</v>
      </c>
      <c r="J348" s="10">
        <v>88</v>
      </c>
    </row>
    <row r="349" spans="1:10" x14ac:dyDescent="0.25">
      <c r="A349" s="11" t="s">
        <v>382</v>
      </c>
      <c r="B349" s="9" t="str">
        <f>_xlfn.XLOOKUP(C349,'De-Para_Estado_Regiao'!$B$3:$B$29,'De-Para_Estado_Regiao'!$C$3:$C$29)</f>
        <v>Sudeste</v>
      </c>
      <c r="C349" s="12" t="s">
        <v>7</v>
      </c>
      <c r="D349" s="12">
        <v>1168</v>
      </c>
      <c r="E349" s="12">
        <v>0.78400000000000003</v>
      </c>
      <c r="F349" s="9" t="str">
        <f t="shared" si="5"/>
        <v>alto</v>
      </c>
      <c r="G349" s="12">
        <v>0.76300000000000001</v>
      </c>
      <c r="H349" s="12">
        <v>0.751</v>
      </c>
      <c r="I349" s="12">
        <v>30257.7</v>
      </c>
      <c r="J349" s="13">
        <v>46</v>
      </c>
    </row>
    <row r="350" spans="1:10" x14ac:dyDescent="0.25">
      <c r="A350" s="8" t="s">
        <v>383</v>
      </c>
      <c r="B350" s="9" t="str">
        <f>_xlfn.XLOOKUP(C350,'De-Para_Estado_Regiao'!$B$3:$B$29,'De-Para_Estado_Regiao'!$C$3:$C$29)</f>
        <v>Sudeste</v>
      </c>
      <c r="C350" s="9" t="s">
        <v>7</v>
      </c>
      <c r="D350" s="9">
        <v>2446</v>
      </c>
      <c r="E350" s="9">
        <v>0.747</v>
      </c>
      <c r="F350" s="9" t="str">
        <f t="shared" si="5"/>
        <v>alto</v>
      </c>
      <c r="G350" s="9">
        <v>0.73799999999999999</v>
      </c>
      <c r="H350" s="9">
        <v>0.66700000000000004</v>
      </c>
      <c r="I350" s="9">
        <v>23270.16</v>
      </c>
      <c r="J350" s="10">
        <v>31</v>
      </c>
    </row>
    <row r="351" spans="1:10" x14ac:dyDescent="0.25">
      <c r="A351" s="11" t="s">
        <v>384</v>
      </c>
      <c r="B351" s="9" t="str">
        <f>_xlfn.XLOOKUP(C351,'De-Para_Estado_Regiao'!$B$3:$B$29,'De-Para_Estado_Regiao'!$C$3:$C$29)</f>
        <v>Norte</v>
      </c>
      <c r="C351" s="12" t="s">
        <v>49</v>
      </c>
      <c r="D351" s="12">
        <v>15327</v>
      </c>
      <c r="E351" s="12">
        <v>0.67</v>
      </c>
      <c r="F351" s="9" t="str">
        <f t="shared" si="5"/>
        <v>médio</v>
      </c>
      <c r="G351" s="12">
        <v>0.67300000000000004</v>
      </c>
      <c r="H351" s="12">
        <v>0.56399999999999995</v>
      </c>
      <c r="I351" s="12">
        <v>28020.9</v>
      </c>
      <c r="J351" s="13">
        <v>283</v>
      </c>
    </row>
    <row r="352" spans="1:10" x14ac:dyDescent="0.25">
      <c r="A352" s="8" t="s">
        <v>385</v>
      </c>
      <c r="B352" s="9" t="str">
        <f>_xlfn.XLOOKUP(C352,'De-Para_Estado_Regiao'!$B$3:$B$29,'De-Para_Estado_Regiao'!$C$3:$C$29)</f>
        <v>Sudeste</v>
      </c>
      <c r="C352" s="9" t="s">
        <v>7</v>
      </c>
      <c r="D352" s="9">
        <v>1607</v>
      </c>
      <c r="E352" s="9">
        <v>0.77800000000000002</v>
      </c>
      <c r="F352" s="9" t="str">
        <f t="shared" si="5"/>
        <v>alto</v>
      </c>
      <c r="G352" s="9">
        <v>0.76400000000000001</v>
      </c>
      <c r="H352" s="9">
        <v>0.69799999999999995</v>
      </c>
      <c r="I352" s="9">
        <v>42709.38</v>
      </c>
      <c r="J352" s="10">
        <v>48</v>
      </c>
    </row>
    <row r="353" spans="1:10" x14ac:dyDescent="0.25">
      <c r="A353" s="11" t="s">
        <v>386</v>
      </c>
      <c r="B353" s="9" t="str">
        <f>_xlfn.XLOOKUP(C353,'De-Para_Estado_Regiao'!$B$3:$B$29,'De-Para_Estado_Regiao'!$C$3:$C$29)</f>
        <v>Sudeste</v>
      </c>
      <c r="C353" s="12" t="s">
        <v>7</v>
      </c>
      <c r="D353" s="12">
        <v>801</v>
      </c>
      <c r="E353" s="12">
        <v>0.72</v>
      </c>
      <c r="F353" s="9" t="str">
        <f t="shared" si="5"/>
        <v>alto</v>
      </c>
      <c r="G353" s="12">
        <v>0.69699999999999995</v>
      </c>
      <c r="H353" s="12">
        <v>0.63100000000000001</v>
      </c>
      <c r="I353" s="12">
        <v>32957.629999999997</v>
      </c>
      <c r="J353" s="13">
        <v>10</v>
      </c>
    </row>
    <row r="354" spans="1:10" x14ac:dyDescent="0.25">
      <c r="A354" s="8" t="s">
        <v>387</v>
      </c>
      <c r="B354" s="9" t="str">
        <f>_xlfn.XLOOKUP(C354,'De-Para_Estado_Regiao'!$B$3:$B$29,'De-Para_Estado_Regiao'!$C$3:$C$29)</f>
        <v>Sudeste</v>
      </c>
      <c r="C354" s="9" t="s">
        <v>7</v>
      </c>
      <c r="D354" s="9">
        <v>1131</v>
      </c>
      <c r="E354" s="9">
        <v>0.71299999999999997</v>
      </c>
      <c r="F354" s="9" t="str">
        <f t="shared" si="5"/>
        <v>alto</v>
      </c>
      <c r="G354" s="9">
        <v>0.69299999999999995</v>
      </c>
      <c r="H354" s="9">
        <v>0.63300000000000001</v>
      </c>
      <c r="I354" s="9">
        <v>21481.97</v>
      </c>
      <c r="J354" s="10">
        <v>19</v>
      </c>
    </row>
    <row r="355" spans="1:10" x14ac:dyDescent="0.25">
      <c r="A355" s="11" t="s">
        <v>388</v>
      </c>
      <c r="B355" s="9" t="str">
        <f>_xlfn.XLOOKUP(C355,'De-Para_Estado_Regiao'!$B$3:$B$29,'De-Para_Estado_Regiao'!$C$3:$C$29)</f>
        <v>Norte</v>
      </c>
      <c r="C355" s="12" t="s">
        <v>111</v>
      </c>
      <c r="D355" s="12">
        <v>9657</v>
      </c>
      <c r="E355" s="12">
        <v>0.752</v>
      </c>
      <c r="F355" s="9" t="str">
        <f t="shared" si="5"/>
        <v>alto</v>
      </c>
      <c r="G355" s="12">
        <v>0.72699999999999998</v>
      </c>
      <c r="H355" s="12">
        <v>0.71199999999999997</v>
      </c>
      <c r="I355" s="12">
        <v>21981.279999999999</v>
      </c>
      <c r="J355" s="13">
        <v>115</v>
      </c>
    </row>
    <row r="356" spans="1:10" x14ac:dyDescent="0.25">
      <c r="A356" s="8" t="s">
        <v>389</v>
      </c>
      <c r="B356" s="9" t="str">
        <f>_xlfn.XLOOKUP(C356,'De-Para_Estado_Regiao'!$B$3:$B$29,'De-Para_Estado_Regiao'!$C$3:$C$29)</f>
        <v>Sudeste</v>
      </c>
      <c r="C356" s="9" t="s">
        <v>7</v>
      </c>
      <c r="D356" s="9">
        <v>5931</v>
      </c>
      <c r="E356" s="9">
        <v>0.75900000000000001</v>
      </c>
      <c r="F356" s="9" t="str">
        <f t="shared" si="5"/>
        <v>alto</v>
      </c>
      <c r="G356" s="9">
        <v>0.72</v>
      </c>
      <c r="H356" s="9">
        <v>0.70499999999999996</v>
      </c>
      <c r="I356" s="9">
        <v>20044.5</v>
      </c>
      <c r="J356" s="10">
        <v>66</v>
      </c>
    </row>
    <row r="357" spans="1:10" x14ac:dyDescent="0.25">
      <c r="A357" s="11" t="s">
        <v>390</v>
      </c>
      <c r="B357" s="9" t="str">
        <f>_xlfn.XLOOKUP(C357,'De-Para_Estado_Regiao'!$B$3:$B$29,'De-Para_Estado_Regiao'!$C$3:$C$29)</f>
        <v>Sudeste</v>
      </c>
      <c r="C357" s="12" t="s">
        <v>10</v>
      </c>
      <c r="D357" s="12">
        <v>1918</v>
      </c>
      <c r="E357" s="12">
        <v>0.71</v>
      </c>
      <c r="F357" s="9" t="str">
        <f t="shared" si="5"/>
        <v>alto</v>
      </c>
      <c r="G357" s="12">
        <v>0.70499999999999996</v>
      </c>
      <c r="H357" s="12">
        <v>0.62</v>
      </c>
      <c r="I357" s="12">
        <v>26627.87</v>
      </c>
      <c r="J357" s="13">
        <v>75</v>
      </c>
    </row>
    <row r="358" spans="1:10" x14ac:dyDescent="0.25">
      <c r="A358" s="8" t="s">
        <v>391</v>
      </c>
      <c r="B358" s="9" t="str">
        <f>_xlfn.XLOOKUP(C358,'De-Para_Estado_Regiao'!$B$3:$B$29,'De-Para_Estado_Regiao'!$C$3:$C$29)</f>
        <v>Sul</v>
      </c>
      <c r="C358" s="9" t="s">
        <v>14</v>
      </c>
      <c r="D358" s="9">
        <v>4604</v>
      </c>
      <c r="E358" s="9">
        <v>0.73</v>
      </c>
      <c r="F358" s="9" t="str">
        <f t="shared" si="5"/>
        <v>alto</v>
      </c>
      <c r="G358" s="9">
        <v>0.73199999999999998</v>
      </c>
      <c r="H358" s="9">
        <v>0.63900000000000001</v>
      </c>
      <c r="I358" s="9">
        <v>56111.13</v>
      </c>
      <c r="J358" s="10">
        <v>62</v>
      </c>
    </row>
    <row r="359" spans="1:10" x14ac:dyDescent="0.25">
      <c r="A359" s="11" t="s">
        <v>392</v>
      </c>
      <c r="B359" s="9" t="str">
        <f>_xlfn.XLOOKUP(C359,'De-Para_Estado_Regiao'!$B$3:$B$29,'De-Para_Estado_Regiao'!$C$3:$C$29)</f>
        <v>Sudeste</v>
      </c>
      <c r="C359" s="12" t="s">
        <v>7</v>
      </c>
      <c r="D359" s="12">
        <v>3620</v>
      </c>
      <c r="E359" s="12">
        <v>0.75</v>
      </c>
      <c r="F359" s="9" t="str">
        <f t="shared" si="5"/>
        <v>alto</v>
      </c>
      <c r="G359" s="12">
        <v>0.71299999999999997</v>
      </c>
      <c r="H359" s="12">
        <v>0.70799999999999996</v>
      </c>
      <c r="I359" s="12">
        <v>15691.8</v>
      </c>
      <c r="J359" s="13">
        <v>73</v>
      </c>
    </row>
    <row r="360" spans="1:10" x14ac:dyDescent="0.25">
      <c r="A360" s="8" t="s">
        <v>393</v>
      </c>
      <c r="B360" s="9" t="str">
        <f>_xlfn.XLOOKUP(C360,'De-Para_Estado_Regiao'!$B$3:$B$29,'De-Para_Estado_Regiao'!$C$3:$C$29)</f>
        <v>Sudeste</v>
      </c>
      <c r="C360" s="9" t="s">
        <v>7</v>
      </c>
      <c r="D360" s="9">
        <v>1427</v>
      </c>
      <c r="E360" s="9">
        <v>0.79</v>
      </c>
      <c r="F360" s="9" t="str">
        <f t="shared" si="5"/>
        <v>alto</v>
      </c>
      <c r="G360" s="9">
        <v>0.76200000000000001</v>
      </c>
      <c r="H360" s="9">
        <v>0.73899999999999999</v>
      </c>
      <c r="I360" s="9">
        <v>38128.22</v>
      </c>
      <c r="J360" s="10">
        <v>34</v>
      </c>
    </row>
    <row r="361" spans="1:10" x14ac:dyDescent="0.25">
      <c r="A361" s="11" t="s">
        <v>394</v>
      </c>
      <c r="B361" s="9" t="str">
        <f>_xlfn.XLOOKUP(C361,'De-Para_Estado_Regiao'!$B$3:$B$29,'De-Para_Estado_Regiao'!$C$3:$C$29)</f>
        <v>Sudeste</v>
      </c>
      <c r="C361" s="12" t="s">
        <v>16</v>
      </c>
      <c r="D361" s="12">
        <v>2635</v>
      </c>
      <c r="E361" s="12">
        <v>0.74199999999999999</v>
      </c>
      <c r="F361" s="9" t="str">
        <f t="shared" si="5"/>
        <v>alto</v>
      </c>
      <c r="G361" s="12">
        <v>0.70499999999999996</v>
      </c>
      <c r="H361" s="12">
        <v>0.66400000000000003</v>
      </c>
      <c r="I361" s="12">
        <v>35859.82</v>
      </c>
      <c r="J361" s="13">
        <v>48</v>
      </c>
    </row>
    <row r="362" spans="1:10" x14ac:dyDescent="0.25">
      <c r="A362" s="8" t="s">
        <v>395</v>
      </c>
      <c r="B362" s="9" t="str">
        <f>_xlfn.XLOOKUP(C362,'De-Para_Estado_Regiao'!$B$3:$B$29,'De-Para_Estado_Regiao'!$C$3:$C$29)</f>
        <v>Sudeste</v>
      </c>
      <c r="C362" s="9" t="s">
        <v>16</v>
      </c>
      <c r="D362" s="9">
        <v>2963</v>
      </c>
      <c r="E362" s="9">
        <v>0.72199999999999998</v>
      </c>
      <c r="F362" s="9" t="str">
        <f t="shared" si="5"/>
        <v>alto</v>
      </c>
      <c r="G362" s="9">
        <v>0.73499999999999999</v>
      </c>
      <c r="H362" s="9">
        <v>0.61299999999999999</v>
      </c>
      <c r="I362" s="9">
        <v>23236.560000000001</v>
      </c>
      <c r="J362" s="10">
        <v>84</v>
      </c>
    </row>
    <row r="363" spans="1:10" x14ac:dyDescent="0.25">
      <c r="A363" s="11" t="s">
        <v>396</v>
      </c>
      <c r="B363" s="9" t="str">
        <f>_xlfn.XLOOKUP(C363,'De-Para_Estado_Regiao'!$B$3:$B$29,'De-Para_Estado_Regiao'!$C$3:$C$29)</f>
        <v>Nordeste</v>
      </c>
      <c r="C363" s="12" t="s">
        <v>31</v>
      </c>
      <c r="D363" s="12">
        <v>10271</v>
      </c>
      <c r="E363" s="12">
        <v>0.71</v>
      </c>
      <c r="F363" s="9" t="str">
        <f t="shared" si="5"/>
        <v>alto</v>
      </c>
      <c r="G363" s="12">
        <v>0.64700000000000002</v>
      </c>
      <c r="H363" s="12">
        <v>0.67500000000000004</v>
      </c>
      <c r="I363" s="12">
        <v>20258.09</v>
      </c>
      <c r="J363" s="13">
        <v>160</v>
      </c>
    </row>
    <row r="364" spans="1:10" x14ac:dyDescent="0.25">
      <c r="A364" s="8" t="s">
        <v>397</v>
      </c>
      <c r="B364" s="9" t="str">
        <f>_xlfn.XLOOKUP(C364,'De-Para_Estado_Regiao'!$B$3:$B$29,'De-Para_Estado_Regiao'!$C$3:$C$29)</f>
        <v>Sudeste</v>
      </c>
      <c r="C364" s="9" t="s">
        <v>7</v>
      </c>
      <c r="D364" s="9">
        <v>1495</v>
      </c>
      <c r="E364" s="9">
        <v>0.76900000000000002</v>
      </c>
      <c r="F364" s="9" t="str">
        <f t="shared" si="5"/>
        <v>alto</v>
      </c>
      <c r="G364" s="9">
        <v>0.75</v>
      </c>
      <c r="H364" s="9">
        <v>0.70099999999999996</v>
      </c>
      <c r="I364" s="9">
        <v>24386.639999999999</v>
      </c>
      <c r="J364" s="10">
        <v>44</v>
      </c>
    </row>
    <row r="365" spans="1:10" x14ac:dyDescent="0.25">
      <c r="A365" s="11" t="s">
        <v>398</v>
      </c>
      <c r="B365" s="9" t="str">
        <f>_xlfn.XLOOKUP(C365,'De-Para_Estado_Regiao'!$B$3:$B$29,'De-Para_Estado_Regiao'!$C$3:$C$29)</f>
        <v>Sudeste</v>
      </c>
      <c r="C365" s="12" t="s">
        <v>7</v>
      </c>
      <c r="D365" s="12">
        <v>1661</v>
      </c>
      <c r="E365" s="12">
        <v>0.77700000000000002</v>
      </c>
      <c r="F365" s="9" t="str">
        <f t="shared" si="5"/>
        <v>alto</v>
      </c>
      <c r="G365" s="12">
        <v>0.78300000000000003</v>
      </c>
      <c r="H365" s="12">
        <v>0.69699999999999995</v>
      </c>
      <c r="I365" s="12">
        <v>250827.01</v>
      </c>
      <c r="J365" s="13">
        <v>39</v>
      </c>
    </row>
    <row r="366" spans="1:10" x14ac:dyDescent="0.25">
      <c r="A366" s="8" t="s">
        <v>399</v>
      </c>
      <c r="B366" s="9" t="str">
        <f>_xlfn.XLOOKUP(C366,'De-Para_Estado_Regiao'!$B$3:$B$29,'De-Para_Estado_Regiao'!$C$3:$C$29)</f>
        <v>Norte</v>
      </c>
      <c r="C366" s="9" t="s">
        <v>49</v>
      </c>
      <c r="D366" s="9">
        <v>5847</v>
      </c>
      <c r="E366" s="9">
        <v>0.66500000000000004</v>
      </c>
      <c r="F366" s="9" t="str">
        <f t="shared" si="5"/>
        <v>médio</v>
      </c>
      <c r="G366" s="9">
        <v>0.66200000000000003</v>
      </c>
      <c r="H366" s="9">
        <v>0.54800000000000004</v>
      </c>
      <c r="I366" s="9">
        <v>22492.43</v>
      </c>
      <c r="J366" s="10">
        <v>74</v>
      </c>
    </row>
    <row r="367" spans="1:10" x14ac:dyDescent="0.25">
      <c r="A367" s="11" t="s">
        <v>400</v>
      </c>
      <c r="B367" s="9" t="str">
        <f>_xlfn.XLOOKUP(C367,'De-Para_Estado_Regiao'!$B$3:$B$29,'De-Para_Estado_Regiao'!$C$3:$C$29)</f>
        <v>Sul</v>
      </c>
      <c r="C367" s="12" t="s">
        <v>22</v>
      </c>
      <c r="D367" s="12">
        <v>1251</v>
      </c>
      <c r="E367" s="12">
        <v>0.76800000000000002</v>
      </c>
      <c r="F367" s="9" t="str">
        <f t="shared" si="5"/>
        <v>alto</v>
      </c>
      <c r="G367" s="12">
        <v>0.76</v>
      </c>
      <c r="H367" s="12">
        <v>0.68899999999999995</v>
      </c>
      <c r="I367" s="12">
        <v>62619.57</v>
      </c>
      <c r="J367" s="13">
        <v>53</v>
      </c>
    </row>
    <row r="368" spans="1:10" x14ac:dyDescent="0.25">
      <c r="A368" s="8" t="s">
        <v>401</v>
      </c>
      <c r="B368" s="9" t="str">
        <f>_xlfn.XLOOKUP(C368,'De-Para_Estado_Regiao'!$B$3:$B$29,'De-Para_Estado_Regiao'!$C$3:$C$29)</f>
        <v>Sudeste</v>
      </c>
      <c r="C368" s="9" t="s">
        <v>16</v>
      </c>
      <c r="D368" s="9">
        <v>5252</v>
      </c>
      <c r="E368" s="9">
        <v>0.755</v>
      </c>
      <c r="F368" s="9" t="str">
        <f t="shared" si="5"/>
        <v>alto</v>
      </c>
      <c r="G368" s="9">
        <v>0.71499999999999997</v>
      </c>
      <c r="H368" s="9">
        <v>0.69599999999999995</v>
      </c>
      <c r="I368" s="9">
        <v>14623.85</v>
      </c>
      <c r="J368" s="10">
        <v>80</v>
      </c>
    </row>
    <row r="369" spans="1:10" x14ac:dyDescent="0.25">
      <c r="A369" s="11" t="s">
        <v>402</v>
      </c>
      <c r="B369" s="9" t="str">
        <f>_xlfn.XLOOKUP(C369,'De-Para_Estado_Regiao'!$B$3:$B$29,'De-Para_Estado_Regiao'!$C$3:$C$29)</f>
        <v>Sudeste</v>
      </c>
      <c r="C369" s="12" t="s">
        <v>16</v>
      </c>
      <c r="D369" s="12">
        <v>2552</v>
      </c>
      <c r="E369" s="12">
        <v>0.753</v>
      </c>
      <c r="F369" s="9" t="str">
        <f t="shared" si="5"/>
        <v>alto</v>
      </c>
      <c r="G369" s="12">
        <v>0.73199999999999998</v>
      </c>
      <c r="H369" s="12">
        <v>0.66500000000000004</v>
      </c>
      <c r="I369" s="12">
        <v>50722.06</v>
      </c>
      <c r="J369" s="13">
        <v>28</v>
      </c>
    </row>
    <row r="370" spans="1:10" x14ac:dyDescent="0.25">
      <c r="A370" s="8" t="s">
        <v>403</v>
      </c>
      <c r="B370" s="9" t="str">
        <f>_xlfn.XLOOKUP(C370,'De-Para_Estado_Regiao'!$B$3:$B$29,'De-Para_Estado_Regiao'!$C$3:$C$29)</f>
        <v>Sudeste</v>
      </c>
      <c r="C370" s="9" t="s">
        <v>10</v>
      </c>
      <c r="D370" s="9">
        <v>7824</v>
      </c>
      <c r="E370" s="9">
        <v>0.68</v>
      </c>
      <c r="F370" s="9" t="str">
        <f t="shared" si="5"/>
        <v>médio</v>
      </c>
      <c r="G370" s="9">
        <v>0.65900000000000003</v>
      </c>
      <c r="H370" s="9">
        <v>0.58899999999999997</v>
      </c>
      <c r="I370" s="9">
        <v>32314.25</v>
      </c>
      <c r="J370" s="10">
        <v>49</v>
      </c>
    </row>
    <row r="371" spans="1:10" x14ac:dyDescent="0.25">
      <c r="A371" s="11" t="s">
        <v>404</v>
      </c>
      <c r="B371" s="9" t="str">
        <f>_xlfn.XLOOKUP(C371,'De-Para_Estado_Regiao'!$B$3:$B$29,'De-Para_Estado_Regiao'!$C$3:$C$29)</f>
        <v>Norte</v>
      </c>
      <c r="C371" s="12" t="s">
        <v>49</v>
      </c>
      <c r="D371" s="12">
        <v>11815</v>
      </c>
      <c r="E371" s="12">
        <v>0.71499999999999997</v>
      </c>
      <c r="F371" s="9" t="str">
        <f t="shared" si="5"/>
        <v>alto</v>
      </c>
      <c r="G371" s="12">
        <v>0.70099999999999996</v>
      </c>
      <c r="H371" s="12">
        <v>0.64400000000000002</v>
      </c>
      <c r="I371" s="12">
        <v>64395.75</v>
      </c>
      <c r="J371" s="13">
        <v>106</v>
      </c>
    </row>
    <row r="372" spans="1:10" x14ac:dyDescent="0.25">
      <c r="A372" s="8" t="s">
        <v>405</v>
      </c>
      <c r="B372" s="9" t="str">
        <f>_xlfn.XLOOKUP(C372,'De-Para_Estado_Regiao'!$B$3:$B$29,'De-Para_Estado_Regiao'!$C$3:$C$29)</f>
        <v>Sudeste</v>
      </c>
      <c r="C372" s="9" t="s">
        <v>16</v>
      </c>
      <c r="D372" s="9">
        <v>1837</v>
      </c>
      <c r="E372" s="9">
        <v>0.72799999999999998</v>
      </c>
      <c r="F372" s="9" t="str">
        <f t="shared" si="5"/>
        <v>alto</v>
      </c>
      <c r="G372" s="9">
        <v>0.69</v>
      </c>
      <c r="H372" s="9">
        <v>0.66300000000000003</v>
      </c>
      <c r="I372" s="9">
        <v>13787.43</v>
      </c>
      <c r="J372" s="10">
        <v>38</v>
      </c>
    </row>
    <row r="373" spans="1:10" x14ac:dyDescent="0.25">
      <c r="A373" s="11" t="s">
        <v>406</v>
      </c>
      <c r="B373" s="9" t="str">
        <f>_xlfn.XLOOKUP(C373,'De-Para_Estado_Regiao'!$B$3:$B$29,'De-Para_Estado_Regiao'!$C$3:$C$29)</f>
        <v>Sul</v>
      </c>
      <c r="C373" s="12" t="s">
        <v>59</v>
      </c>
      <c r="D373" s="12">
        <v>2376</v>
      </c>
      <c r="E373" s="12">
        <v>0.76400000000000001</v>
      </c>
      <c r="F373" s="9" t="str">
        <f t="shared" si="5"/>
        <v>alto</v>
      </c>
      <c r="G373" s="12">
        <v>0.77200000000000002</v>
      </c>
      <c r="H373" s="12">
        <v>0.67500000000000004</v>
      </c>
      <c r="I373" s="12">
        <v>41596.26</v>
      </c>
      <c r="J373" s="13">
        <v>50</v>
      </c>
    </row>
    <row r="374" spans="1:10" x14ac:dyDescent="0.25">
      <c r="A374" s="8" t="s">
        <v>407</v>
      </c>
      <c r="B374" s="9" t="str">
        <f>_xlfn.XLOOKUP(C374,'De-Para_Estado_Regiao'!$B$3:$B$29,'De-Para_Estado_Regiao'!$C$3:$C$29)</f>
        <v>Sudeste</v>
      </c>
      <c r="C374" s="9" t="s">
        <v>7</v>
      </c>
      <c r="D374" s="9">
        <v>2178</v>
      </c>
      <c r="E374" s="9">
        <v>0.754</v>
      </c>
      <c r="F374" s="9" t="str">
        <f t="shared" si="5"/>
        <v>alto</v>
      </c>
      <c r="G374" s="9">
        <v>0.71799999999999997</v>
      </c>
      <c r="H374" s="9">
        <v>0.70199999999999996</v>
      </c>
      <c r="I374" s="9">
        <v>32358.84</v>
      </c>
      <c r="J374" s="10">
        <v>41</v>
      </c>
    </row>
    <row r="375" spans="1:10" x14ac:dyDescent="0.25">
      <c r="A375" s="11" t="s">
        <v>408</v>
      </c>
      <c r="B375" s="9" t="str">
        <f>_xlfn.XLOOKUP(C375,'De-Para_Estado_Regiao'!$B$3:$B$29,'De-Para_Estado_Regiao'!$C$3:$C$29)</f>
        <v>Sudeste</v>
      </c>
      <c r="C375" s="12" t="s">
        <v>7</v>
      </c>
      <c r="D375" s="12">
        <v>884</v>
      </c>
      <c r="E375" s="12">
        <v>0.75</v>
      </c>
      <c r="F375" s="9" t="str">
        <f t="shared" si="5"/>
        <v>alto</v>
      </c>
      <c r="G375" s="12">
        <v>0.69599999999999995</v>
      </c>
      <c r="H375" s="12">
        <v>0.71799999999999997</v>
      </c>
      <c r="I375" s="12">
        <v>39033.19</v>
      </c>
      <c r="J375" s="13">
        <v>10</v>
      </c>
    </row>
    <row r="376" spans="1:10" x14ac:dyDescent="0.25">
      <c r="A376" s="8" t="s">
        <v>409</v>
      </c>
      <c r="B376" s="9" t="str">
        <f>_xlfn.XLOOKUP(C376,'De-Para_Estado_Regiao'!$B$3:$B$29,'De-Para_Estado_Regiao'!$C$3:$C$29)</f>
        <v>Nordeste</v>
      </c>
      <c r="C376" s="9" t="s">
        <v>24</v>
      </c>
      <c r="D376" s="9">
        <v>4578</v>
      </c>
      <c r="E376" s="9">
        <v>0.7</v>
      </c>
      <c r="F376" s="9" t="str">
        <f t="shared" si="5"/>
        <v>alto</v>
      </c>
      <c r="G376" s="9">
        <v>0.67700000000000005</v>
      </c>
      <c r="H376" s="9">
        <v>0.622</v>
      </c>
      <c r="I376" s="9">
        <v>20442.099999999999</v>
      </c>
      <c r="J376" s="10">
        <v>66</v>
      </c>
    </row>
    <row r="377" spans="1:10" x14ac:dyDescent="0.25">
      <c r="A377" s="11" t="s">
        <v>410</v>
      </c>
      <c r="B377" s="9" t="str">
        <f>_xlfn.XLOOKUP(C377,'De-Para_Estado_Regiao'!$B$3:$B$29,'De-Para_Estado_Regiao'!$C$3:$C$29)</f>
        <v>Sudeste</v>
      </c>
      <c r="C377" s="12" t="s">
        <v>7</v>
      </c>
      <c r="D377" s="12">
        <v>936</v>
      </c>
      <c r="E377" s="12">
        <v>0.75</v>
      </c>
      <c r="F377" s="9" t="str">
        <f t="shared" si="5"/>
        <v>alto</v>
      </c>
      <c r="G377" s="12">
        <v>0.73199999999999998</v>
      </c>
      <c r="H377" s="12">
        <v>0.66500000000000004</v>
      </c>
      <c r="I377" s="12">
        <v>20960.79</v>
      </c>
      <c r="J377" s="13">
        <v>24</v>
      </c>
    </row>
    <row r="378" spans="1:10" x14ac:dyDescent="0.25">
      <c r="A378" s="8" t="s">
        <v>411</v>
      </c>
      <c r="B378" s="9" t="str">
        <f>_xlfn.XLOOKUP(C378,'De-Para_Estado_Regiao'!$B$3:$B$29,'De-Para_Estado_Regiao'!$C$3:$C$29)</f>
        <v>Nordeste</v>
      </c>
      <c r="C378" s="9" t="s">
        <v>19</v>
      </c>
      <c r="D378" s="9">
        <v>6247</v>
      </c>
      <c r="E378" s="9">
        <v>0.64</v>
      </c>
      <c r="F378" s="9" t="str">
        <f t="shared" si="5"/>
        <v>médio</v>
      </c>
      <c r="G378" s="9">
        <v>0.629</v>
      </c>
      <c r="H378" s="9">
        <v>0.54300000000000004</v>
      </c>
      <c r="I378" s="9">
        <v>23647.17</v>
      </c>
      <c r="J378" s="10">
        <v>61</v>
      </c>
    </row>
    <row r="379" spans="1:10" x14ac:dyDescent="0.25">
      <c r="A379" s="11" t="s">
        <v>412</v>
      </c>
      <c r="B379" s="9" t="str">
        <f>_xlfn.XLOOKUP(C379,'De-Para_Estado_Regiao'!$B$3:$B$29,'De-Para_Estado_Regiao'!$C$3:$C$29)</f>
        <v>Sudeste</v>
      </c>
      <c r="C379" s="12" t="s">
        <v>7</v>
      </c>
      <c r="D379" s="12">
        <v>2507</v>
      </c>
      <c r="E379" s="12">
        <v>0.70299999999999996</v>
      </c>
      <c r="F379" s="9" t="str">
        <f t="shared" si="5"/>
        <v>alto</v>
      </c>
      <c r="G379" s="12">
        <v>0.66800000000000004</v>
      </c>
      <c r="H379" s="12">
        <v>0.64900000000000002</v>
      </c>
      <c r="I379" s="12">
        <v>18374.14</v>
      </c>
      <c r="J379" s="13">
        <v>53</v>
      </c>
    </row>
    <row r="380" spans="1:10" x14ac:dyDescent="0.25">
      <c r="A380" s="8" t="s">
        <v>413</v>
      </c>
      <c r="B380" s="9" t="str">
        <f>_xlfn.XLOOKUP(C380,'De-Para_Estado_Regiao'!$B$3:$B$29,'De-Para_Estado_Regiao'!$C$3:$C$29)</f>
        <v>Sudeste</v>
      </c>
      <c r="C380" s="9" t="s">
        <v>7</v>
      </c>
      <c r="D380" s="9">
        <v>2269</v>
      </c>
      <c r="E380" s="9">
        <v>0.75</v>
      </c>
      <c r="F380" s="9" t="str">
        <f t="shared" si="5"/>
        <v>alto</v>
      </c>
      <c r="G380" s="9">
        <v>0.76100000000000001</v>
      </c>
      <c r="H380" s="9">
        <v>0.64800000000000002</v>
      </c>
      <c r="I380" s="9">
        <v>23400.87</v>
      </c>
      <c r="J380" s="10">
        <v>48</v>
      </c>
    </row>
    <row r="381" spans="1:10" x14ac:dyDescent="0.25">
      <c r="A381" s="11" t="s">
        <v>414</v>
      </c>
      <c r="B381" s="9" t="str">
        <f>_xlfn.XLOOKUP(C381,'De-Para_Estado_Regiao'!$B$3:$B$29,'De-Para_Estado_Regiao'!$C$3:$C$29)</f>
        <v>Nordeste</v>
      </c>
      <c r="C381" s="12" t="s">
        <v>19</v>
      </c>
      <c r="D381" s="12">
        <v>5857</v>
      </c>
      <c r="E381" s="12">
        <v>0.69</v>
      </c>
      <c r="F381" s="9" t="str">
        <f t="shared" si="5"/>
        <v>médio</v>
      </c>
      <c r="G381" s="12">
        <v>0.65400000000000003</v>
      </c>
      <c r="H381" s="12">
        <v>0.60899999999999999</v>
      </c>
      <c r="I381" s="12">
        <v>43485.31</v>
      </c>
      <c r="J381" s="13">
        <v>153</v>
      </c>
    </row>
    <row r="382" spans="1:10" x14ac:dyDescent="0.25">
      <c r="A382" s="8" t="s">
        <v>415</v>
      </c>
      <c r="B382" s="9" t="str">
        <f>_xlfn.XLOOKUP(C382,'De-Para_Estado_Regiao'!$B$3:$B$29,'De-Para_Estado_Regiao'!$C$3:$C$29)</f>
        <v>Nordeste</v>
      </c>
      <c r="C382" s="9" t="s">
        <v>94</v>
      </c>
      <c r="D382" s="9">
        <v>12119</v>
      </c>
      <c r="E382" s="9">
        <v>0.64900000000000002</v>
      </c>
      <c r="F382" s="9" t="str">
        <f t="shared" si="5"/>
        <v>médio</v>
      </c>
      <c r="G382" s="9">
        <v>0.63800000000000001</v>
      </c>
      <c r="H382" s="9">
        <v>0.54900000000000004</v>
      </c>
      <c r="I382" s="9">
        <v>17245.95</v>
      </c>
      <c r="J382" s="10">
        <v>187</v>
      </c>
    </row>
    <row r="383" spans="1:10" x14ac:dyDescent="0.25">
      <c r="A383" s="11" t="s">
        <v>416</v>
      </c>
      <c r="B383" s="9" t="str">
        <f>_xlfn.XLOOKUP(C383,'De-Para_Estado_Regiao'!$B$3:$B$29,'De-Para_Estado_Regiao'!$C$3:$C$29)</f>
        <v>Sudeste</v>
      </c>
      <c r="C383" s="12" t="s">
        <v>7</v>
      </c>
      <c r="D383" s="12">
        <v>841</v>
      </c>
      <c r="E383" s="12">
        <v>0.79</v>
      </c>
      <c r="F383" s="9" t="str">
        <f t="shared" si="5"/>
        <v>alto</v>
      </c>
      <c r="G383" s="12">
        <v>0.75</v>
      </c>
      <c r="H383" s="12">
        <v>0.748</v>
      </c>
      <c r="I383" s="12">
        <v>49748.23</v>
      </c>
      <c r="J383" s="13">
        <v>24</v>
      </c>
    </row>
    <row r="384" spans="1:10" x14ac:dyDescent="0.25">
      <c r="A384" s="8" t="s">
        <v>417</v>
      </c>
      <c r="B384" s="9" t="str">
        <f>_xlfn.XLOOKUP(C384,'De-Para_Estado_Regiao'!$B$3:$B$29,'De-Para_Estado_Regiao'!$C$3:$C$29)</f>
        <v>Sudeste</v>
      </c>
      <c r="C384" s="9" t="s">
        <v>7</v>
      </c>
      <c r="D384" s="9">
        <v>1927</v>
      </c>
      <c r="E384" s="9">
        <v>0.75800000000000001</v>
      </c>
      <c r="F384" s="9" t="str">
        <f t="shared" si="5"/>
        <v>alto</v>
      </c>
      <c r="G384" s="9">
        <v>0.73699999999999999</v>
      </c>
      <c r="H384" s="9">
        <v>0.70599999999999996</v>
      </c>
      <c r="I384" s="9">
        <v>31387.01</v>
      </c>
      <c r="J384" s="10">
        <v>25</v>
      </c>
    </row>
    <row r="385" spans="1:10" x14ac:dyDescent="0.25">
      <c r="A385" s="11" t="s">
        <v>418</v>
      </c>
      <c r="B385" s="9" t="str">
        <f>_xlfn.XLOOKUP(C385,'De-Para_Estado_Regiao'!$B$3:$B$29,'De-Para_Estado_Regiao'!$C$3:$C$29)</f>
        <v>Nordeste</v>
      </c>
      <c r="C385" s="12" t="s">
        <v>24</v>
      </c>
      <c r="D385" s="12">
        <v>7685</v>
      </c>
      <c r="E385" s="12">
        <v>0.68</v>
      </c>
      <c r="F385" s="9" t="str">
        <f t="shared" si="5"/>
        <v>médio</v>
      </c>
      <c r="G385" s="12">
        <v>0.67300000000000004</v>
      </c>
      <c r="H385" s="12">
        <v>0.57199999999999995</v>
      </c>
      <c r="I385" s="12">
        <v>17114.47</v>
      </c>
      <c r="J385" s="13">
        <v>141</v>
      </c>
    </row>
    <row r="386" spans="1:10" x14ac:dyDescent="0.25">
      <c r="A386" s="8" t="s">
        <v>419</v>
      </c>
      <c r="B386" s="9" t="str">
        <f>_xlfn.XLOOKUP(C386,'De-Para_Estado_Regiao'!$B$3:$B$29,'De-Para_Estado_Regiao'!$C$3:$C$29)</f>
        <v>Centro-Oeste</v>
      </c>
      <c r="C386" s="9" t="s">
        <v>53</v>
      </c>
      <c r="D386" s="9">
        <v>1792</v>
      </c>
      <c r="E386" s="9">
        <v>0.72099999999999997</v>
      </c>
      <c r="F386" s="9" t="str">
        <f t="shared" si="5"/>
        <v>alto</v>
      </c>
      <c r="G386" s="9">
        <v>0.72699999999999998</v>
      </c>
      <c r="H386" s="9">
        <v>0.627</v>
      </c>
      <c r="I386" s="9">
        <v>28129</v>
      </c>
      <c r="J386" s="10">
        <v>27</v>
      </c>
    </row>
    <row r="387" spans="1:10" x14ac:dyDescent="0.25">
      <c r="A387" s="11" t="s">
        <v>420</v>
      </c>
      <c r="B387" s="9" t="str">
        <f>_xlfn.XLOOKUP(C387,'De-Para_Estado_Regiao'!$B$3:$B$29,'De-Para_Estado_Regiao'!$C$3:$C$29)</f>
        <v>Sudeste</v>
      </c>
      <c r="C387" s="12" t="s">
        <v>7</v>
      </c>
      <c r="D387" s="12">
        <v>2134</v>
      </c>
      <c r="E387" s="12">
        <v>0.72099999999999997</v>
      </c>
      <c r="F387" s="9" t="str">
        <f t="shared" si="5"/>
        <v>alto</v>
      </c>
      <c r="G387" s="12">
        <v>0.67500000000000004</v>
      </c>
      <c r="H387" s="12">
        <v>0.67100000000000004</v>
      </c>
      <c r="I387" s="12">
        <v>17535.990000000002</v>
      </c>
      <c r="J387" s="13">
        <v>48</v>
      </c>
    </row>
    <row r="388" spans="1:10" x14ac:dyDescent="0.25">
      <c r="A388" s="8" t="s">
        <v>421</v>
      </c>
      <c r="B388" s="9" t="str">
        <f>_xlfn.XLOOKUP(C388,'De-Para_Estado_Regiao'!$B$3:$B$29,'De-Para_Estado_Regiao'!$C$3:$C$29)</f>
        <v>Sul</v>
      </c>
      <c r="C388" s="9" t="s">
        <v>14</v>
      </c>
      <c r="D388" s="9">
        <v>2638</v>
      </c>
      <c r="E388" s="9">
        <v>0.755</v>
      </c>
      <c r="F388" s="9" t="str">
        <f t="shared" si="5"/>
        <v>alto</v>
      </c>
      <c r="G388" s="9">
        <v>0.76100000000000001</v>
      </c>
      <c r="H388" s="9">
        <v>0.65400000000000003</v>
      </c>
      <c r="I388" s="9">
        <v>46409.32</v>
      </c>
      <c r="J388" s="10">
        <v>61</v>
      </c>
    </row>
    <row r="389" spans="1:10" x14ac:dyDescent="0.25">
      <c r="A389" s="11" t="s">
        <v>422</v>
      </c>
      <c r="B389" s="9" t="str">
        <f>_xlfn.XLOOKUP(C389,'De-Para_Estado_Regiao'!$B$3:$B$29,'De-Para_Estado_Regiao'!$C$3:$C$29)</f>
        <v>Sudeste</v>
      </c>
      <c r="C389" s="12" t="s">
        <v>7</v>
      </c>
      <c r="D389" s="12">
        <v>1544</v>
      </c>
      <c r="E389" s="12">
        <v>0.78700000000000003</v>
      </c>
      <c r="F389" s="9" t="str">
        <f t="shared" ref="F389:F452" si="6">IF(E389="","",IF(E389&lt;0.55,"baixo",IF(E389&lt;=0.699,"médio",IF(E389&lt;=0.799,"alto",IF(E389&gt;=0.8,"muito alto","")))))</f>
        <v>alto</v>
      </c>
      <c r="G389" s="12">
        <v>0.78400000000000003</v>
      </c>
      <c r="H389" s="12">
        <v>0.71199999999999997</v>
      </c>
      <c r="I389" s="12">
        <v>30140.43</v>
      </c>
      <c r="J389" s="13">
        <v>33</v>
      </c>
    </row>
    <row r="390" spans="1:10" x14ac:dyDescent="0.25">
      <c r="A390" s="8" t="s">
        <v>423</v>
      </c>
      <c r="B390" s="9" t="str">
        <f>_xlfn.XLOOKUP(C390,'De-Para_Estado_Regiao'!$B$3:$B$29,'De-Para_Estado_Regiao'!$C$3:$C$29)</f>
        <v>Sudeste</v>
      </c>
      <c r="C390" s="9" t="s">
        <v>16</v>
      </c>
      <c r="D390" s="9">
        <v>6453</v>
      </c>
      <c r="E390" s="9">
        <v>0.73099999999999998</v>
      </c>
      <c r="F390" s="9" t="str">
        <f t="shared" si="6"/>
        <v>alto</v>
      </c>
      <c r="G390" s="9">
        <v>0.69899999999999995</v>
      </c>
      <c r="H390" s="9">
        <v>0.67</v>
      </c>
      <c r="I390" s="9">
        <v>16870.16</v>
      </c>
      <c r="J390" s="10">
        <v>76</v>
      </c>
    </row>
    <row r="391" spans="1:10" x14ac:dyDescent="0.25">
      <c r="A391" s="11" t="s">
        <v>424</v>
      </c>
      <c r="B391" s="9" t="str">
        <f>_xlfn.XLOOKUP(C391,'De-Para_Estado_Regiao'!$B$3:$B$29,'De-Para_Estado_Regiao'!$C$3:$C$29)</f>
        <v>Sudeste</v>
      </c>
      <c r="C391" s="12" t="s">
        <v>16</v>
      </c>
      <c r="D391" s="12">
        <v>2407</v>
      </c>
      <c r="E391" s="12">
        <v>0.73</v>
      </c>
      <c r="F391" s="9" t="str">
        <f t="shared" si="6"/>
        <v>alto</v>
      </c>
      <c r="G391" s="12">
        <v>0.73</v>
      </c>
      <c r="H391" s="12">
        <v>0.61499999999999999</v>
      </c>
      <c r="I391" s="12">
        <v>27884.32</v>
      </c>
      <c r="J391" s="13">
        <v>35</v>
      </c>
    </row>
    <row r="392" spans="1:10" x14ac:dyDescent="0.25">
      <c r="A392" s="8" t="s">
        <v>425</v>
      </c>
      <c r="B392" s="9" t="str">
        <f>_xlfn.XLOOKUP(C392,'De-Para_Estado_Regiao'!$B$3:$B$29,'De-Para_Estado_Regiao'!$C$3:$C$29)</f>
        <v>Sudeste</v>
      </c>
      <c r="C392" s="9" t="s">
        <v>16</v>
      </c>
      <c r="D392" s="9">
        <v>1685</v>
      </c>
      <c r="E392" s="9">
        <v>0.7</v>
      </c>
      <c r="F392" s="9" t="str">
        <f t="shared" si="6"/>
        <v>alto</v>
      </c>
      <c r="G392" s="9">
        <v>0.69099999999999995</v>
      </c>
      <c r="H392" s="9">
        <v>0.58699999999999997</v>
      </c>
      <c r="I392" s="9">
        <v>18638.54</v>
      </c>
      <c r="J392" s="10">
        <v>32</v>
      </c>
    </row>
    <row r="393" spans="1:10" x14ac:dyDescent="0.25">
      <c r="A393" s="11" t="s">
        <v>426</v>
      </c>
      <c r="B393" s="9" t="str">
        <f>_xlfn.XLOOKUP(C393,'De-Para_Estado_Regiao'!$B$3:$B$29,'De-Para_Estado_Regiao'!$C$3:$C$29)</f>
        <v>Sul</v>
      </c>
      <c r="C393" s="12" t="s">
        <v>22</v>
      </c>
      <c r="D393" s="12">
        <v>2789</v>
      </c>
      <c r="E393" s="12">
        <v>0.74</v>
      </c>
      <c r="F393" s="9" t="str">
        <f t="shared" si="6"/>
        <v>alto</v>
      </c>
      <c r="G393" s="12">
        <v>0.74399999999999999</v>
      </c>
      <c r="H393" s="12">
        <v>0.66100000000000003</v>
      </c>
      <c r="I393" s="12">
        <v>38395.06</v>
      </c>
      <c r="J393" s="13">
        <v>66</v>
      </c>
    </row>
    <row r="394" spans="1:10" x14ac:dyDescent="0.25">
      <c r="A394" s="8" t="s">
        <v>427</v>
      </c>
      <c r="B394" s="9" t="str">
        <f>_xlfn.XLOOKUP(C394,'De-Para_Estado_Regiao'!$B$3:$B$29,'De-Para_Estado_Regiao'!$C$3:$C$29)</f>
        <v>Centro-Oeste</v>
      </c>
      <c r="C394" s="9" t="s">
        <v>33</v>
      </c>
      <c r="D394" s="9">
        <v>1620</v>
      </c>
      <c r="E394" s="9">
        <v>0.72499999999999998</v>
      </c>
      <c r="F394" s="9" t="str">
        <f t="shared" si="6"/>
        <v>alto</v>
      </c>
      <c r="G394" s="9">
        <v>0.73699999999999999</v>
      </c>
      <c r="H394" s="9">
        <v>0.627</v>
      </c>
      <c r="I394" s="9">
        <v>43031.23</v>
      </c>
      <c r="J394" s="10">
        <v>14</v>
      </c>
    </row>
    <row r="395" spans="1:10" x14ac:dyDescent="0.25">
      <c r="A395" s="11" t="s">
        <v>428</v>
      </c>
      <c r="B395" s="9" t="str">
        <f>_xlfn.XLOOKUP(C395,'De-Para_Estado_Regiao'!$B$3:$B$29,'De-Para_Estado_Regiao'!$C$3:$C$29)</f>
        <v>Sudeste</v>
      </c>
      <c r="C395" s="12" t="s">
        <v>7</v>
      </c>
      <c r="D395" s="12">
        <v>1829</v>
      </c>
      <c r="E395" s="12">
        <v>0.76900000000000002</v>
      </c>
      <c r="F395" s="9" t="str">
        <f t="shared" si="6"/>
        <v>alto</v>
      </c>
      <c r="G395" s="12">
        <v>0.73699999999999999</v>
      </c>
      <c r="H395" s="12">
        <v>0.72799999999999998</v>
      </c>
      <c r="I395" s="12">
        <v>24487.27</v>
      </c>
      <c r="J395" s="13">
        <v>55</v>
      </c>
    </row>
    <row r="396" spans="1:10" x14ac:dyDescent="0.25">
      <c r="A396" s="8" t="s">
        <v>429</v>
      </c>
      <c r="B396" s="9" t="str">
        <f>_xlfn.XLOOKUP(C396,'De-Para_Estado_Regiao'!$B$3:$B$29,'De-Para_Estado_Regiao'!$C$3:$C$29)</f>
        <v>Sul</v>
      </c>
      <c r="C396" s="9" t="s">
        <v>22</v>
      </c>
      <c r="D396" s="9">
        <v>3671</v>
      </c>
      <c r="E396" s="9">
        <v>0.78200000000000003</v>
      </c>
      <c r="F396" s="9" t="str">
        <f t="shared" si="6"/>
        <v>alto</v>
      </c>
      <c r="G396" s="9">
        <v>0.77800000000000002</v>
      </c>
      <c r="H396" s="9">
        <v>0.72799999999999998</v>
      </c>
      <c r="I396" s="9">
        <v>41713.58</v>
      </c>
      <c r="J396" s="10">
        <v>101</v>
      </c>
    </row>
    <row r="397" spans="1:10" x14ac:dyDescent="0.25">
      <c r="A397" s="11" t="s">
        <v>430</v>
      </c>
      <c r="B397" s="9" t="str">
        <f>_xlfn.XLOOKUP(C397,'De-Para_Estado_Regiao'!$B$3:$B$29,'De-Para_Estado_Regiao'!$C$3:$C$29)</f>
        <v>Sul</v>
      </c>
      <c r="C397" s="12" t="s">
        <v>14</v>
      </c>
      <c r="D397" s="12">
        <v>1751</v>
      </c>
      <c r="E397" s="12">
        <v>0.76</v>
      </c>
      <c r="F397" s="9" t="str">
        <f t="shared" si="6"/>
        <v>alto</v>
      </c>
      <c r="G397" s="12">
        <v>0.752</v>
      </c>
      <c r="H397" s="12">
        <v>0.69099999999999995</v>
      </c>
      <c r="I397" s="12">
        <v>41950.67</v>
      </c>
      <c r="J397" s="13">
        <v>41</v>
      </c>
    </row>
    <row r="398" spans="1:10" x14ac:dyDescent="0.25">
      <c r="A398" s="8" t="s">
        <v>431</v>
      </c>
      <c r="B398" s="9" t="str">
        <f>_xlfn.XLOOKUP(C398,'De-Para_Estado_Regiao'!$B$3:$B$29,'De-Para_Estado_Regiao'!$C$3:$C$29)</f>
        <v>Sudeste</v>
      </c>
      <c r="C398" s="9" t="s">
        <v>16</v>
      </c>
      <c r="D398" s="9">
        <v>3592</v>
      </c>
      <c r="E398" s="9">
        <v>0.70599999999999996</v>
      </c>
      <c r="F398" s="9" t="str">
        <f t="shared" si="6"/>
        <v>alto</v>
      </c>
      <c r="G398" s="9">
        <v>0.69699999999999995</v>
      </c>
      <c r="H398" s="9">
        <v>0.60299999999999998</v>
      </c>
      <c r="I398" s="9">
        <v>16706.25</v>
      </c>
      <c r="J398" s="10">
        <v>80</v>
      </c>
    </row>
    <row r="399" spans="1:10" x14ac:dyDescent="0.25">
      <c r="A399" s="11" t="s">
        <v>432</v>
      </c>
      <c r="B399" s="9" t="str">
        <f>_xlfn.XLOOKUP(C399,'De-Para_Estado_Regiao'!$B$3:$B$29,'De-Para_Estado_Regiao'!$C$3:$C$29)</f>
        <v>Sudeste</v>
      </c>
      <c r="C399" s="12" t="s">
        <v>7</v>
      </c>
      <c r="D399" s="12">
        <v>3148</v>
      </c>
      <c r="E399" s="12">
        <v>0.76900000000000002</v>
      </c>
      <c r="F399" s="9" t="str">
        <f t="shared" si="6"/>
        <v>alto</v>
      </c>
      <c r="G399" s="12">
        <v>0.746</v>
      </c>
      <c r="H399" s="12">
        <v>0.69699999999999995</v>
      </c>
      <c r="I399" s="12">
        <v>19396.97</v>
      </c>
      <c r="J399" s="13">
        <v>34</v>
      </c>
    </row>
    <row r="400" spans="1:10" x14ac:dyDescent="0.25">
      <c r="A400" s="8" t="s">
        <v>433</v>
      </c>
      <c r="B400" s="9" t="str">
        <f>_xlfn.XLOOKUP(C400,'De-Para_Estado_Regiao'!$B$3:$B$29,'De-Para_Estado_Regiao'!$C$3:$C$29)</f>
        <v>Sudeste</v>
      </c>
      <c r="C400" s="9" t="s">
        <v>16</v>
      </c>
      <c r="D400" s="9">
        <v>2969</v>
      </c>
      <c r="E400" s="9">
        <v>0.75</v>
      </c>
      <c r="F400" s="9" t="str">
        <f t="shared" si="6"/>
        <v>alto</v>
      </c>
      <c r="G400" s="9">
        <v>0.71799999999999997</v>
      </c>
      <c r="H400" s="9">
        <v>0.68500000000000005</v>
      </c>
      <c r="I400" s="9">
        <v>19908.04</v>
      </c>
      <c r="J400" s="10">
        <v>82</v>
      </c>
    </row>
    <row r="401" spans="1:10" x14ac:dyDescent="0.25">
      <c r="A401" s="11" t="s">
        <v>434</v>
      </c>
      <c r="B401" s="9" t="str">
        <f>_xlfn.XLOOKUP(C401,'De-Para_Estado_Regiao'!$B$3:$B$29,'De-Para_Estado_Regiao'!$C$3:$C$29)</f>
        <v>Sudeste</v>
      </c>
      <c r="C401" s="12" t="s">
        <v>7</v>
      </c>
      <c r="D401" s="12">
        <v>1211</v>
      </c>
      <c r="E401" s="12">
        <v>0.71599999999999997</v>
      </c>
      <c r="F401" s="9" t="str">
        <f t="shared" si="6"/>
        <v>alto</v>
      </c>
      <c r="G401" s="12">
        <v>0.69399999999999995</v>
      </c>
      <c r="H401" s="12">
        <v>0.624</v>
      </c>
      <c r="I401" s="12">
        <v>21416.61</v>
      </c>
      <c r="J401" s="13">
        <v>55</v>
      </c>
    </row>
    <row r="402" spans="1:10" x14ac:dyDescent="0.25">
      <c r="A402" s="8" t="s">
        <v>435</v>
      </c>
      <c r="B402" s="9" t="str">
        <f>_xlfn.XLOOKUP(C402,'De-Para_Estado_Regiao'!$B$3:$B$29,'De-Para_Estado_Regiao'!$C$3:$C$29)</f>
        <v>Sul</v>
      </c>
      <c r="C402" s="9" t="s">
        <v>14</v>
      </c>
      <c r="D402" s="9">
        <v>2567</v>
      </c>
      <c r="E402" s="9">
        <v>0.745</v>
      </c>
      <c r="F402" s="9" t="str">
        <f t="shared" si="6"/>
        <v>alto</v>
      </c>
      <c r="G402" s="9">
        <v>0.755</v>
      </c>
      <c r="H402" s="9">
        <v>0.64300000000000002</v>
      </c>
      <c r="I402" s="9">
        <v>44103.68</v>
      </c>
      <c r="J402" s="10">
        <v>86</v>
      </c>
    </row>
    <row r="403" spans="1:10" x14ac:dyDescent="0.25">
      <c r="A403" s="11" t="s">
        <v>436</v>
      </c>
      <c r="B403" s="9" t="str">
        <f>_xlfn.XLOOKUP(C403,'De-Para_Estado_Regiao'!$B$3:$B$29,'De-Para_Estado_Regiao'!$C$3:$C$29)</f>
        <v>Nordeste</v>
      </c>
      <c r="C403" s="12" t="s">
        <v>19</v>
      </c>
      <c r="D403" s="12">
        <v>5982</v>
      </c>
      <c r="E403" s="12">
        <v>0.64800000000000002</v>
      </c>
      <c r="F403" s="9" t="str">
        <f t="shared" si="6"/>
        <v>médio</v>
      </c>
      <c r="G403" s="12">
        <v>0.66700000000000004</v>
      </c>
      <c r="H403" s="12">
        <v>0.50600000000000001</v>
      </c>
      <c r="I403" s="12">
        <v>12601</v>
      </c>
      <c r="J403" s="13">
        <v>41</v>
      </c>
    </row>
    <row r="404" spans="1:10" x14ac:dyDescent="0.25">
      <c r="A404" s="8" t="s">
        <v>437</v>
      </c>
      <c r="B404" s="9" t="str">
        <f>_xlfn.XLOOKUP(C404,'De-Para_Estado_Regiao'!$B$3:$B$29,'De-Para_Estado_Regiao'!$C$3:$C$29)</f>
        <v>Sudeste</v>
      </c>
      <c r="C404" s="9" t="s">
        <v>7</v>
      </c>
      <c r="D404" s="9">
        <v>533</v>
      </c>
      <c r="E404" s="9">
        <v>0.76700000000000002</v>
      </c>
      <c r="F404" s="9" t="str">
        <f t="shared" si="6"/>
        <v>alto</v>
      </c>
      <c r="G404" s="9">
        <v>0.76400000000000001</v>
      </c>
      <c r="H404" s="9">
        <v>0.67600000000000005</v>
      </c>
      <c r="I404" s="9">
        <v>23411.1</v>
      </c>
      <c r="J404" s="10">
        <v>37</v>
      </c>
    </row>
    <row r="405" spans="1:10" x14ac:dyDescent="0.25">
      <c r="A405" s="11" t="s">
        <v>438</v>
      </c>
      <c r="B405" s="9" t="str">
        <f>_xlfn.XLOOKUP(C405,'De-Para_Estado_Regiao'!$B$3:$B$29,'De-Para_Estado_Regiao'!$C$3:$C$29)</f>
        <v>Sudeste</v>
      </c>
      <c r="C405" s="12" t="s">
        <v>7</v>
      </c>
      <c r="D405" s="12">
        <v>1242</v>
      </c>
      <c r="E405" s="12">
        <v>0.755</v>
      </c>
      <c r="F405" s="9" t="str">
        <f t="shared" si="6"/>
        <v>alto</v>
      </c>
      <c r="G405" s="12">
        <v>0.74099999999999999</v>
      </c>
      <c r="H405" s="12">
        <v>0.67400000000000004</v>
      </c>
      <c r="I405" s="12">
        <v>19600.54</v>
      </c>
      <c r="J405" s="13">
        <v>42</v>
      </c>
    </row>
    <row r="406" spans="1:10" x14ac:dyDescent="0.25">
      <c r="A406" s="8" t="s">
        <v>439</v>
      </c>
      <c r="B406" s="9" t="str">
        <f>_xlfn.XLOOKUP(C406,'De-Para_Estado_Regiao'!$B$3:$B$29,'De-Para_Estado_Regiao'!$C$3:$C$29)</f>
        <v>Sudeste</v>
      </c>
      <c r="C406" s="9" t="s">
        <v>16</v>
      </c>
      <c r="D406" s="9">
        <v>1374</v>
      </c>
      <c r="E406" s="9">
        <v>0.73199999999999998</v>
      </c>
      <c r="F406" s="9" t="str">
        <f t="shared" si="6"/>
        <v>alto</v>
      </c>
      <c r="G406" s="9">
        <v>0.72899999999999998</v>
      </c>
      <c r="H406" s="9">
        <v>0.63300000000000001</v>
      </c>
      <c r="I406" s="9">
        <v>183218.05</v>
      </c>
      <c r="J406" s="10">
        <v>44</v>
      </c>
    </row>
    <row r="407" spans="1:10" x14ac:dyDescent="0.25">
      <c r="A407" s="11" t="s">
        <v>440</v>
      </c>
      <c r="B407" s="9" t="str">
        <f>_xlfn.XLOOKUP(C407,'De-Para_Estado_Regiao'!$B$3:$B$29,'De-Para_Estado_Regiao'!$C$3:$C$29)</f>
        <v>Sudeste</v>
      </c>
      <c r="C407" s="12" t="s">
        <v>7</v>
      </c>
      <c r="D407" s="12">
        <v>2566</v>
      </c>
      <c r="E407" s="12">
        <v>0.77</v>
      </c>
      <c r="F407" s="9" t="str">
        <f t="shared" si="6"/>
        <v>alto</v>
      </c>
      <c r="G407" s="12">
        <v>0.755</v>
      </c>
      <c r="H407" s="12">
        <v>0.68300000000000005</v>
      </c>
      <c r="I407" s="12">
        <v>35231.35</v>
      </c>
      <c r="J407" s="13">
        <v>62</v>
      </c>
    </row>
    <row r="408" spans="1:10" x14ac:dyDescent="0.25">
      <c r="A408" s="8" t="s">
        <v>441</v>
      </c>
      <c r="B408" s="9" t="str">
        <f>_xlfn.XLOOKUP(C408,'De-Para_Estado_Regiao'!$B$3:$B$29,'De-Para_Estado_Regiao'!$C$3:$C$29)</f>
        <v>Sudeste</v>
      </c>
      <c r="C408" s="9" t="s">
        <v>64</v>
      </c>
      <c r="D408" s="9">
        <v>4966</v>
      </c>
      <c r="E408" s="9">
        <v>0.73099999999999998</v>
      </c>
      <c r="F408" s="9" t="str">
        <f t="shared" si="6"/>
        <v>alto</v>
      </c>
      <c r="G408" s="9">
        <v>0.746</v>
      </c>
      <c r="H408" s="9">
        <v>0.626</v>
      </c>
      <c r="I408" s="9">
        <v>17098.939999999999</v>
      </c>
      <c r="J408" s="10">
        <v>128</v>
      </c>
    </row>
    <row r="409" spans="1:10" x14ac:dyDescent="0.25">
      <c r="A409" s="11" t="s">
        <v>442</v>
      </c>
      <c r="B409" s="9" t="str">
        <f>_xlfn.XLOOKUP(C409,'De-Para_Estado_Regiao'!$B$3:$B$29,'De-Para_Estado_Regiao'!$C$3:$C$29)</f>
        <v>Sul</v>
      </c>
      <c r="C409" s="12" t="s">
        <v>14</v>
      </c>
      <c r="D409" s="12">
        <v>3573</v>
      </c>
      <c r="E409" s="12">
        <v>0.77200000000000002</v>
      </c>
      <c r="F409" s="9" t="str">
        <f t="shared" si="6"/>
        <v>alto</v>
      </c>
      <c r="G409" s="12">
        <v>0.76500000000000001</v>
      </c>
      <c r="H409" s="12">
        <v>0.69599999999999995</v>
      </c>
      <c r="I409" s="12">
        <v>28239.1</v>
      </c>
      <c r="J409" s="13">
        <v>88</v>
      </c>
    </row>
    <row r="410" spans="1:10" x14ac:dyDescent="0.25">
      <c r="A410" s="8" t="s">
        <v>443</v>
      </c>
      <c r="B410" s="9" t="str">
        <f>_xlfn.XLOOKUP(C410,'De-Para_Estado_Regiao'!$B$3:$B$29,'De-Para_Estado_Regiao'!$C$3:$C$29)</f>
        <v>Sudeste</v>
      </c>
      <c r="C410" s="9" t="s">
        <v>7</v>
      </c>
      <c r="D410" s="9">
        <v>835</v>
      </c>
      <c r="E410" s="9">
        <v>0.73</v>
      </c>
      <c r="F410" s="9" t="str">
        <f t="shared" si="6"/>
        <v>alto</v>
      </c>
      <c r="G410" s="9">
        <v>0.73699999999999999</v>
      </c>
      <c r="H410" s="9">
        <v>0.63400000000000001</v>
      </c>
      <c r="I410" s="9">
        <v>18734.78</v>
      </c>
      <c r="J410" s="10">
        <v>31</v>
      </c>
    </row>
    <row r="411" spans="1:10" x14ac:dyDescent="0.25">
      <c r="A411" s="11" t="s">
        <v>444</v>
      </c>
      <c r="B411" s="9" t="str">
        <f>_xlfn.XLOOKUP(C411,'De-Para_Estado_Regiao'!$B$3:$B$29,'De-Para_Estado_Regiao'!$C$3:$C$29)</f>
        <v>Sudeste</v>
      </c>
      <c r="C411" s="12" t="s">
        <v>10</v>
      </c>
      <c r="D411" s="12">
        <v>1690</v>
      </c>
      <c r="E411" s="12">
        <v>0.69299999999999995</v>
      </c>
      <c r="F411" s="9" t="str">
        <f t="shared" si="6"/>
        <v>médio</v>
      </c>
      <c r="G411" s="12">
        <v>0.72599999999999998</v>
      </c>
      <c r="H411" s="12">
        <v>0.54400000000000004</v>
      </c>
      <c r="I411" s="12">
        <v>30584.41</v>
      </c>
      <c r="J411" s="13">
        <v>44</v>
      </c>
    </row>
    <row r="412" spans="1:10" x14ac:dyDescent="0.25">
      <c r="A412" s="11" t="s">
        <v>445</v>
      </c>
      <c r="B412" s="9" t="str">
        <f>_xlfn.XLOOKUP(C412,'De-Para_Estado_Regiao'!$B$3:$B$29,'De-Para_Estado_Regiao'!$C$3:$C$29)</f>
        <v>Nordeste</v>
      </c>
      <c r="C412" s="12" t="s">
        <v>24</v>
      </c>
      <c r="D412" s="12">
        <v>8322</v>
      </c>
      <c r="E412" s="12">
        <v>0.68500000000000005</v>
      </c>
      <c r="F412" s="9" t="str">
        <f t="shared" si="6"/>
        <v>médio</v>
      </c>
      <c r="G412" s="12">
        <v>0.68300000000000005</v>
      </c>
      <c r="H412" s="12">
        <v>0.58799999999999997</v>
      </c>
      <c r="I412" s="12">
        <v>14113.49</v>
      </c>
      <c r="J412" s="13">
        <v>138</v>
      </c>
    </row>
    <row r="413" spans="1:10" x14ac:dyDescent="0.25">
      <c r="A413" s="8" t="s">
        <v>446</v>
      </c>
      <c r="B413" s="9" t="str">
        <f>_xlfn.XLOOKUP(C413,'De-Para_Estado_Regiao'!$B$3:$B$29,'De-Para_Estado_Regiao'!$C$3:$C$29)</f>
        <v>Sudeste</v>
      </c>
      <c r="C413" s="9" t="s">
        <v>16</v>
      </c>
      <c r="D413" s="9">
        <v>2561</v>
      </c>
      <c r="E413" s="9">
        <v>0.77700000000000002</v>
      </c>
      <c r="F413" s="9" t="str">
        <f t="shared" si="6"/>
        <v>alto</v>
      </c>
      <c r="G413" s="9">
        <v>0.79</v>
      </c>
      <c r="H413" s="9">
        <v>0.69299999999999995</v>
      </c>
      <c r="I413" s="9">
        <v>32342.23</v>
      </c>
      <c r="J413" s="10">
        <v>55</v>
      </c>
    </row>
    <row r="414" spans="1:10" x14ac:dyDescent="0.25">
      <c r="A414" s="11" t="s">
        <v>447</v>
      </c>
      <c r="B414" s="9" t="str">
        <f>_xlfn.XLOOKUP(C414,'De-Para_Estado_Regiao'!$B$3:$B$29,'De-Para_Estado_Regiao'!$C$3:$C$29)</f>
        <v>Sul</v>
      </c>
      <c r="C414" s="12" t="s">
        <v>14</v>
      </c>
      <c r="D414" s="12">
        <v>3204</v>
      </c>
      <c r="E414" s="12">
        <v>0.74199999999999999</v>
      </c>
      <c r="F414" s="9" t="str">
        <f t="shared" si="6"/>
        <v>alto</v>
      </c>
      <c r="G414" s="12">
        <v>0.73899999999999999</v>
      </c>
      <c r="H414" s="12">
        <v>0.64800000000000002</v>
      </c>
      <c r="I414" s="12">
        <v>27143.23</v>
      </c>
      <c r="J414" s="13">
        <v>74</v>
      </c>
    </row>
    <row r="415" spans="1:10" x14ac:dyDescent="0.25">
      <c r="A415" s="8" t="s">
        <v>448</v>
      </c>
      <c r="B415" s="9" t="str">
        <f>_xlfn.XLOOKUP(C415,'De-Para_Estado_Regiao'!$B$3:$B$29,'De-Para_Estado_Regiao'!$C$3:$C$29)</f>
        <v>Sul</v>
      </c>
      <c r="C415" s="9" t="s">
        <v>14</v>
      </c>
      <c r="D415" s="9">
        <v>2740</v>
      </c>
      <c r="E415" s="9">
        <v>0.75</v>
      </c>
      <c r="F415" s="9" t="str">
        <f t="shared" si="6"/>
        <v>alto</v>
      </c>
      <c r="G415" s="9">
        <v>0.754</v>
      </c>
      <c r="H415" s="9">
        <v>0.65300000000000002</v>
      </c>
      <c r="I415" s="9">
        <v>52062.77</v>
      </c>
      <c r="J415" s="10">
        <v>92</v>
      </c>
    </row>
    <row r="416" spans="1:10" x14ac:dyDescent="0.25">
      <c r="A416" s="11" t="s">
        <v>449</v>
      </c>
      <c r="B416" s="9" t="str">
        <f>_xlfn.XLOOKUP(C416,'De-Para_Estado_Regiao'!$B$3:$B$29,'De-Para_Estado_Regiao'!$C$3:$C$29)</f>
        <v>Sudeste</v>
      </c>
      <c r="C416" s="12" t="s">
        <v>7</v>
      </c>
      <c r="D416" s="12">
        <v>1119</v>
      </c>
      <c r="E416" s="12">
        <v>0.73</v>
      </c>
      <c r="F416" s="9" t="str">
        <f t="shared" si="6"/>
        <v>alto</v>
      </c>
      <c r="G416" s="12">
        <v>0.73199999999999998</v>
      </c>
      <c r="H416" s="12">
        <v>0.63900000000000001</v>
      </c>
      <c r="I416" s="12">
        <v>31815.57</v>
      </c>
      <c r="J416" s="13">
        <v>19</v>
      </c>
    </row>
    <row r="417" spans="1:10" x14ac:dyDescent="0.25">
      <c r="A417" s="8" t="s">
        <v>450</v>
      </c>
      <c r="B417" s="9" t="str">
        <f>_xlfn.XLOOKUP(C417,'De-Para_Estado_Regiao'!$B$3:$B$29,'De-Para_Estado_Regiao'!$C$3:$C$29)</f>
        <v>Sudeste</v>
      </c>
      <c r="C417" s="9" t="s">
        <v>16</v>
      </c>
      <c r="D417" s="9">
        <v>1646</v>
      </c>
      <c r="E417" s="9">
        <v>0.72099999999999997</v>
      </c>
      <c r="F417" s="9" t="str">
        <f t="shared" si="6"/>
        <v>alto</v>
      </c>
      <c r="G417" s="9">
        <v>0.72699999999999998</v>
      </c>
      <c r="H417" s="9">
        <v>0.62</v>
      </c>
      <c r="I417" s="9">
        <v>38950.04</v>
      </c>
      <c r="J417" s="10">
        <v>36</v>
      </c>
    </row>
    <row r="418" spans="1:10" x14ac:dyDescent="0.25">
      <c r="A418" s="11" t="s">
        <v>451</v>
      </c>
      <c r="B418" s="9" t="str">
        <f>_xlfn.XLOOKUP(C418,'De-Para_Estado_Regiao'!$B$3:$B$29,'De-Para_Estado_Regiao'!$C$3:$C$29)</f>
        <v>Sudeste</v>
      </c>
      <c r="C418" s="12" t="s">
        <v>7</v>
      </c>
      <c r="D418" s="12">
        <v>9637</v>
      </c>
      <c r="E418" s="12">
        <v>0.70299999999999996</v>
      </c>
      <c r="F418" s="9" t="str">
        <f t="shared" si="6"/>
        <v>alto</v>
      </c>
      <c r="G418" s="12">
        <v>0.65900000000000003</v>
      </c>
      <c r="H418" s="12">
        <v>0.64700000000000002</v>
      </c>
      <c r="I418" s="12">
        <v>8074.58</v>
      </c>
      <c r="J418" s="13">
        <v>70</v>
      </c>
    </row>
    <row r="419" spans="1:10" x14ac:dyDescent="0.25">
      <c r="A419" s="8" t="s">
        <v>452</v>
      </c>
      <c r="B419" s="9" t="str">
        <f>_xlfn.XLOOKUP(C419,'De-Para_Estado_Regiao'!$B$3:$B$29,'De-Para_Estado_Regiao'!$C$3:$C$29)</f>
        <v>Sudeste</v>
      </c>
      <c r="C419" s="9" t="s">
        <v>7</v>
      </c>
      <c r="D419" s="9">
        <v>2293</v>
      </c>
      <c r="E419" s="9">
        <v>0.75</v>
      </c>
      <c r="F419" s="9" t="str">
        <f t="shared" si="6"/>
        <v>alto</v>
      </c>
      <c r="G419" s="9">
        <v>0.745</v>
      </c>
      <c r="H419" s="9">
        <v>0.68100000000000005</v>
      </c>
      <c r="I419" s="9">
        <v>19388.740000000002</v>
      </c>
      <c r="J419" s="10">
        <v>29</v>
      </c>
    </row>
    <row r="420" spans="1:10" x14ac:dyDescent="0.25">
      <c r="A420" s="11" t="s">
        <v>453</v>
      </c>
      <c r="B420" s="9" t="str">
        <f>_xlfn.XLOOKUP(C420,'De-Para_Estado_Regiao'!$B$3:$B$29,'De-Para_Estado_Regiao'!$C$3:$C$29)</f>
        <v>Sul</v>
      </c>
      <c r="C420" s="12" t="s">
        <v>14</v>
      </c>
      <c r="D420" s="12">
        <v>643</v>
      </c>
      <c r="E420" s="12">
        <v>0.76500000000000001</v>
      </c>
      <c r="F420" s="9" t="str">
        <f t="shared" si="6"/>
        <v>alto</v>
      </c>
      <c r="G420" s="12">
        <v>0.78400000000000003</v>
      </c>
      <c r="H420" s="12">
        <v>0.67300000000000004</v>
      </c>
      <c r="I420" s="12">
        <v>59656.17</v>
      </c>
      <c r="J420" s="13">
        <v>22</v>
      </c>
    </row>
    <row r="421" spans="1:10" x14ac:dyDescent="0.25">
      <c r="A421" s="8" t="s">
        <v>454</v>
      </c>
      <c r="B421" s="9" t="str">
        <f>_xlfn.XLOOKUP(C421,'De-Para_Estado_Regiao'!$B$3:$B$29,'De-Para_Estado_Regiao'!$C$3:$C$29)</f>
        <v>Nordeste</v>
      </c>
      <c r="C421" s="9" t="s">
        <v>82</v>
      </c>
      <c r="D421" s="9">
        <v>6005</v>
      </c>
      <c r="E421" s="9">
        <v>0.70099999999999996</v>
      </c>
      <c r="F421" s="9" t="str">
        <f t="shared" si="6"/>
        <v>alto</v>
      </c>
      <c r="G421" s="9">
        <v>0.66700000000000004</v>
      </c>
      <c r="H421" s="9">
        <v>0.628</v>
      </c>
      <c r="I421" s="9">
        <v>14482.69</v>
      </c>
      <c r="J421" s="10">
        <v>69</v>
      </c>
    </row>
    <row r="422" spans="1:10" x14ac:dyDescent="0.25">
      <c r="A422" s="11" t="s">
        <v>455</v>
      </c>
      <c r="B422" s="9" t="str">
        <f>_xlfn.XLOOKUP(C422,'De-Para_Estado_Regiao'!$B$3:$B$29,'De-Para_Estado_Regiao'!$C$3:$C$29)</f>
        <v>Sudeste</v>
      </c>
      <c r="C422" s="12" t="s">
        <v>7</v>
      </c>
      <c r="D422" s="12">
        <v>2993</v>
      </c>
      <c r="E422" s="12">
        <v>0.73</v>
      </c>
      <c r="F422" s="9" t="str">
        <f t="shared" si="6"/>
        <v>alto</v>
      </c>
      <c r="G422" s="12">
        <v>0.72699999999999998</v>
      </c>
      <c r="H422" s="12">
        <v>0.65400000000000003</v>
      </c>
      <c r="I422" s="12">
        <v>25674.73</v>
      </c>
      <c r="J422" s="13">
        <v>38</v>
      </c>
    </row>
    <row r="423" spans="1:10" x14ac:dyDescent="0.25">
      <c r="A423" s="8" t="s">
        <v>456</v>
      </c>
      <c r="B423" s="9" t="str">
        <f>_xlfn.XLOOKUP(C423,'De-Para_Estado_Regiao'!$B$3:$B$29,'De-Para_Estado_Regiao'!$C$3:$C$29)</f>
        <v>Sul</v>
      </c>
      <c r="C423" s="9" t="s">
        <v>14</v>
      </c>
      <c r="D423" s="9">
        <v>3249</v>
      </c>
      <c r="E423" s="9">
        <v>0.74</v>
      </c>
      <c r="F423" s="9" t="str">
        <f t="shared" si="6"/>
        <v>alto</v>
      </c>
      <c r="G423" s="9">
        <v>0.72</v>
      </c>
      <c r="H423" s="9">
        <v>0.66400000000000003</v>
      </c>
      <c r="I423" s="9">
        <v>23689.07</v>
      </c>
      <c r="J423" s="10">
        <v>77</v>
      </c>
    </row>
    <row r="424" spans="1:10" x14ac:dyDescent="0.25">
      <c r="A424" s="11" t="s">
        <v>457</v>
      </c>
      <c r="B424" s="9" t="str">
        <f>_xlfn.XLOOKUP(C424,'De-Para_Estado_Regiao'!$B$3:$B$29,'De-Para_Estado_Regiao'!$C$3:$C$29)</f>
        <v>Sudeste</v>
      </c>
      <c r="C424" s="12" t="s">
        <v>16</v>
      </c>
      <c r="D424" s="12">
        <v>1653</v>
      </c>
      <c r="E424" s="12">
        <v>0.76400000000000001</v>
      </c>
      <c r="F424" s="9" t="str">
        <f t="shared" si="6"/>
        <v>alto</v>
      </c>
      <c r="G424" s="12">
        <v>0.753</v>
      </c>
      <c r="H424" s="12">
        <v>0.68</v>
      </c>
      <c r="I424" s="12">
        <v>77067.59</v>
      </c>
      <c r="J424" s="13">
        <v>46</v>
      </c>
    </row>
    <row r="425" spans="1:10" x14ac:dyDescent="0.25">
      <c r="A425" s="8" t="s">
        <v>458</v>
      </c>
      <c r="B425" s="9" t="str">
        <f>_xlfn.XLOOKUP(C425,'De-Para_Estado_Regiao'!$B$3:$B$29,'De-Para_Estado_Regiao'!$C$3:$C$29)</f>
        <v>Nordeste</v>
      </c>
      <c r="C425" s="9" t="s">
        <v>19</v>
      </c>
      <c r="D425" s="9">
        <v>7083</v>
      </c>
      <c r="E425" s="9">
        <v>0.69</v>
      </c>
      <c r="F425" s="9" t="str">
        <f t="shared" si="6"/>
        <v>médio</v>
      </c>
      <c r="G425" s="9">
        <v>0.65600000000000003</v>
      </c>
      <c r="H425" s="9">
        <v>0.628</v>
      </c>
      <c r="I425" s="9">
        <v>9506.73</v>
      </c>
      <c r="J425" s="10">
        <v>78</v>
      </c>
    </row>
    <row r="426" spans="1:10" x14ac:dyDescent="0.25">
      <c r="A426" s="11" t="s">
        <v>459</v>
      </c>
      <c r="B426" s="9" t="str">
        <f>_xlfn.XLOOKUP(C426,'De-Para_Estado_Regiao'!$B$3:$B$29,'De-Para_Estado_Regiao'!$C$3:$C$29)</f>
        <v>Sul</v>
      </c>
      <c r="C426" s="12" t="s">
        <v>22</v>
      </c>
      <c r="D426" s="12">
        <v>2965</v>
      </c>
      <c r="E426" s="12">
        <v>0.755</v>
      </c>
      <c r="F426" s="9" t="str">
        <f t="shared" si="6"/>
        <v>alto</v>
      </c>
      <c r="G426" s="12">
        <v>0.747</v>
      </c>
      <c r="H426" s="12">
        <v>0.68500000000000005</v>
      </c>
      <c r="I426" s="12">
        <v>31698.92</v>
      </c>
      <c r="J426" s="13">
        <v>57</v>
      </c>
    </row>
    <row r="427" spans="1:10" x14ac:dyDescent="0.25">
      <c r="A427" s="8" t="s">
        <v>460</v>
      </c>
      <c r="B427" s="9" t="str">
        <f>_xlfn.XLOOKUP(C427,'De-Para_Estado_Regiao'!$B$3:$B$29,'De-Para_Estado_Regiao'!$C$3:$C$29)</f>
        <v>Norte</v>
      </c>
      <c r="C427" s="9" t="s">
        <v>49</v>
      </c>
      <c r="D427" s="9">
        <v>10806</v>
      </c>
      <c r="E427" s="9">
        <v>0.67</v>
      </c>
      <c r="F427" s="9" t="str">
        <f t="shared" si="6"/>
        <v>médio</v>
      </c>
      <c r="G427" s="9">
        <v>0.65400000000000003</v>
      </c>
      <c r="H427" s="9">
        <v>0.58199999999999996</v>
      </c>
      <c r="I427" s="9">
        <v>18709.66</v>
      </c>
      <c r="J427" s="10">
        <v>146</v>
      </c>
    </row>
    <row r="428" spans="1:10" x14ac:dyDescent="0.25">
      <c r="A428" s="11" t="s">
        <v>461</v>
      </c>
      <c r="B428" s="9" t="str">
        <f>_xlfn.XLOOKUP(C428,'De-Para_Estado_Regiao'!$B$3:$B$29,'De-Para_Estado_Regiao'!$C$3:$C$29)</f>
        <v>Sudeste</v>
      </c>
      <c r="C428" s="12" t="s">
        <v>7</v>
      </c>
      <c r="D428" s="12">
        <v>2567</v>
      </c>
      <c r="E428" s="12">
        <v>0.73299999999999998</v>
      </c>
      <c r="F428" s="9" t="str">
        <f t="shared" si="6"/>
        <v>alto</v>
      </c>
      <c r="G428" s="12">
        <v>0.71299999999999997</v>
      </c>
      <c r="H428" s="12">
        <v>0.63900000000000001</v>
      </c>
      <c r="I428" s="12">
        <v>40134.15</v>
      </c>
      <c r="J428" s="13">
        <v>35</v>
      </c>
    </row>
    <row r="429" spans="1:10" x14ac:dyDescent="0.25">
      <c r="A429" s="8" t="s">
        <v>462</v>
      </c>
      <c r="B429" s="9" t="str">
        <f>_xlfn.XLOOKUP(C429,'De-Para_Estado_Regiao'!$B$3:$B$29,'De-Para_Estado_Regiao'!$C$3:$C$29)</f>
        <v>Sudeste</v>
      </c>
      <c r="C429" s="9" t="s">
        <v>16</v>
      </c>
      <c r="D429" s="9">
        <v>4932</v>
      </c>
      <c r="E429" s="9">
        <v>0.68799999999999994</v>
      </c>
      <c r="F429" s="9" t="str">
        <f t="shared" si="6"/>
        <v>médio</v>
      </c>
      <c r="G429" s="9">
        <v>0.67700000000000005</v>
      </c>
      <c r="H429" s="9">
        <v>0.59199999999999997</v>
      </c>
      <c r="I429" s="9">
        <v>23398.53</v>
      </c>
      <c r="J429" s="10">
        <v>83</v>
      </c>
    </row>
    <row r="430" spans="1:10" x14ac:dyDescent="0.25">
      <c r="A430" s="11" t="s">
        <v>463</v>
      </c>
      <c r="B430" s="9" t="str">
        <f>_xlfn.XLOOKUP(C430,'De-Para_Estado_Regiao'!$B$3:$B$29,'De-Para_Estado_Regiao'!$C$3:$C$29)</f>
        <v>Sudeste</v>
      </c>
      <c r="C430" s="12" t="s">
        <v>7</v>
      </c>
      <c r="D430" s="12">
        <v>1749</v>
      </c>
      <c r="E430" s="12">
        <v>0.755</v>
      </c>
      <c r="F430" s="9" t="str">
        <f t="shared" si="6"/>
        <v>alto</v>
      </c>
      <c r="G430" s="12">
        <v>0.73499999999999999</v>
      </c>
      <c r="H430" s="12">
        <v>0.70599999999999996</v>
      </c>
      <c r="I430" s="12">
        <v>30760.41</v>
      </c>
      <c r="J430" s="13">
        <v>23</v>
      </c>
    </row>
    <row r="431" spans="1:10" x14ac:dyDescent="0.25">
      <c r="A431" s="8" t="s">
        <v>464</v>
      </c>
      <c r="B431" s="9" t="str">
        <f>_xlfn.XLOOKUP(C431,'De-Para_Estado_Regiao'!$B$3:$B$29,'De-Para_Estado_Regiao'!$C$3:$C$29)</f>
        <v>Sudeste</v>
      </c>
      <c r="C431" s="9" t="s">
        <v>10</v>
      </c>
      <c r="D431" s="9">
        <v>3668</v>
      </c>
      <c r="E431" s="9">
        <v>0.71</v>
      </c>
      <c r="F431" s="9" t="str">
        <f t="shared" si="6"/>
        <v>alto</v>
      </c>
      <c r="G431" s="9">
        <v>0.71399999999999997</v>
      </c>
      <c r="H431" s="9">
        <v>0.621</v>
      </c>
      <c r="I431" s="9">
        <v>26152.13</v>
      </c>
      <c r="J431" s="10">
        <v>119</v>
      </c>
    </row>
    <row r="432" spans="1:10" x14ac:dyDescent="0.25">
      <c r="A432" s="11" t="s">
        <v>465</v>
      </c>
      <c r="B432" s="9" t="str">
        <f>_xlfn.XLOOKUP(C432,'De-Para_Estado_Regiao'!$B$3:$B$29,'De-Para_Estado_Regiao'!$C$3:$C$29)</f>
        <v>Sudeste</v>
      </c>
      <c r="C432" s="12" t="s">
        <v>7</v>
      </c>
      <c r="D432" s="12">
        <v>1479</v>
      </c>
      <c r="E432" s="12">
        <v>0.71</v>
      </c>
      <c r="F432" s="9" t="str">
        <f t="shared" si="6"/>
        <v>alto</v>
      </c>
      <c r="G432" s="12">
        <v>0.7</v>
      </c>
      <c r="H432" s="12">
        <v>0.61399999999999999</v>
      </c>
      <c r="I432" s="12">
        <v>20750.45</v>
      </c>
      <c r="J432" s="13">
        <v>73</v>
      </c>
    </row>
    <row r="433" spans="1:10" x14ac:dyDescent="0.25">
      <c r="A433" s="8" t="s">
        <v>466</v>
      </c>
      <c r="B433" s="9" t="str">
        <f>_xlfn.XLOOKUP(C433,'De-Para_Estado_Regiao'!$B$3:$B$29,'De-Para_Estado_Regiao'!$C$3:$C$29)</f>
        <v>Sul</v>
      </c>
      <c r="C433" s="9" t="s">
        <v>22</v>
      </c>
      <c r="D433" s="9">
        <v>4442</v>
      </c>
      <c r="E433" s="9">
        <v>0.73</v>
      </c>
      <c r="F433" s="9" t="str">
        <f t="shared" si="6"/>
        <v>alto</v>
      </c>
      <c r="G433" s="9">
        <v>0.72599999999999998</v>
      </c>
      <c r="H433" s="9">
        <v>0.65700000000000003</v>
      </c>
      <c r="I433" s="9">
        <v>44278</v>
      </c>
      <c r="J433" s="10">
        <v>64</v>
      </c>
    </row>
    <row r="434" spans="1:10" x14ac:dyDescent="0.25">
      <c r="A434" s="11" t="s">
        <v>467</v>
      </c>
      <c r="B434" s="9" t="str">
        <f>_xlfn.XLOOKUP(C434,'De-Para_Estado_Regiao'!$B$3:$B$29,'De-Para_Estado_Regiao'!$C$3:$C$29)</f>
        <v>Sudeste</v>
      </c>
      <c r="C434" s="12" t="s">
        <v>10</v>
      </c>
      <c r="D434" s="12">
        <v>1507</v>
      </c>
      <c r="E434" s="12">
        <v>0.72799999999999998</v>
      </c>
      <c r="F434" s="9" t="str">
        <f t="shared" si="6"/>
        <v>alto</v>
      </c>
      <c r="G434" s="12">
        <v>0.75</v>
      </c>
      <c r="H434" s="12">
        <v>0.624</v>
      </c>
      <c r="I434" s="12">
        <v>46566.38</v>
      </c>
      <c r="J434" s="13">
        <v>26</v>
      </c>
    </row>
    <row r="435" spans="1:10" x14ac:dyDescent="0.25">
      <c r="A435" s="8" t="s">
        <v>468</v>
      </c>
      <c r="B435" s="9" t="str">
        <f>_xlfn.XLOOKUP(C435,'De-Para_Estado_Regiao'!$B$3:$B$29,'De-Para_Estado_Regiao'!$C$3:$C$29)</f>
        <v>Sudeste</v>
      </c>
      <c r="C435" s="9" t="s">
        <v>7</v>
      </c>
      <c r="D435" s="9">
        <v>1240</v>
      </c>
      <c r="E435" s="9">
        <v>0.75800000000000001</v>
      </c>
      <c r="F435" s="9" t="str">
        <f t="shared" si="6"/>
        <v>alto</v>
      </c>
      <c r="G435" s="9">
        <v>0.74</v>
      </c>
      <c r="H435" s="9">
        <v>0.69899999999999995</v>
      </c>
      <c r="I435" s="9">
        <v>20256.689999999999</v>
      </c>
      <c r="J435" s="10">
        <v>44</v>
      </c>
    </row>
    <row r="436" spans="1:10" x14ac:dyDescent="0.25">
      <c r="A436" s="11" t="s">
        <v>469</v>
      </c>
      <c r="B436" s="9" t="str">
        <f>_xlfn.XLOOKUP(C436,'De-Para_Estado_Regiao'!$B$3:$B$29,'De-Para_Estado_Regiao'!$C$3:$C$29)</f>
        <v>Sudeste</v>
      </c>
      <c r="C436" s="12" t="s">
        <v>16</v>
      </c>
      <c r="D436" s="12">
        <v>4618</v>
      </c>
      <c r="E436" s="12">
        <v>0.73</v>
      </c>
      <c r="F436" s="9" t="str">
        <f t="shared" si="6"/>
        <v>alto</v>
      </c>
      <c r="G436" s="12">
        <v>0.73099999999999998</v>
      </c>
      <c r="H436" s="12">
        <v>0.63400000000000001</v>
      </c>
      <c r="I436" s="12">
        <v>18893.259999999998</v>
      </c>
      <c r="J436" s="13">
        <v>117</v>
      </c>
    </row>
    <row r="437" spans="1:10" x14ac:dyDescent="0.25">
      <c r="A437" s="8" t="s">
        <v>470</v>
      </c>
      <c r="B437" s="9" t="str">
        <f>_xlfn.XLOOKUP(C437,'De-Para_Estado_Regiao'!$B$3:$B$29,'De-Para_Estado_Regiao'!$C$3:$C$29)</f>
        <v>Nordeste</v>
      </c>
      <c r="C437" s="9" t="s">
        <v>19</v>
      </c>
      <c r="D437" s="9">
        <v>3984</v>
      </c>
      <c r="E437" s="9">
        <v>0.66</v>
      </c>
      <c r="F437" s="9" t="str">
        <f t="shared" si="6"/>
        <v>médio</v>
      </c>
      <c r="G437" s="9">
        <v>0.63200000000000001</v>
      </c>
      <c r="H437" s="9">
        <v>0.57099999999999995</v>
      </c>
      <c r="I437" s="9">
        <v>15161.18</v>
      </c>
      <c r="J437" s="10">
        <v>72</v>
      </c>
    </row>
    <row r="438" spans="1:10" x14ac:dyDescent="0.25">
      <c r="A438" s="11" t="s">
        <v>471</v>
      </c>
      <c r="B438" s="9" t="str">
        <f>_xlfn.XLOOKUP(C438,'De-Para_Estado_Regiao'!$B$3:$B$29,'De-Para_Estado_Regiao'!$C$3:$C$29)</f>
        <v>Sudeste</v>
      </c>
      <c r="C438" s="12" t="s">
        <v>16</v>
      </c>
      <c r="D438" s="12">
        <v>3119</v>
      </c>
      <c r="E438" s="12">
        <v>0.77500000000000002</v>
      </c>
      <c r="F438" s="9" t="str">
        <f t="shared" si="6"/>
        <v>alto</v>
      </c>
      <c r="G438" s="12">
        <v>0.75800000000000001</v>
      </c>
      <c r="H438" s="12">
        <v>0.69599999999999995</v>
      </c>
      <c r="I438" s="12">
        <v>19391.080000000002</v>
      </c>
      <c r="J438" s="13">
        <v>117</v>
      </c>
    </row>
    <row r="439" spans="1:10" x14ac:dyDescent="0.25">
      <c r="A439" s="8" t="s">
        <v>472</v>
      </c>
      <c r="B439" s="9" t="str">
        <f>_xlfn.XLOOKUP(C439,'De-Para_Estado_Regiao'!$B$3:$B$29,'De-Para_Estado_Regiao'!$C$3:$C$29)</f>
        <v>Nordeste</v>
      </c>
      <c r="C439" s="9" t="s">
        <v>19</v>
      </c>
      <c r="D439" s="9">
        <v>4069</v>
      </c>
      <c r="E439" s="9">
        <v>0.68</v>
      </c>
      <c r="F439" s="9" t="str">
        <f t="shared" si="6"/>
        <v>médio</v>
      </c>
      <c r="G439" s="9">
        <v>0.63</v>
      </c>
      <c r="H439" s="9">
        <v>0.61899999999999999</v>
      </c>
      <c r="I439" s="9">
        <v>15520.94</v>
      </c>
      <c r="J439" s="10">
        <v>62</v>
      </c>
    </row>
    <row r="440" spans="1:10" x14ac:dyDescent="0.25">
      <c r="A440" s="11" t="s">
        <v>473</v>
      </c>
      <c r="B440" s="9" t="str">
        <f>_xlfn.XLOOKUP(C440,'De-Para_Estado_Regiao'!$B$3:$B$29,'De-Para_Estado_Regiao'!$C$3:$C$29)</f>
        <v>Sul</v>
      </c>
      <c r="C440" s="12" t="s">
        <v>14</v>
      </c>
      <c r="D440" s="12">
        <v>1399</v>
      </c>
      <c r="E440" s="12">
        <v>0.76400000000000001</v>
      </c>
      <c r="F440" s="9" t="str">
        <f t="shared" si="6"/>
        <v>alto</v>
      </c>
      <c r="G440" s="12">
        <v>0.78300000000000003</v>
      </c>
      <c r="H440" s="12">
        <v>0.66200000000000003</v>
      </c>
      <c r="I440" s="12">
        <v>51082.22</v>
      </c>
      <c r="J440" s="13">
        <v>40</v>
      </c>
    </row>
    <row r="441" spans="1:10" x14ac:dyDescent="0.25">
      <c r="A441" s="8" t="s">
        <v>474</v>
      </c>
      <c r="B441" s="9" t="str">
        <f>_xlfn.XLOOKUP(C441,'De-Para_Estado_Regiao'!$B$3:$B$29,'De-Para_Estado_Regiao'!$C$3:$C$29)</f>
        <v>Sudeste</v>
      </c>
      <c r="C441" s="9" t="s">
        <v>7</v>
      </c>
      <c r="D441" s="9">
        <v>1576</v>
      </c>
      <c r="E441" s="9">
        <v>0.76</v>
      </c>
      <c r="F441" s="9" t="str">
        <f t="shared" si="6"/>
        <v>alto</v>
      </c>
      <c r="G441" s="9">
        <v>0.73899999999999999</v>
      </c>
      <c r="H441" s="9">
        <v>0.69299999999999995</v>
      </c>
      <c r="I441" s="9">
        <v>91873.77</v>
      </c>
      <c r="J441" s="10">
        <v>23</v>
      </c>
    </row>
    <row r="442" spans="1:10" x14ac:dyDescent="0.25">
      <c r="A442" s="11" t="s">
        <v>475</v>
      </c>
      <c r="B442" s="9" t="str">
        <f>_xlfn.XLOOKUP(C442,'De-Para_Estado_Regiao'!$B$3:$B$29,'De-Para_Estado_Regiao'!$C$3:$C$29)</f>
        <v>Sudeste</v>
      </c>
      <c r="C442" s="12" t="s">
        <v>7</v>
      </c>
      <c r="D442" s="12">
        <v>1388</v>
      </c>
      <c r="E442" s="12">
        <v>0.72499999999999998</v>
      </c>
      <c r="F442" s="9" t="str">
        <f t="shared" si="6"/>
        <v>alto</v>
      </c>
      <c r="G442" s="12">
        <v>0.72499999999999998</v>
      </c>
      <c r="H442" s="12">
        <v>0.61599999999999999</v>
      </c>
      <c r="I442" s="12">
        <v>25595.29</v>
      </c>
      <c r="J442" s="13">
        <v>11</v>
      </c>
    </row>
    <row r="443" spans="1:10" x14ac:dyDescent="0.25">
      <c r="A443" s="8" t="s">
        <v>476</v>
      </c>
      <c r="B443" s="9" t="str">
        <f>_xlfn.XLOOKUP(C443,'De-Para_Estado_Regiao'!$B$3:$B$29,'De-Para_Estado_Regiao'!$C$3:$C$29)</f>
        <v>Sudeste</v>
      </c>
      <c r="C443" s="9" t="s">
        <v>16</v>
      </c>
      <c r="D443" s="9">
        <v>3493</v>
      </c>
      <c r="E443" s="9">
        <v>0.71299999999999997</v>
      </c>
      <c r="F443" s="9" t="str">
        <f t="shared" si="6"/>
        <v>alto</v>
      </c>
      <c r="G443" s="9">
        <v>0.68899999999999995</v>
      </c>
      <c r="H443" s="9">
        <v>0.61699999999999999</v>
      </c>
      <c r="I443" s="9">
        <v>17057.93</v>
      </c>
      <c r="J443" s="10">
        <v>51</v>
      </c>
    </row>
    <row r="444" spans="1:10" x14ac:dyDescent="0.25">
      <c r="A444" s="11" t="s">
        <v>477</v>
      </c>
      <c r="B444" s="9" t="str">
        <f>_xlfn.XLOOKUP(C444,'De-Para_Estado_Regiao'!$B$3:$B$29,'De-Para_Estado_Regiao'!$C$3:$C$29)</f>
        <v>Sul</v>
      </c>
      <c r="C444" s="12" t="s">
        <v>14</v>
      </c>
      <c r="D444" s="12">
        <v>1691</v>
      </c>
      <c r="E444" s="12">
        <v>0.75</v>
      </c>
      <c r="F444" s="9" t="str">
        <f t="shared" si="6"/>
        <v>alto</v>
      </c>
      <c r="G444" s="12">
        <v>0.76900000000000002</v>
      </c>
      <c r="H444" s="12">
        <v>0.64600000000000002</v>
      </c>
      <c r="I444" s="12">
        <v>29614.09</v>
      </c>
      <c r="J444" s="13">
        <v>35</v>
      </c>
    </row>
    <row r="445" spans="1:10" x14ac:dyDescent="0.25">
      <c r="A445" s="8" t="s">
        <v>478</v>
      </c>
      <c r="B445" s="9" t="str">
        <f>_xlfn.XLOOKUP(C445,'De-Para_Estado_Regiao'!$B$3:$B$29,'De-Para_Estado_Regiao'!$C$3:$C$29)</f>
        <v>Sudeste</v>
      </c>
      <c r="C445" s="9" t="s">
        <v>7</v>
      </c>
      <c r="D445" s="9">
        <v>2392</v>
      </c>
      <c r="E445" s="9">
        <v>0.73799999999999999</v>
      </c>
      <c r="F445" s="9" t="str">
        <f t="shared" si="6"/>
        <v>alto</v>
      </c>
      <c r="G445" s="9">
        <v>0.71699999999999997</v>
      </c>
      <c r="H445" s="9">
        <v>0.67800000000000005</v>
      </c>
      <c r="I445" s="9">
        <v>87725.88</v>
      </c>
      <c r="J445" s="10">
        <v>18</v>
      </c>
    </row>
    <row r="446" spans="1:10" x14ac:dyDescent="0.25">
      <c r="A446" s="11" t="s">
        <v>479</v>
      </c>
      <c r="B446" s="9" t="str">
        <f>_xlfn.XLOOKUP(C446,'De-Para_Estado_Regiao'!$B$3:$B$29,'De-Para_Estado_Regiao'!$C$3:$C$29)</f>
        <v>Sudeste</v>
      </c>
      <c r="C446" s="12" t="s">
        <v>10</v>
      </c>
      <c r="D446" s="12">
        <v>4603</v>
      </c>
      <c r="E446" s="12">
        <v>0.71</v>
      </c>
      <c r="F446" s="9" t="str">
        <f t="shared" si="6"/>
        <v>alto</v>
      </c>
      <c r="G446" s="12">
        <v>0.72099999999999997</v>
      </c>
      <c r="H446" s="12">
        <v>0.626</v>
      </c>
      <c r="I446" s="12">
        <v>20714.330000000002</v>
      </c>
      <c r="J446" s="13">
        <v>97</v>
      </c>
    </row>
    <row r="447" spans="1:10" x14ac:dyDescent="0.25">
      <c r="A447" s="8" t="s">
        <v>480</v>
      </c>
      <c r="B447" s="9" t="str">
        <f>_xlfn.XLOOKUP(C447,'De-Para_Estado_Regiao'!$B$3:$B$29,'De-Para_Estado_Regiao'!$C$3:$C$29)</f>
        <v>Sudeste</v>
      </c>
      <c r="C447" s="9" t="s">
        <v>7</v>
      </c>
      <c r="D447" s="9">
        <v>2175</v>
      </c>
      <c r="E447" s="9">
        <v>0.73799999999999999</v>
      </c>
      <c r="F447" s="9" t="str">
        <f t="shared" si="6"/>
        <v>alto</v>
      </c>
      <c r="G447" s="9">
        <v>0.7</v>
      </c>
      <c r="H447" s="9">
        <v>0.68899999999999995</v>
      </c>
      <c r="I447" s="9">
        <v>22328.98</v>
      </c>
      <c r="J447" s="10">
        <v>52</v>
      </c>
    </row>
    <row r="448" spans="1:10" x14ac:dyDescent="0.25">
      <c r="A448" s="11" t="s">
        <v>481</v>
      </c>
      <c r="B448" s="9" t="str">
        <f>_xlfn.XLOOKUP(C448,'De-Para_Estado_Regiao'!$B$3:$B$29,'De-Para_Estado_Regiao'!$C$3:$C$29)</f>
        <v>Sudeste</v>
      </c>
      <c r="C448" s="12" t="s">
        <v>7</v>
      </c>
      <c r="D448" s="12">
        <v>1296</v>
      </c>
      <c r="E448" s="12">
        <v>0.76300000000000001</v>
      </c>
      <c r="F448" s="9" t="str">
        <f t="shared" si="6"/>
        <v>alto</v>
      </c>
      <c r="G448" s="12">
        <v>0.72699999999999998</v>
      </c>
      <c r="H448" s="12">
        <v>0.72599999999999998</v>
      </c>
      <c r="I448" s="12">
        <v>38069.46</v>
      </c>
      <c r="J448" s="13">
        <v>24</v>
      </c>
    </row>
    <row r="449" spans="1:10" x14ac:dyDescent="0.25">
      <c r="A449" s="8" t="s">
        <v>482</v>
      </c>
      <c r="B449" s="9" t="str">
        <f>_xlfn.XLOOKUP(C449,'De-Para_Estado_Regiao'!$B$3:$B$29,'De-Para_Estado_Regiao'!$C$3:$C$29)</f>
        <v>Centro-Oeste</v>
      </c>
      <c r="C449" s="9" t="s">
        <v>33</v>
      </c>
      <c r="D449" s="9">
        <v>1790</v>
      </c>
      <c r="E449" s="9">
        <v>0.73</v>
      </c>
      <c r="F449" s="9" t="str">
        <f t="shared" si="6"/>
        <v>alto</v>
      </c>
      <c r="G449" s="9">
        <v>0.73899999999999999</v>
      </c>
      <c r="H449" s="9">
        <v>0.621</v>
      </c>
      <c r="I449" s="9">
        <v>27621.32</v>
      </c>
      <c r="J449" s="10">
        <v>59</v>
      </c>
    </row>
    <row r="450" spans="1:10" x14ac:dyDescent="0.25">
      <c r="A450" s="11" t="s">
        <v>483</v>
      </c>
      <c r="B450" s="9" t="str">
        <f>_xlfn.XLOOKUP(C450,'De-Para_Estado_Regiao'!$B$3:$B$29,'De-Para_Estado_Regiao'!$C$3:$C$29)</f>
        <v>Sudeste</v>
      </c>
      <c r="C450" s="12" t="s">
        <v>16</v>
      </c>
      <c r="D450" s="12">
        <v>2185</v>
      </c>
      <c r="E450" s="12">
        <v>0.72599999999999998</v>
      </c>
      <c r="F450" s="9" t="str">
        <f t="shared" si="6"/>
        <v>alto</v>
      </c>
      <c r="G450" s="12">
        <v>0.69599999999999995</v>
      </c>
      <c r="H450" s="12">
        <v>0.63500000000000001</v>
      </c>
      <c r="I450" s="12">
        <v>18448.490000000002</v>
      </c>
      <c r="J450" s="13">
        <v>31</v>
      </c>
    </row>
    <row r="451" spans="1:10" x14ac:dyDescent="0.25">
      <c r="A451" s="8" t="s">
        <v>484</v>
      </c>
      <c r="B451" s="9" t="str">
        <f>_xlfn.XLOOKUP(C451,'De-Para_Estado_Regiao'!$B$3:$B$29,'De-Para_Estado_Regiao'!$C$3:$C$29)</f>
        <v>Sul</v>
      </c>
      <c r="C451" s="9" t="s">
        <v>14</v>
      </c>
      <c r="D451" s="9">
        <v>2673</v>
      </c>
      <c r="E451" s="9">
        <v>0.77</v>
      </c>
      <c r="F451" s="9" t="str">
        <f t="shared" si="6"/>
        <v>alto</v>
      </c>
      <c r="G451" s="9">
        <v>0.75600000000000001</v>
      </c>
      <c r="H451" s="9">
        <v>0.70699999999999996</v>
      </c>
      <c r="I451" s="9">
        <v>42532.6</v>
      </c>
      <c r="J451" s="10">
        <v>77</v>
      </c>
    </row>
    <row r="452" spans="1:10" x14ac:dyDescent="0.25">
      <c r="A452" s="11" t="s">
        <v>485</v>
      </c>
      <c r="B452" s="9" t="str">
        <f>_xlfn.XLOOKUP(C452,'De-Para_Estado_Regiao'!$B$3:$B$29,'De-Para_Estado_Regiao'!$C$3:$C$29)</f>
        <v>Sul</v>
      </c>
      <c r="C452" s="12" t="s">
        <v>14</v>
      </c>
      <c r="D452" s="12">
        <v>11495</v>
      </c>
      <c r="E452" s="12">
        <v>0.72</v>
      </c>
      <c r="F452" s="9" t="str">
        <f t="shared" si="6"/>
        <v>alto</v>
      </c>
      <c r="G452" s="12">
        <v>0.72</v>
      </c>
      <c r="H452" s="12">
        <v>0.59099999999999997</v>
      </c>
      <c r="I452" s="12">
        <v>13126.06</v>
      </c>
      <c r="J452" s="13">
        <v>184</v>
      </c>
    </row>
    <row r="453" spans="1:10" x14ac:dyDescent="0.25">
      <c r="A453" s="8" t="s">
        <v>486</v>
      </c>
      <c r="B453" s="9" t="str">
        <f>_xlfn.XLOOKUP(C453,'De-Para_Estado_Regiao'!$B$3:$B$29,'De-Para_Estado_Regiao'!$C$3:$C$29)</f>
        <v>Sudeste</v>
      </c>
      <c r="C453" s="9" t="s">
        <v>16</v>
      </c>
      <c r="D453" s="9">
        <v>1652</v>
      </c>
      <c r="E453" s="9">
        <v>0.747</v>
      </c>
      <c r="F453" s="9" t="str">
        <f t="shared" ref="F453:F516" si="7">IF(E453="","",IF(E453&lt;0.55,"baixo",IF(E453&lt;=0.699,"médio",IF(E453&lt;=0.799,"alto",IF(E453&gt;=0.8,"muito alto","")))))</f>
        <v>alto</v>
      </c>
      <c r="G453" s="9">
        <v>0.73</v>
      </c>
      <c r="H453" s="9">
        <v>0.67400000000000004</v>
      </c>
      <c r="I453" s="9">
        <v>52175.19</v>
      </c>
      <c r="J453" s="10">
        <v>24</v>
      </c>
    </row>
    <row r="454" spans="1:10" x14ac:dyDescent="0.25">
      <c r="A454" s="11" t="s">
        <v>487</v>
      </c>
      <c r="B454" s="9" t="str">
        <f>_xlfn.XLOOKUP(C454,'De-Para_Estado_Regiao'!$B$3:$B$29,'De-Para_Estado_Regiao'!$C$3:$C$29)</f>
        <v>Sudeste</v>
      </c>
      <c r="C454" s="12" t="s">
        <v>7</v>
      </c>
      <c r="D454" s="12">
        <v>1409</v>
      </c>
      <c r="E454" s="12">
        <v>0.77700000000000002</v>
      </c>
      <c r="F454" s="9" t="str">
        <f t="shared" si="7"/>
        <v>alto</v>
      </c>
      <c r="G454" s="12">
        <v>0.752</v>
      </c>
      <c r="H454" s="12">
        <v>0.71699999999999997</v>
      </c>
      <c r="I454" s="12">
        <v>34431.94</v>
      </c>
      <c r="J454" s="13">
        <v>30</v>
      </c>
    </row>
    <row r="455" spans="1:10" x14ac:dyDescent="0.25">
      <c r="A455" s="8" t="s">
        <v>488</v>
      </c>
      <c r="B455" s="9" t="str">
        <f>_xlfn.XLOOKUP(C455,'De-Para_Estado_Regiao'!$B$3:$B$29,'De-Para_Estado_Regiao'!$C$3:$C$29)</f>
        <v>Sul</v>
      </c>
      <c r="C455" s="9" t="s">
        <v>14</v>
      </c>
      <c r="D455" s="9">
        <v>2172</v>
      </c>
      <c r="E455" s="9">
        <v>0.74299999999999999</v>
      </c>
      <c r="F455" s="9" t="str">
        <f t="shared" si="7"/>
        <v>alto</v>
      </c>
      <c r="G455" s="9">
        <v>0.75600000000000001</v>
      </c>
      <c r="H455" s="9">
        <v>0.63700000000000001</v>
      </c>
      <c r="I455" s="9">
        <v>27330.71</v>
      </c>
      <c r="J455" s="10">
        <v>43</v>
      </c>
    </row>
    <row r="456" spans="1:10" x14ac:dyDescent="0.25">
      <c r="A456" s="11" t="s">
        <v>489</v>
      </c>
      <c r="B456" s="9" t="str">
        <f>_xlfn.XLOOKUP(C456,'De-Para_Estado_Regiao'!$B$3:$B$29,'De-Para_Estado_Regiao'!$C$3:$C$29)</f>
        <v>Sul</v>
      </c>
      <c r="C456" s="12" t="s">
        <v>14</v>
      </c>
      <c r="D456" s="12">
        <v>2024</v>
      </c>
      <c r="E456" s="12">
        <v>0.77</v>
      </c>
      <c r="F456" s="9" t="str">
        <f t="shared" si="7"/>
        <v>alto</v>
      </c>
      <c r="G456" s="12">
        <v>0.746</v>
      </c>
      <c r="H456" s="12">
        <v>0.68200000000000005</v>
      </c>
      <c r="I456" s="12">
        <v>23542.16</v>
      </c>
      <c r="J456" s="13">
        <v>47</v>
      </c>
    </row>
    <row r="457" spans="1:10" x14ac:dyDescent="0.25">
      <c r="A457" s="8" t="s">
        <v>490</v>
      </c>
      <c r="B457" s="9" t="str">
        <f>_xlfn.XLOOKUP(C457,'De-Para_Estado_Regiao'!$B$3:$B$29,'De-Para_Estado_Regiao'!$C$3:$C$29)</f>
        <v>Nordeste</v>
      </c>
      <c r="C457" s="9" t="s">
        <v>19</v>
      </c>
      <c r="D457" s="9">
        <v>3670</v>
      </c>
      <c r="E457" s="9">
        <v>0.65</v>
      </c>
      <c r="F457" s="9" t="str">
        <f t="shared" si="7"/>
        <v>médio</v>
      </c>
      <c r="G457" s="9">
        <v>0.61399999999999999</v>
      </c>
      <c r="H457" s="9">
        <v>0.57599999999999996</v>
      </c>
      <c r="I457" s="9">
        <v>65271.07</v>
      </c>
      <c r="J457" s="10">
        <v>35</v>
      </c>
    </row>
    <row r="458" spans="1:10" x14ac:dyDescent="0.25">
      <c r="A458" s="11" t="s">
        <v>491</v>
      </c>
      <c r="B458" s="9" t="str">
        <f>_xlfn.XLOOKUP(C458,'De-Para_Estado_Regiao'!$B$3:$B$29,'De-Para_Estado_Regiao'!$C$3:$C$29)</f>
        <v>Nordeste</v>
      </c>
      <c r="C458" s="12" t="s">
        <v>24</v>
      </c>
      <c r="D458" s="12">
        <v>7290</v>
      </c>
      <c r="E458" s="12">
        <v>0.67500000000000004</v>
      </c>
      <c r="F458" s="9" t="str">
        <f t="shared" si="7"/>
        <v>médio</v>
      </c>
      <c r="G458" s="12">
        <v>0.64100000000000001</v>
      </c>
      <c r="H458" s="12">
        <v>0.59099999999999997</v>
      </c>
      <c r="I458" s="12">
        <v>37043.879999999997</v>
      </c>
      <c r="J458" s="13">
        <v>58</v>
      </c>
    </row>
    <row r="459" spans="1:10" x14ac:dyDescent="0.25">
      <c r="A459" s="8" t="s">
        <v>492</v>
      </c>
      <c r="B459" s="9" t="str">
        <f>_xlfn.XLOOKUP(C459,'De-Para_Estado_Regiao'!$B$3:$B$29,'De-Para_Estado_Regiao'!$C$3:$C$29)</f>
        <v>Sul</v>
      </c>
      <c r="C459" s="9" t="s">
        <v>14</v>
      </c>
      <c r="D459" s="9">
        <v>1116</v>
      </c>
      <c r="E459" s="9">
        <v>0.7</v>
      </c>
      <c r="F459" s="9" t="str">
        <f t="shared" si="7"/>
        <v>alto</v>
      </c>
      <c r="G459" s="9">
        <v>0.69899999999999995</v>
      </c>
      <c r="H459" s="9">
        <v>0.58499999999999996</v>
      </c>
      <c r="I459" s="9">
        <v>21856.5</v>
      </c>
      <c r="J459" s="10">
        <v>41</v>
      </c>
    </row>
    <row r="460" spans="1:10" x14ac:dyDescent="0.25">
      <c r="A460" s="11" t="s">
        <v>493</v>
      </c>
      <c r="B460" s="9" t="str">
        <f>_xlfn.XLOOKUP(C460,'De-Para_Estado_Regiao'!$B$3:$B$29,'De-Para_Estado_Regiao'!$C$3:$C$29)</f>
        <v>Sudeste</v>
      </c>
      <c r="C460" s="12" t="s">
        <v>7</v>
      </c>
      <c r="D460" s="12">
        <v>985</v>
      </c>
      <c r="E460" s="12">
        <v>0.81200000000000006</v>
      </c>
      <c r="F460" s="9" t="str">
        <f t="shared" si="7"/>
        <v>muito alto</v>
      </c>
      <c r="G460" s="12">
        <v>0.78600000000000003</v>
      </c>
      <c r="H460" s="12">
        <v>0.78200000000000003</v>
      </c>
      <c r="I460" s="12">
        <v>21499.82</v>
      </c>
      <c r="J460" s="13">
        <v>31</v>
      </c>
    </row>
    <row r="461" spans="1:10" x14ac:dyDescent="0.25">
      <c r="A461" s="8" t="s">
        <v>494</v>
      </c>
      <c r="B461" s="9" t="str">
        <f>_xlfn.XLOOKUP(C461,'De-Para_Estado_Regiao'!$B$3:$B$29,'De-Para_Estado_Regiao'!$C$3:$C$29)</f>
        <v>Sudeste</v>
      </c>
      <c r="C461" s="9" t="s">
        <v>7</v>
      </c>
      <c r="D461" s="9">
        <v>1724</v>
      </c>
      <c r="E461" s="9">
        <v>0.71</v>
      </c>
      <c r="F461" s="9" t="str">
        <f t="shared" si="7"/>
        <v>alto</v>
      </c>
      <c r="G461" s="9">
        <v>0.71599999999999997</v>
      </c>
      <c r="H461" s="9">
        <v>0.60399999999999998</v>
      </c>
      <c r="I461" s="9">
        <v>38855.69</v>
      </c>
      <c r="J461" s="10">
        <v>35</v>
      </c>
    </row>
    <row r="462" spans="1:10" x14ac:dyDescent="0.25">
      <c r="A462" s="11" t="s">
        <v>495</v>
      </c>
      <c r="B462" s="9" t="str">
        <f>_xlfn.XLOOKUP(C462,'De-Para_Estado_Regiao'!$B$3:$B$29,'De-Para_Estado_Regiao'!$C$3:$C$29)</f>
        <v>Sul</v>
      </c>
      <c r="C462" s="12" t="s">
        <v>14</v>
      </c>
      <c r="D462" s="12">
        <v>4011</v>
      </c>
      <c r="E462" s="12">
        <v>0.71099999999999997</v>
      </c>
      <c r="F462" s="9" t="str">
        <f t="shared" si="7"/>
        <v>alto</v>
      </c>
      <c r="G462" s="12">
        <v>0.72199999999999998</v>
      </c>
      <c r="H462" s="12">
        <v>0.59799999999999998</v>
      </c>
      <c r="I462" s="12">
        <v>37456.519999999997</v>
      </c>
      <c r="J462" s="13">
        <v>61</v>
      </c>
    </row>
    <row r="463" spans="1:10" x14ac:dyDescent="0.25">
      <c r="A463" s="8" t="s">
        <v>496</v>
      </c>
      <c r="B463" s="9" t="str">
        <f>_xlfn.XLOOKUP(C463,'De-Para_Estado_Regiao'!$B$3:$B$29,'De-Para_Estado_Regiao'!$C$3:$C$29)</f>
        <v>Sudeste</v>
      </c>
      <c r="C463" s="9" t="s">
        <v>7</v>
      </c>
      <c r="D463" s="9">
        <v>1412</v>
      </c>
      <c r="E463" s="9">
        <v>0.76800000000000002</v>
      </c>
      <c r="F463" s="9" t="str">
        <f t="shared" si="7"/>
        <v>alto</v>
      </c>
      <c r="G463" s="9">
        <v>0.80900000000000005</v>
      </c>
      <c r="H463" s="9">
        <v>0.67100000000000004</v>
      </c>
      <c r="I463" s="9">
        <v>36465.620000000003</v>
      </c>
      <c r="J463" s="10">
        <v>35</v>
      </c>
    </row>
    <row r="464" spans="1:10" x14ac:dyDescent="0.25">
      <c r="A464" s="11" t="s">
        <v>497</v>
      </c>
      <c r="B464" s="9" t="str">
        <f>_xlfn.XLOOKUP(C464,'De-Para_Estado_Regiao'!$B$3:$B$29,'De-Para_Estado_Regiao'!$C$3:$C$29)</f>
        <v>Sudeste</v>
      </c>
      <c r="C464" s="12" t="s">
        <v>16</v>
      </c>
      <c r="D464" s="12">
        <v>2223</v>
      </c>
      <c r="E464" s="12">
        <v>0.71099999999999997</v>
      </c>
      <c r="F464" s="9" t="str">
        <f t="shared" si="7"/>
        <v>alto</v>
      </c>
      <c r="G464" s="12">
        <v>0.70599999999999996</v>
      </c>
      <c r="H464" s="12">
        <v>0.58599999999999997</v>
      </c>
      <c r="I464" s="12">
        <v>17245.78</v>
      </c>
      <c r="J464" s="13">
        <v>38</v>
      </c>
    </row>
    <row r="465" spans="1:10" x14ac:dyDescent="0.25">
      <c r="A465" s="8" t="s">
        <v>498</v>
      </c>
      <c r="B465" s="9" t="str">
        <f>_xlfn.XLOOKUP(C465,'De-Para_Estado_Regiao'!$B$3:$B$29,'De-Para_Estado_Regiao'!$C$3:$C$29)</f>
        <v>Nordeste</v>
      </c>
      <c r="C465" s="9" t="s">
        <v>24</v>
      </c>
      <c r="D465" s="9">
        <v>3831</v>
      </c>
      <c r="E465" s="9">
        <v>0.69099999999999995</v>
      </c>
      <c r="F465" s="9" t="str">
        <f t="shared" si="7"/>
        <v>médio</v>
      </c>
      <c r="G465" s="9">
        <v>0.65200000000000002</v>
      </c>
      <c r="H465" s="9">
        <v>0.61599999999999999</v>
      </c>
      <c r="I465" s="9">
        <v>38581.15</v>
      </c>
      <c r="J465" s="10">
        <v>36</v>
      </c>
    </row>
    <row r="466" spans="1:10" x14ac:dyDescent="0.25">
      <c r="A466" s="11" t="s">
        <v>499</v>
      </c>
      <c r="B466" s="9" t="str">
        <f>_xlfn.XLOOKUP(C466,'De-Para_Estado_Regiao'!$B$3:$B$29,'De-Para_Estado_Regiao'!$C$3:$C$29)</f>
        <v>Sudeste</v>
      </c>
      <c r="C466" s="12" t="s">
        <v>7</v>
      </c>
      <c r="D466" s="12">
        <v>1576</v>
      </c>
      <c r="E466" s="12">
        <v>0.76300000000000001</v>
      </c>
      <c r="F466" s="9" t="str">
        <f t="shared" si="7"/>
        <v>alto</v>
      </c>
      <c r="G466" s="12">
        <v>0.749</v>
      </c>
      <c r="H466" s="12">
        <v>0.70799999999999996</v>
      </c>
      <c r="I466" s="12">
        <v>17767.62</v>
      </c>
      <c r="J466" s="13">
        <v>25</v>
      </c>
    </row>
    <row r="467" spans="1:10" x14ac:dyDescent="0.25">
      <c r="A467" s="8" t="s">
        <v>500</v>
      </c>
      <c r="B467" s="9" t="str">
        <f>_xlfn.XLOOKUP(C467,'De-Para_Estado_Regiao'!$B$3:$B$29,'De-Para_Estado_Regiao'!$C$3:$C$29)</f>
        <v>Sudeste</v>
      </c>
      <c r="C467" s="9" t="s">
        <v>64</v>
      </c>
      <c r="D467" s="9">
        <v>4348</v>
      </c>
      <c r="E467" s="9">
        <v>0.752</v>
      </c>
      <c r="F467" s="9" t="str">
        <f t="shared" si="7"/>
        <v>alto</v>
      </c>
      <c r="G467" s="9">
        <v>0.71699999999999997</v>
      </c>
      <c r="H467" s="9">
        <v>0.70699999999999996</v>
      </c>
      <c r="I467" s="9">
        <v>47644.02</v>
      </c>
      <c r="J467" s="10">
        <v>114</v>
      </c>
    </row>
    <row r="468" spans="1:10" x14ac:dyDescent="0.25">
      <c r="A468" s="11" t="s">
        <v>501</v>
      </c>
      <c r="B468" s="9" t="str">
        <f>_xlfn.XLOOKUP(C468,'De-Para_Estado_Regiao'!$B$3:$B$29,'De-Para_Estado_Regiao'!$C$3:$C$29)</f>
        <v>Nordeste</v>
      </c>
      <c r="C468" s="12" t="s">
        <v>24</v>
      </c>
      <c r="D468" s="12">
        <v>8398</v>
      </c>
      <c r="E468" s="12">
        <v>0.66500000000000004</v>
      </c>
      <c r="F468" s="9" t="str">
        <f t="shared" si="7"/>
        <v>médio</v>
      </c>
      <c r="G468" s="12">
        <v>0.65600000000000003</v>
      </c>
      <c r="H468" s="12">
        <v>0.56799999999999995</v>
      </c>
      <c r="I468" s="12">
        <v>15062.91</v>
      </c>
      <c r="J468" s="13">
        <v>91</v>
      </c>
    </row>
    <row r="469" spans="1:10" x14ac:dyDescent="0.25">
      <c r="A469" s="8" t="s">
        <v>502</v>
      </c>
      <c r="B469" s="9" t="str">
        <f>_xlfn.XLOOKUP(C469,'De-Para_Estado_Regiao'!$B$3:$B$29,'De-Para_Estado_Regiao'!$C$3:$C$29)</f>
        <v>Sudeste</v>
      </c>
      <c r="C469" s="9" t="s">
        <v>7</v>
      </c>
      <c r="D469" s="9">
        <v>906</v>
      </c>
      <c r="E469" s="9">
        <v>0.746</v>
      </c>
      <c r="F469" s="9" t="str">
        <f t="shared" si="7"/>
        <v>alto</v>
      </c>
      <c r="G469" s="9">
        <v>0.72699999999999998</v>
      </c>
      <c r="H469" s="9">
        <v>0.70199999999999996</v>
      </c>
      <c r="I469" s="9">
        <v>27670.81</v>
      </c>
      <c r="J469" s="10">
        <v>22</v>
      </c>
    </row>
    <row r="470" spans="1:10" x14ac:dyDescent="0.25">
      <c r="A470" s="11" t="s">
        <v>503</v>
      </c>
      <c r="B470" s="9" t="str">
        <f>_xlfn.XLOOKUP(C470,'De-Para_Estado_Regiao'!$B$3:$B$29,'De-Para_Estado_Regiao'!$C$3:$C$29)</f>
        <v>Nordeste</v>
      </c>
      <c r="C470" s="12" t="s">
        <v>82</v>
      </c>
      <c r="D470" s="12">
        <v>3178</v>
      </c>
      <c r="E470" s="12">
        <v>0.67</v>
      </c>
      <c r="F470" s="9" t="str">
        <f t="shared" si="7"/>
        <v>médio</v>
      </c>
      <c r="G470" s="12">
        <v>0.64500000000000002</v>
      </c>
      <c r="H470" s="12">
        <v>0.56699999999999995</v>
      </c>
      <c r="I470" s="12">
        <v>15151.67</v>
      </c>
      <c r="J470" s="13">
        <v>38</v>
      </c>
    </row>
    <row r="471" spans="1:10" x14ac:dyDescent="0.25">
      <c r="A471" s="8" t="s">
        <v>504</v>
      </c>
      <c r="B471" s="9" t="str">
        <f>_xlfn.XLOOKUP(C471,'De-Para_Estado_Regiao'!$B$3:$B$29,'De-Para_Estado_Regiao'!$C$3:$C$29)</f>
        <v>Sudeste</v>
      </c>
      <c r="C471" s="9" t="s">
        <v>7</v>
      </c>
      <c r="D471" s="9">
        <v>2668</v>
      </c>
      <c r="E471" s="9">
        <v>0.754</v>
      </c>
      <c r="F471" s="9" t="str">
        <f t="shared" si="7"/>
        <v>alto</v>
      </c>
      <c r="G471" s="9">
        <v>0.71899999999999997</v>
      </c>
      <c r="H471" s="9">
        <v>0.69899999999999995</v>
      </c>
      <c r="I471" s="9">
        <v>17115.560000000001</v>
      </c>
      <c r="J471" s="10">
        <v>52</v>
      </c>
    </row>
    <row r="472" spans="1:10" x14ac:dyDescent="0.25">
      <c r="A472" s="11" t="s">
        <v>505</v>
      </c>
      <c r="B472" s="9" t="str">
        <f>_xlfn.XLOOKUP(C472,'De-Para_Estado_Regiao'!$B$3:$B$29,'De-Para_Estado_Regiao'!$C$3:$C$29)</f>
        <v>Sul</v>
      </c>
      <c r="C472" s="12" t="s">
        <v>14</v>
      </c>
      <c r="D472" s="12">
        <v>11832</v>
      </c>
      <c r="E472" s="12">
        <v>0.7</v>
      </c>
      <c r="F472" s="9" t="str">
        <f t="shared" si="7"/>
        <v>alto</v>
      </c>
      <c r="G472" s="12">
        <v>0.69399999999999995</v>
      </c>
      <c r="H472" s="12">
        <v>0.56399999999999995</v>
      </c>
      <c r="I472" s="12">
        <v>12166.04</v>
      </c>
      <c r="J472" s="13">
        <v>97</v>
      </c>
    </row>
    <row r="473" spans="1:10" x14ac:dyDescent="0.25">
      <c r="A473" s="8" t="s">
        <v>506</v>
      </c>
      <c r="B473" s="9" t="str">
        <f>_xlfn.XLOOKUP(C473,'De-Para_Estado_Regiao'!$B$3:$B$29,'De-Para_Estado_Regiao'!$C$3:$C$29)</f>
        <v>Sudeste</v>
      </c>
      <c r="C473" s="9" t="s">
        <v>16</v>
      </c>
      <c r="D473" s="9">
        <v>621</v>
      </c>
      <c r="E473" s="9">
        <v>0.69499999999999995</v>
      </c>
      <c r="F473" s="9" t="str">
        <f t="shared" si="7"/>
        <v>médio</v>
      </c>
      <c r="G473" s="9">
        <v>0.67100000000000004</v>
      </c>
      <c r="H473" s="9">
        <v>0.58699999999999997</v>
      </c>
      <c r="I473" s="9">
        <v>14213.39</v>
      </c>
      <c r="J473" s="10">
        <v>9</v>
      </c>
    </row>
    <row r="474" spans="1:10" x14ac:dyDescent="0.25">
      <c r="A474" s="11" t="s">
        <v>507</v>
      </c>
      <c r="B474" s="9" t="str">
        <f>_xlfn.XLOOKUP(C474,'De-Para_Estado_Regiao'!$B$3:$B$29,'De-Para_Estado_Regiao'!$C$3:$C$29)</f>
        <v>Sul</v>
      </c>
      <c r="C474" s="12" t="s">
        <v>59</v>
      </c>
      <c r="D474" s="12">
        <v>2023</v>
      </c>
      <c r="E474" s="12">
        <v>0.8</v>
      </c>
      <c r="F474" s="9" t="str">
        <f t="shared" si="7"/>
        <v>muito alto</v>
      </c>
      <c r="G474" s="12">
        <v>0.78800000000000003</v>
      </c>
      <c r="H474" s="12">
        <v>0.72699999999999998</v>
      </c>
      <c r="I474" s="12">
        <v>26725.94</v>
      </c>
      <c r="J474" s="13">
        <v>42</v>
      </c>
    </row>
    <row r="475" spans="1:10" x14ac:dyDescent="0.25">
      <c r="A475" s="8" t="s">
        <v>508</v>
      </c>
      <c r="B475" s="9" t="str">
        <f>_xlfn.XLOOKUP(C475,'De-Para_Estado_Regiao'!$B$3:$B$29,'De-Para_Estado_Regiao'!$C$3:$C$29)</f>
        <v>Sudeste</v>
      </c>
      <c r="C475" s="9" t="s">
        <v>7</v>
      </c>
      <c r="D475" s="9">
        <v>1985</v>
      </c>
      <c r="E475" s="9">
        <v>0.75</v>
      </c>
      <c r="F475" s="9" t="str">
        <f t="shared" si="7"/>
        <v>alto</v>
      </c>
      <c r="G475" s="9">
        <v>0.70899999999999996</v>
      </c>
      <c r="H475" s="9">
        <v>0.70099999999999996</v>
      </c>
      <c r="I475" s="9">
        <v>21643.91</v>
      </c>
      <c r="J475" s="10">
        <v>32</v>
      </c>
    </row>
    <row r="476" spans="1:10" x14ac:dyDescent="0.25">
      <c r="A476" s="11" t="s">
        <v>509</v>
      </c>
      <c r="B476" s="9" t="str">
        <f>_xlfn.XLOOKUP(C476,'De-Para_Estado_Regiao'!$B$3:$B$29,'De-Para_Estado_Regiao'!$C$3:$C$29)</f>
        <v>Sudeste</v>
      </c>
      <c r="C476" s="12" t="s">
        <v>7</v>
      </c>
      <c r="D476" s="12">
        <v>1153</v>
      </c>
      <c r="E476" s="12">
        <v>0.73</v>
      </c>
      <c r="F476" s="9" t="str">
        <f t="shared" si="7"/>
        <v>alto</v>
      </c>
      <c r="G476" s="12">
        <v>0.72699999999999998</v>
      </c>
      <c r="H476" s="12">
        <v>0.64</v>
      </c>
      <c r="I476" s="12">
        <v>28207.64</v>
      </c>
      <c r="J476" s="13">
        <v>20</v>
      </c>
    </row>
    <row r="477" spans="1:10" x14ac:dyDescent="0.25">
      <c r="A477" s="8" t="s">
        <v>510</v>
      </c>
      <c r="B477" s="9" t="str">
        <f>_xlfn.XLOOKUP(C477,'De-Para_Estado_Regiao'!$B$3:$B$29,'De-Para_Estado_Regiao'!$C$3:$C$29)</f>
        <v>Sudeste</v>
      </c>
      <c r="C477" s="9" t="s">
        <v>7</v>
      </c>
      <c r="D477" s="9">
        <v>1077</v>
      </c>
      <c r="E477" s="9">
        <v>0.76200000000000001</v>
      </c>
      <c r="F477" s="9" t="str">
        <f t="shared" si="7"/>
        <v>alto</v>
      </c>
      <c r="G477" s="9">
        <v>0.74</v>
      </c>
      <c r="H477" s="9">
        <v>0.71299999999999997</v>
      </c>
      <c r="I477" s="9">
        <v>29901.68</v>
      </c>
      <c r="J477" s="10">
        <v>24</v>
      </c>
    </row>
    <row r="478" spans="1:10" x14ac:dyDescent="0.25">
      <c r="A478" s="11" t="s">
        <v>511</v>
      </c>
      <c r="B478" s="9" t="str">
        <f>_xlfn.XLOOKUP(C478,'De-Para_Estado_Regiao'!$B$3:$B$29,'De-Para_Estado_Regiao'!$C$3:$C$29)</f>
        <v>Sul</v>
      </c>
      <c r="C478" s="12" t="s">
        <v>14</v>
      </c>
      <c r="D478" s="12">
        <v>2049</v>
      </c>
      <c r="E478" s="12">
        <v>0.75700000000000001</v>
      </c>
      <c r="F478" s="9" t="str">
        <f t="shared" si="7"/>
        <v>alto</v>
      </c>
      <c r="G478" s="12">
        <v>0.749</v>
      </c>
      <c r="H478" s="12">
        <v>0.65200000000000002</v>
      </c>
      <c r="I478" s="12">
        <v>30009.41</v>
      </c>
      <c r="J478" s="13">
        <v>53</v>
      </c>
    </row>
    <row r="479" spans="1:10" x14ac:dyDescent="0.25">
      <c r="A479" s="8" t="s">
        <v>512</v>
      </c>
      <c r="B479" s="9" t="str">
        <f>_xlfn.XLOOKUP(C479,'De-Para_Estado_Regiao'!$B$3:$B$29,'De-Para_Estado_Regiao'!$C$3:$C$29)</f>
        <v>Sudeste</v>
      </c>
      <c r="C479" s="9" t="s">
        <v>7</v>
      </c>
      <c r="D479" s="9">
        <v>1473</v>
      </c>
      <c r="E479" s="9">
        <v>0.75</v>
      </c>
      <c r="F479" s="9" t="str">
        <f t="shared" si="7"/>
        <v>alto</v>
      </c>
      <c r="G479" s="9">
        <v>0.73599999999999999</v>
      </c>
      <c r="H479" s="9">
        <v>0.66200000000000003</v>
      </c>
      <c r="I479" s="9">
        <v>41510.78</v>
      </c>
      <c r="J479" s="10">
        <v>18</v>
      </c>
    </row>
    <row r="480" spans="1:10" x14ac:dyDescent="0.25">
      <c r="A480" s="11" t="s">
        <v>513</v>
      </c>
      <c r="B480" s="9" t="str">
        <f>_xlfn.XLOOKUP(C480,'De-Para_Estado_Regiao'!$B$3:$B$29,'De-Para_Estado_Regiao'!$C$3:$C$29)</f>
        <v>Sudeste</v>
      </c>
      <c r="C480" s="12" t="s">
        <v>7</v>
      </c>
      <c r="D480" s="12">
        <v>2067</v>
      </c>
      <c r="E480" s="12">
        <v>0.73499999999999999</v>
      </c>
      <c r="F480" s="9" t="str">
        <f t="shared" si="7"/>
        <v>alto</v>
      </c>
      <c r="G480" s="12">
        <v>0.72799999999999998</v>
      </c>
      <c r="H480" s="12">
        <v>0.64</v>
      </c>
      <c r="I480" s="12">
        <v>23899.439999999999</v>
      </c>
      <c r="J480" s="13">
        <v>32</v>
      </c>
    </row>
    <row r="481" spans="1:10" x14ac:dyDescent="0.25">
      <c r="A481" s="8" t="s">
        <v>514</v>
      </c>
      <c r="B481" s="9" t="str">
        <f>_xlfn.XLOOKUP(C481,'De-Para_Estado_Regiao'!$B$3:$B$29,'De-Para_Estado_Regiao'!$C$3:$C$29)</f>
        <v>Norte</v>
      </c>
      <c r="C481" s="9" t="s">
        <v>148</v>
      </c>
      <c r="D481" s="9">
        <v>6047</v>
      </c>
      <c r="E481" s="9">
        <v>0.71</v>
      </c>
      <c r="F481" s="9" t="str">
        <f t="shared" si="7"/>
        <v>alto</v>
      </c>
      <c r="G481" s="9">
        <v>0.72799999999999998</v>
      </c>
      <c r="H481" s="9">
        <v>0.61699999999999999</v>
      </c>
      <c r="I481" s="9">
        <v>22739.38</v>
      </c>
      <c r="J481" s="10">
        <v>110</v>
      </c>
    </row>
    <row r="482" spans="1:10" x14ac:dyDescent="0.25">
      <c r="A482" s="11" t="s">
        <v>515</v>
      </c>
      <c r="B482" s="9" t="str">
        <f>_xlfn.XLOOKUP(C482,'De-Para_Estado_Regiao'!$B$3:$B$29,'De-Para_Estado_Regiao'!$C$3:$C$29)</f>
        <v>Sudeste</v>
      </c>
      <c r="C482" s="12" t="s">
        <v>7</v>
      </c>
      <c r="D482" s="12">
        <v>2121</v>
      </c>
      <c r="E482" s="12">
        <v>0.74</v>
      </c>
      <c r="F482" s="9" t="str">
        <f t="shared" si="7"/>
        <v>alto</v>
      </c>
      <c r="G482" s="12">
        <v>0.73799999999999999</v>
      </c>
      <c r="H482" s="12">
        <v>0.67300000000000004</v>
      </c>
      <c r="I482" s="12">
        <v>36941.61</v>
      </c>
      <c r="J482" s="13">
        <v>36</v>
      </c>
    </row>
    <row r="483" spans="1:10" x14ac:dyDescent="0.25">
      <c r="A483" s="8" t="s">
        <v>516</v>
      </c>
      <c r="B483" s="9" t="str">
        <f>_xlfn.XLOOKUP(C483,'De-Para_Estado_Regiao'!$B$3:$B$29,'De-Para_Estado_Regiao'!$C$3:$C$29)</f>
        <v>Sudeste</v>
      </c>
      <c r="C483" s="9" t="s">
        <v>7</v>
      </c>
      <c r="D483" s="9">
        <v>1144</v>
      </c>
      <c r="E483" s="9">
        <v>0.69</v>
      </c>
      <c r="F483" s="9" t="str">
        <f t="shared" si="7"/>
        <v>médio</v>
      </c>
      <c r="G483" s="9">
        <v>0.67400000000000004</v>
      </c>
      <c r="H483" s="9">
        <v>0.59399999999999997</v>
      </c>
      <c r="I483" s="9">
        <v>20842.71</v>
      </c>
      <c r="J483" s="10">
        <v>14</v>
      </c>
    </row>
    <row r="484" spans="1:10" x14ac:dyDescent="0.25">
      <c r="A484" s="11" t="s">
        <v>517</v>
      </c>
      <c r="B484" s="9" t="str">
        <f>_xlfn.XLOOKUP(C484,'De-Para_Estado_Regiao'!$B$3:$B$29,'De-Para_Estado_Regiao'!$C$3:$C$29)</f>
        <v>Nordeste</v>
      </c>
      <c r="C484" s="12" t="s">
        <v>24</v>
      </c>
      <c r="D484" s="12">
        <v>5901</v>
      </c>
      <c r="E484" s="12">
        <v>0.67400000000000004</v>
      </c>
      <c r="F484" s="9" t="str">
        <f t="shared" si="7"/>
        <v>médio</v>
      </c>
      <c r="G484" s="12">
        <v>0.67800000000000005</v>
      </c>
      <c r="H484" s="12">
        <v>0.57199999999999995</v>
      </c>
      <c r="I484" s="12">
        <v>18910.87</v>
      </c>
      <c r="J484" s="13">
        <v>57</v>
      </c>
    </row>
    <row r="485" spans="1:10" x14ac:dyDescent="0.25">
      <c r="A485" s="8" t="s">
        <v>518</v>
      </c>
      <c r="B485" s="9" t="str">
        <f>_xlfn.XLOOKUP(C485,'De-Para_Estado_Regiao'!$B$3:$B$29,'De-Para_Estado_Regiao'!$C$3:$C$29)</f>
        <v>Sudeste</v>
      </c>
      <c r="C485" s="9" t="s">
        <v>7</v>
      </c>
      <c r="D485" s="9">
        <v>834</v>
      </c>
      <c r="E485" s="9">
        <v>0.77</v>
      </c>
      <c r="F485" s="9" t="str">
        <f t="shared" si="7"/>
        <v>alto</v>
      </c>
      <c r="G485" s="9">
        <v>0.72899999999999998</v>
      </c>
      <c r="H485" s="9">
        <v>0.73199999999999998</v>
      </c>
      <c r="I485" s="9">
        <v>99392.72</v>
      </c>
      <c r="J485" s="10">
        <v>17</v>
      </c>
    </row>
    <row r="486" spans="1:10" x14ac:dyDescent="0.25">
      <c r="A486" s="11" t="s">
        <v>519</v>
      </c>
      <c r="B486" s="9" t="str">
        <f>_xlfn.XLOOKUP(C486,'De-Para_Estado_Regiao'!$B$3:$B$29,'De-Para_Estado_Regiao'!$C$3:$C$29)</f>
        <v>Sul</v>
      </c>
      <c r="C486" s="12" t="s">
        <v>14</v>
      </c>
      <c r="D486" s="12">
        <v>2675</v>
      </c>
      <c r="E486" s="12">
        <v>0.73599999999999999</v>
      </c>
      <c r="F486" s="9" t="str">
        <f t="shared" si="7"/>
        <v>alto</v>
      </c>
      <c r="G486" s="12">
        <v>0.72</v>
      </c>
      <c r="H486" s="12">
        <v>0.64300000000000002</v>
      </c>
      <c r="I486" s="12">
        <v>26740.400000000001</v>
      </c>
      <c r="J486" s="13">
        <v>43</v>
      </c>
    </row>
    <row r="487" spans="1:10" x14ac:dyDescent="0.25">
      <c r="A487" s="8" t="s">
        <v>520</v>
      </c>
      <c r="B487" s="9" t="str">
        <f>_xlfn.XLOOKUP(C487,'De-Para_Estado_Regiao'!$B$3:$B$29,'De-Para_Estado_Regiao'!$C$3:$C$29)</f>
        <v>Nordeste</v>
      </c>
      <c r="C487" s="9" t="s">
        <v>19</v>
      </c>
      <c r="D487" s="9">
        <v>3618</v>
      </c>
      <c r="E487" s="9">
        <v>0.629</v>
      </c>
      <c r="F487" s="9" t="str">
        <f t="shared" si="7"/>
        <v>médio</v>
      </c>
      <c r="G487" s="9">
        <v>0.61699999999999999</v>
      </c>
      <c r="H487" s="9">
        <v>0.51400000000000001</v>
      </c>
      <c r="I487" s="9">
        <v>20703.79</v>
      </c>
      <c r="J487" s="10">
        <v>82</v>
      </c>
    </row>
    <row r="488" spans="1:10" x14ac:dyDescent="0.25">
      <c r="A488" s="11" t="s">
        <v>521</v>
      </c>
      <c r="B488" s="9" t="str">
        <f>_xlfn.XLOOKUP(C488,'De-Para_Estado_Regiao'!$B$3:$B$29,'De-Para_Estado_Regiao'!$C$3:$C$29)</f>
        <v>Nordeste</v>
      </c>
      <c r="C488" s="12" t="s">
        <v>82</v>
      </c>
      <c r="D488" s="12">
        <v>2804</v>
      </c>
      <c r="E488" s="12">
        <v>0.67900000000000005</v>
      </c>
      <c r="F488" s="9" t="str">
        <f t="shared" si="7"/>
        <v>médio</v>
      </c>
      <c r="G488" s="12">
        <v>0.66800000000000004</v>
      </c>
      <c r="H488" s="12">
        <v>0.57399999999999995</v>
      </c>
      <c r="I488" s="12">
        <v>16936.259999999998</v>
      </c>
      <c r="J488" s="13">
        <v>46</v>
      </c>
    </row>
    <row r="489" spans="1:10" x14ac:dyDescent="0.25">
      <c r="A489" s="8" t="s">
        <v>522</v>
      </c>
      <c r="B489" s="9" t="str">
        <f>_xlfn.XLOOKUP(C489,'De-Para_Estado_Regiao'!$B$3:$B$29,'De-Para_Estado_Regiao'!$C$3:$C$29)</f>
        <v>Sudeste</v>
      </c>
      <c r="C489" s="9" t="s">
        <v>7</v>
      </c>
      <c r="D489" s="9">
        <v>1064</v>
      </c>
      <c r="E489" s="9">
        <v>0.70099999999999996</v>
      </c>
      <c r="F489" s="9" t="str">
        <f t="shared" si="7"/>
        <v>alto</v>
      </c>
      <c r="G489" s="9">
        <v>0.7</v>
      </c>
      <c r="H489" s="9">
        <v>0.60599999999999998</v>
      </c>
      <c r="I489" s="9">
        <v>26924.91</v>
      </c>
      <c r="J489" s="10">
        <v>25</v>
      </c>
    </row>
    <row r="490" spans="1:10" x14ac:dyDescent="0.25">
      <c r="A490" s="11" t="s">
        <v>523</v>
      </c>
      <c r="B490" s="9" t="str">
        <f>_xlfn.XLOOKUP(C490,'De-Para_Estado_Regiao'!$B$3:$B$29,'De-Para_Estado_Regiao'!$C$3:$C$29)</f>
        <v>Centro-Oeste</v>
      </c>
      <c r="C490" s="12" t="s">
        <v>29</v>
      </c>
      <c r="D490" s="12">
        <v>2448</v>
      </c>
      <c r="E490" s="12">
        <v>0.71</v>
      </c>
      <c r="F490" s="9" t="str">
        <f t="shared" si="7"/>
        <v>alto</v>
      </c>
      <c r="G490" s="12">
        <v>0.70899999999999996</v>
      </c>
      <c r="H490" s="12">
        <v>0.629</v>
      </c>
      <c r="I490" s="12">
        <v>31623.8</v>
      </c>
      <c r="J490" s="13">
        <v>56</v>
      </c>
    </row>
    <row r="491" spans="1:10" x14ac:dyDescent="0.25">
      <c r="A491" s="8" t="s">
        <v>524</v>
      </c>
      <c r="B491" s="9" t="str">
        <f>_xlfn.XLOOKUP(C491,'De-Para_Estado_Regiao'!$B$3:$B$29,'De-Para_Estado_Regiao'!$C$3:$C$29)</f>
        <v>Nordeste</v>
      </c>
      <c r="C491" s="9" t="s">
        <v>31</v>
      </c>
      <c r="D491" s="9">
        <v>1504</v>
      </c>
      <c r="E491" s="9">
        <v>0.66500000000000004</v>
      </c>
      <c r="F491" s="9" t="str">
        <f t="shared" si="7"/>
        <v>médio</v>
      </c>
      <c r="G491" s="9">
        <v>0.58699999999999997</v>
      </c>
      <c r="H491" s="9">
        <v>0.64600000000000002</v>
      </c>
      <c r="I491" s="9">
        <v>49259.77</v>
      </c>
      <c r="J491" s="10">
        <v>10</v>
      </c>
    </row>
    <row r="492" spans="1:10" x14ac:dyDescent="0.25">
      <c r="A492" s="11" t="s">
        <v>525</v>
      </c>
      <c r="B492" s="9" t="str">
        <f>_xlfn.XLOOKUP(C492,'De-Para_Estado_Regiao'!$B$3:$B$29,'De-Para_Estado_Regiao'!$C$3:$C$29)</f>
        <v>Nordeste</v>
      </c>
      <c r="C492" s="12" t="s">
        <v>19</v>
      </c>
      <c r="D492" s="12">
        <v>4117</v>
      </c>
      <c r="E492" s="12">
        <v>0.66700000000000004</v>
      </c>
      <c r="F492" s="9" t="str">
        <f t="shared" si="7"/>
        <v>médio</v>
      </c>
      <c r="G492" s="12">
        <v>0.65400000000000003</v>
      </c>
      <c r="H492" s="12">
        <v>0.56699999999999995</v>
      </c>
      <c r="I492" s="12">
        <v>12994.83</v>
      </c>
      <c r="J492" s="13">
        <v>37</v>
      </c>
    </row>
    <row r="493" spans="1:10" x14ac:dyDescent="0.25">
      <c r="A493" s="8" t="s">
        <v>526</v>
      </c>
      <c r="B493" s="9" t="str">
        <f>_xlfn.XLOOKUP(C493,'De-Para_Estado_Regiao'!$B$3:$B$29,'De-Para_Estado_Regiao'!$C$3:$C$29)</f>
        <v>Sudeste</v>
      </c>
      <c r="C493" s="9" t="s">
        <v>64</v>
      </c>
      <c r="D493" s="9">
        <v>4072</v>
      </c>
      <c r="E493" s="9">
        <v>0.746</v>
      </c>
      <c r="F493" s="9" t="str">
        <f t="shared" si="7"/>
        <v>alto</v>
      </c>
      <c r="G493" s="9">
        <v>0.73799999999999999</v>
      </c>
      <c r="H493" s="9">
        <v>0.66800000000000004</v>
      </c>
      <c r="I493" s="9">
        <v>26270.720000000001</v>
      </c>
      <c r="J493" s="10">
        <v>155</v>
      </c>
    </row>
    <row r="494" spans="1:10" x14ac:dyDescent="0.25">
      <c r="A494" s="11" t="s">
        <v>527</v>
      </c>
      <c r="B494" s="9" t="str">
        <f>_xlfn.XLOOKUP(C494,'De-Para_Estado_Regiao'!$B$3:$B$29,'De-Para_Estado_Regiao'!$C$3:$C$29)</f>
        <v>Sudeste</v>
      </c>
      <c r="C494" s="12" t="s">
        <v>7</v>
      </c>
      <c r="D494" s="12">
        <v>874</v>
      </c>
      <c r="E494" s="12">
        <v>0.748</v>
      </c>
      <c r="F494" s="9" t="str">
        <f t="shared" si="7"/>
        <v>alto</v>
      </c>
      <c r="G494" s="12">
        <v>0.73499999999999999</v>
      </c>
      <c r="H494" s="12">
        <v>0.68700000000000006</v>
      </c>
      <c r="I494" s="12">
        <v>46937.07</v>
      </c>
      <c r="J494" s="13">
        <v>19</v>
      </c>
    </row>
    <row r="495" spans="1:10" x14ac:dyDescent="0.25">
      <c r="A495" s="8" t="s">
        <v>528</v>
      </c>
      <c r="B495" s="9" t="str">
        <f>_xlfn.XLOOKUP(C495,'De-Para_Estado_Regiao'!$B$3:$B$29,'De-Para_Estado_Regiao'!$C$3:$C$29)</f>
        <v>Nordeste</v>
      </c>
      <c r="C495" s="9" t="s">
        <v>24</v>
      </c>
      <c r="D495" s="9">
        <v>6201</v>
      </c>
      <c r="E495" s="9">
        <v>0.67700000000000005</v>
      </c>
      <c r="F495" s="9" t="str">
        <f t="shared" si="7"/>
        <v>médio</v>
      </c>
      <c r="G495" s="9">
        <v>0.68700000000000006</v>
      </c>
      <c r="H495" s="9">
        <v>0.57199999999999995</v>
      </c>
      <c r="I495" s="9">
        <v>22186.57</v>
      </c>
      <c r="J495" s="10">
        <v>94</v>
      </c>
    </row>
    <row r="496" spans="1:10" x14ac:dyDescent="0.25">
      <c r="A496" s="11" t="s">
        <v>529</v>
      </c>
      <c r="B496" s="9" t="str">
        <f>_xlfn.XLOOKUP(C496,'De-Para_Estado_Regiao'!$B$3:$B$29,'De-Para_Estado_Regiao'!$C$3:$C$29)</f>
        <v>Norte</v>
      </c>
      <c r="C496" s="12" t="s">
        <v>49</v>
      </c>
      <c r="D496" s="12">
        <v>4942</v>
      </c>
      <c r="E496" s="12">
        <v>0.67200000000000004</v>
      </c>
      <c r="F496" s="9" t="str">
        <f t="shared" si="7"/>
        <v>médio</v>
      </c>
      <c r="G496" s="12">
        <v>0.67400000000000004</v>
      </c>
      <c r="H496" s="12">
        <v>0.56100000000000005</v>
      </c>
      <c r="I496" s="12">
        <v>20143.55</v>
      </c>
      <c r="J496" s="13">
        <v>87</v>
      </c>
    </row>
    <row r="497" spans="1:10" x14ac:dyDescent="0.25">
      <c r="A497" s="8" t="s">
        <v>530</v>
      </c>
      <c r="B497" s="9" t="str">
        <f>_xlfn.XLOOKUP(C497,'De-Para_Estado_Regiao'!$B$3:$B$29,'De-Para_Estado_Regiao'!$C$3:$C$29)</f>
        <v>Sudeste</v>
      </c>
      <c r="C497" s="9" t="s">
        <v>7</v>
      </c>
      <c r="D497" s="9">
        <v>962</v>
      </c>
      <c r="E497" s="9">
        <v>0.75800000000000001</v>
      </c>
      <c r="F497" s="9" t="str">
        <f t="shared" si="7"/>
        <v>alto</v>
      </c>
      <c r="G497" s="9">
        <v>0.754</v>
      </c>
      <c r="H497" s="9">
        <v>0.67400000000000004</v>
      </c>
      <c r="I497" s="9">
        <v>96056.59</v>
      </c>
      <c r="J497" s="10">
        <v>17</v>
      </c>
    </row>
    <row r="498" spans="1:10" x14ac:dyDescent="0.25">
      <c r="A498" s="11" t="s">
        <v>531</v>
      </c>
      <c r="B498" s="9" t="str">
        <f>_xlfn.XLOOKUP(C498,'De-Para_Estado_Regiao'!$B$3:$B$29,'De-Para_Estado_Regiao'!$C$3:$C$29)</f>
        <v>Centro-Oeste</v>
      </c>
      <c r="C498" s="12" t="s">
        <v>53</v>
      </c>
      <c r="D498" s="12">
        <v>898</v>
      </c>
      <c r="E498" s="12">
        <v>0.72699999999999998</v>
      </c>
      <c r="F498" s="9" t="str">
        <f t="shared" si="7"/>
        <v>alto</v>
      </c>
      <c r="G498" s="12">
        <v>0.75600000000000001</v>
      </c>
      <c r="H498" s="12">
        <v>0.627</v>
      </c>
      <c r="I498" s="12">
        <v>24042.01</v>
      </c>
      <c r="J498" s="13">
        <v>15</v>
      </c>
    </row>
    <row r="499" spans="1:10" x14ac:dyDescent="0.25">
      <c r="A499" s="8" t="s">
        <v>532</v>
      </c>
      <c r="B499" s="9" t="str">
        <f>_xlfn.XLOOKUP(C499,'De-Para_Estado_Regiao'!$B$3:$B$29,'De-Para_Estado_Regiao'!$C$3:$C$29)</f>
        <v>Sul</v>
      </c>
      <c r="C499" s="9" t="s">
        <v>14</v>
      </c>
      <c r="D499" s="9">
        <v>817</v>
      </c>
      <c r="E499" s="9">
        <v>0.754</v>
      </c>
      <c r="F499" s="9" t="str">
        <f t="shared" si="7"/>
        <v>alto</v>
      </c>
      <c r="G499" s="9">
        <v>0.78600000000000003</v>
      </c>
      <c r="H499" s="9">
        <v>0.64200000000000002</v>
      </c>
      <c r="I499" s="9">
        <v>46113.35</v>
      </c>
      <c r="J499" s="10">
        <v>39</v>
      </c>
    </row>
    <row r="500" spans="1:10" x14ac:dyDescent="0.25">
      <c r="A500" s="11" t="s">
        <v>533</v>
      </c>
      <c r="B500" s="9" t="str">
        <f>_xlfn.XLOOKUP(C500,'De-Para_Estado_Regiao'!$B$3:$B$29,'De-Para_Estado_Regiao'!$C$3:$C$29)</f>
        <v>Sudeste</v>
      </c>
      <c r="C500" s="12" t="s">
        <v>16</v>
      </c>
      <c r="D500" s="12">
        <v>16666</v>
      </c>
      <c r="E500" s="12">
        <v>0.68400000000000005</v>
      </c>
      <c r="F500" s="9" t="str">
        <f t="shared" si="7"/>
        <v>médio</v>
      </c>
      <c r="G500" s="12">
        <v>0.65800000000000003</v>
      </c>
      <c r="H500" s="12">
        <v>0.59099999999999997</v>
      </c>
      <c r="I500" s="12">
        <v>11110.22</v>
      </c>
      <c r="J500" s="13">
        <v>161</v>
      </c>
    </row>
    <row r="501" spans="1:10" x14ac:dyDescent="0.25">
      <c r="A501" s="8" t="s">
        <v>534</v>
      </c>
      <c r="B501" s="9" t="str">
        <f>_xlfn.XLOOKUP(C501,'De-Para_Estado_Regiao'!$B$3:$B$29,'De-Para_Estado_Regiao'!$C$3:$C$29)</f>
        <v>Sudeste</v>
      </c>
      <c r="C501" s="9" t="s">
        <v>7</v>
      </c>
      <c r="D501" s="9">
        <v>635</v>
      </c>
      <c r="E501" s="9">
        <v>0.71499999999999997</v>
      </c>
      <c r="F501" s="9" t="str">
        <f t="shared" si="7"/>
        <v>alto</v>
      </c>
      <c r="G501" s="9">
        <v>0.71599999999999997</v>
      </c>
      <c r="H501" s="9">
        <v>0.623</v>
      </c>
      <c r="I501" s="9">
        <v>50159.26</v>
      </c>
      <c r="J501" s="10">
        <v>16</v>
      </c>
    </row>
    <row r="502" spans="1:10" x14ac:dyDescent="0.25">
      <c r="A502" s="11" t="s">
        <v>535</v>
      </c>
      <c r="B502" s="9" t="str">
        <f>_xlfn.XLOOKUP(C502,'De-Para_Estado_Regiao'!$B$3:$B$29,'De-Para_Estado_Regiao'!$C$3:$C$29)</f>
        <v>Sul</v>
      </c>
      <c r="C502" s="12" t="s">
        <v>14</v>
      </c>
      <c r="D502" s="12">
        <v>2427</v>
      </c>
      <c r="E502" s="12">
        <v>0.72699999999999998</v>
      </c>
      <c r="F502" s="9" t="str">
        <f t="shared" si="7"/>
        <v>alto</v>
      </c>
      <c r="G502" s="12">
        <v>0.754</v>
      </c>
      <c r="H502" s="12">
        <v>0.57899999999999996</v>
      </c>
      <c r="I502" s="12">
        <v>22251.35</v>
      </c>
      <c r="J502" s="13">
        <v>78</v>
      </c>
    </row>
    <row r="503" spans="1:10" x14ac:dyDescent="0.25">
      <c r="A503" s="8" t="s">
        <v>536</v>
      </c>
      <c r="B503" s="9" t="str">
        <f>_xlfn.XLOOKUP(C503,'De-Para_Estado_Regiao'!$B$3:$B$29,'De-Para_Estado_Regiao'!$C$3:$C$29)</f>
        <v>Centro-Oeste</v>
      </c>
      <c r="C503" s="9" t="s">
        <v>33</v>
      </c>
      <c r="D503" s="9">
        <v>3848</v>
      </c>
      <c r="E503" s="9">
        <v>0.73299999999999998</v>
      </c>
      <c r="F503" s="9" t="str">
        <f t="shared" si="7"/>
        <v>alto</v>
      </c>
      <c r="G503" s="9">
        <v>0.73899999999999999</v>
      </c>
      <c r="H503" s="9">
        <v>0.64</v>
      </c>
      <c r="I503" s="9">
        <v>26695.200000000001</v>
      </c>
      <c r="J503" s="10">
        <v>104</v>
      </c>
    </row>
    <row r="504" spans="1:10" x14ac:dyDescent="0.25">
      <c r="A504" s="11" t="s">
        <v>537</v>
      </c>
      <c r="B504" s="9" t="str">
        <f>_xlfn.XLOOKUP(C504,'De-Para_Estado_Regiao'!$B$3:$B$29,'De-Para_Estado_Regiao'!$C$3:$C$29)</f>
        <v>Sudeste</v>
      </c>
      <c r="C504" s="12" t="s">
        <v>7</v>
      </c>
      <c r="D504" s="12">
        <v>567</v>
      </c>
      <c r="E504" s="12">
        <v>0.73199999999999998</v>
      </c>
      <c r="F504" s="9" t="str">
        <f t="shared" si="7"/>
        <v>alto</v>
      </c>
      <c r="G504" s="12">
        <v>0.68700000000000006</v>
      </c>
      <c r="H504" s="12">
        <v>0.69</v>
      </c>
      <c r="I504" s="12">
        <v>11669.96</v>
      </c>
      <c r="J504" s="13">
        <v>12</v>
      </c>
    </row>
    <row r="505" spans="1:10" x14ac:dyDescent="0.25">
      <c r="A505" s="8" t="s">
        <v>538</v>
      </c>
      <c r="B505" s="9" t="str">
        <f>_xlfn.XLOOKUP(C505,'De-Para_Estado_Regiao'!$B$3:$B$29,'De-Para_Estado_Regiao'!$C$3:$C$29)</f>
        <v>Sudeste</v>
      </c>
      <c r="C505" s="9" t="s">
        <v>16</v>
      </c>
      <c r="D505" s="9">
        <v>1448</v>
      </c>
      <c r="E505" s="9">
        <v>0.747</v>
      </c>
      <c r="F505" s="9" t="str">
        <f t="shared" si="7"/>
        <v>alto</v>
      </c>
      <c r="G505" s="9">
        <v>0.76100000000000001</v>
      </c>
      <c r="H505" s="9">
        <v>0.63900000000000001</v>
      </c>
      <c r="I505" s="9">
        <v>40099.769999999997</v>
      </c>
      <c r="J505" s="10">
        <v>23</v>
      </c>
    </row>
    <row r="506" spans="1:10" x14ac:dyDescent="0.25">
      <c r="A506" s="11" t="s">
        <v>539</v>
      </c>
      <c r="B506" s="9" t="str">
        <f>_xlfn.XLOOKUP(C506,'De-Para_Estado_Regiao'!$B$3:$B$29,'De-Para_Estado_Regiao'!$C$3:$C$29)</f>
        <v>Sul</v>
      </c>
      <c r="C506" s="12" t="s">
        <v>22</v>
      </c>
      <c r="D506" s="12">
        <v>2348</v>
      </c>
      <c r="E506" s="12">
        <v>0.72599999999999998</v>
      </c>
      <c r="F506" s="9" t="str">
        <f t="shared" si="7"/>
        <v>alto</v>
      </c>
      <c r="G506" s="12">
        <v>0.71499999999999997</v>
      </c>
      <c r="H506" s="12">
        <v>0.64</v>
      </c>
      <c r="I506" s="12">
        <v>26207.22</v>
      </c>
      <c r="J506" s="13">
        <v>78</v>
      </c>
    </row>
    <row r="507" spans="1:10" x14ac:dyDescent="0.25">
      <c r="A507" s="8" t="s">
        <v>540</v>
      </c>
      <c r="B507" s="9" t="str">
        <f>_xlfn.XLOOKUP(C507,'De-Para_Estado_Regiao'!$B$3:$B$29,'De-Para_Estado_Regiao'!$C$3:$C$29)</f>
        <v>Sudeste</v>
      </c>
      <c r="C507" s="9" t="s">
        <v>7</v>
      </c>
      <c r="D507" s="9">
        <v>963</v>
      </c>
      <c r="E507" s="9">
        <v>0.74</v>
      </c>
      <c r="F507" s="9" t="str">
        <f t="shared" si="7"/>
        <v>alto</v>
      </c>
      <c r="G507" s="9">
        <v>0.75800000000000001</v>
      </c>
      <c r="H507" s="9">
        <v>0.625</v>
      </c>
      <c r="I507" s="9">
        <v>16537.87</v>
      </c>
      <c r="J507" s="10">
        <v>25</v>
      </c>
    </row>
    <row r="508" spans="1:10" x14ac:dyDescent="0.25">
      <c r="A508" s="11" t="s">
        <v>541</v>
      </c>
      <c r="B508" s="9" t="str">
        <f>_xlfn.XLOOKUP(C508,'De-Para_Estado_Regiao'!$B$3:$B$29,'De-Para_Estado_Regiao'!$C$3:$C$29)</f>
        <v>Sudeste</v>
      </c>
      <c r="C508" s="12" t="s">
        <v>16</v>
      </c>
      <c r="D508" s="12">
        <v>2020</v>
      </c>
      <c r="E508" s="12">
        <v>0.74099999999999999</v>
      </c>
      <c r="F508" s="9" t="str">
        <f t="shared" si="7"/>
        <v>alto</v>
      </c>
      <c r="G508" s="12">
        <v>0.68799999999999994</v>
      </c>
      <c r="H508" s="12">
        <v>0.69699999999999995</v>
      </c>
      <c r="I508" s="12">
        <v>19343.78</v>
      </c>
      <c r="J508" s="13">
        <v>31</v>
      </c>
    </row>
    <row r="509" spans="1:10" x14ac:dyDescent="0.25">
      <c r="A509" s="8" t="s">
        <v>542</v>
      </c>
      <c r="B509" s="9" t="str">
        <f>_xlfn.XLOOKUP(C509,'De-Para_Estado_Regiao'!$B$3:$B$29,'De-Para_Estado_Regiao'!$C$3:$C$29)</f>
        <v>Centro-Oeste</v>
      </c>
      <c r="C509" s="9" t="s">
        <v>29</v>
      </c>
      <c r="D509" s="9">
        <v>2833</v>
      </c>
      <c r="E509" s="9">
        <v>0.752</v>
      </c>
      <c r="F509" s="9" t="str">
        <f t="shared" si="7"/>
        <v>alto</v>
      </c>
      <c r="G509" s="9">
        <v>0.77400000000000002</v>
      </c>
      <c r="H509" s="9">
        <v>0.65300000000000002</v>
      </c>
      <c r="I509" s="9">
        <v>61274.33</v>
      </c>
      <c r="J509" s="10">
        <v>67</v>
      </c>
    </row>
    <row r="510" spans="1:10" x14ac:dyDescent="0.25">
      <c r="A510" s="11" t="s">
        <v>543</v>
      </c>
      <c r="B510" s="9" t="str">
        <f>_xlfn.XLOOKUP(C510,'De-Para_Estado_Regiao'!$B$3:$B$29,'De-Para_Estado_Regiao'!$C$3:$C$29)</f>
        <v>Sudeste</v>
      </c>
      <c r="C510" s="12" t="s">
        <v>7</v>
      </c>
      <c r="D510" s="12">
        <v>996</v>
      </c>
      <c r="E510" s="12">
        <v>0.77500000000000002</v>
      </c>
      <c r="F510" s="9" t="str">
        <f t="shared" si="7"/>
        <v>alto</v>
      </c>
      <c r="G510" s="12">
        <v>0.76400000000000001</v>
      </c>
      <c r="H510" s="12">
        <v>0.68600000000000005</v>
      </c>
      <c r="I510" s="12">
        <v>22579.86</v>
      </c>
      <c r="J510" s="13">
        <v>30</v>
      </c>
    </row>
    <row r="511" spans="1:10" x14ac:dyDescent="0.25">
      <c r="A511" s="8" t="s">
        <v>544</v>
      </c>
      <c r="B511" s="9" t="str">
        <f>_xlfn.XLOOKUP(C511,'De-Para_Estado_Regiao'!$B$3:$B$29,'De-Para_Estado_Regiao'!$C$3:$C$29)</f>
        <v>Nordeste</v>
      </c>
      <c r="C511" s="9" t="s">
        <v>19</v>
      </c>
      <c r="D511" s="9">
        <v>3017</v>
      </c>
      <c r="E511" s="9">
        <v>0.61899999999999999</v>
      </c>
      <c r="F511" s="9" t="str">
        <f t="shared" si="7"/>
        <v>médio</v>
      </c>
      <c r="G511" s="9">
        <v>0.61299999999999999</v>
      </c>
      <c r="H511" s="9">
        <v>0.499</v>
      </c>
      <c r="I511" s="9">
        <v>115458.91</v>
      </c>
      <c r="J511" s="10">
        <v>30</v>
      </c>
    </row>
    <row r="512" spans="1:10" x14ac:dyDescent="0.25">
      <c r="A512" s="11" t="s">
        <v>545</v>
      </c>
      <c r="B512" s="9" t="str">
        <f>_xlfn.XLOOKUP(C512,'De-Para_Estado_Regiao'!$B$3:$B$29,'De-Para_Estado_Regiao'!$C$3:$C$29)</f>
        <v>Sudeste</v>
      </c>
      <c r="C512" s="12" t="s">
        <v>7</v>
      </c>
      <c r="D512" s="12">
        <v>1261</v>
      </c>
      <c r="E512" s="12">
        <v>0.76</v>
      </c>
      <c r="F512" s="9" t="str">
        <f t="shared" si="7"/>
        <v>alto</v>
      </c>
      <c r="G512" s="12">
        <v>0.74</v>
      </c>
      <c r="H512" s="12">
        <v>0.68700000000000006</v>
      </c>
      <c r="I512" s="12">
        <v>41764.120000000003</v>
      </c>
      <c r="J512" s="13">
        <v>45</v>
      </c>
    </row>
    <row r="513" spans="1:10" x14ac:dyDescent="0.25">
      <c r="A513" s="8" t="s">
        <v>546</v>
      </c>
      <c r="B513" s="9" t="str">
        <f>_xlfn.XLOOKUP(C513,'De-Para_Estado_Regiao'!$B$3:$B$29,'De-Para_Estado_Regiao'!$C$3:$C$29)</f>
        <v>Norte</v>
      </c>
      <c r="C513" s="9" t="s">
        <v>49</v>
      </c>
      <c r="D513" s="9">
        <v>3040</v>
      </c>
      <c r="E513" s="9">
        <v>0.66200000000000003</v>
      </c>
      <c r="F513" s="9" t="str">
        <f t="shared" si="7"/>
        <v>médio</v>
      </c>
      <c r="G513" s="9">
        <v>0.64300000000000002</v>
      </c>
      <c r="H513" s="9">
        <v>0.56399999999999995</v>
      </c>
      <c r="I513" s="9">
        <v>42290.57</v>
      </c>
      <c r="J513" s="10">
        <v>106</v>
      </c>
    </row>
    <row r="514" spans="1:10" x14ac:dyDescent="0.25">
      <c r="A514" s="11" t="s">
        <v>547</v>
      </c>
      <c r="B514" s="9" t="str">
        <f>_xlfn.XLOOKUP(C514,'De-Para_Estado_Regiao'!$B$3:$B$29,'De-Para_Estado_Regiao'!$C$3:$C$29)</f>
        <v>Centro-Oeste</v>
      </c>
      <c r="C514" s="12" t="s">
        <v>53</v>
      </c>
      <c r="D514" s="12">
        <v>6151</v>
      </c>
      <c r="E514" s="12">
        <v>0.7</v>
      </c>
      <c r="F514" s="9" t="str">
        <f t="shared" si="7"/>
        <v>alto</v>
      </c>
      <c r="G514" s="12">
        <v>0.70099999999999996</v>
      </c>
      <c r="H514" s="12">
        <v>0.58599999999999997</v>
      </c>
      <c r="I514" s="12">
        <v>24061.55</v>
      </c>
      <c r="J514" s="13">
        <v>57</v>
      </c>
    </row>
    <row r="515" spans="1:10" x14ac:dyDescent="0.25">
      <c r="A515" s="8" t="s">
        <v>548</v>
      </c>
      <c r="B515" s="9" t="str">
        <f>_xlfn.XLOOKUP(C515,'De-Para_Estado_Regiao'!$B$3:$B$29,'De-Para_Estado_Regiao'!$C$3:$C$29)</f>
        <v>Sudeste</v>
      </c>
      <c r="C515" s="9" t="s">
        <v>7</v>
      </c>
      <c r="D515" s="9">
        <v>673</v>
      </c>
      <c r="E515" s="9">
        <v>0.69299999999999995</v>
      </c>
      <c r="F515" s="9" t="str">
        <f t="shared" si="7"/>
        <v>médio</v>
      </c>
      <c r="G515" s="9">
        <v>0.65200000000000002</v>
      </c>
      <c r="H515" s="9">
        <v>0.63600000000000001</v>
      </c>
      <c r="I515" s="9">
        <v>32218.560000000001</v>
      </c>
      <c r="J515" s="10">
        <v>14</v>
      </c>
    </row>
    <row r="516" spans="1:10" x14ac:dyDescent="0.25">
      <c r="A516" s="11" t="s">
        <v>549</v>
      </c>
      <c r="B516" s="9" t="str">
        <f>_xlfn.XLOOKUP(C516,'De-Para_Estado_Regiao'!$B$3:$B$29,'De-Para_Estado_Regiao'!$C$3:$C$29)</f>
        <v>Nordeste</v>
      </c>
      <c r="C516" s="12" t="s">
        <v>19</v>
      </c>
      <c r="D516" s="12">
        <v>2687</v>
      </c>
      <c r="E516" s="12">
        <v>0.63500000000000001</v>
      </c>
      <c r="F516" s="9" t="str">
        <f t="shared" si="7"/>
        <v>médio</v>
      </c>
      <c r="G516" s="12">
        <v>0.61699999999999999</v>
      </c>
      <c r="H516" s="12">
        <v>0.54800000000000004</v>
      </c>
      <c r="I516" s="12">
        <v>10915.41</v>
      </c>
      <c r="J516" s="13">
        <v>26</v>
      </c>
    </row>
    <row r="517" spans="1:10" x14ac:dyDescent="0.25">
      <c r="A517" s="8" t="s">
        <v>550</v>
      </c>
      <c r="B517" s="9" t="str">
        <f>_xlfn.XLOOKUP(C517,'De-Para_Estado_Regiao'!$B$3:$B$29,'De-Para_Estado_Regiao'!$C$3:$C$29)</f>
        <v>Sul</v>
      </c>
      <c r="C517" s="9" t="s">
        <v>14</v>
      </c>
      <c r="D517" s="9">
        <v>1103</v>
      </c>
      <c r="E517" s="9">
        <v>0.68700000000000006</v>
      </c>
      <c r="F517" s="9" t="str">
        <f t="shared" ref="F517:F580" si="8">IF(E517="","",IF(E517&lt;0.55,"baixo",IF(E517&lt;=0.699,"médio",IF(E517&lt;=0.799,"alto",IF(E517&gt;=0.8,"muito alto","")))))</f>
        <v>médio</v>
      </c>
      <c r="G517" s="9">
        <v>0.72199999999999998</v>
      </c>
      <c r="H517" s="9">
        <v>0.52800000000000002</v>
      </c>
      <c r="I517" s="9">
        <v>23237.81</v>
      </c>
      <c r="J517" s="10">
        <v>35</v>
      </c>
    </row>
    <row r="518" spans="1:10" x14ac:dyDescent="0.25">
      <c r="A518" s="11" t="s">
        <v>551</v>
      </c>
      <c r="B518" s="9" t="str">
        <f>_xlfn.XLOOKUP(C518,'De-Para_Estado_Regiao'!$B$3:$B$29,'De-Para_Estado_Regiao'!$C$3:$C$29)</f>
        <v>Nordeste</v>
      </c>
      <c r="C518" s="12" t="s">
        <v>24</v>
      </c>
      <c r="D518" s="12">
        <v>3603</v>
      </c>
      <c r="E518" s="12">
        <v>0.67</v>
      </c>
      <c r="F518" s="9" t="str">
        <f t="shared" si="8"/>
        <v>médio</v>
      </c>
      <c r="G518" s="12">
        <v>0.66300000000000003</v>
      </c>
      <c r="H518" s="12">
        <v>0.58399999999999996</v>
      </c>
      <c r="I518" s="12">
        <v>13886.22</v>
      </c>
      <c r="J518" s="13">
        <v>73</v>
      </c>
    </row>
    <row r="519" spans="1:10" x14ac:dyDescent="0.25">
      <c r="A519" s="8" t="s">
        <v>552</v>
      </c>
      <c r="B519" s="9" t="str">
        <f>_xlfn.XLOOKUP(C519,'De-Para_Estado_Regiao'!$B$3:$B$29,'De-Para_Estado_Regiao'!$C$3:$C$29)</f>
        <v>Sul</v>
      </c>
      <c r="C519" s="9" t="s">
        <v>14</v>
      </c>
      <c r="D519" s="9">
        <v>918</v>
      </c>
      <c r="E519" s="9">
        <v>0.73299999999999998</v>
      </c>
      <c r="F519" s="9" t="str">
        <f t="shared" si="8"/>
        <v>alto</v>
      </c>
      <c r="G519" s="9">
        <v>0.71699999999999997</v>
      </c>
      <c r="H519" s="9">
        <v>0.629</v>
      </c>
      <c r="I519" s="9">
        <v>289932.05</v>
      </c>
      <c r="J519" s="10">
        <v>26</v>
      </c>
    </row>
    <row r="520" spans="1:10" x14ac:dyDescent="0.25">
      <c r="A520" s="11" t="s">
        <v>553</v>
      </c>
      <c r="B520" s="9" t="str">
        <f>_xlfn.XLOOKUP(C520,'De-Para_Estado_Regiao'!$B$3:$B$29,'De-Para_Estado_Regiao'!$C$3:$C$29)</f>
        <v>Sul</v>
      </c>
      <c r="C520" s="12" t="s">
        <v>14</v>
      </c>
      <c r="D520" s="12">
        <v>1773</v>
      </c>
      <c r="E520" s="12">
        <v>0.71</v>
      </c>
      <c r="F520" s="9" t="str">
        <f t="shared" si="8"/>
        <v>alto</v>
      </c>
      <c r="G520" s="12">
        <v>0.73599999999999999</v>
      </c>
      <c r="H520" s="12">
        <v>0.6</v>
      </c>
      <c r="I520" s="12">
        <v>39533.599999999999</v>
      </c>
      <c r="J520" s="13">
        <v>106</v>
      </c>
    </row>
    <row r="521" spans="1:10" x14ac:dyDescent="0.25">
      <c r="A521" s="8" t="s">
        <v>554</v>
      </c>
      <c r="B521" s="9" t="str">
        <f>_xlfn.XLOOKUP(C521,'De-Para_Estado_Regiao'!$B$3:$B$29,'De-Para_Estado_Regiao'!$C$3:$C$29)</f>
        <v>Nordeste</v>
      </c>
      <c r="C521" s="9" t="s">
        <v>118</v>
      </c>
      <c r="D521" s="9">
        <v>3342</v>
      </c>
      <c r="E521" s="9">
        <v>0.69799999999999995</v>
      </c>
      <c r="F521" s="9" t="str">
        <f t="shared" si="8"/>
        <v>médio</v>
      </c>
      <c r="G521" s="9">
        <v>0.68400000000000005</v>
      </c>
      <c r="H521" s="9">
        <v>0.621</v>
      </c>
      <c r="I521" s="9">
        <v>18212.61</v>
      </c>
      <c r="J521" s="10">
        <v>105</v>
      </c>
    </row>
    <row r="522" spans="1:10" x14ac:dyDescent="0.25">
      <c r="A522" s="11" t="s">
        <v>555</v>
      </c>
      <c r="B522" s="9" t="str">
        <f>_xlfn.XLOOKUP(C522,'De-Para_Estado_Regiao'!$B$3:$B$29,'De-Para_Estado_Regiao'!$C$3:$C$29)</f>
        <v>Sudeste</v>
      </c>
      <c r="C522" s="12" t="s">
        <v>7</v>
      </c>
      <c r="D522" s="12">
        <v>1222</v>
      </c>
      <c r="E522" s="12">
        <v>0.77</v>
      </c>
      <c r="F522" s="9" t="str">
        <f t="shared" si="8"/>
        <v>alto</v>
      </c>
      <c r="G522" s="12">
        <v>0.72799999999999998</v>
      </c>
      <c r="H522" s="12">
        <v>0.73199999999999998</v>
      </c>
      <c r="I522" s="12">
        <v>31802.91</v>
      </c>
      <c r="J522" s="13">
        <v>26</v>
      </c>
    </row>
    <row r="523" spans="1:10" x14ac:dyDescent="0.25">
      <c r="A523" s="8" t="s">
        <v>556</v>
      </c>
      <c r="B523" s="9" t="str">
        <f>_xlfn.XLOOKUP(C523,'De-Para_Estado_Regiao'!$B$3:$B$29,'De-Para_Estado_Regiao'!$C$3:$C$29)</f>
        <v>Sudeste</v>
      </c>
      <c r="C523" s="9" t="s">
        <v>16</v>
      </c>
      <c r="D523" s="9">
        <v>4632</v>
      </c>
      <c r="E523" s="9">
        <v>0.71499999999999997</v>
      </c>
      <c r="F523" s="9" t="str">
        <f t="shared" si="8"/>
        <v>alto</v>
      </c>
      <c r="G523" s="9">
        <v>0.70899999999999996</v>
      </c>
      <c r="H523" s="9">
        <v>0.59699999999999998</v>
      </c>
      <c r="I523" s="9">
        <v>22763.3</v>
      </c>
      <c r="J523" s="10">
        <v>33</v>
      </c>
    </row>
    <row r="524" spans="1:10" x14ac:dyDescent="0.25">
      <c r="A524" s="11" t="s">
        <v>557</v>
      </c>
      <c r="B524" s="9" t="str">
        <f>_xlfn.XLOOKUP(C524,'De-Para_Estado_Regiao'!$B$3:$B$29,'De-Para_Estado_Regiao'!$C$3:$C$29)</f>
        <v>Sul</v>
      </c>
      <c r="C524" s="12" t="s">
        <v>22</v>
      </c>
      <c r="D524" s="12">
        <v>5406</v>
      </c>
      <c r="E524" s="12">
        <v>0.72</v>
      </c>
      <c r="F524" s="9" t="str">
        <f t="shared" si="8"/>
        <v>alto</v>
      </c>
      <c r="G524" s="12">
        <v>0.71299999999999997</v>
      </c>
      <c r="H524" s="12">
        <v>0.61699999999999999</v>
      </c>
      <c r="I524" s="12">
        <v>21982.959999999999</v>
      </c>
      <c r="J524" s="13">
        <v>69</v>
      </c>
    </row>
    <row r="525" spans="1:10" x14ac:dyDescent="0.25">
      <c r="A525" s="8" t="s">
        <v>558</v>
      </c>
      <c r="B525" s="9" t="str">
        <f>_xlfn.XLOOKUP(C525,'De-Para_Estado_Regiao'!$B$3:$B$29,'De-Para_Estado_Regiao'!$C$3:$C$29)</f>
        <v>Sul</v>
      </c>
      <c r="C525" s="9" t="s">
        <v>14</v>
      </c>
      <c r="D525" s="9">
        <v>3787</v>
      </c>
      <c r="E525" s="9">
        <v>0.72699999999999998</v>
      </c>
      <c r="F525" s="9" t="str">
        <f t="shared" si="8"/>
        <v>alto</v>
      </c>
      <c r="G525" s="9">
        <v>0.71499999999999997</v>
      </c>
      <c r="H525" s="9">
        <v>0.63600000000000001</v>
      </c>
      <c r="I525" s="9">
        <v>27878.48</v>
      </c>
      <c r="J525" s="10">
        <v>64</v>
      </c>
    </row>
    <row r="526" spans="1:10" x14ac:dyDescent="0.25">
      <c r="A526" s="11" t="s">
        <v>559</v>
      </c>
      <c r="B526" s="9" t="str">
        <f>_xlfn.XLOOKUP(C526,'De-Para_Estado_Regiao'!$B$3:$B$29,'De-Para_Estado_Regiao'!$C$3:$C$29)</f>
        <v>Sudeste</v>
      </c>
      <c r="C526" s="12" t="s">
        <v>10</v>
      </c>
      <c r="D526" s="12">
        <v>921</v>
      </c>
      <c r="E526" s="12">
        <v>0.71299999999999997</v>
      </c>
      <c r="F526" s="9" t="str">
        <f t="shared" si="8"/>
        <v>alto</v>
      </c>
      <c r="G526" s="12">
        <v>0.68799999999999994</v>
      </c>
      <c r="H526" s="12">
        <v>0.64500000000000002</v>
      </c>
      <c r="I526" s="12">
        <v>137592.5</v>
      </c>
      <c r="J526" s="13">
        <v>20</v>
      </c>
    </row>
    <row r="527" spans="1:10" x14ac:dyDescent="0.25">
      <c r="A527" s="8" t="s">
        <v>560</v>
      </c>
      <c r="B527" s="9" t="str">
        <f>_xlfn.XLOOKUP(C527,'De-Para_Estado_Regiao'!$B$3:$B$29,'De-Para_Estado_Regiao'!$C$3:$C$29)</f>
        <v>Sul</v>
      </c>
      <c r="C527" s="9" t="s">
        <v>14</v>
      </c>
      <c r="D527" s="9">
        <v>986</v>
      </c>
      <c r="E527" s="9">
        <v>0.79</v>
      </c>
      <c r="F527" s="9" t="str">
        <f t="shared" si="8"/>
        <v>alto</v>
      </c>
      <c r="G527" s="9">
        <v>0.82499999999999996</v>
      </c>
      <c r="H527" s="9">
        <v>0.68799999999999994</v>
      </c>
      <c r="I527" s="9">
        <v>52612.99</v>
      </c>
      <c r="J527" s="10">
        <v>56</v>
      </c>
    </row>
    <row r="528" spans="1:10" x14ac:dyDescent="0.25">
      <c r="A528" s="11" t="s">
        <v>561</v>
      </c>
      <c r="B528" s="9" t="str">
        <f>_xlfn.XLOOKUP(C528,'De-Para_Estado_Regiao'!$B$3:$B$29,'De-Para_Estado_Regiao'!$C$3:$C$29)</f>
        <v>Sudeste</v>
      </c>
      <c r="C528" s="12" t="s">
        <v>16</v>
      </c>
      <c r="D528" s="12">
        <v>990</v>
      </c>
      <c r="E528" s="12">
        <v>0.75</v>
      </c>
      <c r="F528" s="9" t="str">
        <f t="shared" si="8"/>
        <v>alto</v>
      </c>
      <c r="G528" s="12">
        <v>0.72199999999999998</v>
      </c>
      <c r="H528" s="12">
        <v>0.67400000000000004</v>
      </c>
      <c r="I528" s="12">
        <v>34594.29</v>
      </c>
      <c r="J528" s="13">
        <v>21</v>
      </c>
    </row>
    <row r="529" spans="1:10" x14ac:dyDescent="0.25">
      <c r="A529" s="8" t="s">
        <v>562</v>
      </c>
      <c r="B529" s="9" t="str">
        <f>_xlfn.XLOOKUP(C529,'De-Para_Estado_Regiao'!$B$3:$B$29,'De-Para_Estado_Regiao'!$C$3:$C$29)</f>
        <v>Norte</v>
      </c>
      <c r="C529" s="9" t="s">
        <v>111</v>
      </c>
      <c r="D529" s="9">
        <v>4323</v>
      </c>
      <c r="E529" s="9">
        <v>0.75900000000000001</v>
      </c>
      <c r="F529" s="9" t="str">
        <f t="shared" si="8"/>
        <v>alto</v>
      </c>
      <c r="G529" s="9">
        <v>0.73599999999999999</v>
      </c>
      <c r="H529" s="9">
        <v>0.70599999999999996</v>
      </c>
      <c r="I529" s="9">
        <v>24036.9</v>
      </c>
      <c r="J529" s="10">
        <v>77</v>
      </c>
    </row>
    <row r="530" spans="1:10" x14ac:dyDescent="0.25">
      <c r="A530" s="11" t="s">
        <v>563</v>
      </c>
      <c r="B530" s="9" t="str">
        <f>_xlfn.XLOOKUP(C530,'De-Para_Estado_Regiao'!$B$3:$B$29,'De-Para_Estado_Regiao'!$C$3:$C$29)</f>
        <v>Sul</v>
      </c>
      <c r="C530" s="12" t="s">
        <v>14</v>
      </c>
      <c r="D530" s="12">
        <v>2797</v>
      </c>
      <c r="E530" s="12">
        <v>0.76900000000000002</v>
      </c>
      <c r="F530" s="9" t="str">
        <f t="shared" si="8"/>
        <v>alto</v>
      </c>
      <c r="G530" s="12">
        <v>0.752</v>
      </c>
      <c r="H530" s="12">
        <v>0.69299999999999995</v>
      </c>
      <c r="I530" s="12">
        <v>35597.730000000003</v>
      </c>
      <c r="J530" s="13">
        <v>67</v>
      </c>
    </row>
    <row r="531" spans="1:10" x14ac:dyDescent="0.25">
      <c r="A531" s="8" t="s">
        <v>564</v>
      </c>
      <c r="B531" s="9" t="str">
        <f>_xlfn.XLOOKUP(C531,'De-Para_Estado_Regiao'!$B$3:$B$29,'De-Para_Estado_Regiao'!$C$3:$C$29)</f>
        <v>Sudeste</v>
      </c>
      <c r="C531" s="9" t="s">
        <v>7</v>
      </c>
      <c r="D531" s="9">
        <v>881</v>
      </c>
      <c r="E531" s="9">
        <v>0.753</v>
      </c>
      <c r="F531" s="9" t="str">
        <f t="shared" si="8"/>
        <v>alto</v>
      </c>
      <c r="G531" s="9">
        <v>0.72499999999999998</v>
      </c>
      <c r="H531" s="9">
        <v>0.68899999999999995</v>
      </c>
      <c r="I531" s="9">
        <v>18873.78</v>
      </c>
      <c r="J531" s="10">
        <v>19</v>
      </c>
    </row>
    <row r="532" spans="1:10" x14ac:dyDescent="0.25">
      <c r="A532" s="11" t="s">
        <v>565</v>
      </c>
      <c r="B532" s="9" t="str">
        <f>_xlfn.XLOOKUP(C532,'De-Para_Estado_Regiao'!$B$3:$B$29,'De-Para_Estado_Regiao'!$C$3:$C$29)</f>
        <v>Sul</v>
      </c>
      <c r="C532" s="12" t="s">
        <v>59</v>
      </c>
      <c r="D532" s="12">
        <v>1568</v>
      </c>
      <c r="E532" s="12">
        <v>0.78400000000000003</v>
      </c>
      <c r="F532" s="9" t="str">
        <f t="shared" si="8"/>
        <v>alto</v>
      </c>
      <c r="G532" s="12">
        <v>0.80700000000000005</v>
      </c>
      <c r="H532" s="12">
        <v>0.69699999999999995</v>
      </c>
      <c r="I532" s="12">
        <v>40483.910000000003</v>
      </c>
      <c r="J532" s="13">
        <v>68</v>
      </c>
    </row>
    <row r="533" spans="1:10" x14ac:dyDescent="0.25">
      <c r="A533" s="8" t="s">
        <v>566</v>
      </c>
      <c r="B533" s="9" t="str">
        <f>_xlfn.XLOOKUP(C533,'De-Para_Estado_Regiao'!$B$3:$B$29,'De-Para_Estado_Regiao'!$C$3:$C$29)</f>
        <v>Sudeste</v>
      </c>
      <c r="C533" s="9" t="s">
        <v>7</v>
      </c>
      <c r="D533" s="9">
        <v>897</v>
      </c>
      <c r="E533" s="9">
        <v>0.72</v>
      </c>
      <c r="F533" s="9" t="str">
        <f t="shared" si="8"/>
        <v>alto</v>
      </c>
      <c r="G533" s="9">
        <v>0.69299999999999995</v>
      </c>
      <c r="H533" s="9">
        <v>0.64800000000000002</v>
      </c>
      <c r="I533" s="9">
        <v>34197.410000000003</v>
      </c>
      <c r="J533" s="10">
        <v>13</v>
      </c>
    </row>
    <row r="534" spans="1:10" x14ac:dyDescent="0.25">
      <c r="A534" s="11" t="s">
        <v>567</v>
      </c>
      <c r="B534" s="9" t="str">
        <f>_xlfn.XLOOKUP(C534,'De-Para_Estado_Regiao'!$B$3:$B$29,'De-Para_Estado_Regiao'!$C$3:$C$29)</f>
        <v>Centro-Oeste</v>
      </c>
      <c r="C534" s="12" t="s">
        <v>53</v>
      </c>
      <c r="D534" s="12">
        <v>4051</v>
      </c>
      <c r="E534" s="12">
        <v>0.70099999999999996</v>
      </c>
      <c r="F534" s="9" t="str">
        <f t="shared" si="8"/>
        <v>alto</v>
      </c>
      <c r="G534" s="12">
        <v>0.70799999999999996</v>
      </c>
      <c r="H534" s="12">
        <v>0.59799999999999998</v>
      </c>
      <c r="I534" s="12">
        <v>29334.28</v>
      </c>
      <c r="J534" s="13">
        <v>33</v>
      </c>
    </row>
    <row r="535" spans="1:10" x14ac:dyDescent="0.25">
      <c r="A535" s="8" t="s">
        <v>568</v>
      </c>
      <c r="B535" s="9" t="str">
        <f>_xlfn.XLOOKUP(C535,'De-Para_Estado_Regiao'!$B$3:$B$29,'De-Para_Estado_Regiao'!$C$3:$C$29)</f>
        <v>Nordeste</v>
      </c>
      <c r="C535" s="9" t="s">
        <v>19</v>
      </c>
      <c r="D535" s="9">
        <v>2805</v>
      </c>
      <c r="E535" s="9">
        <v>0.622</v>
      </c>
      <c r="F535" s="9" t="str">
        <f t="shared" si="8"/>
        <v>médio</v>
      </c>
      <c r="G535" s="9">
        <v>0.58799999999999997</v>
      </c>
      <c r="H535" s="9">
        <v>0.55000000000000004</v>
      </c>
      <c r="I535" s="9">
        <v>13099.27</v>
      </c>
      <c r="J535" s="10">
        <v>34</v>
      </c>
    </row>
    <row r="536" spans="1:10" x14ac:dyDescent="0.25">
      <c r="A536" s="11" t="s">
        <v>569</v>
      </c>
      <c r="B536" s="9" t="str">
        <f>_xlfn.XLOOKUP(C536,'De-Para_Estado_Regiao'!$B$3:$B$29,'De-Para_Estado_Regiao'!$C$3:$C$29)</f>
        <v>Centro-Oeste</v>
      </c>
      <c r="C536" s="12" t="s">
        <v>33</v>
      </c>
      <c r="D536" s="12">
        <v>5886</v>
      </c>
      <c r="E536" s="12">
        <v>0.74</v>
      </c>
      <c r="F536" s="9" t="str">
        <f t="shared" si="8"/>
        <v>alto</v>
      </c>
      <c r="G536" s="12">
        <v>0.72599999999999998</v>
      </c>
      <c r="H536" s="12">
        <v>0.66600000000000004</v>
      </c>
      <c r="I536" s="12">
        <v>18456.689999999999</v>
      </c>
      <c r="J536" s="13">
        <v>104</v>
      </c>
    </row>
    <row r="537" spans="1:10" x14ac:dyDescent="0.25">
      <c r="A537" s="8" t="s">
        <v>570</v>
      </c>
      <c r="B537" s="9" t="str">
        <f>_xlfn.XLOOKUP(C537,'De-Para_Estado_Regiao'!$B$3:$B$29,'De-Para_Estado_Regiao'!$C$3:$C$29)</f>
        <v>Nordeste</v>
      </c>
      <c r="C537" s="9" t="s">
        <v>19</v>
      </c>
      <c r="D537" s="9">
        <v>3159</v>
      </c>
      <c r="E537" s="9">
        <v>0.66900000000000004</v>
      </c>
      <c r="F537" s="9" t="str">
        <f t="shared" si="8"/>
        <v>médio</v>
      </c>
      <c r="G537" s="9">
        <v>0.64500000000000002</v>
      </c>
      <c r="H537" s="9">
        <v>0.57999999999999996</v>
      </c>
      <c r="I537" s="9">
        <v>13070.53</v>
      </c>
      <c r="J537" s="10">
        <v>46</v>
      </c>
    </row>
    <row r="538" spans="1:10" x14ac:dyDescent="0.25">
      <c r="A538" s="11" t="s">
        <v>571</v>
      </c>
      <c r="B538" s="9" t="str">
        <f>_xlfn.XLOOKUP(C538,'De-Para_Estado_Regiao'!$B$3:$B$29,'De-Para_Estado_Regiao'!$C$3:$C$29)</f>
        <v>Sudeste</v>
      </c>
      <c r="C538" s="12" t="s">
        <v>7</v>
      </c>
      <c r="D538" s="12">
        <v>1613</v>
      </c>
      <c r="E538" s="12">
        <v>0.74299999999999999</v>
      </c>
      <c r="F538" s="9" t="str">
        <f t="shared" si="8"/>
        <v>alto</v>
      </c>
      <c r="G538" s="12">
        <v>0.72399999999999998</v>
      </c>
      <c r="H538" s="12">
        <v>0.66600000000000004</v>
      </c>
      <c r="I538" s="12">
        <v>71619.02</v>
      </c>
      <c r="J538" s="13">
        <v>27</v>
      </c>
    </row>
    <row r="539" spans="1:10" x14ac:dyDescent="0.25">
      <c r="A539" s="8" t="s">
        <v>572</v>
      </c>
      <c r="B539" s="9" t="str">
        <f>_xlfn.XLOOKUP(C539,'De-Para_Estado_Regiao'!$B$3:$B$29,'De-Para_Estado_Regiao'!$C$3:$C$29)</f>
        <v>Sul</v>
      </c>
      <c r="C539" s="9" t="s">
        <v>14</v>
      </c>
      <c r="D539" s="9">
        <v>2203</v>
      </c>
      <c r="E539" s="9">
        <v>0.72</v>
      </c>
      <c r="F539" s="9" t="str">
        <f t="shared" si="8"/>
        <v>alto</v>
      </c>
      <c r="G539" s="9">
        <v>0.72699999999999998</v>
      </c>
      <c r="H539" s="9">
        <v>0.60599999999999998</v>
      </c>
      <c r="I539" s="9">
        <v>19168.53</v>
      </c>
      <c r="J539" s="10">
        <v>21</v>
      </c>
    </row>
    <row r="540" spans="1:10" x14ac:dyDescent="0.25">
      <c r="A540" s="11" t="s">
        <v>573</v>
      </c>
      <c r="B540" s="9" t="str">
        <f>_xlfn.XLOOKUP(C540,'De-Para_Estado_Regiao'!$B$3:$B$29,'De-Para_Estado_Regiao'!$C$3:$C$29)</f>
        <v>Sudeste</v>
      </c>
      <c r="C540" s="12" t="s">
        <v>7</v>
      </c>
      <c r="D540" s="12">
        <v>1569</v>
      </c>
      <c r="E540" s="12">
        <v>0.71499999999999997</v>
      </c>
      <c r="F540" s="9" t="str">
        <f t="shared" si="8"/>
        <v>alto</v>
      </c>
      <c r="G540" s="12">
        <v>0.70299999999999996</v>
      </c>
      <c r="H540" s="12">
        <v>0.60599999999999998</v>
      </c>
      <c r="I540" s="12">
        <v>21719.5</v>
      </c>
      <c r="J540" s="13">
        <v>12</v>
      </c>
    </row>
    <row r="541" spans="1:10" x14ac:dyDescent="0.25">
      <c r="A541" s="8" t="s">
        <v>574</v>
      </c>
      <c r="B541" s="9" t="str">
        <f>_xlfn.XLOOKUP(C541,'De-Para_Estado_Regiao'!$B$3:$B$29,'De-Para_Estado_Regiao'!$C$3:$C$29)</f>
        <v>Sul</v>
      </c>
      <c r="C541" s="9" t="s">
        <v>59</v>
      </c>
      <c r="D541" s="9">
        <v>1078</v>
      </c>
      <c r="E541" s="9">
        <v>0.78</v>
      </c>
      <c r="F541" s="9" t="str">
        <f t="shared" si="8"/>
        <v>alto</v>
      </c>
      <c r="G541" s="9">
        <v>0.78</v>
      </c>
      <c r="H541" s="9">
        <v>0.68700000000000006</v>
      </c>
      <c r="I541" s="9">
        <v>53900.83</v>
      </c>
      <c r="J541" s="10">
        <v>36</v>
      </c>
    </row>
    <row r="542" spans="1:10" x14ac:dyDescent="0.25">
      <c r="A542" s="11" t="s">
        <v>575</v>
      </c>
      <c r="B542" s="9" t="str">
        <f>_xlfn.XLOOKUP(C542,'De-Para_Estado_Regiao'!$B$3:$B$29,'De-Para_Estado_Regiao'!$C$3:$C$29)</f>
        <v>Sul</v>
      </c>
      <c r="C542" s="12" t="s">
        <v>14</v>
      </c>
      <c r="D542" s="12">
        <v>1576</v>
      </c>
      <c r="E542" s="12">
        <v>0.72099999999999997</v>
      </c>
      <c r="F542" s="9" t="str">
        <f t="shared" si="8"/>
        <v>alto</v>
      </c>
      <c r="G542" s="12">
        <v>0.749</v>
      </c>
      <c r="H542" s="12">
        <v>0.57099999999999995</v>
      </c>
      <c r="I542" s="12">
        <v>44903.78</v>
      </c>
      <c r="J542" s="13">
        <v>48</v>
      </c>
    </row>
    <row r="543" spans="1:10" x14ac:dyDescent="0.25">
      <c r="A543" s="8" t="s">
        <v>576</v>
      </c>
      <c r="B543" s="9" t="str">
        <f>_xlfn.XLOOKUP(C543,'De-Para_Estado_Regiao'!$B$3:$B$29,'De-Para_Estado_Regiao'!$C$3:$C$29)</f>
        <v>Nordeste</v>
      </c>
      <c r="C543" s="9" t="s">
        <v>82</v>
      </c>
      <c r="D543" s="9">
        <v>2959</v>
      </c>
      <c r="E543" s="9">
        <v>0.67</v>
      </c>
      <c r="F543" s="9" t="str">
        <f t="shared" si="8"/>
        <v>médio</v>
      </c>
      <c r="G543" s="9">
        <v>0.64100000000000001</v>
      </c>
      <c r="H543" s="9">
        <v>0.58599999999999997</v>
      </c>
      <c r="I543" s="9">
        <v>16034.81</v>
      </c>
      <c r="J543" s="10">
        <v>72</v>
      </c>
    </row>
    <row r="544" spans="1:10" x14ac:dyDescent="0.25">
      <c r="A544" s="11" t="s">
        <v>578</v>
      </c>
      <c r="B544" s="9" t="str">
        <f>_xlfn.XLOOKUP(C544,'De-Para_Estado_Regiao'!$B$3:$B$29,'De-Para_Estado_Regiao'!$C$3:$C$29)</f>
        <v>Sudeste</v>
      </c>
      <c r="C544" s="12" t="s">
        <v>7</v>
      </c>
      <c r="D544" s="12">
        <v>1080</v>
      </c>
      <c r="E544" s="12">
        <v>0.78</v>
      </c>
      <c r="F544" s="9" t="str">
        <f t="shared" si="8"/>
        <v>alto</v>
      </c>
      <c r="G544" s="12">
        <v>0.74</v>
      </c>
      <c r="H544" s="12">
        <v>0.73299999999999998</v>
      </c>
      <c r="I544" s="12">
        <v>26952.95</v>
      </c>
      <c r="J544" s="13">
        <v>35</v>
      </c>
    </row>
    <row r="545" spans="1:10" x14ac:dyDescent="0.25">
      <c r="A545" s="8" t="s">
        <v>579</v>
      </c>
      <c r="B545" s="9" t="str">
        <f>_xlfn.XLOOKUP(C545,'De-Para_Estado_Regiao'!$B$3:$B$29,'De-Para_Estado_Regiao'!$C$3:$C$29)</f>
        <v>Sul</v>
      </c>
      <c r="C545" s="9" t="s">
        <v>22</v>
      </c>
      <c r="D545" s="9">
        <v>2884</v>
      </c>
      <c r="E545" s="9">
        <v>0.74</v>
      </c>
      <c r="F545" s="9" t="str">
        <f t="shared" si="8"/>
        <v>alto</v>
      </c>
      <c r="G545" s="9">
        <v>0.71299999999999997</v>
      </c>
      <c r="H545" s="9">
        <v>0.68</v>
      </c>
      <c r="I545" s="9">
        <v>24911.77</v>
      </c>
      <c r="J545" s="10">
        <v>82</v>
      </c>
    </row>
    <row r="546" spans="1:10" x14ac:dyDescent="0.25">
      <c r="A546" s="11" t="s">
        <v>580</v>
      </c>
      <c r="B546" s="9" t="str">
        <f>_xlfn.XLOOKUP(C546,'De-Para_Estado_Regiao'!$B$3:$B$29,'De-Para_Estado_Regiao'!$C$3:$C$29)</f>
        <v>Sul</v>
      </c>
      <c r="C546" s="12" t="s">
        <v>59</v>
      </c>
      <c r="D546" s="12">
        <v>2841</v>
      </c>
      <c r="E546" s="12">
        <v>0.73599999999999999</v>
      </c>
      <c r="F546" s="9" t="str">
        <f t="shared" si="8"/>
        <v>alto</v>
      </c>
      <c r="G546" s="12">
        <v>0.73099999999999998</v>
      </c>
      <c r="H546" s="12">
        <v>0.624</v>
      </c>
      <c r="I546" s="12">
        <v>43841.66</v>
      </c>
      <c r="J546" s="13">
        <v>44</v>
      </c>
    </row>
    <row r="547" spans="1:10" x14ac:dyDescent="0.25">
      <c r="A547" s="8" t="s">
        <v>581</v>
      </c>
      <c r="B547" s="9" t="str">
        <f>_xlfn.XLOOKUP(C547,'De-Para_Estado_Regiao'!$B$3:$B$29,'De-Para_Estado_Regiao'!$C$3:$C$29)</f>
        <v>Sudeste</v>
      </c>
      <c r="C547" s="9" t="s">
        <v>7</v>
      </c>
      <c r="D547" s="9">
        <v>1638</v>
      </c>
      <c r="E547" s="9">
        <v>0.76</v>
      </c>
      <c r="F547" s="9" t="str">
        <f t="shared" si="8"/>
        <v>alto</v>
      </c>
      <c r="G547" s="9">
        <v>0.73699999999999999</v>
      </c>
      <c r="H547" s="9">
        <v>0.68300000000000005</v>
      </c>
      <c r="I547" s="9">
        <v>30163.95</v>
      </c>
      <c r="J547" s="10">
        <v>27</v>
      </c>
    </row>
    <row r="548" spans="1:10" x14ac:dyDescent="0.25">
      <c r="A548" s="11" t="s">
        <v>373</v>
      </c>
      <c r="B548" s="9" t="str">
        <f>_xlfn.XLOOKUP(C548,'De-Para_Estado_Regiao'!$B$3:$B$29,'De-Para_Estado_Regiao'!$C$3:$C$29)</f>
        <v>Nordeste</v>
      </c>
      <c r="C548" s="12" t="s">
        <v>24</v>
      </c>
      <c r="D548" s="12">
        <v>3661</v>
      </c>
      <c r="E548" s="12">
        <v>0.623</v>
      </c>
      <c r="F548" s="9" t="str">
        <f t="shared" si="8"/>
        <v>médio</v>
      </c>
      <c r="G548" s="12">
        <v>0.61899999999999999</v>
      </c>
      <c r="H548" s="12">
        <v>0.502</v>
      </c>
      <c r="I548" s="12">
        <v>14274.61</v>
      </c>
      <c r="J548" s="13">
        <v>113</v>
      </c>
    </row>
    <row r="549" spans="1:10" x14ac:dyDescent="0.25">
      <c r="A549" s="8" t="s">
        <v>582</v>
      </c>
      <c r="B549" s="9" t="str">
        <f>_xlfn.XLOOKUP(C549,'De-Para_Estado_Regiao'!$B$3:$B$29,'De-Para_Estado_Regiao'!$C$3:$C$29)</f>
        <v>Sudeste</v>
      </c>
      <c r="C549" s="9" t="s">
        <v>7</v>
      </c>
      <c r="D549" s="9">
        <v>1335</v>
      </c>
      <c r="E549" s="9">
        <v>0.70799999999999996</v>
      </c>
      <c r="F549" s="9" t="str">
        <f t="shared" si="8"/>
        <v>alto</v>
      </c>
      <c r="G549" s="9">
        <v>0.69899999999999995</v>
      </c>
      <c r="H549" s="9">
        <v>0.61399999999999999</v>
      </c>
      <c r="I549" s="9">
        <v>23443.53</v>
      </c>
      <c r="J549" s="10">
        <v>27</v>
      </c>
    </row>
    <row r="550" spans="1:10" x14ac:dyDescent="0.25">
      <c r="A550" s="11" t="s">
        <v>583</v>
      </c>
      <c r="B550" s="9" t="str">
        <f>_xlfn.XLOOKUP(C550,'De-Para_Estado_Regiao'!$B$3:$B$29,'De-Para_Estado_Regiao'!$C$3:$C$29)</f>
        <v>Sudeste</v>
      </c>
      <c r="C550" s="12" t="s">
        <v>16</v>
      </c>
      <c r="D550" s="12">
        <v>2684</v>
      </c>
      <c r="E550" s="12">
        <v>0.75700000000000001</v>
      </c>
      <c r="F550" s="9" t="str">
        <f t="shared" si="8"/>
        <v>alto</v>
      </c>
      <c r="G550" s="12">
        <v>0.72299999999999998</v>
      </c>
      <c r="H550" s="12">
        <v>0.7</v>
      </c>
      <c r="I550" s="12">
        <v>22484.47</v>
      </c>
      <c r="J550" s="13">
        <v>64</v>
      </c>
    </row>
    <row r="551" spans="1:10" x14ac:dyDescent="0.25">
      <c r="A551" s="8" t="s">
        <v>584</v>
      </c>
      <c r="B551" s="9" t="str">
        <f>_xlfn.XLOOKUP(C551,'De-Para_Estado_Regiao'!$B$3:$B$29,'De-Para_Estado_Regiao'!$C$3:$C$29)</f>
        <v>Sudeste</v>
      </c>
      <c r="C551" s="9" t="s">
        <v>7</v>
      </c>
      <c r="D551" s="9">
        <v>524</v>
      </c>
      <c r="E551" s="9">
        <v>0.77300000000000002</v>
      </c>
      <c r="F551" s="9" t="str">
        <f t="shared" si="8"/>
        <v>alto</v>
      </c>
      <c r="G551" s="9">
        <v>0.746</v>
      </c>
      <c r="H551" s="9">
        <v>0.73799999999999999</v>
      </c>
      <c r="I551" s="9">
        <v>19441.240000000002</v>
      </c>
      <c r="J551" s="10">
        <v>16</v>
      </c>
    </row>
    <row r="552" spans="1:10" x14ac:dyDescent="0.25">
      <c r="A552" s="11" t="s">
        <v>585</v>
      </c>
      <c r="B552" s="9" t="str">
        <f>_xlfn.XLOOKUP(C552,'De-Para_Estado_Regiao'!$B$3:$B$29,'De-Para_Estado_Regiao'!$C$3:$C$29)</f>
        <v>Centro-Oeste</v>
      </c>
      <c r="C552" s="12" t="s">
        <v>33</v>
      </c>
      <c r="D552" s="12">
        <v>11866</v>
      </c>
      <c r="E552" s="12">
        <v>0.70099999999999996</v>
      </c>
      <c r="F552" s="9" t="str">
        <f t="shared" si="8"/>
        <v>alto</v>
      </c>
      <c r="G552" s="12">
        <v>0.68899999999999995</v>
      </c>
      <c r="H552" s="12">
        <v>0.60199999999999998</v>
      </c>
      <c r="I552" s="12">
        <v>17471.11</v>
      </c>
      <c r="J552" s="13">
        <v>149</v>
      </c>
    </row>
    <row r="553" spans="1:10" x14ac:dyDescent="0.25">
      <c r="A553" s="8" t="s">
        <v>586</v>
      </c>
      <c r="B553" s="9" t="str">
        <f>_xlfn.XLOOKUP(C553,'De-Para_Estado_Regiao'!$B$3:$B$29,'De-Para_Estado_Regiao'!$C$3:$C$29)</f>
        <v>Sudeste</v>
      </c>
      <c r="C553" s="9" t="s">
        <v>10</v>
      </c>
      <c r="D553" s="9">
        <v>1988</v>
      </c>
      <c r="E553" s="9">
        <v>0.7</v>
      </c>
      <c r="F553" s="9" t="str">
        <f t="shared" si="8"/>
        <v>alto</v>
      </c>
      <c r="G553" s="9">
        <v>0.69499999999999995</v>
      </c>
      <c r="H553" s="9">
        <v>0.60299999999999998</v>
      </c>
      <c r="I553" s="9">
        <v>18427.810000000001</v>
      </c>
      <c r="J553" s="10">
        <v>53</v>
      </c>
    </row>
    <row r="554" spans="1:10" x14ac:dyDescent="0.25">
      <c r="A554" s="11" t="s">
        <v>587</v>
      </c>
      <c r="B554" s="9" t="str">
        <f>_xlfn.XLOOKUP(C554,'De-Para_Estado_Regiao'!$B$3:$B$29,'De-Para_Estado_Regiao'!$C$3:$C$29)</f>
        <v>Sul</v>
      </c>
      <c r="C554" s="12" t="s">
        <v>14</v>
      </c>
      <c r="D554" s="12">
        <v>1155</v>
      </c>
      <c r="E554" s="12">
        <v>0.76200000000000001</v>
      </c>
      <c r="F554" s="9" t="str">
        <f t="shared" si="8"/>
        <v>alto</v>
      </c>
      <c r="G554" s="12">
        <v>0.75</v>
      </c>
      <c r="H554" s="12">
        <v>0.68500000000000005</v>
      </c>
      <c r="I554" s="12">
        <v>27993.21</v>
      </c>
      <c r="J554" s="13">
        <v>41</v>
      </c>
    </row>
    <row r="555" spans="1:10" x14ac:dyDescent="0.25">
      <c r="A555" s="8" t="s">
        <v>588</v>
      </c>
      <c r="B555" s="9" t="str">
        <f>_xlfn.XLOOKUP(C555,'De-Para_Estado_Regiao'!$B$3:$B$29,'De-Para_Estado_Regiao'!$C$3:$C$29)</f>
        <v>Sudeste</v>
      </c>
      <c r="C555" s="9" t="s">
        <v>16</v>
      </c>
      <c r="D555" s="9">
        <v>1995</v>
      </c>
      <c r="E555" s="9">
        <v>0.75</v>
      </c>
      <c r="F555" s="9" t="str">
        <f t="shared" si="8"/>
        <v>alto</v>
      </c>
      <c r="G555" s="9">
        <v>0.74199999999999999</v>
      </c>
      <c r="H555" s="9">
        <v>0.66100000000000003</v>
      </c>
      <c r="I555" s="9">
        <v>23101.42</v>
      </c>
      <c r="J555" s="10">
        <v>47</v>
      </c>
    </row>
    <row r="556" spans="1:10" x14ac:dyDescent="0.25">
      <c r="A556" s="11" t="s">
        <v>589</v>
      </c>
      <c r="B556" s="9" t="str">
        <f>_xlfn.XLOOKUP(C556,'De-Para_Estado_Regiao'!$B$3:$B$29,'De-Para_Estado_Regiao'!$C$3:$C$29)</f>
        <v>Sudeste</v>
      </c>
      <c r="C556" s="12" t="s">
        <v>10</v>
      </c>
      <c r="D556" s="12">
        <v>899</v>
      </c>
      <c r="E556" s="12">
        <v>0.745</v>
      </c>
      <c r="F556" s="9" t="str">
        <f t="shared" si="8"/>
        <v>alto</v>
      </c>
      <c r="G556" s="12">
        <v>0.74</v>
      </c>
      <c r="H556" s="12">
        <v>0.67500000000000004</v>
      </c>
      <c r="I556" s="12">
        <v>27470.61</v>
      </c>
      <c r="J556" s="13">
        <v>32</v>
      </c>
    </row>
    <row r="557" spans="1:10" x14ac:dyDescent="0.25">
      <c r="A557" s="8" t="s">
        <v>590</v>
      </c>
      <c r="B557" s="9" t="str">
        <f>_xlfn.XLOOKUP(C557,'De-Para_Estado_Regiao'!$B$3:$B$29,'De-Para_Estado_Regiao'!$C$3:$C$29)</f>
        <v>Sul</v>
      </c>
      <c r="C557" s="9" t="s">
        <v>59</v>
      </c>
      <c r="D557" s="9">
        <v>2030</v>
      </c>
      <c r="E557" s="9">
        <v>0.72099999999999997</v>
      </c>
      <c r="F557" s="9" t="str">
        <f t="shared" si="8"/>
        <v>alto</v>
      </c>
      <c r="G557" s="9">
        <v>0.71599999999999997</v>
      </c>
      <c r="H557" s="9">
        <v>0.62</v>
      </c>
      <c r="I557" s="9">
        <v>31046.22</v>
      </c>
      <c r="J557" s="10">
        <v>18</v>
      </c>
    </row>
    <row r="558" spans="1:10" x14ac:dyDescent="0.25">
      <c r="A558" s="11" t="s">
        <v>591</v>
      </c>
      <c r="B558" s="9" t="str">
        <f>_xlfn.XLOOKUP(C558,'De-Para_Estado_Regiao'!$B$3:$B$29,'De-Para_Estado_Regiao'!$C$3:$C$29)</f>
        <v>Nordeste</v>
      </c>
      <c r="C558" s="12" t="s">
        <v>24</v>
      </c>
      <c r="D558" s="12">
        <v>2553</v>
      </c>
      <c r="E558" s="12">
        <v>0.66</v>
      </c>
      <c r="F558" s="9" t="str">
        <f t="shared" si="8"/>
        <v>médio</v>
      </c>
      <c r="G558" s="12">
        <v>0.63</v>
      </c>
      <c r="H558" s="12">
        <v>0.55400000000000005</v>
      </c>
      <c r="I558" s="12">
        <v>19724.63</v>
      </c>
      <c r="J558" s="13">
        <v>36</v>
      </c>
    </row>
    <row r="559" spans="1:10" x14ac:dyDescent="0.25">
      <c r="A559" s="8" t="s">
        <v>592</v>
      </c>
      <c r="B559" s="9" t="str">
        <f>_xlfn.XLOOKUP(C559,'De-Para_Estado_Regiao'!$B$3:$B$29,'De-Para_Estado_Regiao'!$C$3:$C$29)</f>
        <v>Sul</v>
      </c>
      <c r="C559" s="9" t="s">
        <v>59</v>
      </c>
      <c r="D559" s="9">
        <v>2307</v>
      </c>
      <c r="E559" s="9">
        <v>0.77700000000000002</v>
      </c>
      <c r="F559" s="9" t="str">
        <f t="shared" si="8"/>
        <v>alto</v>
      </c>
      <c r="G559" s="9">
        <v>0.73799999999999999</v>
      </c>
      <c r="H559" s="9">
        <v>0.72299999999999998</v>
      </c>
      <c r="I559" s="9">
        <v>26121.34</v>
      </c>
      <c r="J559" s="10">
        <v>67</v>
      </c>
    </row>
    <row r="560" spans="1:10" x14ac:dyDescent="0.25">
      <c r="A560" s="11" t="s">
        <v>593</v>
      </c>
      <c r="B560" s="9" t="str">
        <f>_xlfn.XLOOKUP(C560,'De-Para_Estado_Regiao'!$B$3:$B$29,'De-Para_Estado_Regiao'!$C$3:$C$29)</f>
        <v>Sudeste</v>
      </c>
      <c r="C560" s="12" t="s">
        <v>10</v>
      </c>
      <c r="D560" s="12">
        <v>1603</v>
      </c>
      <c r="E560" s="12">
        <v>0.72</v>
      </c>
      <c r="F560" s="9" t="str">
        <f t="shared" si="8"/>
        <v>alto</v>
      </c>
      <c r="G560" s="12">
        <v>0.68899999999999995</v>
      </c>
      <c r="H560" s="12">
        <v>0.66600000000000004</v>
      </c>
      <c r="I560" s="12">
        <v>19189.62</v>
      </c>
      <c r="J560" s="13">
        <v>29</v>
      </c>
    </row>
    <row r="561" spans="1:10" x14ac:dyDescent="0.25">
      <c r="A561" s="8" t="s">
        <v>594</v>
      </c>
      <c r="B561" s="9" t="str">
        <f>_xlfn.XLOOKUP(C561,'De-Para_Estado_Regiao'!$B$3:$B$29,'De-Para_Estado_Regiao'!$C$3:$C$29)</f>
        <v>Sudeste</v>
      </c>
      <c r="C561" s="9" t="s">
        <v>16</v>
      </c>
      <c r="D561" s="9">
        <v>1267</v>
      </c>
      <c r="E561" s="9">
        <v>0.73</v>
      </c>
      <c r="F561" s="9" t="str">
        <f t="shared" si="8"/>
        <v>alto</v>
      </c>
      <c r="G561" s="9">
        <v>0.73099999999999998</v>
      </c>
      <c r="H561" s="9">
        <v>0.61699999999999999</v>
      </c>
      <c r="I561" s="9">
        <v>21156.97</v>
      </c>
      <c r="J561" s="10">
        <v>42</v>
      </c>
    </row>
    <row r="562" spans="1:10" x14ac:dyDescent="0.25">
      <c r="A562" s="11" t="s">
        <v>595</v>
      </c>
      <c r="B562" s="9" t="str">
        <f>_xlfn.XLOOKUP(C562,'De-Para_Estado_Regiao'!$B$3:$B$29,'De-Para_Estado_Regiao'!$C$3:$C$29)</f>
        <v>Sul</v>
      </c>
      <c r="C562" s="12" t="s">
        <v>14</v>
      </c>
      <c r="D562" s="12">
        <v>802</v>
      </c>
      <c r="E562" s="12">
        <v>0.77300000000000002</v>
      </c>
      <c r="F562" s="9" t="str">
        <f t="shared" si="8"/>
        <v>alto</v>
      </c>
      <c r="G562" s="12">
        <v>0.79700000000000004</v>
      </c>
      <c r="H562" s="12">
        <v>0.69199999999999995</v>
      </c>
      <c r="I562" s="12">
        <v>46498.89</v>
      </c>
      <c r="J562" s="13">
        <v>26</v>
      </c>
    </row>
    <row r="563" spans="1:10" x14ac:dyDescent="0.25">
      <c r="A563" s="8" t="s">
        <v>596</v>
      </c>
      <c r="B563" s="9" t="str">
        <f>_xlfn.XLOOKUP(C563,'De-Para_Estado_Regiao'!$B$3:$B$29,'De-Para_Estado_Regiao'!$C$3:$C$29)</f>
        <v>Nordeste</v>
      </c>
      <c r="C563" s="9" t="s">
        <v>31</v>
      </c>
      <c r="D563" s="9">
        <v>5613</v>
      </c>
      <c r="E563" s="9">
        <v>0.71299999999999997</v>
      </c>
      <c r="F563" s="9" t="str">
        <f t="shared" si="8"/>
        <v>alto</v>
      </c>
      <c r="G563" s="9">
        <v>0.65500000000000003</v>
      </c>
      <c r="H563" s="9">
        <v>0.67300000000000004</v>
      </c>
      <c r="I563" s="9">
        <v>11642.3</v>
      </c>
      <c r="J563" s="10">
        <v>70</v>
      </c>
    </row>
    <row r="564" spans="1:10" x14ac:dyDescent="0.25">
      <c r="A564" s="11" t="s">
        <v>597</v>
      </c>
      <c r="B564" s="9" t="str">
        <f>_xlfn.XLOOKUP(C564,'De-Para_Estado_Regiao'!$B$3:$B$29,'De-Para_Estado_Regiao'!$C$3:$C$29)</f>
        <v>Sudeste</v>
      </c>
      <c r="C564" s="12" t="s">
        <v>7</v>
      </c>
      <c r="D564" s="12">
        <v>1645</v>
      </c>
      <c r="E564" s="12">
        <v>0.75900000000000001</v>
      </c>
      <c r="F564" s="9" t="str">
        <f t="shared" si="8"/>
        <v>alto</v>
      </c>
      <c r="G564" s="12">
        <v>0.74099999999999999</v>
      </c>
      <c r="H564" s="12">
        <v>0.7</v>
      </c>
      <c r="I564" s="12">
        <v>33306.82</v>
      </c>
      <c r="J564" s="13">
        <v>31</v>
      </c>
    </row>
    <row r="565" spans="1:10" x14ac:dyDescent="0.25">
      <c r="A565" s="8" t="s">
        <v>598</v>
      </c>
      <c r="B565" s="9" t="str">
        <f>_xlfn.XLOOKUP(C565,'De-Para_Estado_Regiao'!$B$3:$B$29,'De-Para_Estado_Regiao'!$C$3:$C$29)</f>
        <v>Sudeste</v>
      </c>
      <c r="C565" s="9" t="s">
        <v>7</v>
      </c>
      <c r="D565" s="9">
        <v>1971</v>
      </c>
      <c r="E565" s="9">
        <v>0.74299999999999999</v>
      </c>
      <c r="F565" s="9" t="str">
        <f t="shared" si="8"/>
        <v>alto</v>
      </c>
      <c r="G565" s="9">
        <v>0.72099999999999997</v>
      </c>
      <c r="H565" s="9">
        <v>0.68400000000000005</v>
      </c>
      <c r="I565" s="9">
        <v>38941.79</v>
      </c>
      <c r="J565" s="10">
        <v>43</v>
      </c>
    </row>
    <row r="566" spans="1:10" x14ac:dyDescent="0.25">
      <c r="A566" s="11" t="s">
        <v>599</v>
      </c>
      <c r="B566" s="9" t="str">
        <f>_xlfn.XLOOKUP(C566,'De-Para_Estado_Regiao'!$B$3:$B$29,'De-Para_Estado_Regiao'!$C$3:$C$29)</f>
        <v>Sudeste</v>
      </c>
      <c r="C566" s="12" t="s">
        <v>16</v>
      </c>
      <c r="D566" s="12">
        <v>995</v>
      </c>
      <c r="E566" s="12">
        <v>0.73</v>
      </c>
      <c r="F566" s="9" t="str">
        <f t="shared" si="8"/>
        <v>alto</v>
      </c>
      <c r="G566" s="12">
        <v>0.67500000000000004</v>
      </c>
      <c r="H566" s="12">
        <v>0.67800000000000005</v>
      </c>
      <c r="I566" s="12">
        <v>15099.51</v>
      </c>
      <c r="J566" s="13">
        <v>23</v>
      </c>
    </row>
    <row r="567" spans="1:10" x14ac:dyDescent="0.25">
      <c r="A567" s="8" t="s">
        <v>600</v>
      </c>
      <c r="B567" s="9" t="str">
        <f>_xlfn.XLOOKUP(C567,'De-Para_Estado_Regiao'!$B$3:$B$29,'De-Para_Estado_Regiao'!$C$3:$C$29)</f>
        <v>Nordeste</v>
      </c>
      <c r="C567" s="9" t="s">
        <v>31</v>
      </c>
      <c r="D567" s="9">
        <v>4471</v>
      </c>
      <c r="E567" s="9">
        <v>0.67700000000000005</v>
      </c>
      <c r="F567" s="9" t="str">
        <f t="shared" si="8"/>
        <v>médio</v>
      </c>
      <c r="G567" s="9">
        <v>0.64200000000000002</v>
      </c>
      <c r="H567" s="9">
        <v>0.59899999999999998</v>
      </c>
      <c r="I567" s="9">
        <v>13940.47</v>
      </c>
      <c r="J567" s="10">
        <v>43</v>
      </c>
    </row>
    <row r="568" spans="1:10" x14ac:dyDescent="0.25">
      <c r="A568" s="11" t="s">
        <v>601</v>
      </c>
      <c r="B568" s="9" t="str">
        <f>_xlfn.XLOOKUP(C568,'De-Para_Estado_Regiao'!$B$3:$B$29,'De-Para_Estado_Regiao'!$C$3:$C$29)</f>
        <v>Sudeste</v>
      </c>
      <c r="C568" s="12" t="s">
        <v>7</v>
      </c>
      <c r="D568" s="12">
        <v>734</v>
      </c>
      <c r="E568" s="12">
        <v>0.745</v>
      </c>
      <c r="F568" s="9" t="str">
        <f t="shared" si="8"/>
        <v>alto</v>
      </c>
      <c r="G568" s="12">
        <v>0.72699999999999998</v>
      </c>
      <c r="H568" s="12">
        <v>0.66200000000000003</v>
      </c>
      <c r="I568" s="12">
        <v>47068.18</v>
      </c>
      <c r="J568" s="13">
        <v>13</v>
      </c>
    </row>
    <row r="569" spans="1:10" x14ac:dyDescent="0.25">
      <c r="A569" s="8" t="s">
        <v>602</v>
      </c>
      <c r="B569" s="9" t="str">
        <f>_xlfn.XLOOKUP(C569,'De-Para_Estado_Regiao'!$B$3:$B$29,'De-Para_Estado_Regiao'!$C$3:$C$29)</f>
        <v>Sudeste</v>
      </c>
      <c r="C569" s="9" t="s">
        <v>7</v>
      </c>
      <c r="D569" s="9">
        <v>2389</v>
      </c>
      <c r="E569" s="9">
        <v>0.73</v>
      </c>
      <c r="F569" s="9" t="str">
        <f t="shared" si="8"/>
        <v>alto</v>
      </c>
      <c r="G569" s="9">
        <v>0.71299999999999997</v>
      </c>
      <c r="H569" s="9">
        <v>0.65</v>
      </c>
      <c r="I569" s="9">
        <v>20392.27</v>
      </c>
      <c r="J569" s="10">
        <v>39</v>
      </c>
    </row>
    <row r="570" spans="1:10" x14ac:dyDescent="0.25">
      <c r="A570" s="11" t="s">
        <v>603</v>
      </c>
      <c r="B570" s="9" t="str">
        <f>_xlfn.XLOOKUP(C570,'De-Para_Estado_Regiao'!$B$3:$B$29,'De-Para_Estado_Regiao'!$C$3:$C$29)</f>
        <v>Sudeste</v>
      </c>
      <c r="C570" s="12" t="s">
        <v>16</v>
      </c>
      <c r="D570" s="12">
        <v>1042</v>
      </c>
      <c r="E570" s="12">
        <v>0.71499999999999997</v>
      </c>
      <c r="F570" s="9" t="str">
        <f t="shared" si="8"/>
        <v>alto</v>
      </c>
      <c r="G570" s="12">
        <v>0.70599999999999996</v>
      </c>
      <c r="H570" s="12">
        <v>0.60899999999999999</v>
      </c>
      <c r="I570" s="12">
        <v>24946.61</v>
      </c>
      <c r="J570" s="13">
        <v>24</v>
      </c>
    </row>
    <row r="571" spans="1:10" x14ac:dyDescent="0.25">
      <c r="A571" s="8" t="s">
        <v>604</v>
      </c>
      <c r="B571" s="9" t="str">
        <f>_xlfn.XLOOKUP(C571,'De-Para_Estado_Regiao'!$B$3:$B$29,'De-Para_Estado_Regiao'!$C$3:$C$29)</f>
        <v>Sudeste</v>
      </c>
      <c r="C571" s="9" t="s">
        <v>16</v>
      </c>
      <c r="D571" s="9">
        <v>1280</v>
      </c>
      <c r="E571" s="9">
        <v>0.69</v>
      </c>
      <c r="F571" s="9" t="str">
        <f t="shared" si="8"/>
        <v>médio</v>
      </c>
      <c r="G571" s="9">
        <v>0.68300000000000005</v>
      </c>
      <c r="H571" s="9">
        <v>0.57599999999999996</v>
      </c>
      <c r="I571" s="9">
        <v>17990.169999999998</v>
      </c>
      <c r="J571" s="10">
        <v>26</v>
      </c>
    </row>
    <row r="572" spans="1:10" x14ac:dyDescent="0.25">
      <c r="A572" s="11" t="s">
        <v>110</v>
      </c>
      <c r="B572" s="9" t="str">
        <f>_xlfn.XLOOKUP(C572,'De-Para_Estado_Regiao'!$B$3:$B$29,'De-Para_Estado_Regiao'!$C$3:$C$29)</f>
        <v>Sul</v>
      </c>
      <c r="C572" s="12" t="s">
        <v>22</v>
      </c>
      <c r="D572" s="12">
        <v>2950</v>
      </c>
      <c r="E572" s="12">
        <v>0.66</v>
      </c>
      <c r="F572" s="9" t="str">
        <f t="shared" si="8"/>
        <v>médio</v>
      </c>
      <c r="G572" s="12">
        <v>0.68700000000000006</v>
      </c>
      <c r="H572" s="12">
        <v>0.505</v>
      </c>
      <c r="I572" s="12">
        <v>22042.21</v>
      </c>
      <c r="J572" s="13">
        <v>23</v>
      </c>
    </row>
    <row r="573" spans="1:10" x14ac:dyDescent="0.25">
      <c r="A573" s="8" t="s">
        <v>605</v>
      </c>
      <c r="B573" s="9" t="str">
        <f>_xlfn.XLOOKUP(C573,'De-Para_Estado_Regiao'!$B$3:$B$29,'De-Para_Estado_Regiao'!$C$3:$C$29)</f>
        <v>Sudeste</v>
      </c>
      <c r="C573" s="9" t="s">
        <v>7</v>
      </c>
      <c r="D573" s="9">
        <v>1153</v>
      </c>
      <c r="E573" s="9">
        <v>0.73099999999999998</v>
      </c>
      <c r="F573" s="9" t="str">
        <f t="shared" si="8"/>
        <v>alto</v>
      </c>
      <c r="G573" s="9">
        <v>0.72899999999999998</v>
      </c>
      <c r="H573" s="9">
        <v>0.65600000000000003</v>
      </c>
      <c r="I573" s="9">
        <v>49785.35</v>
      </c>
      <c r="J573" s="10">
        <v>52</v>
      </c>
    </row>
    <row r="574" spans="1:10" x14ac:dyDescent="0.25">
      <c r="A574" s="11" t="s">
        <v>606</v>
      </c>
      <c r="B574" s="9" t="str">
        <f>_xlfn.XLOOKUP(C574,'De-Para_Estado_Regiao'!$B$3:$B$29,'De-Para_Estado_Regiao'!$C$3:$C$29)</f>
        <v>Sudeste</v>
      </c>
      <c r="C574" s="12" t="s">
        <v>7</v>
      </c>
      <c r="D574" s="12">
        <v>361</v>
      </c>
      <c r="E574" s="12">
        <v>0.79</v>
      </c>
      <c r="F574" s="9" t="str">
        <f t="shared" si="8"/>
        <v>alto</v>
      </c>
      <c r="G574" s="12">
        <v>0.81499999999999995</v>
      </c>
      <c r="H574" s="12">
        <v>0.69799999999999995</v>
      </c>
      <c r="I574" s="12">
        <v>66380.039999999994</v>
      </c>
      <c r="J574" s="13">
        <v>28</v>
      </c>
    </row>
    <row r="575" spans="1:10" x14ac:dyDescent="0.25">
      <c r="A575" s="8" t="s">
        <v>607</v>
      </c>
      <c r="B575" s="9" t="str">
        <f>_xlfn.XLOOKUP(C575,'De-Para_Estado_Regiao'!$B$3:$B$29,'De-Para_Estado_Regiao'!$C$3:$C$29)</f>
        <v>Sudeste</v>
      </c>
      <c r="C575" s="9" t="s">
        <v>10</v>
      </c>
      <c r="D575" s="9">
        <v>2786</v>
      </c>
      <c r="E575" s="9">
        <v>0.69799999999999995</v>
      </c>
      <c r="F575" s="9" t="str">
        <f t="shared" si="8"/>
        <v>médio</v>
      </c>
      <c r="G575" s="9">
        <v>0.69199999999999995</v>
      </c>
      <c r="H575" s="9">
        <v>0.60399999999999998</v>
      </c>
      <c r="I575" s="9">
        <v>15912.49</v>
      </c>
      <c r="J575" s="10">
        <v>19</v>
      </c>
    </row>
    <row r="576" spans="1:10" x14ac:dyDescent="0.25">
      <c r="A576" s="11" t="s">
        <v>608</v>
      </c>
      <c r="B576" s="9" t="str">
        <f>_xlfn.XLOOKUP(C576,'De-Para_Estado_Regiao'!$B$3:$B$29,'De-Para_Estado_Regiao'!$C$3:$C$29)</f>
        <v>Sul</v>
      </c>
      <c r="C576" s="12" t="s">
        <v>14</v>
      </c>
      <c r="D576" s="12">
        <v>1325</v>
      </c>
      <c r="E576" s="12">
        <v>0.71</v>
      </c>
      <c r="F576" s="9" t="str">
        <f t="shared" si="8"/>
        <v>alto</v>
      </c>
      <c r="G576" s="12">
        <v>0.70899999999999996</v>
      </c>
      <c r="H576" s="12">
        <v>0.59099999999999997</v>
      </c>
      <c r="I576" s="12">
        <v>27715.9</v>
      </c>
      <c r="J576" s="13">
        <v>30</v>
      </c>
    </row>
    <row r="577" spans="1:10" x14ac:dyDescent="0.25">
      <c r="A577" s="8" t="s">
        <v>609</v>
      </c>
      <c r="B577" s="9" t="str">
        <f>_xlfn.XLOOKUP(C577,'De-Para_Estado_Regiao'!$B$3:$B$29,'De-Para_Estado_Regiao'!$C$3:$C$29)</f>
        <v>Sudeste</v>
      </c>
      <c r="C577" s="9" t="s">
        <v>16</v>
      </c>
      <c r="D577" s="9">
        <v>3932</v>
      </c>
      <c r="E577" s="9">
        <v>0.69</v>
      </c>
      <c r="F577" s="9" t="str">
        <f t="shared" si="8"/>
        <v>médio</v>
      </c>
      <c r="G577" s="9">
        <v>0.69199999999999995</v>
      </c>
      <c r="H577" s="9">
        <v>0.56299999999999994</v>
      </c>
      <c r="I577" s="9">
        <v>23730.94</v>
      </c>
      <c r="J577" s="10">
        <v>59</v>
      </c>
    </row>
    <row r="578" spans="1:10" x14ac:dyDescent="0.25">
      <c r="A578" s="11" t="s">
        <v>610</v>
      </c>
      <c r="B578" s="9" t="str">
        <f>_xlfn.XLOOKUP(C578,'De-Para_Estado_Regiao'!$B$3:$B$29,'De-Para_Estado_Regiao'!$C$3:$C$29)</f>
        <v>Nordeste</v>
      </c>
      <c r="C578" s="12" t="s">
        <v>19</v>
      </c>
      <c r="D578" s="12">
        <v>3306</v>
      </c>
      <c r="E578" s="12">
        <v>0.60199999999999998</v>
      </c>
      <c r="F578" s="9" t="str">
        <f t="shared" si="8"/>
        <v>médio</v>
      </c>
      <c r="G578" s="12">
        <v>0.59499999999999997</v>
      </c>
      <c r="H578" s="12">
        <v>0.46700000000000003</v>
      </c>
      <c r="I578" s="12">
        <v>9445.33</v>
      </c>
      <c r="J578" s="13">
        <v>35</v>
      </c>
    </row>
    <row r="579" spans="1:10" x14ac:dyDescent="0.25">
      <c r="A579" s="8" t="s">
        <v>611</v>
      </c>
      <c r="B579" s="9" t="str">
        <f>_xlfn.XLOOKUP(C579,'De-Para_Estado_Regiao'!$B$3:$B$29,'De-Para_Estado_Regiao'!$C$3:$C$29)</f>
        <v>Nordeste</v>
      </c>
      <c r="C579" s="9" t="s">
        <v>24</v>
      </c>
      <c r="D579" s="9">
        <v>3983</v>
      </c>
      <c r="E579" s="9">
        <v>0.69099999999999995</v>
      </c>
      <c r="F579" s="9" t="str">
        <f t="shared" si="8"/>
        <v>médio</v>
      </c>
      <c r="G579" s="9">
        <v>0.66100000000000003</v>
      </c>
      <c r="H579" s="9">
        <v>0.64300000000000002</v>
      </c>
      <c r="I579" s="9">
        <v>13749.35</v>
      </c>
      <c r="J579" s="10">
        <v>43</v>
      </c>
    </row>
    <row r="580" spans="1:10" x14ac:dyDescent="0.25">
      <c r="A580" s="11" t="s">
        <v>612</v>
      </c>
      <c r="B580" s="9" t="str">
        <f>_xlfn.XLOOKUP(C580,'De-Para_Estado_Regiao'!$B$3:$B$29,'De-Para_Estado_Regiao'!$C$3:$C$29)</f>
        <v>Sudeste</v>
      </c>
      <c r="C580" s="12" t="s">
        <v>7</v>
      </c>
      <c r="D580" s="12">
        <v>1049</v>
      </c>
      <c r="E580" s="12">
        <v>0.71</v>
      </c>
      <c r="F580" s="9" t="str">
        <f t="shared" si="8"/>
        <v>alto</v>
      </c>
      <c r="G580" s="12">
        <v>0.66200000000000003</v>
      </c>
      <c r="H580" s="12">
        <v>0.64700000000000002</v>
      </c>
      <c r="I580" s="12">
        <v>24498.9</v>
      </c>
      <c r="J580" s="13">
        <v>15</v>
      </c>
    </row>
    <row r="581" spans="1:10" x14ac:dyDescent="0.25">
      <c r="A581" s="8" t="s">
        <v>613</v>
      </c>
      <c r="B581" s="9" t="str">
        <f>_xlfn.XLOOKUP(C581,'De-Para_Estado_Regiao'!$B$3:$B$29,'De-Para_Estado_Regiao'!$C$3:$C$29)</f>
        <v>Sudeste</v>
      </c>
      <c r="C581" s="9" t="s">
        <v>7</v>
      </c>
      <c r="D581" s="9">
        <v>965</v>
      </c>
      <c r="E581" s="9">
        <v>0.78500000000000003</v>
      </c>
      <c r="F581" s="9" t="str">
        <f t="shared" ref="F581:F644" si="9">IF(E581="","",IF(E581&lt;0.55,"baixo",IF(E581&lt;=0.699,"médio",IF(E581&lt;=0.799,"alto",IF(E581&gt;=0.8,"muito alto","")))))</f>
        <v>alto</v>
      </c>
      <c r="G581" s="9">
        <v>0.78100000000000003</v>
      </c>
      <c r="H581" s="9">
        <v>0.72</v>
      </c>
      <c r="I581" s="9">
        <v>25992.18</v>
      </c>
      <c r="J581" s="10">
        <v>17</v>
      </c>
    </row>
    <row r="582" spans="1:10" x14ac:dyDescent="0.25">
      <c r="A582" s="11" t="s">
        <v>614</v>
      </c>
      <c r="B582" s="9" t="str">
        <f>_xlfn.XLOOKUP(C582,'De-Para_Estado_Regiao'!$B$3:$B$29,'De-Para_Estado_Regiao'!$C$3:$C$29)</f>
        <v>Sul</v>
      </c>
      <c r="C582" s="12" t="s">
        <v>59</v>
      </c>
      <c r="D582" s="12">
        <v>2716</v>
      </c>
      <c r="E582" s="12">
        <v>0.77700000000000002</v>
      </c>
      <c r="F582" s="9" t="str">
        <f t="shared" si="9"/>
        <v>alto</v>
      </c>
      <c r="G582" s="12">
        <v>0.76700000000000002</v>
      </c>
      <c r="H582" s="12">
        <v>0.70099999999999996</v>
      </c>
      <c r="I582" s="12">
        <v>35543.26</v>
      </c>
      <c r="J582" s="13">
        <v>72</v>
      </c>
    </row>
    <row r="583" spans="1:10" x14ac:dyDescent="0.25">
      <c r="A583" s="8" t="s">
        <v>615</v>
      </c>
      <c r="B583" s="9" t="str">
        <f>_xlfn.XLOOKUP(C583,'De-Para_Estado_Regiao'!$B$3:$B$29,'De-Para_Estado_Regiao'!$C$3:$C$29)</f>
        <v>Norte</v>
      </c>
      <c r="C583" s="9" t="s">
        <v>148</v>
      </c>
      <c r="D583" s="9">
        <v>4224</v>
      </c>
      <c r="E583" s="9">
        <v>0.73099999999999998</v>
      </c>
      <c r="F583" s="9" t="str">
        <f t="shared" si="9"/>
        <v>alto</v>
      </c>
      <c r="G583" s="9">
        <v>0.73399999999999999</v>
      </c>
      <c r="H583" s="9">
        <v>0.65900000000000003</v>
      </c>
      <c r="I583" s="9">
        <v>25822.66</v>
      </c>
      <c r="J583" s="10">
        <v>38</v>
      </c>
    </row>
    <row r="584" spans="1:10" x14ac:dyDescent="0.25">
      <c r="A584" s="11" t="s">
        <v>616</v>
      </c>
      <c r="B584" s="9" t="str">
        <f>_xlfn.XLOOKUP(C584,'De-Para_Estado_Regiao'!$B$3:$B$29,'De-Para_Estado_Regiao'!$C$3:$C$29)</f>
        <v>Sudeste</v>
      </c>
      <c r="C584" s="12" t="s">
        <v>7</v>
      </c>
      <c r="D584" s="12">
        <v>605</v>
      </c>
      <c r="E584" s="12">
        <v>0.73</v>
      </c>
      <c r="F584" s="9" t="str">
        <f t="shared" si="9"/>
        <v>alto</v>
      </c>
      <c r="G584" s="12">
        <v>0.72599999999999998</v>
      </c>
      <c r="H584" s="12">
        <v>0.63500000000000001</v>
      </c>
      <c r="I584" s="12">
        <v>28541.39</v>
      </c>
      <c r="J584" s="13">
        <v>13</v>
      </c>
    </row>
    <row r="585" spans="1:10" x14ac:dyDescent="0.25">
      <c r="A585" s="8" t="s">
        <v>617</v>
      </c>
      <c r="B585" s="9" t="str">
        <f>_xlfn.XLOOKUP(C585,'De-Para_Estado_Regiao'!$B$3:$B$29,'De-Para_Estado_Regiao'!$C$3:$C$29)</f>
        <v>Nordeste</v>
      </c>
      <c r="C585" s="9" t="s">
        <v>24</v>
      </c>
      <c r="D585" s="9">
        <v>3363</v>
      </c>
      <c r="E585" s="9">
        <v>0.64900000000000002</v>
      </c>
      <c r="F585" s="9" t="str">
        <f t="shared" si="9"/>
        <v>médio</v>
      </c>
      <c r="G585" s="9">
        <v>0.63600000000000001</v>
      </c>
      <c r="H585" s="9">
        <v>0.55800000000000005</v>
      </c>
      <c r="I585" s="9">
        <v>15208.07</v>
      </c>
      <c r="J585" s="10">
        <v>79</v>
      </c>
    </row>
    <row r="586" spans="1:10" x14ac:dyDescent="0.25">
      <c r="A586" s="11" t="s">
        <v>618</v>
      </c>
      <c r="B586" s="9" t="str">
        <f>_xlfn.XLOOKUP(C586,'De-Para_Estado_Regiao'!$B$3:$B$29,'De-Para_Estado_Regiao'!$C$3:$C$29)</f>
        <v>Sudeste</v>
      </c>
      <c r="C586" s="12" t="s">
        <v>16</v>
      </c>
      <c r="D586" s="12">
        <v>9706</v>
      </c>
      <c r="E586" s="12">
        <v>0.7</v>
      </c>
      <c r="F586" s="9" t="str">
        <f t="shared" si="9"/>
        <v>alto</v>
      </c>
      <c r="G586" s="12">
        <v>0.67300000000000004</v>
      </c>
      <c r="H586" s="12">
        <v>0.61599999999999999</v>
      </c>
      <c r="I586" s="12">
        <v>11375.19</v>
      </c>
      <c r="J586" s="13">
        <v>85</v>
      </c>
    </row>
    <row r="587" spans="1:10" x14ac:dyDescent="0.25">
      <c r="A587" s="8" t="s">
        <v>619</v>
      </c>
      <c r="B587" s="9" t="str">
        <f>_xlfn.XLOOKUP(C587,'De-Para_Estado_Regiao'!$B$3:$B$29,'De-Para_Estado_Regiao'!$C$3:$C$29)</f>
        <v>Nordeste</v>
      </c>
      <c r="C587" s="9" t="s">
        <v>19</v>
      </c>
      <c r="D587" s="9">
        <v>5687</v>
      </c>
      <c r="E587" s="9">
        <v>0.66500000000000004</v>
      </c>
      <c r="F587" s="9" t="str">
        <f t="shared" si="9"/>
        <v>médio</v>
      </c>
      <c r="G587" s="9">
        <v>0.622</v>
      </c>
      <c r="H587" s="9">
        <v>0.60599999999999998</v>
      </c>
      <c r="I587" s="9">
        <v>20687.18</v>
      </c>
      <c r="J587" s="10">
        <v>91</v>
      </c>
    </row>
    <row r="588" spans="1:10" x14ac:dyDescent="0.25">
      <c r="A588" s="11" t="s">
        <v>620</v>
      </c>
      <c r="B588" s="9" t="str">
        <f>_xlfn.XLOOKUP(C588,'De-Para_Estado_Regiao'!$B$3:$B$29,'De-Para_Estado_Regiao'!$C$3:$C$29)</f>
        <v>Sudeste</v>
      </c>
      <c r="C588" s="12" t="s">
        <v>16</v>
      </c>
      <c r="D588" s="12">
        <v>1026</v>
      </c>
      <c r="E588" s="12">
        <v>0.74299999999999999</v>
      </c>
      <c r="F588" s="9" t="str">
        <f t="shared" si="9"/>
        <v>alto</v>
      </c>
      <c r="G588" s="12">
        <v>0.77</v>
      </c>
      <c r="H588" s="12">
        <v>0.629</v>
      </c>
      <c r="I588" s="12">
        <v>13956.91</v>
      </c>
      <c r="J588" s="13">
        <v>23</v>
      </c>
    </row>
    <row r="589" spans="1:10" x14ac:dyDescent="0.25">
      <c r="A589" s="8" t="s">
        <v>621</v>
      </c>
      <c r="B589" s="9" t="str">
        <f>_xlfn.XLOOKUP(C589,'De-Para_Estado_Regiao'!$B$3:$B$29,'De-Para_Estado_Regiao'!$C$3:$C$29)</f>
        <v>Centro-Oeste</v>
      </c>
      <c r="C589" s="9" t="s">
        <v>33</v>
      </c>
      <c r="D589" s="9">
        <v>2197</v>
      </c>
      <c r="E589" s="9">
        <v>0.72</v>
      </c>
      <c r="F589" s="9" t="str">
        <f t="shared" si="9"/>
        <v>alto</v>
      </c>
      <c r="G589" s="9">
        <v>0.71799999999999997</v>
      </c>
      <c r="H589" s="9">
        <v>0.61799999999999999</v>
      </c>
      <c r="I589" s="9">
        <v>18933.259999999998</v>
      </c>
      <c r="J589" s="10">
        <v>52</v>
      </c>
    </row>
    <row r="590" spans="1:10" x14ac:dyDescent="0.25">
      <c r="A590" s="11" t="s">
        <v>622</v>
      </c>
      <c r="B590" s="9" t="str">
        <f>_xlfn.XLOOKUP(C590,'De-Para_Estado_Regiao'!$B$3:$B$29,'De-Para_Estado_Regiao'!$C$3:$C$29)</f>
        <v>Sul</v>
      </c>
      <c r="C590" s="12" t="s">
        <v>22</v>
      </c>
      <c r="D590" s="12">
        <v>2402</v>
      </c>
      <c r="E590" s="12">
        <v>0.72599999999999998</v>
      </c>
      <c r="F590" s="9" t="str">
        <f t="shared" si="9"/>
        <v>alto</v>
      </c>
      <c r="G590" s="12">
        <v>0.72</v>
      </c>
      <c r="H590" s="12">
        <v>0.64700000000000002</v>
      </c>
      <c r="I590" s="12">
        <v>43888.38</v>
      </c>
      <c r="J590" s="13">
        <v>63</v>
      </c>
    </row>
    <row r="591" spans="1:10" x14ac:dyDescent="0.25">
      <c r="A591" s="8" t="s">
        <v>623</v>
      </c>
      <c r="B591" s="9" t="str">
        <f>_xlfn.XLOOKUP(C591,'De-Para_Estado_Regiao'!$B$3:$B$29,'De-Para_Estado_Regiao'!$C$3:$C$29)</f>
        <v>Nordeste</v>
      </c>
      <c r="C591" s="9" t="s">
        <v>24</v>
      </c>
      <c r="D591" s="9">
        <v>2838</v>
      </c>
      <c r="E591" s="9">
        <v>0.63400000000000001</v>
      </c>
      <c r="F591" s="9" t="str">
        <f t="shared" si="9"/>
        <v>médio</v>
      </c>
      <c r="G591" s="9">
        <v>0.61499999999999999</v>
      </c>
      <c r="H591" s="9">
        <v>0.53200000000000003</v>
      </c>
      <c r="I591" s="9">
        <v>9937.74</v>
      </c>
      <c r="J591" s="10">
        <v>96</v>
      </c>
    </row>
    <row r="592" spans="1:10" x14ac:dyDescent="0.25">
      <c r="A592" s="11" t="s">
        <v>624</v>
      </c>
      <c r="B592" s="9" t="str">
        <f>_xlfn.XLOOKUP(C592,'De-Para_Estado_Regiao'!$B$3:$B$29,'De-Para_Estado_Regiao'!$C$3:$C$29)</f>
        <v>Sudeste</v>
      </c>
      <c r="C592" s="12" t="s">
        <v>7</v>
      </c>
      <c r="D592" s="12">
        <v>399</v>
      </c>
      <c r="E592" s="12">
        <v>0.72499999999999998</v>
      </c>
      <c r="F592" s="9" t="str">
        <f t="shared" si="9"/>
        <v>alto</v>
      </c>
      <c r="G592" s="12">
        <v>0.72099999999999997</v>
      </c>
      <c r="H592" s="12">
        <v>0.66200000000000003</v>
      </c>
      <c r="I592" s="12">
        <v>25430.720000000001</v>
      </c>
      <c r="J592" s="13">
        <v>4</v>
      </c>
    </row>
    <row r="593" spans="1:10" x14ac:dyDescent="0.25">
      <c r="A593" s="8" t="s">
        <v>625</v>
      </c>
      <c r="B593" s="9" t="str">
        <f>_xlfn.XLOOKUP(C593,'De-Para_Estado_Regiao'!$B$3:$B$29,'De-Para_Estado_Regiao'!$C$3:$C$29)</f>
        <v>Nordeste</v>
      </c>
      <c r="C593" s="9" t="s">
        <v>24</v>
      </c>
      <c r="D593" s="9">
        <v>1878</v>
      </c>
      <c r="E593" s="9">
        <v>0.626</v>
      </c>
      <c r="F593" s="9" t="str">
        <f t="shared" si="9"/>
        <v>médio</v>
      </c>
      <c r="G593" s="9">
        <v>0.61099999999999999</v>
      </c>
      <c r="H593" s="9">
        <v>0.498</v>
      </c>
      <c r="I593" s="9">
        <v>13727.22</v>
      </c>
      <c r="J593" s="10">
        <v>65</v>
      </c>
    </row>
    <row r="594" spans="1:10" x14ac:dyDescent="0.25">
      <c r="A594" s="11" t="s">
        <v>626</v>
      </c>
      <c r="B594" s="9" t="str">
        <f>_xlfn.XLOOKUP(C594,'De-Para_Estado_Regiao'!$B$3:$B$29,'De-Para_Estado_Regiao'!$C$3:$C$29)</f>
        <v>Nordeste</v>
      </c>
      <c r="C594" s="12" t="s">
        <v>24</v>
      </c>
      <c r="D594" s="12">
        <v>2719</v>
      </c>
      <c r="E594" s="12">
        <v>0.7</v>
      </c>
      <c r="F594" s="9" t="str">
        <f t="shared" si="9"/>
        <v>alto</v>
      </c>
      <c r="G594" s="12">
        <v>0.65900000000000003</v>
      </c>
      <c r="H594" s="12">
        <v>0.65</v>
      </c>
      <c r="I594" s="12">
        <v>14897.85</v>
      </c>
      <c r="J594" s="13">
        <v>87</v>
      </c>
    </row>
    <row r="595" spans="1:10" x14ac:dyDescent="0.25">
      <c r="A595" s="8" t="s">
        <v>627</v>
      </c>
      <c r="B595" s="9" t="str">
        <f>_xlfn.XLOOKUP(C595,'De-Para_Estado_Regiao'!$B$3:$B$29,'De-Para_Estado_Regiao'!$C$3:$C$29)</f>
        <v>Sudeste</v>
      </c>
      <c r="C595" s="9" t="s">
        <v>7</v>
      </c>
      <c r="D595" s="9">
        <v>1022</v>
      </c>
      <c r="E595" s="9">
        <v>0.755</v>
      </c>
      <c r="F595" s="9" t="str">
        <f t="shared" si="9"/>
        <v>alto</v>
      </c>
      <c r="G595" s="9">
        <v>0.73799999999999999</v>
      </c>
      <c r="H595" s="9">
        <v>0.67500000000000004</v>
      </c>
      <c r="I595" s="9">
        <v>22582.080000000002</v>
      </c>
      <c r="J595" s="10">
        <v>31</v>
      </c>
    </row>
    <row r="596" spans="1:10" x14ac:dyDescent="0.25">
      <c r="A596" s="11" t="s">
        <v>628</v>
      </c>
      <c r="B596" s="9" t="str">
        <f>_xlfn.XLOOKUP(C596,'De-Para_Estado_Regiao'!$B$3:$B$29,'De-Para_Estado_Regiao'!$C$3:$C$29)</f>
        <v>Sudeste</v>
      </c>
      <c r="C596" s="12" t="s">
        <v>16</v>
      </c>
      <c r="D596" s="12">
        <v>2060</v>
      </c>
      <c r="E596" s="12">
        <v>0.75</v>
      </c>
      <c r="F596" s="9" t="str">
        <f t="shared" si="9"/>
        <v>alto</v>
      </c>
      <c r="G596" s="12">
        <v>0.72899999999999998</v>
      </c>
      <c r="H596" s="12">
        <v>0.65900000000000003</v>
      </c>
      <c r="I596" s="12">
        <v>35509.33</v>
      </c>
      <c r="J596" s="13">
        <v>59</v>
      </c>
    </row>
    <row r="597" spans="1:10" x14ac:dyDescent="0.25">
      <c r="A597" s="8" t="s">
        <v>629</v>
      </c>
      <c r="B597" s="9" t="str">
        <f>_xlfn.XLOOKUP(C597,'De-Para_Estado_Regiao'!$B$3:$B$29,'De-Para_Estado_Regiao'!$C$3:$C$29)</f>
        <v>Sul</v>
      </c>
      <c r="C597" s="9" t="s">
        <v>22</v>
      </c>
      <c r="D597" s="9">
        <v>1412</v>
      </c>
      <c r="E597" s="9">
        <v>0.76</v>
      </c>
      <c r="F597" s="9" t="str">
        <f t="shared" si="9"/>
        <v>alto</v>
      </c>
      <c r="G597" s="9">
        <v>0.72099999999999997</v>
      </c>
      <c r="H597" s="9">
        <v>0.70499999999999996</v>
      </c>
      <c r="I597" s="9">
        <v>30103.68</v>
      </c>
      <c r="J597" s="10">
        <v>31</v>
      </c>
    </row>
    <row r="598" spans="1:10" x14ac:dyDescent="0.25">
      <c r="A598" s="11" t="s">
        <v>630</v>
      </c>
      <c r="B598" s="9" t="str">
        <f>_xlfn.XLOOKUP(C598,'De-Para_Estado_Regiao'!$B$3:$B$29,'De-Para_Estado_Regiao'!$C$3:$C$29)</f>
        <v>Sudeste</v>
      </c>
      <c r="C598" s="12" t="s">
        <v>7</v>
      </c>
      <c r="D598" s="12">
        <v>383</v>
      </c>
      <c r="E598" s="12">
        <v>0.75700000000000001</v>
      </c>
      <c r="F598" s="9" t="str">
        <f t="shared" si="9"/>
        <v>alto</v>
      </c>
      <c r="G598" s="12">
        <v>0.71799999999999997</v>
      </c>
      <c r="H598" s="12">
        <v>0.71899999999999997</v>
      </c>
      <c r="I598" s="12">
        <v>18773.349999999999</v>
      </c>
      <c r="J598" s="13">
        <v>15</v>
      </c>
    </row>
    <row r="599" spans="1:10" x14ac:dyDescent="0.25">
      <c r="A599" s="8" t="s">
        <v>631</v>
      </c>
      <c r="B599" s="9" t="str">
        <f>_xlfn.XLOOKUP(C599,'De-Para_Estado_Regiao'!$B$3:$B$29,'De-Para_Estado_Regiao'!$C$3:$C$29)</f>
        <v>Sudeste</v>
      </c>
      <c r="C599" s="9" t="s">
        <v>7</v>
      </c>
      <c r="D599" s="9">
        <v>1258</v>
      </c>
      <c r="E599" s="9">
        <v>0.76400000000000001</v>
      </c>
      <c r="F599" s="9" t="str">
        <f t="shared" si="9"/>
        <v>alto</v>
      </c>
      <c r="G599" s="9">
        <v>0.73299999999999998</v>
      </c>
      <c r="H599" s="9">
        <v>0.72799999999999998</v>
      </c>
      <c r="I599" s="9">
        <v>17202.310000000001</v>
      </c>
      <c r="J599" s="10">
        <v>37</v>
      </c>
    </row>
    <row r="600" spans="1:10" x14ac:dyDescent="0.25">
      <c r="A600" s="11" t="s">
        <v>632</v>
      </c>
      <c r="B600" s="9" t="str">
        <f>_xlfn.XLOOKUP(C600,'De-Para_Estado_Regiao'!$B$3:$B$29,'De-Para_Estado_Regiao'!$C$3:$C$29)</f>
        <v>Sudeste</v>
      </c>
      <c r="C600" s="12" t="s">
        <v>7</v>
      </c>
      <c r="D600" s="12">
        <v>293</v>
      </c>
      <c r="E600" s="12">
        <v>0.745</v>
      </c>
      <c r="F600" s="9" t="str">
        <f t="shared" si="9"/>
        <v>alto</v>
      </c>
      <c r="G600" s="12">
        <v>0.72499999999999998</v>
      </c>
      <c r="H600" s="12">
        <v>0.67500000000000004</v>
      </c>
      <c r="I600" s="12">
        <v>24727.02</v>
      </c>
      <c r="J600" s="13">
        <v>23</v>
      </c>
    </row>
    <row r="601" spans="1:10" x14ac:dyDescent="0.25">
      <c r="A601" s="8" t="s">
        <v>633</v>
      </c>
      <c r="B601" s="9" t="str">
        <f>_xlfn.XLOOKUP(C601,'De-Para_Estado_Regiao'!$B$3:$B$29,'De-Para_Estado_Regiao'!$C$3:$C$29)</f>
        <v>Sul</v>
      </c>
      <c r="C601" s="9" t="s">
        <v>59</v>
      </c>
      <c r="D601" s="9">
        <v>767</v>
      </c>
      <c r="E601" s="9">
        <v>0.78</v>
      </c>
      <c r="F601" s="9" t="str">
        <f t="shared" si="9"/>
        <v>alto</v>
      </c>
      <c r="G601" s="9">
        <v>0.753</v>
      </c>
      <c r="H601" s="9">
        <v>0.71</v>
      </c>
      <c r="I601" s="9">
        <v>33491.379999999997</v>
      </c>
      <c r="J601" s="10">
        <v>30</v>
      </c>
    </row>
    <row r="602" spans="1:10" x14ac:dyDescent="0.25">
      <c r="A602" s="11" t="s">
        <v>634</v>
      </c>
      <c r="B602" s="9" t="str">
        <f>_xlfn.XLOOKUP(C602,'De-Para_Estado_Regiao'!$B$3:$B$29,'De-Para_Estado_Regiao'!$C$3:$C$29)</f>
        <v>Sudeste</v>
      </c>
      <c r="C602" s="12" t="s">
        <v>7</v>
      </c>
      <c r="D602" s="12">
        <v>1767</v>
      </c>
      <c r="E602" s="12">
        <v>0.745</v>
      </c>
      <c r="F602" s="9" t="str">
        <f t="shared" si="9"/>
        <v>alto</v>
      </c>
      <c r="G602" s="12">
        <v>0.70499999999999996</v>
      </c>
      <c r="H602" s="12">
        <v>0.69399999999999995</v>
      </c>
      <c r="I602" s="12">
        <v>69828.53</v>
      </c>
      <c r="J602" s="13">
        <v>23</v>
      </c>
    </row>
    <row r="603" spans="1:10" x14ac:dyDescent="0.25">
      <c r="A603" s="8" t="s">
        <v>635</v>
      </c>
      <c r="B603" s="9" t="str">
        <f>_xlfn.XLOOKUP(C603,'De-Para_Estado_Regiao'!$B$3:$B$29,'De-Para_Estado_Regiao'!$C$3:$C$29)</f>
        <v>Sudeste</v>
      </c>
      <c r="C603" s="9" t="s">
        <v>7</v>
      </c>
      <c r="D603" s="9">
        <v>989</v>
      </c>
      <c r="E603" s="9">
        <v>0.72099999999999997</v>
      </c>
      <c r="F603" s="9" t="str">
        <f t="shared" si="9"/>
        <v>alto</v>
      </c>
      <c r="G603" s="9">
        <v>0.70299999999999996</v>
      </c>
      <c r="H603" s="9">
        <v>0.64100000000000001</v>
      </c>
      <c r="I603" s="9">
        <v>21600.06</v>
      </c>
      <c r="J603" s="10">
        <v>28</v>
      </c>
    </row>
    <row r="604" spans="1:10" x14ac:dyDescent="0.25">
      <c r="A604" s="11" t="s">
        <v>636</v>
      </c>
      <c r="B604" s="9" t="str">
        <f>_xlfn.XLOOKUP(C604,'De-Para_Estado_Regiao'!$B$3:$B$29,'De-Para_Estado_Regiao'!$C$3:$C$29)</f>
        <v>Sul</v>
      </c>
      <c r="C604" s="12" t="s">
        <v>59</v>
      </c>
      <c r="D604" s="12">
        <v>543</v>
      </c>
      <c r="E604" s="12">
        <v>0.78</v>
      </c>
      <c r="F604" s="9" t="str">
        <f t="shared" si="9"/>
        <v>alto</v>
      </c>
      <c r="G604" s="12">
        <v>0.747</v>
      </c>
      <c r="H604" s="12">
        <v>0.74</v>
      </c>
      <c r="I604" s="12">
        <v>36835.93</v>
      </c>
      <c r="J604" s="13">
        <v>17</v>
      </c>
    </row>
    <row r="605" spans="1:10" x14ac:dyDescent="0.25">
      <c r="A605" s="8" t="s">
        <v>637</v>
      </c>
      <c r="B605" s="9" t="str">
        <f>_xlfn.XLOOKUP(C605,'De-Para_Estado_Regiao'!$B$3:$B$29,'De-Para_Estado_Regiao'!$C$3:$C$29)</f>
        <v>Sul</v>
      </c>
      <c r="C605" s="9" t="s">
        <v>59</v>
      </c>
      <c r="D605" s="9">
        <v>2507</v>
      </c>
      <c r="E605" s="9">
        <v>0.76500000000000001</v>
      </c>
      <c r="F605" s="9" t="str">
        <f t="shared" si="9"/>
        <v>alto</v>
      </c>
      <c r="G605" s="9">
        <v>0.77</v>
      </c>
      <c r="H605" s="9">
        <v>0.65500000000000003</v>
      </c>
      <c r="I605" s="9">
        <v>36880.959999999999</v>
      </c>
      <c r="J605" s="10">
        <v>50</v>
      </c>
    </row>
    <row r="606" spans="1:10" x14ac:dyDescent="0.25">
      <c r="A606" s="11" t="s">
        <v>638</v>
      </c>
      <c r="B606" s="9" t="str">
        <f>_xlfn.XLOOKUP(C606,'De-Para_Estado_Regiao'!$B$3:$B$29,'De-Para_Estado_Regiao'!$C$3:$C$29)</f>
        <v>Sul</v>
      </c>
      <c r="C606" s="12" t="s">
        <v>22</v>
      </c>
      <c r="D606" s="12">
        <v>1479</v>
      </c>
      <c r="E606" s="12">
        <v>0.67900000000000005</v>
      </c>
      <c r="F606" s="9" t="str">
        <f t="shared" si="9"/>
        <v>médio</v>
      </c>
      <c r="G606" s="12">
        <v>0.67900000000000005</v>
      </c>
      <c r="H606" s="12">
        <v>0.54500000000000004</v>
      </c>
      <c r="I606" s="12">
        <v>33204.480000000003</v>
      </c>
      <c r="J606" s="13">
        <v>34</v>
      </c>
    </row>
    <row r="607" spans="1:10" x14ac:dyDescent="0.25">
      <c r="A607" s="8" t="s">
        <v>639</v>
      </c>
      <c r="B607" s="9" t="str">
        <f>_xlfn.XLOOKUP(C607,'De-Para_Estado_Regiao'!$B$3:$B$29,'De-Para_Estado_Regiao'!$C$3:$C$29)</f>
        <v>Sudeste</v>
      </c>
      <c r="C607" s="9" t="s">
        <v>7</v>
      </c>
      <c r="D607" s="9">
        <v>233</v>
      </c>
      <c r="E607" s="9">
        <v>0.72</v>
      </c>
      <c r="F607" s="9" t="str">
        <f t="shared" si="9"/>
        <v>alto</v>
      </c>
      <c r="G607" s="9">
        <v>0.71899999999999997</v>
      </c>
      <c r="H607" s="9">
        <v>0.63800000000000001</v>
      </c>
      <c r="I607" s="9">
        <v>16414.830000000002</v>
      </c>
      <c r="J607" s="10">
        <v>12</v>
      </c>
    </row>
    <row r="608" spans="1:10" x14ac:dyDescent="0.25">
      <c r="A608" s="11" t="s">
        <v>640</v>
      </c>
      <c r="B608" s="9" t="str">
        <f>_xlfn.XLOOKUP(C608,'De-Para_Estado_Regiao'!$B$3:$B$29,'De-Para_Estado_Regiao'!$C$3:$C$29)</f>
        <v>Sudeste</v>
      </c>
      <c r="C608" s="12" t="s">
        <v>16</v>
      </c>
      <c r="D608" s="12">
        <v>1407</v>
      </c>
      <c r="E608" s="12">
        <v>0.72199999999999998</v>
      </c>
      <c r="F608" s="9" t="str">
        <f t="shared" si="9"/>
        <v>alto</v>
      </c>
      <c r="G608" s="12">
        <v>0.67900000000000005</v>
      </c>
      <c r="H608" s="12">
        <v>0.64700000000000002</v>
      </c>
      <c r="I608" s="12">
        <v>20033.669999999998</v>
      </c>
      <c r="J608" s="13">
        <v>30</v>
      </c>
    </row>
    <row r="609" spans="1:10" x14ac:dyDescent="0.25">
      <c r="A609" s="8" t="s">
        <v>641</v>
      </c>
      <c r="B609" s="9" t="str">
        <f>_xlfn.XLOOKUP(C609,'De-Para_Estado_Regiao'!$B$3:$B$29,'De-Para_Estado_Regiao'!$C$3:$C$29)</f>
        <v>Sudeste</v>
      </c>
      <c r="C609" s="9" t="s">
        <v>10</v>
      </c>
      <c r="D609" s="9">
        <v>1241</v>
      </c>
      <c r="E609" s="9">
        <v>0.73299999999999998</v>
      </c>
      <c r="F609" s="9" t="str">
        <f t="shared" si="9"/>
        <v>alto</v>
      </c>
      <c r="G609" s="9">
        <v>0.72199999999999998</v>
      </c>
      <c r="H609" s="9">
        <v>0.67700000000000005</v>
      </c>
      <c r="I609" s="9">
        <v>22531.94</v>
      </c>
      <c r="J609" s="10">
        <v>22</v>
      </c>
    </row>
    <row r="610" spans="1:10" x14ac:dyDescent="0.25">
      <c r="A610" s="11" t="s">
        <v>642</v>
      </c>
      <c r="B610" s="9" t="str">
        <f>_xlfn.XLOOKUP(C610,'De-Para_Estado_Regiao'!$B$3:$B$29,'De-Para_Estado_Regiao'!$C$3:$C$29)</f>
        <v>Sudeste</v>
      </c>
      <c r="C610" s="12" t="s">
        <v>16</v>
      </c>
      <c r="D610" s="12">
        <v>165</v>
      </c>
      <c r="E610" s="12">
        <v>0.63100000000000001</v>
      </c>
      <c r="F610" s="9" t="str">
        <f t="shared" si="9"/>
        <v>médio</v>
      </c>
      <c r="G610" s="12">
        <v>0.60299999999999998</v>
      </c>
      <c r="H610" s="12">
        <v>0.52100000000000002</v>
      </c>
      <c r="I610" s="12">
        <v>11870.23</v>
      </c>
      <c r="J610" s="13">
        <v>3</v>
      </c>
    </row>
    <row r="611" spans="1:10" x14ac:dyDescent="0.25">
      <c r="A611" s="8" t="s">
        <v>643</v>
      </c>
      <c r="B611" s="9" t="str">
        <f>_xlfn.XLOOKUP(C611,'De-Para_Estado_Regiao'!$B$3:$B$29,'De-Para_Estado_Regiao'!$C$3:$C$29)</f>
        <v>Sul</v>
      </c>
      <c r="C611" s="9" t="s">
        <v>14</v>
      </c>
      <c r="D611" s="9">
        <v>2834</v>
      </c>
      <c r="E611" s="9">
        <v>0.7</v>
      </c>
      <c r="F611" s="9" t="str">
        <f t="shared" si="9"/>
        <v>alto</v>
      </c>
      <c r="G611" s="9">
        <v>0.7</v>
      </c>
      <c r="H611" s="9">
        <v>0.56200000000000006</v>
      </c>
      <c r="I611" s="9">
        <v>20380.150000000001</v>
      </c>
      <c r="J611" s="10">
        <v>35</v>
      </c>
    </row>
    <row r="612" spans="1:10" x14ac:dyDescent="0.25">
      <c r="A612" s="11" t="s">
        <v>644</v>
      </c>
      <c r="B612" s="9" t="str">
        <f>_xlfn.XLOOKUP(C612,'De-Para_Estado_Regiao'!$B$3:$B$29,'De-Para_Estado_Regiao'!$C$3:$C$29)</f>
        <v>Centro-Oeste</v>
      </c>
      <c r="C612" s="12" t="s">
        <v>53</v>
      </c>
      <c r="D612" s="12">
        <v>2208</v>
      </c>
      <c r="E612" s="12">
        <v>0.68799999999999994</v>
      </c>
      <c r="F612" s="9" t="str">
        <f t="shared" si="9"/>
        <v>médio</v>
      </c>
      <c r="G612" s="12">
        <v>0.69</v>
      </c>
      <c r="H612" s="12">
        <v>0.56200000000000006</v>
      </c>
      <c r="I612" s="12">
        <v>18568.37</v>
      </c>
      <c r="J612" s="13">
        <v>40</v>
      </c>
    </row>
    <row r="613" spans="1:10" x14ac:dyDescent="0.25">
      <c r="A613" s="8" t="s">
        <v>645</v>
      </c>
      <c r="B613" s="9" t="str">
        <f>_xlfn.XLOOKUP(C613,'De-Para_Estado_Regiao'!$B$3:$B$29,'De-Para_Estado_Regiao'!$C$3:$C$29)</f>
        <v>Sul</v>
      </c>
      <c r="C613" s="9" t="s">
        <v>14</v>
      </c>
      <c r="D613" s="9">
        <v>733</v>
      </c>
      <c r="E613" s="9">
        <v>0.76700000000000002</v>
      </c>
      <c r="F613" s="9" t="str">
        <f t="shared" si="9"/>
        <v>alto</v>
      </c>
      <c r="G613" s="9">
        <v>0.76400000000000001</v>
      </c>
      <c r="H613" s="9">
        <v>0.68700000000000006</v>
      </c>
      <c r="I613" s="9">
        <v>34921.24</v>
      </c>
      <c r="J613" s="10">
        <v>28</v>
      </c>
    </row>
    <row r="614" spans="1:10" x14ac:dyDescent="0.25">
      <c r="A614" s="11" t="s">
        <v>646</v>
      </c>
      <c r="B614" s="9" t="str">
        <f>_xlfn.XLOOKUP(C614,'De-Para_Estado_Regiao'!$B$3:$B$29,'De-Para_Estado_Regiao'!$C$3:$C$29)</f>
        <v>Sudeste</v>
      </c>
      <c r="C614" s="12" t="s">
        <v>16</v>
      </c>
      <c r="D614" s="12">
        <v>3346</v>
      </c>
      <c r="E614" s="12">
        <v>0.73599999999999999</v>
      </c>
      <c r="F614" s="9" t="str">
        <f t="shared" si="9"/>
        <v>alto</v>
      </c>
      <c r="G614" s="12">
        <v>0.72299999999999998</v>
      </c>
      <c r="H614" s="12">
        <v>0.65100000000000002</v>
      </c>
      <c r="I614" s="12">
        <v>37603.56</v>
      </c>
      <c r="J614" s="13">
        <v>57</v>
      </c>
    </row>
    <row r="615" spans="1:10" x14ac:dyDescent="0.25">
      <c r="A615" s="8" t="s">
        <v>647</v>
      </c>
      <c r="B615" s="9" t="str">
        <f>_xlfn.XLOOKUP(C615,'De-Para_Estado_Regiao'!$B$3:$B$29,'De-Para_Estado_Regiao'!$C$3:$C$29)</f>
        <v>Sudeste</v>
      </c>
      <c r="C615" s="9" t="s">
        <v>7</v>
      </c>
      <c r="D615" s="9">
        <v>2063</v>
      </c>
      <c r="E615" s="9">
        <v>0.75</v>
      </c>
      <c r="F615" s="9" t="str">
        <f t="shared" si="9"/>
        <v>alto</v>
      </c>
      <c r="G615" s="9">
        <v>0.71399999999999997</v>
      </c>
      <c r="H615" s="9">
        <v>0.7</v>
      </c>
      <c r="I615" s="9">
        <v>23820.74</v>
      </c>
      <c r="J615" s="10">
        <v>26</v>
      </c>
    </row>
    <row r="616" spans="1:10" x14ac:dyDescent="0.25">
      <c r="A616" s="11" t="s">
        <v>648</v>
      </c>
      <c r="B616" s="9" t="str">
        <f>_xlfn.XLOOKUP(C616,'De-Para_Estado_Regiao'!$B$3:$B$29,'De-Para_Estado_Regiao'!$C$3:$C$29)</f>
        <v>Sudeste</v>
      </c>
      <c r="C616" s="12" t="s">
        <v>7</v>
      </c>
      <c r="D616" s="12">
        <v>1253</v>
      </c>
      <c r="E616" s="12">
        <v>0.75</v>
      </c>
      <c r="F616" s="9" t="str">
        <f t="shared" si="9"/>
        <v>alto</v>
      </c>
      <c r="G616" s="12">
        <v>0.72</v>
      </c>
      <c r="H616" s="12">
        <v>0.68300000000000005</v>
      </c>
      <c r="I616" s="12">
        <v>38668.19</v>
      </c>
      <c r="J616" s="13">
        <v>19</v>
      </c>
    </row>
    <row r="617" spans="1:10" x14ac:dyDescent="0.25">
      <c r="A617" s="8" t="s">
        <v>649</v>
      </c>
      <c r="B617" s="9" t="str">
        <f>_xlfn.XLOOKUP(C617,'De-Para_Estado_Regiao'!$B$3:$B$29,'De-Para_Estado_Regiao'!$C$3:$C$29)</f>
        <v>Sul</v>
      </c>
      <c r="C617" s="9" t="s">
        <v>22</v>
      </c>
      <c r="D617" s="9">
        <v>3297</v>
      </c>
      <c r="E617" s="9">
        <v>0.70299999999999996</v>
      </c>
      <c r="F617" s="9" t="str">
        <f t="shared" si="9"/>
        <v>alto</v>
      </c>
      <c r="G617" s="9">
        <v>0.70399999999999996</v>
      </c>
      <c r="H617" s="9">
        <v>0.6</v>
      </c>
      <c r="I617" s="9">
        <v>35232.68</v>
      </c>
      <c r="J617" s="10">
        <v>61</v>
      </c>
    </row>
    <row r="618" spans="1:10" x14ac:dyDescent="0.25">
      <c r="A618" s="11" t="s">
        <v>650</v>
      </c>
      <c r="B618" s="9" t="str">
        <f>_xlfn.XLOOKUP(C618,'De-Para_Estado_Regiao'!$B$3:$B$29,'De-Para_Estado_Regiao'!$C$3:$C$29)</f>
        <v>Sudeste</v>
      </c>
      <c r="C618" s="12" t="s">
        <v>64</v>
      </c>
      <c r="D618" s="12">
        <v>4069</v>
      </c>
      <c r="E618" s="12">
        <v>0.73499999999999999</v>
      </c>
      <c r="F618" s="9" t="str">
        <f t="shared" si="9"/>
        <v>alto</v>
      </c>
      <c r="G618" s="12">
        <v>0.71899999999999997</v>
      </c>
      <c r="H618" s="12">
        <v>0.65500000000000003</v>
      </c>
      <c r="I618" s="12">
        <v>15983.29</v>
      </c>
      <c r="J618" s="13">
        <v>54</v>
      </c>
    </row>
    <row r="619" spans="1:10" x14ac:dyDescent="0.25">
      <c r="A619" s="8" t="s">
        <v>651</v>
      </c>
      <c r="B619" s="9" t="str">
        <f>_xlfn.XLOOKUP(C619,'De-Para_Estado_Regiao'!$B$3:$B$29,'De-Para_Estado_Regiao'!$C$3:$C$29)</f>
        <v>Sudeste</v>
      </c>
      <c r="C619" s="9" t="s">
        <v>7</v>
      </c>
      <c r="D619" s="9">
        <v>965</v>
      </c>
      <c r="E619" s="9">
        <v>0.71299999999999997</v>
      </c>
      <c r="F619" s="9" t="str">
        <f t="shared" si="9"/>
        <v>alto</v>
      </c>
      <c r="G619" s="9">
        <v>0.71599999999999997</v>
      </c>
      <c r="H619" s="9">
        <v>0.63100000000000001</v>
      </c>
      <c r="I619" s="9">
        <v>23407.62</v>
      </c>
      <c r="J619" s="10">
        <v>17</v>
      </c>
    </row>
    <row r="620" spans="1:10" x14ac:dyDescent="0.25">
      <c r="A620" s="11" t="s">
        <v>652</v>
      </c>
      <c r="B620" s="9" t="str">
        <f>_xlfn.XLOOKUP(C620,'De-Para_Estado_Regiao'!$B$3:$B$29,'De-Para_Estado_Regiao'!$C$3:$C$29)</f>
        <v>Sudeste</v>
      </c>
      <c r="C620" s="12" t="s">
        <v>7</v>
      </c>
      <c r="D620" s="12">
        <v>1001</v>
      </c>
      <c r="E620" s="12">
        <v>0.74</v>
      </c>
      <c r="F620" s="9" t="str">
        <f t="shared" si="9"/>
        <v>alto</v>
      </c>
      <c r="G620" s="12">
        <v>0.72399999999999998</v>
      </c>
      <c r="H620" s="12">
        <v>0.68799999999999994</v>
      </c>
      <c r="I620" s="12">
        <v>28357.32</v>
      </c>
      <c r="J620" s="13">
        <v>22</v>
      </c>
    </row>
    <row r="621" spans="1:10" x14ac:dyDescent="0.25">
      <c r="A621" s="8" t="s">
        <v>653</v>
      </c>
      <c r="B621" s="9" t="str">
        <f>_xlfn.XLOOKUP(C621,'De-Para_Estado_Regiao'!$B$3:$B$29,'De-Para_Estado_Regiao'!$C$3:$C$29)</f>
        <v>Sudeste</v>
      </c>
      <c r="C621" s="9" t="s">
        <v>7</v>
      </c>
      <c r="D621" s="9">
        <v>374</v>
      </c>
      <c r="E621" s="9">
        <v>0.73699999999999999</v>
      </c>
      <c r="F621" s="9" t="str">
        <f t="shared" si="9"/>
        <v>alto</v>
      </c>
      <c r="G621" s="9">
        <v>0.69299999999999995</v>
      </c>
      <c r="H621" s="9">
        <v>0.69599999999999995</v>
      </c>
      <c r="I621" s="9">
        <v>26859.95</v>
      </c>
      <c r="J621" s="10">
        <v>3</v>
      </c>
    </row>
    <row r="622" spans="1:10" x14ac:dyDescent="0.25">
      <c r="A622" s="11" t="s">
        <v>654</v>
      </c>
      <c r="B622" s="9" t="str">
        <f>_xlfn.XLOOKUP(C622,'De-Para_Estado_Regiao'!$B$3:$B$29,'De-Para_Estado_Regiao'!$C$3:$C$29)</f>
        <v>Sudeste</v>
      </c>
      <c r="C622" s="12" t="s">
        <v>10</v>
      </c>
      <c r="D622" s="12">
        <v>3991</v>
      </c>
      <c r="E622" s="12">
        <v>0.71299999999999997</v>
      </c>
      <c r="F622" s="9" t="str">
        <f t="shared" si="9"/>
        <v>alto</v>
      </c>
      <c r="G622" s="12">
        <v>0.69499999999999995</v>
      </c>
      <c r="H622" s="12">
        <v>0.64800000000000002</v>
      </c>
      <c r="I622" s="12">
        <v>24602.97</v>
      </c>
      <c r="J622" s="13">
        <v>35</v>
      </c>
    </row>
    <row r="623" spans="1:10" x14ac:dyDescent="0.25">
      <c r="A623" s="8" t="s">
        <v>655</v>
      </c>
      <c r="B623" s="9" t="str">
        <f>_xlfn.XLOOKUP(C623,'De-Para_Estado_Regiao'!$B$3:$B$29,'De-Para_Estado_Regiao'!$C$3:$C$29)</f>
        <v>Nordeste</v>
      </c>
      <c r="C623" s="9" t="s">
        <v>19</v>
      </c>
      <c r="D623" s="9">
        <v>1971</v>
      </c>
      <c r="E623" s="9">
        <v>0.66</v>
      </c>
      <c r="F623" s="9" t="str">
        <f t="shared" si="9"/>
        <v>médio</v>
      </c>
      <c r="G623" s="9">
        <v>0.628</v>
      </c>
      <c r="H623" s="9">
        <v>0.58299999999999996</v>
      </c>
      <c r="I623" s="9">
        <v>12278.17</v>
      </c>
      <c r="J623" s="10">
        <v>33</v>
      </c>
    </row>
    <row r="624" spans="1:10" x14ac:dyDescent="0.25">
      <c r="A624" s="11" t="s">
        <v>656</v>
      </c>
      <c r="B624" s="9" t="str">
        <f>_xlfn.XLOOKUP(C624,'De-Para_Estado_Regiao'!$B$3:$B$29,'De-Para_Estado_Regiao'!$C$3:$C$29)</f>
        <v>Nordeste</v>
      </c>
      <c r="C624" s="12" t="s">
        <v>19</v>
      </c>
      <c r="D624" s="12">
        <v>2465</v>
      </c>
      <c r="E624" s="12">
        <v>0.60599999999999998</v>
      </c>
      <c r="F624" s="9" t="str">
        <f t="shared" si="9"/>
        <v>médio</v>
      </c>
      <c r="G624" s="12">
        <v>0.60799999999999998</v>
      </c>
      <c r="H624" s="12">
        <v>0.48699999999999999</v>
      </c>
      <c r="I624" s="12">
        <v>10629.51</v>
      </c>
      <c r="J624" s="13">
        <v>27</v>
      </c>
    </row>
    <row r="625" spans="1:10" x14ac:dyDescent="0.25">
      <c r="A625" s="8" t="s">
        <v>657</v>
      </c>
      <c r="B625" s="9" t="str">
        <f>_xlfn.XLOOKUP(C625,'De-Para_Estado_Regiao'!$B$3:$B$29,'De-Para_Estado_Regiao'!$C$3:$C$29)</f>
        <v>Sudeste</v>
      </c>
      <c r="C625" s="9" t="s">
        <v>7</v>
      </c>
      <c r="D625" s="9">
        <v>175</v>
      </c>
      <c r="E625" s="9">
        <v>0.74299999999999999</v>
      </c>
      <c r="F625" s="9" t="str">
        <f t="shared" si="9"/>
        <v>alto</v>
      </c>
      <c r="G625" s="9">
        <v>0.70499999999999996</v>
      </c>
      <c r="H625" s="9">
        <v>0.71899999999999997</v>
      </c>
      <c r="I625" s="9">
        <v>11081.96</v>
      </c>
      <c r="J625" s="10">
        <v>7</v>
      </c>
    </row>
    <row r="626" spans="1:10" x14ac:dyDescent="0.25">
      <c r="A626" s="11" t="s">
        <v>658</v>
      </c>
      <c r="B626" s="9" t="str">
        <f>_xlfn.XLOOKUP(C626,'De-Para_Estado_Regiao'!$B$3:$B$29,'De-Para_Estado_Regiao'!$C$3:$C$29)</f>
        <v>Sudeste</v>
      </c>
      <c r="C626" s="12" t="s">
        <v>7</v>
      </c>
      <c r="D626" s="12">
        <v>1749</v>
      </c>
      <c r="E626" s="12">
        <v>0.70299999999999996</v>
      </c>
      <c r="F626" s="9" t="str">
        <f t="shared" si="9"/>
        <v>alto</v>
      </c>
      <c r="G626" s="12">
        <v>0.68100000000000005</v>
      </c>
      <c r="H626" s="12">
        <v>0.627</v>
      </c>
      <c r="I626" s="12">
        <v>22849.38</v>
      </c>
      <c r="J626" s="13">
        <v>30</v>
      </c>
    </row>
    <row r="627" spans="1:10" x14ac:dyDescent="0.25">
      <c r="A627" s="8" t="s">
        <v>659</v>
      </c>
      <c r="B627" s="9" t="str">
        <f>_xlfn.XLOOKUP(C627,'De-Para_Estado_Regiao'!$B$3:$B$29,'De-Para_Estado_Regiao'!$C$3:$C$29)</f>
        <v>Sudeste</v>
      </c>
      <c r="C627" s="9" t="s">
        <v>7</v>
      </c>
      <c r="D627" s="9">
        <v>886</v>
      </c>
      <c r="E627" s="9">
        <v>0.75</v>
      </c>
      <c r="F627" s="9" t="str">
        <f t="shared" si="9"/>
        <v>alto</v>
      </c>
      <c r="G627" s="9">
        <v>0.73399999999999999</v>
      </c>
      <c r="H627" s="9">
        <v>0.67200000000000004</v>
      </c>
      <c r="I627" s="9">
        <v>15954.78</v>
      </c>
      <c r="J627" s="10">
        <v>15</v>
      </c>
    </row>
    <row r="628" spans="1:10" x14ac:dyDescent="0.25">
      <c r="A628" s="11" t="s">
        <v>660</v>
      </c>
      <c r="B628" s="9" t="str">
        <f>_xlfn.XLOOKUP(C628,'De-Para_Estado_Regiao'!$B$3:$B$29,'De-Para_Estado_Regiao'!$C$3:$C$29)</f>
        <v>Centro-Oeste</v>
      </c>
      <c r="C628" s="12" t="s">
        <v>33</v>
      </c>
      <c r="D628" s="12">
        <v>5804</v>
      </c>
      <c r="E628" s="12">
        <v>0.7</v>
      </c>
      <c r="F628" s="9" t="str">
        <f t="shared" si="9"/>
        <v>alto</v>
      </c>
      <c r="G628" s="12">
        <v>0.68200000000000005</v>
      </c>
      <c r="H628" s="12">
        <v>0.60799999999999998</v>
      </c>
      <c r="I628" s="12">
        <v>16276.89</v>
      </c>
      <c r="J628" s="13">
        <v>68</v>
      </c>
    </row>
    <row r="629" spans="1:10" x14ac:dyDescent="0.25">
      <c r="A629" s="8" t="s">
        <v>661</v>
      </c>
      <c r="B629" s="9" t="str">
        <f>_xlfn.XLOOKUP(C629,'De-Para_Estado_Regiao'!$B$3:$B$29,'De-Para_Estado_Regiao'!$C$3:$C$29)</f>
        <v>Sudeste</v>
      </c>
      <c r="C629" s="9" t="s">
        <v>7</v>
      </c>
      <c r="D629" s="9">
        <v>530</v>
      </c>
      <c r="E629" s="9">
        <v>0.73699999999999999</v>
      </c>
      <c r="F629" s="9" t="str">
        <f t="shared" si="9"/>
        <v>alto</v>
      </c>
      <c r="G629" s="9">
        <v>0.69799999999999995</v>
      </c>
      <c r="H629" s="9">
        <v>0.68200000000000005</v>
      </c>
      <c r="I629" s="9">
        <v>29937.88</v>
      </c>
      <c r="J629" s="10">
        <v>4</v>
      </c>
    </row>
    <row r="630" spans="1:10" x14ac:dyDescent="0.25">
      <c r="A630" s="11" t="s">
        <v>662</v>
      </c>
      <c r="B630" s="9" t="str">
        <f>_xlfn.XLOOKUP(C630,'De-Para_Estado_Regiao'!$B$3:$B$29,'De-Para_Estado_Regiao'!$C$3:$C$29)</f>
        <v>Sudeste</v>
      </c>
      <c r="C630" s="12" t="s">
        <v>7</v>
      </c>
      <c r="D630" s="12">
        <v>257</v>
      </c>
      <c r="E630" s="12">
        <v>0.7</v>
      </c>
      <c r="F630" s="9" t="str">
        <f t="shared" si="9"/>
        <v>alto</v>
      </c>
      <c r="G630" s="12">
        <v>0.69099999999999995</v>
      </c>
      <c r="H630" s="12">
        <v>0.59299999999999997</v>
      </c>
      <c r="I630" s="12">
        <v>13396.68</v>
      </c>
      <c r="J630" s="13">
        <v>4</v>
      </c>
    </row>
    <row r="631" spans="1:10" x14ac:dyDescent="0.25">
      <c r="A631" s="8" t="s">
        <v>663</v>
      </c>
      <c r="B631" s="9" t="str">
        <f>_xlfn.XLOOKUP(C631,'De-Para_Estado_Regiao'!$B$3:$B$29,'De-Para_Estado_Regiao'!$C$3:$C$29)</f>
        <v>Sudeste</v>
      </c>
      <c r="C631" s="9" t="s">
        <v>7</v>
      </c>
      <c r="D631" s="9">
        <v>1281</v>
      </c>
      <c r="E631" s="9">
        <v>0.71</v>
      </c>
      <c r="F631" s="9" t="str">
        <f t="shared" si="9"/>
        <v>alto</v>
      </c>
      <c r="G631" s="9">
        <v>0.70799999999999996</v>
      </c>
      <c r="H631" s="9">
        <v>0.63300000000000001</v>
      </c>
      <c r="I631" s="9">
        <v>19753.599999999999</v>
      </c>
      <c r="J631" s="10">
        <v>38</v>
      </c>
    </row>
    <row r="632" spans="1:10" x14ac:dyDescent="0.25">
      <c r="A632" s="11" t="s">
        <v>664</v>
      </c>
      <c r="B632" s="9" t="str">
        <f>_xlfn.XLOOKUP(C632,'De-Para_Estado_Regiao'!$B$3:$B$29,'De-Para_Estado_Regiao'!$C$3:$C$29)</f>
        <v>Sudeste</v>
      </c>
      <c r="C632" s="12" t="s">
        <v>7</v>
      </c>
      <c r="D632" s="12">
        <v>489</v>
      </c>
      <c r="E632" s="12">
        <v>0.748</v>
      </c>
      <c r="F632" s="9" t="str">
        <f t="shared" si="9"/>
        <v>alto</v>
      </c>
      <c r="G632" s="12">
        <v>0.71599999999999997</v>
      </c>
      <c r="H632" s="12">
        <v>0.69799999999999995</v>
      </c>
      <c r="I632" s="12">
        <v>17142.2</v>
      </c>
      <c r="J632" s="13">
        <v>13</v>
      </c>
    </row>
    <row r="633" spans="1:10" x14ac:dyDescent="0.25">
      <c r="A633" s="8" t="s">
        <v>665</v>
      </c>
      <c r="B633" s="9" t="str">
        <f>_xlfn.XLOOKUP(C633,'De-Para_Estado_Regiao'!$B$3:$B$29,'De-Para_Estado_Regiao'!$C$3:$C$29)</f>
        <v>Sul</v>
      </c>
      <c r="C633" s="9" t="s">
        <v>14</v>
      </c>
      <c r="D633" s="9">
        <v>490</v>
      </c>
      <c r="E633" s="9">
        <v>0.76800000000000002</v>
      </c>
      <c r="F633" s="9" t="str">
        <f t="shared" si="9"/>
        <v>alto</v>
      </c>
      <c r="G633" s="9">
        <v>0.77500000000000002</v>
      </c>
      <c r="H633" s="9">
        <v>0.68300000000000005</v>
      </c>
      <c r="I633" s="9">
        <v>30168.25</v>
      </c>
      <c r="J633" s="10">
        <v>26</v>
      </c>
    </row>
    <row r="634" spans="1:10" x14ac:dyDescent="0.25">
      <c r="A634" s="11" t="s">
        <v>666</v>
      </c>
      <c r="B634" s="9" t="str">
        <f>_xlfn.XLOOKUP(C634,'De-Para_Estado_Regiao'!$B$3:$B$29,'De-Para_Estado_Regiao'!$C$3:$C$29)</f>
        <v>Nordeste</v>
      </c>
      <c r="C634" s="12" t="s">
        <v>24</v>
      </c>
      <c r="D634" s="12">
        <v>457</v>
      </c>
      <c r="E634" s="12">
        <v>0.57999999999999996</v>
      </c>
      <c r="F634" s="9" t="str">
        <f t="shared" si="9"/>
        <v>médio</v>
      </c>
      <c r="G634" s="12">
        <v>0.55900000000000005</v>
      </c>
      <c r="H634" s="12">
        <v>0.44700000000000001</v>
      </c>
      <c r="I634" s="12">
        <v>6966.54</v>
      </c>
      <c r="J634" s="13">
        <v>0</v>
      </c>
    </row>
    <row r="635" spans="1:10" x14ac:dyDescent="0.25">
      <c r="A635" s="8" t="s">
        <v>667</v>
      </c>
      <c r="B635" s="9" t="str">
        <f>_xlfn.XLOOKUP(C635,'De-Para_Estado_Regiao'!$B$3:$B$29,'De-Para_Estado_Regiao'!$C$3:$C$29)</f>
        <v>Sudeste</v>
      </c>
      <c r="C635" s="9" t="s">
        <v>7</v>
      </c>
      <c r="D635" s="9">
        <v>874</v>
      </c>
      <c r="E635" s="9">
        <v>0.76800000000000002</v>
      </c>
      <c r="F635" s="9" t="str">
        <f t="shared" si="9"/>
        <v>alto</v>
      </c>
      <c r="G635" s="9">
        <v>0.73499999999999999</v>
      </c>
      <c r="H635" s="9">
        <v>0.752</v>
      </c>
      <c r="I635" s="9">
        <v>30809.19</v>
      </c>
      <c r="J635" s="10">
        <v>27</v>
      </c>
    </row>
    <row r="636" spans="1:10" x14ac:dyDescent="0.25">
      <c r="A636" s="11" t="s">
        <v>668</v>
      </c>
      <c r="B636" s="9" t="str">
        <f>_xlfn.XLOOKUP(C636,'De-Para_Estado_Regiao'!$B$3:$B$29,'De-Para_Estado_Regiao'!$C$3:$C$29)</f>
        <v>Sul</v>
      </c>
      <c r="C636" s="12" t="s">
        <v>14</v>
      </c>
      <c r="D636" s="12">
        <v>855</v>
      </c>
      <c r="E636" s="12">
        <v>0.77</v>
      </c>
      <c r="F636" s="9" t="str">
        <f t="shared" si="9"/>
        <v>alto</v>
      </c>
      <c r="G636" s="12">
        <v>0.78200000000000003</v>
      </c>
      <c r="H636" s="12">
        <v>0.68600000000000005</v>
      </c>
      <c r="I636" s="12">
        <v>42654.73</v>
      </c>
      <c r="J636" s="13">
        <v>33</v>
      </c>
    </row>
    <row r="637" spans="1:10" x14ac:dyDescent="0.25">
      <c r="A637" s="8" t="s">
        <v>669</v>
      </c>
      <c r="B637" s="9" t="str">
        <f>_xlfn.XLOOKUP(C637,'De-Para_Estado_Regiao'!$B$3:$B$29,'De-Para_Estado_Regiao'!$C$3:$C$29)</f>
        <v>Norte</v>
      </c>
      <c r="C637" s="9" t="s">
        <v>49</v>
      </c>
      <c r="D637" s="9">
        <v>2288</v>
      </c>
      <c r="E637" s="9">
        <v>0.65</v>
      </c>
      <c r="F637" s="9" t="str">
        <f t="shared" si="9"/>
        <v>médio</v>
      </c>
      <c r="G637" s="9">
        <v>0.67100000000000004</v>
      </c>
      <c r="H637" s="9">
        <v>0.503</v>
      </c>
      <c r="I637" s="9">
        <v>26768.53</v>
      </c>
      <c r="J637" s="10">
        <v>17</v>
      </c>
    </row>
    <row r="638" spans="1:10" x14ac:dyDescent="0.25">
      <c r="A638" s="11" t="s">
        <v>670</v>
      </c>
      <c r="B638" s="9" t="str">
        <f>_xlfn.XLOOKUP(C638,'De-Para_Estado_Regiao'!$B$3:$B$29,'De-Para_Estado_Regiao'!$C$3:$C$29)</f>
        <v>Sul</v>
      </c>
      <c r="C638" s="12" t="s">
        <v>59</v>
      </c>
      <c r="D638" s="12">
        <v>2212</v>
      </c>
      <c r="E638" s="12">
        <v>0.74099999999999999</v>
      </c>
      <c r="F638" s="9" t="str">
        <f t="shared" si="9"/>
        <v>alto</v>
      </c>
      <c r="G638" s="12">
        <v>0.73199999999999998</v>
      </c>
      <c r="H638" s="12">
        <v>0.64500000000000002</v>
      </c>
      <c r="I638" s="12">
        <v>34931.300000000003</v>
      </c>
      <c r="J638" s="13">
        <v>58</v>
      </c>
    </row>
    <row r="639" spans="1:10" x14ac:dyDescent="0.25">
      <c r="A639" s="8" t="s">
        <v>671</v>
      </c>
      <c r="B639" s="9" t="str">
        <f>_xlfn.XLOOKUP(C639,'De-Para_Estado_Regiao'!$B$3:$B$29,'De-Para_Estado_Regiao'!$C$3:$C$29)</f>
        <v>Sudeste</v>
      </c>
      <c r="C639" s="9" t="s">
        <v>10</v>
      </c>
      <c r="D639" s="9">
        <v>1467</v>
      </c>
      <c r="E639" s="9">
        <v>0.71799999999999997</v>
      </c>
      <c r="F639" s="9" t="str">
        <f t="shared" si="9"/>
        <v>alto</v>
      </c>
      <c r="G639" s="9">
        <v>0.70899999999999996</v>
      </c>
      <c r="H639" s="9">
        <v>0.64800000000000002</v>
      </c>
      <c r="I639" s="9">
        <v>26154.880000000001</v>
      </c>
      <c r="J639" s="10">
        <v>46</v>
      </c>
    </row>
    <row r="640" spans="1:10" x14ac:dyDescent="0.25">
      <c r="A640" s="11" t="s">
        <v>672</v>
      </c>
      <c r="B640" s="9" t="str">
        <f>_xlfn.XLOOKUP(C640,'De-Para_Estado_Regiao'!$B$3:$B$29,'De-Para_Estado_Regiao'!$C$3:$C$29)</f>
        <v>Norte</v>
      </c>
      <c r="C640" s="12" t="s">
        <v>49</v>
      </c>
      <c r="D640" s="12">
        <v>2112</v>
      </c>
      <c r="E640" s="12">
        <v>0.65900000000000003</v>
      </c>
      <c r="F640" s="9" t="str">
        <f t="shared" si="9"/>
        <v>médio</v>
      </c>
      <c r="G640" s="12">
        <v>0.67</v>
      </c>
      <c r="H640" s="12">
        <v>0.52500000000000002</v>
      </c>
      <c r="I640" s="12">
        <v>18892.8</v>
      </c>
      <c r="J640" s="13">
        <v>10</v>
      </c>
    </row>
    <row r="641" spans="1:10" x14ac:dyDescent="0.25">
      <c r="A641" s="8" t="s">
        <v>673</v>
      </c>
      <c r="B641" s="9" t="str">
        <f>_xlfn.XLOOKUP(C641,'De-Para_Estado_Regiao'!$B$3:$B$29,'De-Para_Estado_Regiao'!$C$3:$C$29)</f>
        <v>Sudeste</v>
      </c>
      <c r="C641" s="9" t="s">
        <v>16</v>
      </c>
      <c r="D641" s="9">
        <v>1595</v>
      </c>
      <c r="E641" s="9">
        <v>0.72599999999999998</v>
      </c>
      <c r="F641" s="9" t="str">
        <f t="shared" si="9"/>
        <v>alto</v>
      </c>
      <c r="G641" s="9">
        <v>0.71299999999999997</v>
      </c>
      <c r="H641" s="9">
        <v>0.626</v>
      </c>
      <c r="I641" s="9">
        <v>22918.85</v>
      </c>
      <c r="J641" s="10">
        <v>41</v>
      </c>
    </row>
    <row r="642" spans="1:10" x14ac:dyDescent="0.25">
      <c r="A642" s="11" t="s">
        <v>674</v>
      </c>
      <c r="B642" s="9" t="str">
        <f>_xlfn.XLOOKUP(C642,'De-Para_Estado_Regiao'!$B$3:$B$29,'De-Para_Estado_Regiao'!$C$3:$C$29)</f>
        <v>Sudeste</v>
      </c>
      <c r="C642" s="12" t="s">
        <v>10</v>
      </c>
      <c r="D642" s="12">
        <v>2039</v>
      </c>
      <c r="E642" s="12">
        <v>0.7</v>
      </c>
      <c r="F642" s="9" t="str">
        <f t="shared" si="9"/>
        <v>alto</v>
      </c>
      <c r="G642" s="12">
        <v>0.69699999999999995</v>
      </c>
      <c r="H642" s="12">
        <v>0.61</v>
      </c>
      <c r="I642" s="12">
        <v>21056.32</v>
      </c>
      <c r="J642" s="13">
        <v>42</v>
      </c>
    </row>
    <row r="643" spans="1:10" x14ac:dyDescent="0.25">
      <c r="A643" s="8" t="s">
        <v>675</v>
      </c>
      <c r="B643" s="9" t="str">
        <f>_xlfn.XLOOKUP(C643,'De-Para_Estado_Regiao'!$B$3:$B$29,'De-Para_Estado_Regiao'!$C$3:$C$29)</f>
        <v>Sudeste</v>
      </c>
      <c r="C643" s="9" t="s">
        <v>16</v>
      </c>
      <c r="D643" s="9">
        <v>1031</v>
      </c>
      <c r="E643" s="9">
        <v>0.72199999999999998</v>
      </c>
      <c r="F643" s="9" t="str">
        <f t="shared" si="9"/>
        <v>alto</v>
      </c>
      <c r="G643" s="9">
        <v>0.70299999999999996</v>
      </c>
      <c r="H643" s="9">
        <v>0.622</v>
      </c>
      <c r="I643" s="9">
        <v>18931.740000000002</v>
      </c>
      <c r="J643" s="10">
        <v>37</v>
      </c>
    </row>
    <row r="644" spans="1:10" x14ac:dyDescent="0.25">
      <c r="A644" s="11" t="s">
        <v>676</v>
      </c>
      <c r="B644" s="9" t="str">
        <f>_xlfn.XLOOKUP(C644,'De-Para_Estado_Regiao'!$B$3:$B$29,'De-Para_Estado_Regiao'!$C$3:$C$29)</f>
        <v>Sul</v>
      </c>
      <c r="C644" s="12" t="s">
        <v>14</v>
      </c>
      <c r="D644" s="12">
        <v>1230</v>
      </c>
      <c r="E644" s="12">
        <v>0.74299999999999999</v>
      </c>
      <c r="F644" s="9" t="str">
        <f t="shared" si="9"/>
        <v>alto</v>
      </c>
      <c r="G644" s="12">
        <v>0.76300000000000001</v>
      </c>
      <c r="H644" s="12">
        <v>0.63300000000000001</v>
      </c>
      <c r="I644" s="12">
        <v>53672.39</v>
      </c>
      <c r="J644" s="13">
        <v>34</v>
      </c>
    </row>
    <row r="645" spans="1:10" x14ac:dyDescent="0.25">
      <c r="A645" s="8" t="s">
        <v>677</v>
      </c>
      <c r="B645" s="9" t="str">
        <f>_xlfn.XLOOKUP(C645,'De-Para_Estado_Regiao'!$B$3:$B$29,'De-Para_Estado_Regiao'!$C$3:$C$29)</f>
        <v>Sul</v>
      </c>
      <c r="C645" s="9" t="s">
        <v>22</v>
      </c>
      <c r="D645" s="9">
        <v>1447</v>
      </c>
      <c r="E645" s="9">
        <v>0.70599999999999996</v>
      </c>
      <c r="F645" s="9" t="str">
        <f t="shared" ref="F645:F708" si="10">IF(E645="","",IF(E645&lt;0.55,"baixo",IF(E645&lt;=0.699,"médio",IF(E645&lt;=0.799,"alto",IF(E645&gt;=0.8,"muito alto","")))))</f>
        <v>alto</v>
      </c>
      <c r="G645" s="9">
        <v>0.69599999999999995</v>
      </c>
      <c r="H645" s="9">
        <v>0.59499999999999997</v>
      </c>
      <c r="I645" s="9">
        <v>36516.6</v>
      </c>
      <c r="J645" s="10">
        <v>57</v>
      </c>
    </row>
    <row r="646" spans="1:10" x14ac:dyDescent="0.25">
      <c r="A646" s="11" t="s">
        <v>678</v>
      </c>
      <c r="B646" s="9" t="str">
        <f>_xlfn.XLOOKUP(C646,'De-Para_Estado_Regiao'!$B$3:$B$29,'De-Para_Estado_Regiao'!$C$3:$C$29)</f>
        <v>Sudeste</v>
      </c>
      <c r="C646" s="12" t="s">
        <v>16</v>
      </c>
      <c r="D646" s="12">
        <v>1618</v>
      </c>
      <c r="E646" s="12">
        <v>0.75</v>
      </c>
      <c r="F646" s="9" t="str">
        <f t="shared" si="10"/>
        <v>alto</v>
      </c>
      <c r="G646" s="12">
        <v>0.71699999999999997</v>
      </c>
      <c r="H646" s="12">
        <v>0.67100000000000004</v>
      </c>
      <c r="I646" s="12">
        <v>27757.15</v>
      </c>
      <c r="J646" s="13">
        <v>42</v>
      </c>
    </row>
    <row r="647" spans="1:10" x14ac:dyDescent="0.25">
      <c r="A647" s="8" t="s">
        <v>679</v>
      </c>
      <c r="B647" s="9" t="str">
        <f>_xlfn.XLOOKUP(C647,'De-Para_Estado_Regiao'!$B$3:$B$29,'De-Para_Estado_Regiao'!$C$3:$C$29)</f>
        <v>Centro-Oeste</v>
      </c>
      <c r="C647" s="9" t="s">
        <v>33</v>
      </c>
      <c r="D647" s="9">
        <v>2087</v>
      </c>
      <c r="E647" s="9">
        <v>0.71499999999999997</v>
      </c>
      <c r="F647" s="9" t="str">
        <f t="shared" si="10"/>
        <v>alto</v>
      </c>
      <c r="G647" s="9">
        <v>0.70899999999999996</v>
      </c>
      <c r="H647" s="9">
        <v>0.64</v>
      </c>
      <c r="I647" s="9">
        <v>20463.759999999998</v>
      </c>
      <c r="J647" s="10">
        <v>25</v>
      </c>
    </row>
    <row r="648" spans="1:10" x14ac:dyDescent="0.25">
      <c r="A648" s="11" t="s">
        <v>680</v>
      </c>
      <c r="B648" s="9" t="str">
        <f>_xlfn.XLOOKUP(C648,'De-Para_Estado_Regiao'!$B$3:$B$29,'De-Para_Estado_Regiao'!$C$3:$C$29)</f>
        <v>Nordeste</v>
      </c>
      <c r="C648" s="12" t="s">
        <v>31</v>
      </c>
      <c r="D648" s="12">
        <v>832</v>
      </c>
      <c r="E648" s="12">
        <v>0.56999999999999995</v>
      </c>
      <c r="F648" s="9" t="str">
        <f t="shared" si="10"/>
        <v>médio</v>
      </c>
      <c r="G648" s="12">
        <v>0.52600000000000002</v>
      </c>
      <c r="H648" s="12">
        <v>0.46</v>
      </c>
      <c r="I648" s="12">
        <v>6624.33</v>
      </c>
      <c r="J648" s="13">
        <v>2</v>
      </c>
    </row>
    <row r="649" spans="1:10" x14ac:dyDescent="0.25">
      <c r="A649" s="8" t="s">
        <v>681</v>
      </c>
      <c r="B649" s="9" t="str">
        <f>_xlfn.XLOOKUP(C649,'De-Para_Estado_Regiao'!$B$3:$B$29,'De-Para_Estado_Regiao'!$C$3:$C$29)</f>
        <v>Sudeste</v>
      </c>
      <c r="C649" s="9" t="s">
        <v>7</v>
      </c>
      <c r="D649" s="9">
        <v>287</v>
      </c>
      <c r="E649" s="9">
        <v>0.73</v>
      </c>
      <c r="F649" s="9" t="str">
        <f t="shared" si="10"/>
        <v>alto</v>
      </c>
      <c r="G649" s="9">
        <v>0.72299999999999998</v>
      </c>
      <c r="H649" s="9">
        <v>0.68200000000000005</v>
      </c>
      <c r="I649" s="9">
        <v>21246.82</v>
      </c>
      <c r="J649" s="10">
        <v>2</v>
      </c>
    </row>
    <row r="650" spans="1:10" x14ac:dyDescent="0.25">
      <c r="A650" s="11" t="s">
        <v>682</v>
      </c>
      <c r="B650" s="9" t="str">
        <f>_xlfn.XLOOKUP(C650,'De-Para_Estado_Regiao'!$B$3:$B$29,'De-Para_Estado_Regiao'!$C$3:$C$29)</f>
        <v>Sudeste</v>
      </c>
      <c r="C650" s="12" t="s">
        <v>7</v>
      </c>
      <c r="D650" s="12">
        <v>686</v>
      </c>
      <c r="E650" s="12">
        <v>0.76</v>
      </c>
      <c r="F650" s="9" t="str">
        <f t="shared" si="10"/>
        <v>alto</v>
      </c>
      <c r="G650" s="12">
        <v>0.75</v>
      </c>
      <c r="H650" s="12">
        <v>0.70199999999999996</v>
      </c>
      <c r="I650" s="12">
        <v>19626.61</v>
      </c>
      <c r="J650" s="13">
        <v>10</v>
      </c>
    </row>
    <row r="651" spans="1:10" x14ac:dyDescent="0.25">
      <c r="A651" s="8" t="s">
        <v>683</v>
      </c>
      <c r="B651" s="9" t="str">
        <f>_xlfn.XLOOKUP(C651,'De-Para_Estado_Regiao'!$B$3:$B$29,'De-Para_Estado_Regiao'!$C$3:$C$29)</f>
        <v>Nordeste</v>
      </c>
      <c r="C651" s="9" t="s">
        <v>31</v>
      </c>
      <c r="D651" s="9">
        <v>17120</v>
      </c>
      <c r="E651" s="9">
        <v>0.68200000000000005</v>
      </c>
      <c r="F651" s="9" t="str">
        <f t="shared" si="10"/>
        <v>médio</v>
      </c>
      <c r="G651" s="9">
        <v>0.62</v>
      </c>
      <c r="H651" s="9">
        <v>0.63200000000000001</v>
      </c>
      <c r="I651" s="9">
        <v>15177.12</v>
      </c>
      <c r="J651" s="10">
        <v>230</v>
      </c>
    </row>
    <row r="652" spans="1:10" x14ac:dyDescent="0.25">
      <c r="A652" s="11" t="s">
        <v>684</v>
      </c>
      <c r="B652" s="9" t="str">
        <f>_xlfn.XLOOKUP(C652,'De-Para_Estado_Regiao'!$B$3:$B$29,'De-Para_Estado_Regiao'!$C$3:$C$29)</f>
        <v>Nordeste</v>
      </c>
      <c r="C652" s="12" t="s">
        <v>19</v>
      </c>
      <c r="D652" s="12">
        <v>2603</v>
      </c>
      <c r="E652" s="12">
        <v>0.61</v>
      </c>
      <c r="F652" s="9" t="str">
        <f t="shared" si="10"/>
        <v>médio</v>
      </c>
      <c r="G652" s="12">
        <v>0.59699999999999998</v>
      </c>
      <c r="H652" s="12">
        <v>0.50600000000000001</v>
      </c>
      <c r="I652" s="12">
        <v>9665.93</v>
      </c>
      <c r="J652" s="13">
        <v>60</v>
      </c>
    </row>
    <row r="653" spans="1:10" x14ac:dyDescent="0.25">
      <c r="A653" s="8" t="s">
        <v>685</v>
      </c>
      <c r="B653" s="9" t="str">
        <f>_xlfn.XLOOKUP(C653,'De-Para_Estado_Regiao'!$B$3:$B$29,'De-Para_Estado_Regiao'!$C$3:$C$29)</f>
        <v>Sul</v>
      </c>
      <c r="C653" s="9" t="s">
        <v>59</v>
      </c>
      <c r="D653" s="9">
        <v>164</v>
      </c>
      <c r="E653" s="9">
        <v>0.77400000000000002</v>
      </c>
      <c r="F653" s="9" t="str">
        <f t="shared" si="10"/>
        <v>alto</v>
      </c>
      <c r="G653" s="9">
        <v>0.749</v>
      </c>
      <c r="H653" s="9">
        <v>0.71399999999999997</v>
      </c>
      <c r="I653" s="9">
        <v>31412.080000000002</v>
      </c>
      <c r="J653" s="10">
        <v>18</v>
      </c>
    </row>
    <row r="654" spans="1:10" x14ac:dyDescent="0.25">
      <c r="A654" s="11" t="s">
        <v>686</v>
      </c>
      <c r="B654" s="9" t="str">
        <f>_xlfn.XLOOKUP(C654,'De-Para_Estado_Regiao'!$B$3:$B$29,'De-Para_Estado_Regiao'!$C$3:$C$29)</f>
        <v>Sul</v>
      </c>
      <c r="C654" s="12" t="s">
        <v>22</v>
      </c>
      <c r="D654" s="12">
        <v>1550</v>
      </c>
      <c r="E654" s="12">
        <v>0.76700000000000002</v>
      </c>
      <c r="F654" s="9" t="str">
        <f t="shared" si="10"/>
        <v>alto</v>
      </c>
      <c r="G654" s="12">
        <v>0.747</v>
      </c>
      <c r="H654" s="12">
        <v>0.71099999999999997</v>
      </c>
      <c r="I654" s="12">
        <v>37445.14</v>
      </c>
      <c r="J654" s="13">
        <v>56</v>
      </c>
    </row>
    <row r="655" spans="1:10" x14ac:dyDescent="0.25">
      <c r="A655" s="8" t="s">
        <v>687</v>
      </c>
      <c r="B655" s="9" t="str">
        <f>_xlfn.XLOOKUP(C655,'De-Para_Estado_Regiao'!$B$3:$B$29,'De-Para_Estado_Regiao'!$C$3:$C$29)</f>
        <v>Sudeste</v>
      </c>
      <c r="C655" s="9" t="s">
        <v>16</v>
      </c>
      <c r="D655" s="9">
        <v>2129</v>
      </c>
      <c r="E655" s="9">
        <v>0.71599999999999997</v>
      </c>
      <c r="F655" s="9" t="str">
        <f t="shared" si="10"/>
        <v>alto</v>
      </c>
      <c r="G655" s="9">
        <v>0.69299999999999995</v>
      </c>
      <c r="H655" s="9">
        <v>0.63200000000000001</v>
      </c>
      <c r="I655" s="9">
        <v>14812.65</v>
      </c>
      <c r="J655" s="10">
        <v>55</v>
      </c>
    </row>
    <row r="656" spans="1:10" x14ac:dyDescent="0.25">
      <c r="A656" s="11" t="s">
        <v>688</v>
      </c>
      <c r="B656" s="9" t="str">
        <f>_xlfn.XLOOKUP(C656,'De-Para_Estado_Regiao'!$B$3:$B$29,'De-Para_Estado_Regiao'!$C$3:$C$29)</f>
        <v>Sudeste</v>
      </c>
      <c r="C656" s="12" t="s">
        <v>7</v>
      </c>
      <c r="D656" s="12">
        <v>1039</v>
      </c>
      <c r="E656" s="12">
        <v>0.75800000000000001</v>
      </c>
      <c r="F656" s="9" t="str">
        <f t="shared" si="10"/>
        <v>alto</v>
      </c>
      <c r="G656" s="12">
        <v>0.71199999999999997</v>
      </c>
      <c r="H656" s="12">
        <v>0.73199999999999998</v>
      </c>
      <c r="I656" s="12">
        <v>19024.25</v>
      </c>
      <c r="J656" s="13">
        <v>19</v>
      </c>
    </row>
    <row r="657" spans="1:10" x14ac:dyDescent="0.25">
      <c r="A657" s="8" t="s">
        <v>689</v>
      </c>
      <c r="B657" s="9" t="str">
        <f>_xlfn.XLOOKUP(C657,'De-Para_Estado_Regiao'!$B$3:$B$29,'De-Para_Estado_Regiao'!$C$3:$C$29)</f>
        <v>Nordeste</v>
      </c>
      <c r="C657" s="9" t="s">
        <v>24</v>
      </c>
      <c r="D657" s="9">
        <v>1871</v>
      </c>
      <c r="E657" s="9">
        <v>0.55000000000000004</v>
      </c>
      <c r="F657" s="9" t="str">
        <f t="shared" si="10"/>
        <v>médio</v>
      </c>
      <c r="G657" s="9">
        <v>0.56799999999999995</v>
      </c>
      <c r="H657" s="9">
        <v>0.39</v>
      </c>
      <c r="I657" s="9">
        <v>11054.26</v>
      </c>
      <c r="J657" s="10">
        <v>71</v>
      </c>
    </row>
    <row r="658" spans="1:10" x14ac:dyDescent="0.25">
      <c r="A658" s="11" t="s">
        <v>690</v>
      </c>
      <c r="B658" s="9" t="str">
        <f>_xlfn.XLOOKUP(C658,'De-Para_Estado_Regiao'!$B$3:$B$29,'De-Para_Estado_Regiao'!$C$3:$C$29)</f>
        <v>Sudeste</v>
      </c>
      <c r="C658" s="12" t="s">
        <v>7</v>
      </c>
      <c r="D658" s="12">
        <v>782</v>
      </c>
      <c r="E658" s="12">
        <v>0.76400000000000001</v>
      </c>
      <c r="F658" s="9" t="str">
        <f t="shared" si="10"/>
        <v>alto</v>
      </c>
      <c r="G658" s="12">
        <v>0.749</v>
      </c>
      <c r="H658" s="12">
        <v>0.72799999999999998</v>
      </c>
      <c r="I658" s="12">
        <v>123171.63</v>
      </c>
      <c r="J658" s="13">
        <v>14</v>
      </c>
    </row>
    <row r="659" spans="1:10" x14ac:dyDescent="0.25">
      <c r="A659" s="8" t="s">
        <v>691</v>
      </c>
      <c r="B659" s="9" t="str">
        <f>_xlfn.XLOOKUP(C659,'De-Para_Estado_Regiao'!$B$3:$B$29,'De-Para_Estado_Regiao'!$C$3:$C$29)</f>
        <v>Nordeste</v>
      </c>
      <c r="C659" s="9" t="s">
        <v>24</v>
      </c>
      <c r="D659" s="9">
        <v>1382</v>
      </c>
      <c r="E659" s="9">
        <v>0.63500000000000001</v>
      </c>
      <c r="F659" s="9" t="str">
        <f t="shared" si="10"/>
        <v>médio</v>
      </c>
      <c r="G659" s="9">
        <v>0.58799999999999997</v>
      </c>
      <c r="H659" s="9">
        <v>0.57199999999999995</v>
      </c>
      <c r="I659" s="9">
        <v>9781.82</v>
      </c>
      <c r="J659" s="10">
        <v>18</v>
      </c>
    </row>
    <row r="660" spans="1:10" x14ac:dyDescent="0.25">
      <c r="A660" s="11" t="s">
        <v>692</v>
      </c>
      <c r="B660" s="9" t="str">
        <f>_xlfn.XLOOKUP(C660,'De-Para_Estado_Regiao'!$B$3:$B$29,'De-Para_Estado_Regiao'!$C$3:$C$29)</f>
        <v>Sudeste</v>
      </c>
      <c r="C660" s="12" t="s">
        <v>16</v>
      </c>
      <c r="D660" s="12">
        <v>1004</v>
      </c>
      <c r="E660" s="12">
        <v>0.66700000000000004</v>
      </c>
      <c r="F660" s="9" t="str">
        <f t="shared" si="10"/>
        <v>médio</v>
      </c>
      <c r="G660" s="12">
        <v>0.65800000000000003</v>
      </c>
      <c r="H660" s="12">
        <v>0.54900000000000004</v>
      </c>
      <c r="I660" s="12">
        <v>17503.740000000002</v>
      </c>
      <c r="J660" s="13">
        <v>16</v>
      </c>
    </row>
    <row r="661" spans="1:10" x14ac:dyDescent="0.25">
      <c r="A661" s="8" t="s">
        <v>693</v>
      </c>
      <c r="B661" s="9" t="str">
        <f>_xlfn.XLOOKUP(C661,'De-Para_Estado_Regiao'!$B$3:$B$29,'De-Para_Estado_Regiao'!$C$3:$C$29)</f>
        <v>Sul</v>
      </c>
      <c r="C661" s="9" t="s">
        <v>14</v>
      </c>
      <c r="D661" s="9">
        <v>1200</v>
      </c>
      <c r="E661" s="9">
        <v>0.73799999999999999</v>
      </c>
      <c r="F661" s="9" t="str">
        <f t="shared" si="10"/>
        <v>alto</v>
      </c>
      <c r="G661" s="9">
        <v>0.73399999999999999</v>
      </c>
      <c r="H661" s="9">
        <v>0.62</v>
      </c>
      <c r="I661" s="9">
        <v>35311.65</v>
      </c>
      <c r="J661" s="10">
        <v>39</v>
      </c>
    </row>
    <row r="662" spans="1:10" x14ac:dyDescent="0.25">
      <c r="A662" s="11" t="s">
        <v>694</v>
      </c>
      <c r="B662" s="9" t="str">
        <f>_xlfn.XLOOKUP(C662,'De-Para_Estado_Regiao'!$B$3:$B$29,'De-Para_Estado_Regiao'!$C$3:$C$29)</f>
        <v>Sudeste</v>
      </c>
      <c r="C662" s="12" t="s">
        <v>16</v>
      </c>
      <c r="D662" s="12">
        <v>1285</v>
      </c>
      <c r="E662" s="12">
        <v>0.73699999999999999</v>
      </c>
      <c r="F662" s="9" t="str">
        <f t="shared" si="10"/>
        <v>alto</v>
      </c>
      <c r="G662" s="12">
        <v>0.72899999999999998</v>
      </c>
      <c r="H662" s="12">
        <v>0.625</v>
      </c>
      <c r="I662" s="12">
        <v>25503.35</v>
      </c>
      <c r="J662" s="13">
        <v>21</v>
      </c>
    </row>
    <row r="663" spans="1:10" x14ac:dyDescent="0.25">
      <c r="A663" s="8" t="s">
        <v>695</v>
      </c>
      <c r="B663" s="9" t="str">
        <f>_xlfn.XLOOKUP(C663,'De-Para_Estado_Regiao'!$B$3:$B$29,'De-Para_Estado_Regiao'!$C$3:$C$29)</f>
        <v>Sudeste</v>
      </c>
      <c r="C663" s="9" t="s">
        <v>16</v>
      </c>
      <c r="D663" s="9">
        <v>784</v>
      </c>
      <c r="E663" s="9">
        <v>0.69</v>
      </c>
      <c r="F663" s="9" t="str">
        <f t="shared" si="10"/>
        <v>médio</v>
      </c>
      <c r="G663" s="9">
        <v>0.70699999999999996</v>
      </c>
      <c r="H663" s="9">
        <v>0.55300000000000005</v>
      </c>
      <c r="I663" s="9">
        <v>23987.31</v>
      </c>
      <c r="J663" s="10">
        <v>18</v>
      </c>
    </row>
    <row r="664" spans="1:10" x14ac:dyDescent="0.25">
      <c r="A664" s="11" t="s">
        <v>696</v>
      </c>
      <c r="B664" s="9" t="str">
        <f>_xlfn.XLOOKUP(C664,'De-Para_Estado_Regiao'!$B$3:$B$29,'De-Para_Estado_Regiao'!$C$3:$C$29)</f>
        <v>Sul</v>
      </c>
      <c r="C664" s="12" t="s">
        <v>59</v>
      </c>
      <c r="D664" s="12">
        <v>1853</v>
      </c>
      <c r="E664" s="12">
        <v>0.76500000000000001</v>
      </c>
      <c r="F664" s="9" t="str">
        <f t="shared" si="10"/>
        <v>alto</v>
      </c>
      <c r="G664" s="12">
        <v>0.73399999999999999</v>
      </c>
      <c r="H664" s="12">
        <v>0.70299999999999996</v>
      </c>
      <c r="I664" s="12">
        <v>31256.53</v>
      </c>
      <c r="J664" s="13">
        <v>36</v>
      </c>
    </row>
    <row r="665" spans="1:10" x14ac:dyDescent="0.25">
      <c r="A665" s="8" t="s">
        <v>697</v>
      </c>
      <c r="B665" s="9" t="str">
        <f>_xlfn.XLOOKUP(C665,'De-Para_Estado_Regiao'!$B$3:$B$29,'De-Para_Estado_Regiao'!$C$3:$C$29)</f>
        <v>Sudeste</v>
      </c>
      <c r="C665" s="9" t="s">
        <v>7</v>
      </c>
      <c r="D665" s="9">
        <v>493</v>
      </c>
      <c r="E665" s="9">
        <v>0.74199999999999999</v>
      </c>
      <c r="F665" s="9" t="str">
        <f t="shared" si="10"/>
        <v>alto</v>
      </c>
      <c r="G665" s="9">
        <v>0.74099999999999999</v>
      </c>
      <c r="H665" s="9">
        <v>0.65600000000000003</v>
      </c>
      <c r="I665" s="9">
        <v>87643.77</v>
      </c>
      <c r="J665" s="10">
        <v>9</v>
      </c>
    </row>
    <row r="666" spans="1:10" x14ac:dyDescent="0.25">
      <c r="A666" s="11" t="s">
        <v>698</v>
      </c>
      <c r="B666" s="9" t="str">
        <f>_xlfn.XLOOKUP(C666,'De-Para_Estado_Regiao'!$B$3:$B$29,'De-Para_Estado_Regiao'!$C$3:$C$29)</f>
        <v>Sudeste</v>
      </c>
      <c r="C666" s="12" t="s">
        <v>7</v>
      </c>
      <c r="D666" s="12">
        <v>646</v>
      </c>
      <c r="E666" s="12">
        <v>0.72</v>
      </c>
      <c r="F666" s="9" t="str">
        <f t="shared" si="10"/>
        <v>alto</v>
      </c>
      <c r="G666" s="12">
        <v>0.68100000000000005</v>
      </c>
      <c r="H666" s="12">
        <v>0.65300000000000002</v>
      </c>
      <c r="I666" s="12">
        <v>18522.5</v>
      </c>
      <c r="J666" s="13">
        <v>13</v>
      </c>
    </row>
    <row r="667" spans="1:10" x14ac:dyDescent="0.25">
      <c r="A667" s="8" t="s">
        <v>699</v>
      </c>
      <c r="B667" s="9" t="str">
        <f>_xlfn.XLOOKUP(C667,'De-Para_Estado_Regiao'!$B$3:$B$29,'De-Para_Estado_Regiao'!$C$3:$C$29)</f>
        <v>Sudeste</v>
      </c>
      <c r="C667" s="9" t="s">
        <v>7</v>
      </c>
      <c r="D667" s="9">
        <v>1762</v>
      </c>
      <c r="E667" s="9">
        <v>0.73</v>
      </c>
      <c r="F667" s="9" t="str">
        <f t="shared" si="10"/>
        <v>alto</v>
      </c>
      <c r="G667" s="9">
        <v>0.69899999999999995</v>
      </c>
      <c r="H667" s="9">
        <v>0.66500000000000004</v>
      </c>
      <c r="I667" s="9">
        <v>28731.77</v>
      </c>
      <c r="J667" s="10">
        <v>35</v>
      </c>
    </row>
    <row r="668" spans="1:10" x14ac:dyDescent="0.25">
      <c r="A668" s="11" t="s">
        <v>700</v>
      </c>
      <c r="B668" s="9" t="str">
        <f>_xlfn.XLOOKUP(C668,'De-Para_Estado_Regiao'!$B$3:$B$29,'De-Para_Estado_Regiao'!$C$3:$C$29)</f>
        <v>Sudeste</v>
      </c>
      <c r="C668" s="12" t="s">
        <v>7</v>
      </c>
      <c r="D668" s="12">
        <v>1377</v>
      </c>
      <c r="E668" s="12">
        <v>0.69</v>
      </c>
      <c r="F668" s="9" t="str">
        <f t="shared" si="10"/>
        <v>médio</v>
      </c>
      <c r="G668" s="12">
        <v>0.65800000000000003</v>
      </c>
      <c r="H668" s="12">
        <v>0.61099999999999999</v>
      </c>
      <c r="I668" s="12">
        <v>36388.89</v>
      </c>
      <c r="J668" s="13">
        <v>9</v>
      </c>
    </row>
    <row r="669" spans="1:10" x14ac:dyDescent="0.25">
      <c r="A669" s="8" t="s">
        <v>701</v>
      </c>
      <c r="B669" s="9" t="str">
        <f>_xlfn.XLOOKUP(C669,'De-Para_Estado_Regiao'!$B$3:$B$29,'De-Para_Estado_Regiao'!$C$3:$C$29)</f>
        <v>Sudeste</v>
      </c>
      <c r="C669" s="9" t="s">
        <v>7</v>
      </c>
      <c r="D669" s="9">
        <v>781</v>
      </c>
      <c r="E669" s="9">
        <v>0.75700000000000001</v>
      </c>
      <c r="F669" s="9" t="str">
        <f t="shared" si="10"/>
        <v>alto</v>
      </c>
      <c r="G669" s="9">
        <v>0.72</v>
      </c>
      <c r="H669" s="9">
        <v>0.71199999999999997</v>
      </c>
      <c r="I669" s="9">
        <v>62059.9</v>
      </c>
      <c r="J669" s="10">
        <v>19</v>
      </c>
    </row>
    <row r="670" spans="1:10" x14ac:dyDescent="0.25">
      <c r="A670" s="11" t="s">
        <v>702</v>
      </c>
      <c r="B670" s="9" t="str">
        <f>_xlfn.XLOOKUP(C670,'De-Para_Estado_Regiao'!$B$3:$B$29,'De-Para_Estado_Regiao'!$C$3:$C$29)</f>
        <v>Sul</v>
      </c>
      <c r="C670" s="12" t="s">
        <v>59</v>
      </c>
      <c r="D670" s="12">
        <v>1353</v>
      </c>
      <c r="E670" s="12">
        <v>0.76</v>
      </c>
      <c r="F670" s="9" t="str">
        <f t="shared" si="10"/>
        <v>alto</v>
      </c>
      <c r="G670" s="12">
        <v>0.747</v>
      </c>
      <c r="H670" s="12">
        <v>0.67200000000000004</v>
      </c>
      <c r="I670" s="12">
        <v>38445.269999999997</v>
      </c>
      <c r="J670" s="13">
        <v>24</v>
      </c>
    </row>
    <row r="671" spans="1:10" x14ac:dyDescent="0.25">
      <c r="A671" s="8" t="s">
        <v>703</v>
      </c>
      <c r="B671" s="9" t="str">
        <f>_xlfn.XLOOKUP(C671,'De-Para_Estado_Regiao'!$B$3:$B$29,'De-Para_Estado_Regiao'!$C$3:$C$29)</f>
        <v>Sudeste</v>
      </c>
      <c r="C671" s="9" t="s">
        <v>7</v>
      </c>
      <c r="D671" s="9">
        <v>1120</v>
      </c>
      <c r="E671" s="9">
        <v>0.74099999999999999</v>
      </c>
      <c r="F671" s="9" t="str">
        <f t="shared" si="10"/>
        <v>alto</v>
      </c>
      <c r="G671" s="9">
        <v>0.71199999999999997</v>
      </c>
      <c r="H671" s="9">
        <v>0.66100000000000003</v>
      </c>
      <c r="I671" s="9">
        <v>49278.71</v>
      </c>
      <c r="J671" s="10">
        <v>13</v>
      </c>
    </row>
    <row r="672" spans="1:10" x14ac:dyDescent="0.25">
      <c r="A672" s="11" t="s">
        <v>704</v>
      </c>
      <c r="B672" s="9" t="str">
        <f>_xlfn.XLOOKUP(C672,'De-Para_Estado_Regiao'!$B$3:$B$29,'De-Para_Estado_Regiao'!$C$3:$C$29)</f>
        <v>Sul</v>
      </c>
      <c r="C672" s="12" t="s">
        <v>22</v>
      </c>
      <c r="D672" s="12">
        <v>957</v>
      </c>
      <c r="E672" s="12">
        <v>0.74199999999999999</v>
      </c>
      <c r="F672" s="9" t="str">
        <f t="shared" si="10"/>
        <v>alto</v>
      </c>
      <c r="G672" s="12">
        <v>0.74</v>
      </c>
      <c r="H672" s="12">
        <v>0.66500000000000004</v>
      </c>
      <c r="I672" s="12">
        <v>55692.28</v>
      </c>
      <c r="J672" s="13">
        <v>26</v>
      </c>
    </row>
    <row r="673" spans="1:10" x14ac:dyDescent="0.25">
      <c r="A673" s="8" t="s">
        <v>705</v>
      </c>
      <c r="B673" s="9" t="str">
        <f>_xlfn.XLOOKUP(C673,'De-Para_Estado_Regiao'!$B$3:$B$29,'De-Para_Estado_Regiao'!$C$3:$C$29)</f>
        <v>Sul</v>
      </c>
      <c r="C673" s="9" t="s">
        <v>22</v>
      </c>
      <c r="D673" s="9">
        <v>4792</v>
      </c>
      <c r="E673" s="9">
        <v>0.69499999999999995</v>
      </c>
      <c r="F673" s="9" t="str">
        <f t="shared" si="10"/>
        <v>médio</v>
      </c>
      <c r="G673" s="9">
        <v>0.68100000000000005</v>
      </c>
      <c r="H673" s="9">
        <v>0.57899999999999996</v>
      </c>
      <c r="I673" s="9">
        <v>15514.11</v>
      </c>
      <c r="J673" s="10">
        <v>51</v>
      </c>
    </row>
    <row r="674" spans="1:10" x14ac:dyDescent="0.25">
      <c r="A674" s="11" t="s">
        <v>706</v>
      </c>
      <c r="B674" s="9" t="str">
        <f>_xlfn.XLOOKUP(C674,'De-Para_Estado_Regiao'!$B$3:$B$29,'De-Para_Estado_Regiao'!$C$3:$C$29)</f>
        <v>Nordeste</v>
      </c>
      <c r="C674" s="12" t="s">
        <v>72</v>
      </c>
      <c r="D674" s="12">
        <v>11801</v>
      </c>
      <c r="E674" s="12">
        <v>0.77</v>
      </c>
      <c r="F674" s="9" t="str">
        <f t="shared" si="10"/>
        <v>alto</v>
      </c>
      <c r="G674" s="12">
        <v>0.75</v>
      </c>
      <c r="H674" s="12">
        <v>0.72599999999999998</v>
      </c>
      <c r="I674" s="12">
        <v>20201.240000000002</v>
      </c>
      <c r="J674" s="13">
        <v>181</v>
      </c>
    </row>
    <row r="675" spans="1:10" x14ac:dyDescent="0.25">
      <c r="A675" s="8" t="s">
        <v>707</v>
      </c>
      <c r="B675" s="9" t="str">
        <f>_xlfn.XLOOKUP(C675,'De-Para_Estado_Regiao'!$B$3:$B$29,'De-Para_Estado_Regiao'!$C$3:$C$29)</f>
        <v>Sudeste</v>
      </c>
      <c r="C675" s="9" t="s">
        <v>7</v>
      </c>
      <c r="D675" s="9">
        <v>1617</v>
      </c>
      <c r="E675" s="9">
        <v>0.72799999999999998</v>
      </c>
      <c r="F675" s="9" t="str">
        <f t="shared" si="10"/>
        <v>alto</v>
      </c>
      <c r="G675" s="9">
        <v>0.746</v>
      </c>
      <c r="H675" s="9">
        <v>0.63500000000000001</v>
      </c>
      <c r="I675" s="9">
        <v>13688.36</v>
      </c>
      <c r="J675" s="10">
        <v>24</v>
      </c>
    </row>
    <row r="676" spans="1:10" x14ac:dyDescent="0.25">
      <c r="A676" s="11" t="s">
        <v>708</v>
      </c>
      <c r="B676" s="9" t="str">
        <f>_xlfn.XLOOKUP(C676,'De-Para_Estado_Regiao'!$B$3:$B$29,'De-Para_Estado_Regiao'!$C$3:$C$29)</f>
        <v>Sudeste</v>
      </c>
      <c r="C676" s="12" t="s">
        <v>7</v>
      </c>
      <c r="D676" s="12">
        <v>688</v>
      </c>
      <c r="E676" s="12">
        <v>0.74199999999999999</v>
      </c>
      <c r="F676" s="9" t="str">
        <f t="shared" si="10"/>
        <v>alto</v>
      </c>
      <c r="G676" s="12">
        <v>0.71399999999999997</v>
      </c>
      <c r="H676" s="12">
        <v>0.66100000000000003</v>
      </c>
      <c r="I676" s="12">
        <v>25039</v>
      </c>
      <c r="J676" s="13">
        <v>17</v>
      </c>
    </row>
    <row r="677" spans="1:10" x14ac:dyDescent="0.25">
      <c r="A677" s="8" t="s">
        <v>709</v>
      </c>
      <c r="B677" s="9" t="str">
        <f>_xlfn.XLOOKUP(C677,'De-Para_Estado_Regiao'!$B$3:$B$29,'De-Para_Estado_Regiao'!$C$3:$C$29)</f>
        <v>Sudeste</v>
      </c>
      <c r="C677" s="9" t="s">
        <v>7</v>
      </c>
      <c r="D677" s="9">
        <v>336</v>
      </c>
      <c r="E677" s="9">
        <v>0.75</v>
      </c>
      <c r="F677" s="9" t="str">
        <f t="shared" si="10"/>
        <v>alto</v>
      </c>
      <c r="G677" s="9">
        <v>0.755</v>
      </c>
      <c r="H677" s="9">
        <v>0.67200000000000004</v>
      </c>
      <c r="I677" s="9">
        <v>25062.32</v>
      </c>
      <c r="J677" s="10">
        <v>15</v>
      </c>
    </row>
    <row r="678" spans="1:10" x14ac:dyDescent="0.25">
      <c r="A678" s="11" t="s">
        <v>710</v>
      </c>
      <c r="B678" s="9" t="str">
        <f>_xlfn.XLOOKUP(C678,'De-Para_Estado_Regiao'!$B$3:$B$29,'De-Para_Estado_Regiao'!$C$3:$C$29)</f>
        <v>Centro-Oeste</v>
      </c>
      <c r="C678" s="12" t="s">
        <v>29</v>
      </c>
      <c r="D678" s="12">
        <v>2443</v>
      </c>
      <c r="E678" s="12">
        <v>0.748</v>
      </c>
      <c r="F678" s="9" t="str">
        <f t="shared" si="10"/>
        <v>alto</v>
      </c>
      <c r="G678" s="12">
        <v>0.73799999999999999</v>
      </c>
      <c r="H678" s="12">
        <v>0.69299999999999995</v>
      </c>
      <c r="I678" s="12">
        <v>29773.13</v>
      </c>
      <c r="J678" s="13">
        <v>75</v>
      </c>
    </row>
    <row r="679" spans="1:10" x14ac:dyDescent="0.25">
      <c r="A679" s="8" t="s">
        <v>711</v>
      </c>
      <c r="B679" s="9" t="str">
        <f>_xlfn.XLOOKUP(C679,'De-Para_Estado_Regiao'!$B$3:$B$29,'De-Para_Estado_Regiao'!$C$3:$C$29)</f>
        <v>Sudeste</v>
      </c>
      <c r="C679" s="9" t="s">
        <v>16</v>
      </c>
      <c r="D679" s="9">
        <v>1181</v>
      </c>
      <c r="E679" s="9">
        <v>0.70499999999999996</v>
      </c>
      <c r="F679" s="9" t="str">
        <f t="shared" si="10"/>
        <v>alto</v>
      </c>
      <c r="G679" s="9">
        <v>0.71299999999999997</v>
      </c>
      <c r="H679" s="9">
        <v>0.57099999999999995</v>
      </c>
      <c r="I679" s="9">
        <v>22662.49</v>
      </c>
      <c r="J679" s="10">
        <v>21</v>
      </c>
    </row>
    <row r="680" spans="1:10" x14ac:dyDescent="0.25">
      <c r="A680" s="11" t="s">
        <v>712</v>
      </c>
      <c r="B680" s="9" t="str">
        <f>_xlfn.XLOOKUP(C680,'De-Para_Estado_Regiao'!$B$3:$B$29,'De-Para_Estado_Regiao'!$C$3:$C$29)</f>
        <v>Sudeste</v>
      </c>
      <c r="C680" s="12" t="s">
        <v>7</v>
      </c>
      <c r="D680" s="12">
        <v>313</v>
      </c>
      <c r="E680" s="12">
        <v>0.71099999999999997</v>
      </c>
      <c r="F680" s="9" t="str">
        <f t="shared" si="10"/>
        <v>alto</v>
      </c>
      <c r="G680" s="12">
        <v>0.67900000000000005</v>
      </c>
      <c r="H680" s="12">
        <v>0.627</v>
      </c>
      <c r="I680" s="12">
        <v>20466.28</v>
      </c>
      <c r="J680" s="13">
        <v>1</v>
      </c>
    </row>
    <row r="681" spans="1:10" x14ac:dyDescent="0.25">
      <c r="A681" s="8" t="s">
        <v>713</v>
      </c>
      <c r="B681" s="9" t="str">
        <f>_xlfn.XLOOKUP(C681,'De-Para_Estado_Regiao'!$B$3:$B$29,'De-Para_Estado_Regiao'!$C$3:$C$29)</f>
        <v>Sudeste</v>
      </c>
      <c r="C681" s="9" t="s">
        <v>7</v>
      </c>
      <c r="D681" s="9">
        <v>405</v>
      </c>
      <c r="E681" s="9">
        <v>0.747</v>
      </c>
      <c r="F681" s="9" t="str">
        <f t="shared" si="10"/>
        <v>alto</v>
      </c>
      <c r="G681" s="9">
        <v>0.73399999999999999</v>
      </c>
      <c r="H681" s="9">
        <v>0.70199999999999996</v>
      </c>
      <c r="I681" s="9">
        <v>48234.52</v>
      </c>
      <c r="J681" s="10">
        <v>12</v>
      </c>
    </row>
    <row r="682" spans="1:10" x14ac:dyDescent="0.25">
      <c r="A682" s="11" t="s">
        <v>714</v>
      </c>
      <c r="B682" s="9" t="str">
        <f>_xlfn.XLOOKUP(C682,'De-Para_Estado_Regiao'!$B$3:$B$29,'De-Para_Estado_Regiao'!$C$3:$C$29)</f>
        <v>Nordeste</v>
      </c>
      <c r="C682" s="12" t="s">
        <v>24</v>
      </c>
      <c r="D682" s="12">
        <v>498</v>
      </c>
      <c r="E682" s="12">
        <v>0.61499999999999999</v>
      </c>
      <c r="F682" s="9" t="str">
        <f t="shared" si="10"/>
        <v>médio</v>
      </c>
      <c r="G682" s="12">
        <v>0.60399999999999998</v>
      </c>
      <c r="H682" s="12">
        <v>0.496</v>
      </c>
      <c r="I682" s="12">
        <v>8563.4599999999991</v>
      </c>
      <c r="J682" s="13">
        <v>4</v>
      </c>
    </row>
    <row r="683" spans="1:10" x14ac:dyDescent="0.25">
      <c r="A683" s="8" t="s">
        <v>715</v>
      </c>
      <c r="B683" s="9" t="str">
        <f>_xlfn.XLOOKUP(C683,'De-Para_Estado_Regiao'!$B$3:$B$29,'De-Para_Estado_Regiao'!$C$3:$C$29)</f>
        <v>Norte</v>
      </c>
      <c r="C683" s="9" t="s">
        <v>148</v>
      </c>
      <c r="D683" s="9">
        <v>4383</v>
      </c>
      <c r="E683" s="9">
        <v>0.7</v>
      </c>
      <c r="F683" s="9" t="str">
        <f t="shared" si="10"/>
        <v>alto</v>
      </c>
      <c r="G683" s="9">
        <v>0.71599999999999997</v>
      </c>
      <c r="H683" s="9">
        <v>0.6</v>
      </c>
      <c r="I683" s="9">
        <v>20618.18</v>
      </c>
      <c r="J683" s="10">
        <v>68</v>
      </c>
    </row>
    <row r="684" spans="1:10" x14ac:dyDescent="0.25">
      <c r="A684" s="11" t="s">
        <v>716</v>
      </c>
      <c r="B684" s="9" t="str">
        <f>_xlfn.XLOOKUP(C684,'De-Para_Estado_Regiao'!$B$3:$B$29,'De-Para_Estado_Regiao'!$C$3:$C$29)</f>
        <v>Sudeste</v>
      </c>
      <c r="C684" s="12" t="s">
        <v>7</v>
      </c>
      <c r="D684" s="12">
        <v>198</v>
      </c>
      <c r="E684" s="12">
        <v>0.72199999999999998</v>
      </c>
      <c r="F684" s="9" t="str">
        <f t="shared" si="10"/>
        <v>alto</v>
      </c>
      <c r="G684" s="12">
        <v>0.70499999999999996</v>
      </c>
      <c r="H684" s="12">
        <v>0.63</v>
      </c>
      <c r="I684" s="12">
        <v>30850.27</v>
      </c>
      <c r="J684" s="13">
        <v>8</v>
      </c>
    </row>
    <row r="685" spans="1:10" x14ac:dyDescent="0.25">
      <c r="A685" s="8" t="s">
        <v>717</v>
      </c>
      <c r="B685" s="9" t="str">
        <f>_xlfn.XLOOKUP(C685,'De-Para_Estado_Regiao'!$B$3:$B$29,'De-Para_Estado_Regiao'!$C$3:$C$29)</f>
        <v>Sudeste</v>
      </c>
      <c r="C685" s="9" t="s">
        <v>10</v>
      </c>
      <c r="D685" s="9">
        <v>1110</v>
      </c>
      <c r="E685" s="9">
        <v>0.71</v>
      </c>
      <c r="F685" s="9" t="str">
        <f t="shared" si="10"/>
        <v>alto</v>
      </c>
      <c r="G685" s="9">
        <v>0.71899999999999997</v>
      </c>
      <c r="H685" s="9">
        <v>0.624</v>
      </c>
      <c r="I685" s="9">
        <v>27053.02</v>
      </c>
      <c r="J685" s="10">
        <v>18</v>
      </c>
    </row>
    <row r="686" spans="1:10" x14ac:dyDescent="0.25">
      <c r="A686" s="11" t="s">
        <v>718</v>
      </c>
      <c r="B686" s="9" t="str">
        <f>_xlfn.XLOOKUP(C686,'De-Para_Estado_Regiao'!$B$3:$B$29,'De-Para_Estado_Regiao'!$C$3:$C$29)</f>
        <v>Nordeste</v>
      </c>
      <c r="C686" s="12" t="s">
        <v>19</v>
      </c>
      <c r="D686" s="12">
        <v>4405</v>
      </c>
      <c r="E686" s="12">
        <v>0.67900000000000005</v>
      </c>
      <c r="F686" s="9" t="str">
        <f t="shared" si="10"/>
        <v>médio</v>
      </c>
      <c r="G686" s="12">
        <v>0.625</v>
      </c>
      <c r="H686" s="12">
        <v>0.63200000000000001</v>
      </c>
      <c r="I686" s="12">
        <v>14390.4</v>
      </c>
      <c r="J686" s="13">
        <v>47</v>
      </c>
    </row>
    <row r="687" spans="1:10" x14ac:dyDescent="0.25">
      <c r="A687" s="8" t="s">
        <v>719</v>
      </c>
      <c r="B687" s="9" t="str">
        <f>_xlfn.XLOOKUP(C687,'De-Para_Estado_Regiao'!$B$3:$B$29,'De-Para_Estado_Regiao'!$C$3:$C$29)</f>
        <v>Nordeste</v>
      </c>
      <c r="C687" s="9" t="s">
        <v>24</v>
      </c>
      <c r="D687" s="9">
        <v>2418</v>
      </c>
      <c r="E687" s="9">
        <v>0.67700000000000005</v>
      </c>
      <c r="F687" s="9" t="str">
        <f t="shared" si="10"/>
        <v>médio</v>
      </c>
      <c r="G687" s="9">
        <v>0.66</v>
      </c>
      <c r="H687" s="9">
        <v>0.57799999999999996</v>
      </c>
      <c r="I687" s="9">
        <v>9220.6</v>
      </c>
      <c r="J687" s="10">
        <v>63</v>
      </c>
    </row>
    <row r="688" spans="1:10" x14ac:dyDescent="0.25">
      <c r="A688" s="11" t="s">
        <v>720</v>
      </c>
      <c r="B688" s="9" t="str">
        <f>_xlfn.XLOOKUP(C688,'De-Para_Estado_Regiao'!$B$3:$B$29,'De-Para_Estado_Regiao'!$C$3:$C$29)</f>
        <v>Sudeste</v>
      </c>
      <c r="C688" s="12" t="s">
        <v>16</v>
      </c>
      <c r="D688" s="12">
        <v>2015</v>
      </c>
      <c r="E688" s="12">
        <v>0.70099999999999996</v>
      </c>
      <c r="F688" s="9" t="str">
        <f t="shared" si="10"/>
        <v>alto</v>
      </c>
      <c r="G688" s="12">
        <v>0.66600000000000004</v>
      </c>
      <c r="H688" s="12">
        <v>0.60899999999999999</v>
      </c>
      <c r="I688" s="12">
        <v>15446.42</v>
      </c>
      <c r="J688" s="13">
        <v>27</v>
      </c>
    </row>
    <row r="689" spans="1:10" x14ac:dyDescent="0.25">
      <c r="A689" s="8" t="s">
        <v>721</v>
      </c>
      <c r="B689" s="9" t="str">
        <f>_xlfn.XLOOKUP(C689,'De-Para_Estado_Regiao'!$B$3:$B$29,'De-Para_Estado_Regiao'!$C$3:$C$29)</f>
        <v>Sudeste</v>
      </c>
      <c r="C689" s="9" t="s">
        <v>7</v>
      </c>
      <c r="D689" s="9">
        <v>418</v>
      </c>
      <c r="E689" s="9">
        <v>0.76</v>
      </c>
      <c r="F689" s="9" t="str">
        <f t="shared" si="10"/>
        <v>alto</v>
      </c>
      <c r="G689" s="9">
        <v>0.73499999999999999</v>
      </c>
      <c r="H689" s="9">
        <v>0.70099999999999996</v>
      </c>
      <c r="I689" s="9">
        <v>22339.34</v>
      </c>
      <c r="J689" s="10">
        <v>6</v>
      </c>
    </row>
    <row r="690" spans="1:10" x14ac:dyDescent="0.25">
      <c r="A690" s="11" t="s">
        <v>722</v>
      </c>
      <c r="B690" s="9" t="str">
        <f>_xlfn.XLOOKUP(C690,'De-Para_Estado_Regiao'!$B$3:$B$29,'De-Para_Estado_Regiao'!$C$3:$C$29)</f>
        <v>Sudeste</v>
      </c>
      <c r="C690" s="12" t="s">
        <v>7</v>
      </c>
      <c r="D690" s="12">
        <v>1829</v>
      </c>
      <c r="E690" s="12">
        <v>0.72499999999999998</v>
      </c>
      <c r="F690" s="9" t="str">
        <f t="shared" si="10"/>
        <v>alto</v>
      </c>
      <c r="G690" s="12">
        <v>0.71099999999999997</v>
      </c>
      <c r="H690" s="12">
        <v>0.64600000000000002</v>
      </c>
      <c r="I690" s="12">
        <v>15185.41</v>
      </c>
      <c r="J690" s="13">
        <v>21</v>
      </c>
    </row>
    <row r="691" spans="1:10" x14ac:dyDescent="0.25">
      <c r="A691" s="8" t="s">
        <v>723</v>
      </c>
      <c r="B691" s="9" t="str">
        <f>_xlfn.XLOOKUP(C691,'De-Para_Estado_Regiao'!$B$3:$B$29,'De-Para_Estado_Regiao'!$C$3:$C$29)</f>
        <v>Nordeste</v>
      </c>
      <c r="C691" s="9" t="s">
        <v>19</v>
      </c>
      <c r="D691" s="9">
        <v>2342</v>
      </c>
      <c r="E691" s="9">
        <v>0.61799999999999999</v>
      </c>
      <c r="F691" s="9" t="str">
        <f t="shared" si="10"/>
        <v>médio</v>
      </c>
      <c r="G691" s="9">
        <v>0.59199999999999997</v>
      </c>
      <c r="H691" s="9">
        <v>0.51900000000000002</v>
      </c>
      <c r="I691" s="9">
        <v>11662.92</v>
      </c>
      <c r="J691" s="10">
        <v>49</v>
      </c>
    </row>
    <row r="692" spans="1:10" x14ac:dyDescent="0.25">
      <c r="A692" s="11" t="s">
        <v>724</v>
      </c>
      <c r="B692" s="9" t="str">
        <f>_xlfn.XLOOKUP(C692,'De-Para_Estado_Regiao'!$B$3:$B$29,'De-Para_Estado_Regiao'!$C$3:$C$29)</f>
        <v>Sudeste</v>
      </c>
      <c r="C692" s="12" t="s">
        <v>7</v>
      </c>
      <c r="D692" s="12">
        <v>2082</v>
      </c>
      <c r="E692" s="12">
        <v>0.72</v>
      </c>
      <c r="F692" s="9" t="str">
        <f t="shared" si="10"/>
        <v>alto</v>
      </c>
      <c r="G692" s="12">
        <v>0.71199999999999997</v>
      </c>
      <c r="H692" s="12">
        <v>0.64500000000000002</v>
      </c>
      <c r="I692" s="12">
        <v>30226.799999999999</v>
      </c>
      <c r="J692" s="13">
        <v>26</v>
      </c>
    </row>
    <row r="693" spans="1:10" x14ac:dyDescent="0.25">
      <c r="A693" s="8" t="s">
        <v>725</v>
      </c>
      <c r="B693" s="9" t="str">
        <f>_xlfn.XLOOKUP(C693,'De-Para_Estado_Regiao'!$B$3:$B$29,'De-Para_Estado_Regiao'!$C$3:$C$29)</f>
        <v>Sudeste</v>
      </c>
      <c r="C693" s="9" t="s">
        <v>7</v>
      </c>
      <c r="D693" s="9">
        <v>678</v>
      </c>
      <c r="E693" s="9">
        <v>0.747</v>
      </c>
      <c r="F693" s="9" t="str">
        <f t="shared" si="10"/>
        <v>alto</v>
      </c>
      <c r="G693" s="9">
        <v>0.73699999999999999</v>
      </c>
      <c r="H693" s="9">
        <v>0.66100000000000003</v>
      </c>
      <c r="I693" s="9">
        <v>30081.16</v>
      </c>
      <c r="J693" s="10">
        <v>12</v>
      </c>
    </row>
    <row r="694" spans="1:10" x14ac:dyDescent="0.25">
      <c r="A694" s="11" t="s">
        <v>726</v>
      </c>
      <c r="B694" s="9" t="str">
        <f>_xlfn.XLOOKUP(C694,'De-Para_Estado_Regiao'!$B$3:$B$29,'De-Para_Estado_Regiao'!$C$3:$C$29)</f>
        <v>Sudeste</v>
      </c>
      <c r="C694" s="12" t="s">
        <v>7</v>
      </c>
      <c r="D694" s="12">
        <v>938</v>
      </c>
      <c r="E694" s="12">
        <v>0.72599999999999998</v>
      </c>
      <c r="F694" s="9" t="str">
        <f t="shared" si="10"/>
        <v>alto</v>
      </c>
      <c r="G694" s="12">
        <v>0.69099999999999995</v>
      </c>
      <c r="H694" s="12">
        <v>0.65300000000000002</v>
      </c>
      <c r="I694" s="12">
        <v>20333.939999999999</v>
      </c>
      <c r="J694" s="13">
        <v>20</v>
      </c>
    </row>
    <row r="695" spans="1:10" x14ac:dyDescent="0.25">
      <c r="A695" s="8" t="s">
        <v>728</v>
      </c>
      <c r="B695" s="9" t="str">
        <f>_xlfn.XLOOKUP(C695,'De-Para_Estado_Regiao'!$B$3:$B$29,'De-Para_Estado_Regiao'!$C$3:$C$29)</f>
        <v>Sudeste</v>
      </c>
      <c r="C695" s="9" t="s">
        <v>16</v>
      </c>
      <c r="D695" s="9">
        <v>1743</v>
      </c>
      <c r="E695" s="9">
        <v>0.71499999999999997</v>
      </c>
      <c r="F695" s="9" t="str">
        <f t="shared" si="10"/>
        <v>alto</v>
      </c>
      <c r="G695" s="9">
        <v>0.71899999999999997</v>
      </c>
      <c r="H695" s="9">
        <v>0.6</v>
      </c>
      <c r="I695" s="9">
        <v>22567.63</v>
      </c>
      <c r="J695" s="10">
        <v>41</v>
      </c>
    </row>
    <row r="696" spans="1:10" x14ac:dyDescent="0.25">
      <c r="A696" s="11" t="s">
        <v>729</v>
      </c>
      <c r="B696" s="9" t="str">
        <f>_xlfn.XLOOKUP(C696,'De-Para_Estado_Regiao'!$B$3:$B$29,'De-Para_Estado_Regiao'!$C$3:$C$29)</f>
        <v>Sul</v>
      </c>
      <c r="C696" s="12" t="s">
        <v>22</v>
      </c>
      <c r="D696" s="12">
        <v>1873</v>
      </c>
      <c r="E696" s="12">
        <v>0.77400000000000002</v>
      </c>
      <c r="F696" s="9" t="str">
        <f t="shared" si="10"/>
        <v>alto</v>
      </c>
      <c r="G696" s="12">
        <v>0.78200000000000003</v>
      </c>
      <c r="H696" s="12">
        <v>0.70399999999999996</v>
      </c>
      <c r="I696" s="12">
        <v>40515.589999999997</v>
      </c>
      <c r="J696" s="13">
        <v>63</v>
      </c>
    </row>
    <row r="697" spans="1:10" x14ac:dyDescent="0.25">
      <c r="A697" s="8" t="s">
        <v>730</v>
      </c>
      <c r="B697" s="9" t="str">
        <f>_xlfn.XLOOKUP(C697,'De-Para_Estado_Regiao'!$B$3:$B$29,'De-Para_Estado_Regiao'!$C$3:$C$29)</f>
        <v>Sudeste</v>
      </c>
      <c r="C697" s="9" t="s">
        <v>16</v>
      </c>
      <c r="D697" s="9">
        <v>1233</v>
      </c>
      <c r="E697" s="9">
        <v>0.69</v>
      </c>
      <c r="F697" s="9" t="str">
        <f t="shared" si="10"/>
        <v>médio</v>
      </c>
      <c r="G697" s="9">
        <v>0.65500000000000003</v>
      </c>
      <c r="H697" s="9">
        <v>0.60599999999999998</v>
      </c>
      <c r="I697" s="9">
        <v>53660.17</v>
      </c>
      <c r="J697" s="10">
        <v>6</v>
      </c>
    </row>
    <row r="698" spans="1:10" x14ac:dyDescent="0.25">
      <c r="A698" s="11" t="s">
        <v>731</v>
      </c>
      <c r="B698" s="9" t="str">
        <f>_xlfn.XLOOKUP(C698,'De-Para_Estado_Regiao'!$B$3:$B$29,'De-Para_Estado_Regiao'!$C$3:$C$29)</f>
        <v>Sul</v>
      </c>
      <c r="C698" s="12" t="s">
        <v>59</v>
      </c>
      <c r="D698" s="12">
        <v>2156</v>
      </c>
      <c r="E698" s="12">
        <v>0.75700000000000001</v>
      </c>
      <c r="F698" s="9" t="str">
        <f t="shared" si="10"/>
        <v>alto</v>
      </c>
      <c r="G698" s="12">
        <v>0.71699999999999997</v>
      </c>
      <c r="H698" s="12">
        <v>0.69199999999999995</v>
      </c>
      <c r="I698" s="12">
        <v>26851.08</v>
      </c>
      <c r="J698" s="13">
        <v>64</v>
      </c>
    </row>
    <row r="699" spans="1:10" x14ac:dyDescent="0.25">
      <c r="A699" s="8" t="s">
        <v>732</v>
      </c>
      <c r="B699" s="9" t="str">
        <f>_xlfn.XLOOKUP(C699,'De-Para_Estado_Regiao'!$B$3:$B$29,'De-Para_Estado_Regiao'!$C$3:$C$29)</f>
        <v>Sudeste</v>
      </c>
      <c r="C699" s="9" t="s">
        <v>7</v>
      </c>
      <c r="D699" s="9">
        <v>371</v>
      </c>
      <c r="E699" s="9">
        <v>0.76900000000000002</v>
      </c>
      <c r="F699" s="9" t="str">
        <f t="shared" si="10"/>
        <v>alto</v>
      </c>
      <c r="G699" s="9">
        <v>0.76200000000000001</v>
      </c>
      <c r="H699" s="9">
        <v>0.71499999999999997</v>
      </c>
      <c r="I699" s="9">
        <v>17118.53</v>
      </c>
      <c r="J699" s="10">
        <v>19</v>
      </c>
    </row>
    <row r="700" spans="1:10" x14ac:dyDescent="0.25">
      <c r="A700" s="11" t="s">
        <v>733</v>
      </c>
      <c r="B700" s="9" t="str">
        <f>_xlfn.XLOOKUP(C700,'De-Para_Estado_Regiao'!$B$3:$B$29,'De-Para_Estado_Regiao'!$C$3:$C$29)</f>
        <v>Sudeste</v>
      </c>
      <c r="C700" s="12" t="s">
        <v>7</v>
      </c>
      <c r="D700" s="12">
        <v>987</v>
      </c>
      <c r="E700" s="12">
        <v>0.73099999999999998</v>
      </c>
      <c r="F700" s="9" t="str">
        <f t="shared" si="10"/>
        <v>alto</v>
      </c>
      <c r="G700" s="12">
        <v>0.72899999999999998</v>
      </c>
      <c r="H700" s="12">
        <v>0.624</v>
      </c>
      <c r="I700" s="12">
        <v>21057.439999999999</v>
      </c>
      <c r="J700" s="13">
        <v>31</v>
      </c>
    </row>
    <row r="701" spans="1:10" x14ac:dyDescent="0.25">
      <c r="A701" s="8" t="s">
        <v>734</v>
      </c>
      <c r="B701" s="9" t="str">
        <f>_xlfn.XLOOKUP(C701,'De-Para_Estado_Regiao'!$B$3:$B$29,'De-Para_Estado_Regiao'!$C$3:$C$29)</f>
        <v>Sudeste</v>
      </c>
      <c r="C701" s="9" t="s">
        <v>10</v>
      </c>
      <c r="D701" s="9">
        <v>967</v>
      </c>
      <c r="E701" s="9">
        <v>0.71</v>
      </c>
      <c r="F701" s="9" t="str">
        <f t="shared" si="10"/>
        <v>alto</v>
      </c>
      <c r="G701" s="9">
        <v>0.69799999999999995</v>
      </c>
      <c r="H701" s="9">
        <v>0.64200000000000002</v>
      </c>
      <c r="I701" s="9">
        <v>14909.49</v>
      </c>
      <c r="J701" s="10">
        <v>21</v>
      </c>
    </row>
    <row r="702" spans="1:10" x14ac:dyDescent="0.25">
      <c r="A702" s="11" t="s">
        <v>735</v>
      </c>
      <c r="B702" s="9" t="str">
        <f>_xlfn.XLOOKUP(C702,'De-Para_Estado_Regiao'!$B$3:$B$29,'De-Para_Estado_Regiao'!$C$3:$C$29)</f>
        <v>Sudeste</v>
      </c>
      <c r="C702" s="12" t="s">
        <v>7</v>
      </c>
      <c r="D702" s="12">
        <v>612</v>
      </c>
      <c r="E702" s="12">
        <v>0.77</v>
      </c>
      <c r="F702" s="9" t="str">
        <f t="shared" si="10"/>
        <v>alto</v>
      </c>
      <c r="G702" s="12">
        <v>0.71099999999999997</v>
      </c>
      <c r="H702" s="12">
        <v>0.75800000000000001</v>
      </c>
      <c r="I702" s="12">
        <v>36926.11</v>
      </c>
      <c r="J702" s="13">
        <v>9</v>
      </c>
    </row>
    <row r="703" spans="1:10" x14ac:dyDescent="0.25">
      <c r="A703" s="8" t="s">
        <v>736</v>
      </c>
      <c r="B703" s="9" t="str">
        <f>_xlfn.XLOOKUP(C703,'De-Para_Estado_Regiao'!$B$3:$B$29,'De-Para_Estado_Regiao'!$C$3:$C$29)</f>
        <v>Nordeste</v>
      </c>
      <c r="C703" s="9" t="s">
        <v>24</v>
      </c>
      <c r="D703" s="9">
        <v>1351</v>
      </c>
      <c r="E703" s="9">
        <v>0.57899999999999996</v>
      </c>
      <c r="F703" s="9" t="str">
        <f t="shared" si="10"/>
        <v>médio</v>
      </c>
      <c r="G703" s="9">
        <v>0.59599999999999997</v>
      </c>
      <c r="H703" s="9">
        <v>0.45800000000000002</v>
      </c>
      <c r="I703" s="9">
        <v>8108.49</v>
      </c>
      <c r="J703" s="10">
        <v>77</v>
      </c>
    </row>
    <row r="704" spans="1:10" x14ac:dyDescent="0.25">
      <c r="A704" s="11" t="s">
        <v>737</v>
      </c>
      <c r="B704" s="9" t="str">
        <f>_xlfn.XLOOKUP(C704,'De-Para_Estado_Regiao'!$B$3:$B$29,'De-Para_Estado_Regiao'!$C$3:$C$29)</f>
        <v>Sudeste</v>
      </c>
      <c r="C704" s="12" t="s">
        <v>16</v>
      </c>
      <c r="D704" s="12">
        <v>1643</v>
      </c>
      <c r="E704" s="12">
        <v>0.65300000000000002</v>
      </c>
      <c r="F704" s="9" t="str">
        <f t="shared" si="10"/>
        <v>médio</v>
      </c>
      <c r="G704" s="12">
        <v>0.64100000000000001</v>
      </c>
      <c r="H704" s="12">
        <v>0.52700000000000002</v>
      </c>
      <c r="I704" s="12">
        <v>14453.89</v>
      </c>
      <c r="J704" s="13">
        <v>25</v>
      </c>
    </row>
    <row r="705" spans="1:10" x14ac:dyDescent="0.25">
      <c r="A705" s="8" t="s">
        <v>738</v>
      </c>
      <c r="B705" s="9" t="str">
        <f>_xlfn.XLOOKUP(C705,'De-Para_Estado_Regiao'!$B$3:$B$29,'De-Para_Estado_Regiao'!$C$3:$C$29)</f>
        <v>Sudeste</v>
      </c>
      <c r="C705" s="9" t="s">
        <v>7</v>
      </c>
      <c r="D705" s="9">
        <v>728</v>
      </c>
      <c r="E705" s="9">
        <v>0.68</v>
      </c>
      <c r="F705" s="9" t="str">
        <f t="shared" si="10"/>
        <v>médio</v>
      </c>
      <c r="G705" s="9">
        <v>0.69199999999999995</v>
      </c>
      <c r="H705" s="9">
        <v>0.56200000000000006</v>
      </c>
      <c r="I705" s="9">
        <v>21317.01</v>
      </c>
      <c r="J705" s="10">
        <v>9</v>
      </c>
    </row>
    <row r="706" spans="1:10" x14ac:dyDescent="0.25">
      <c r="A706" s="11" t="s">
        <v>739</v>
      </c>
      <c r="B706" s="9" t="str">
        <f>_xlfn.XLOOKUP(C706,'De-Para_Estado_Regiao'!$B$3:$B$29,'De-Para_Estado_Regiao'!$C$3:$C$29)</f>
        <v>Norte</v>
      </c>
      <c r="C706" s="12" t="s">
        <v>49</v>
      </c>
      <c r="D706" s="12">
        <v>5302</v>
      </c>
      <c r="E706" s="12">
        <v>0.64</v>
      </c>
      <c r="F706" s="9" t="str">
        <f t="shared" si="10"/>
        <v>médio</v>
      </c>
      <c r="G706" s="12">
        <v>0.64400000000000002</v>
      </c>
      <c r="H706" s="12">
        <v>0.51</v>
      </c>
      <c r="I706" s="12">
        <v>16261.21</v>
      </c>
      <c r="J706" s="13">
        <v>56</v>
      </c>
    </row>
    <row r="707" spans="1:10" x14ac:dyDescent="0.25">
      <c r="A707" s="8" t="s">
        <v>740</v>
      </c>
      <c r="B707" s="9" t="str">
        <f>_xlfn.XLOOKUP(C707,'De-Para_Estado_Regiao'!$B$3:$B$29,'De-Para_Estado_Regiao'!$C$3:$C$29)</f>
        <v>Sudeste</v>
      </c>
      <c r="C707" s="9" t="s">
        <v>7</v>
      </c>
      <c r="D707" s="9">
        <v>1024</v>
      </c>
      <c r="E707" s="9">
        <v>0.74099999999999999</v>
      </c>
      <c r="F707" s="9" t="str">
        <f t="shared" si="10"/>
        <v>alto</v>
      </c>
      <c r="G707" s="9">
        <v>0.69899999999999995</v>
      </c>
      <c r="H707" s="9">
        <v>0.67900000000000005</v>
      </c>
      <c r="I707" s="9">
        <v>47215.08</v>
      </c>
      <c r="J707" s="10">
        <v>15</v>
      </c>
    </row>
    <row r="708" spans="1:10" x14ac:dyDescent="0.25">
      <c r="A708" s="11" t="s">
        <v>741</v>
      </c>
      <c r="B708" s="9" t="str">
        <f>_xlfn.XLOOKUP(C708,'De-Para_Estado_Regiao'!$B$3:$B$29,'De-Para_Estado_Regiao'!$C$3:$C$29)</f>
        <v>Sul</v>
      </c>
      <c r="C708" s="12" t="s">
        <v>59</v>
      </c>
      <c r="D708" s="12">
        <v>2022</v>
      </c>
      <c r="E708" s="12">
        <v>0.76</v>
      </c>
      <c r="F708" s="9" t="str">
        <f t="shared" si="10"/>
        <v>alto</v>
      </c>
      <c r="G708" s="12">
        <v>0.745</v>
      </c>
      <c r="H708" s="12">
        <v>0.69099999999999995</v>
      </c>
      <c r="I708" s="12">
        <v>23676.35</v>
      </c>
      <c r="J708" s="13">
        <v>69</v>
      </c>
    </row>
    <row r="709" spans="1:10" x14ac:dyDescent="0.25">
      <c r="A709" s="8" t="s">
        <v>742</v>
      </c>
      <c r="B709" s="9" t="str">
        <f>_xlfn.XLOOKUP(C709,'De-Para_Estado_Regiao'!$B$3:$B$29,'De-Para_Estado_Regiao'!$C$3:$C$29)</f>
        <v>Sudeste</v>
      </c>
      <c r="C709" s="9" t="s">
        <v>16</v>
      </c>
      <c r="D709" s="9">
        <v>3287</v>
      </c>
      <c r="E709" s="9">
        <v>0.73099999999999998</v>
      </c>
      <c r="F709" s="9" t="str">
        <f t="shared" ref="F709:F772" si="11">IF(E709="","",IF(E709&lt;0.55,"baixo",IF(E709&lt;=0.699,"médio",IF(E709&lt;=0.799,"alto",IF(E709&gt;=0.8,"muito alto","")))))</f>
        <v>alto</v>
      </c>
      <c r="G709" s="9">
        <v>0.69299999999999995</v>
      </c>
      <c r="H709" s="9">
        <v>0.68</v>
      </c>
      <c r="I709" s="9">
        <v>29847.47</v>
      </c>
      <c r="J709" s="10">
        <v>56</v>
      </c>
    </row>
    <row r="710" spans="1:10" x14ac:dyDescent="0.25">
      <c r="A710" s="11" t="s">
        <v>743</v>
      </c>
      <c r="B710" s="9" t="str">
        <f>_xlfn.XLOOKUP(C710,'De-Para_Estado_Regiao'!$B$3:$B$29,'De-Para_Estado_Regiao'!$C$3:$C$29)</f>
        <v>Nordeste</v>
      </c>
      <c r="C710" s="12" t="s">
        <v>31</v>
      </c>
      <c r="D710" s="12">
        <v>1111</v>
      </c>
      <c r="E710" s="12">
        <v>0.60899999999999999</v>
      </c>
      <c r="F710" s="9" t="str">
        <f t="shared" si="11"/>
        <v>médio</v>
      </c>
      <c r="G710" s="12">
        <v>0.55200000000000005</v>
      </c>
      <c r="H710" s="12">
        <v>0.52800000000000002</v>
      </c>
      <c r="I710" s="12">
        <v>9146.9699999999993</v>
      </c>
      <c r="J710" s="13">
        <v>7</v>
      </c>
    </row>
    <row r="711" spans="1:10" x14ac:dyDescent="0.25">
      <c r="A711" s="8" t="s">
        <v>744</v>
      </c>
      <c r="B711" s="9" t="str">
        <f>_xlfn.XLOOKUP(C711,'De-Para_Estado_Regiao'!$B$3:$B$29,'De-Para_Estado_Regiao'!$C$3:$C$29)</f>
        <v>Sudeste</v>
      </c>
      <c r="C711" s="9" t="s">
        <v>16</v>
      </c>
      <c r="D711" s="9">
        <v>1954</v>
      </c>
      <c r="E711" s="9">
        <v>0.69799999999999995</v>
      </c>
      <c r="F711" s="9" t="str">
        <f t="shared" si="11"/>
        <v>médio</v>
      </c>
      <c r="G711" s="9">
        <v>0.68600000000000005</v>
      </c>
      <c r="H711" s="9">
        <v>0.58799999999999997</v>
      </c>
      <c r="I711" s="9">
        <v>16658.37</v>
      </c>
      <c r="J711" s="10">
        <v>37</v>
      </c>
    </row>
    <row r="712" spans="1:10" x14ac:dyDescent="0.25">
      <c r="A712" s="11" t="s">
        <v>745</v>
      </c>
      <c r="B712" s="9" t="str">
        <f>_xlfn.XLOOKUP(C712,'De-Para_Estado_Regiao'!$B$3:$B$29,'De-Para_Estado_Regiao'!$C$3:$C$29)</f>
        <v>Sudeste</v>
      </c>
      <c r="C712" s="12" t="s">
        <v>10</v>
      </c>
      <c r="D712" s="12">
        <v>964</v>
      </c>
      <c r="E712" s="12">
        <v>0.73</v>
      </c>
      <c r="F712" s="9" t="str">
        <f t="shared" si="11"/>
        <v>alto</v>
      </c>
      <c r="G712" s="12">
        <v>0.72399999999999998</v>
      </c>
      <c r="H712" s="12">
        <v>0.64900000000000002</v>
      </c>
      <c r="I712" s="12">
        <v>16365.4</v>
      </c>
      <c r="J712" s="13">
        <v>24</v>
      </c>
    </row>
    <row r="713" spans="1:10" x14ac:dyDescent="0.25">
      <c r="A713" s="8" t="s">
        <v>746</v>
      </c>
      <c r="B713" s="9" t="str">
        <f>_xlfn.XLOOKUP(C713,'De-Para_Estado_Regiao'!$B$3:$B$29,'De-Para_Estado_Regiao'!$C$3:$C$29)</f>
        <v>Sudeste</v>
      </c>
      <c r="C713" s="9" t="s">
        <v>16</v>
      </c>
      <c r="D713" s="9">
        <v>1078</v>
      </c>
      <c r="E713" s="9">
        <v>0.627</v>
      </c>
      <c r="F713" s="9" t="str">
        <f t="shared" si="11"/>
        <v>médio</v>
      </c>
      <c r="G713" s="9">
        <v>0.58199999999999996</v>
      </c>
      <c r="H713" s="9">
        <v>0.52600000000000002</v>
      </c>
      <c r="I713" s="9">
        <v>8578.93</v>
      </c>
      <c r="J713" s="10">
        <v>35</v>
      </c>
    </row>
    <row r="714" spans="1:10" x14ac:dyDescent="0.25">
      <c r="A714" s="11" t="s">
        <v>747</v>
      </c>
      <c r="B714" s="9" t="str">
        <f>_xlfn.XLOOKUP(C714,'De-Para_Estado_Regiao'!$B$3:$B$29,'De-Para_Estado_Regiao'!$C$3:$C$29)</f>
        <v>Sudeste</v>
      </c>
      <c r="C714" s="12" t="s">
        <v>7</v>
      </c>
      <c r="D714" s="12">
        <v>605</v>
      </c>
      <c r="E714" s="12">
        <v>0.73</v>
      </c>
      <c r="F714" s="9" t="str">
        <f t="shared" si="11"/>
        <v>alto</v>
      </c>
      <c r="G714" s="12">
        <v>0.69599999999999995</v>
      </c>
      <c r="H714" s="12">
        <v>0.67800000000000005</v>
      </c>
      <c r="I714" s="12">
        <v>62536.82</v>
      </c>
      <c r="J714" s="13">
        <v>3</v>
      </c>
    </row>
    <row r="715" spans="1:10" x14ac:dyDescent="0.25">
      <c r="A715" s="8" t="s">
        <v>748</v>
      </c>
      <c r="B715" s="9" t="str">
        <f>_xlfn.XLOOKUP(C715,'De-Para_Estado_Regiao'!$B$3:$B$29,'De-Para_Estado_Regiao'!$C$3:$C$29)</f>
        <v>Nordeste</v>
      </c>
      <c r="C715" s="9" t="s">
        <v>24</v>
      </c>
      <c r="D715" s="9">
        <v>394</v>
      </c>
      <c r="E715" s="9">
        <v>0.60299999999999998</v>
      </c>
      <c r="F715" s="9" t="str">
        <f t="shared" si="11"/>
        <v>médio</v>
      </c>
      <c r="G715" s="9">
        <v>0.56399999999999995</v>
      </c>
      <c r="H715" s="9">
        <v>0.497</v>
      </c>
      <c r="I715" s="9">
        <v>6120.15</v>
      </c>
      <c r="J715" s="10">
        <v>6</v>
      </c>
    </row>
    <row r="716" spans="1:10" x14ac:dyDescent="0.25">
      <c r="A716" s="11" t="s">
        <v>749</v>
      </c>
      <c r="B716" s="9" t="str">
        <f>_xlfn.XLOOKUP(C716,'De-Para_Estado_Regiao'!$B$3:$B$29,'De-Para_Estado_Regiao'!$C$3:$C$29)</f>
        <v>Sudeste</v>
      </c>
      <c r="C716" s="12" t="s">
        <v>7</v>
      </c>
      <c r="D716" s="12">
        <v>650</v>
      </c>
      <c r="E716" s="12">
        <v>0.73599999999999999</v>
      </c>
      <c r="F716" s="9" t="str">
        <f t="shared" si="11"/>
        <v>alto</v>
      </c>
      <c r="G716" s="12">
        <v>0.68200000000000005</v>
      </c>
      <c r="H716" s="12">
        <v>0.67800000000000005</v>
      </c>
      <c r="I716" s="12">
        <v>25956.61</v>
      </c>
      <c r="J716" s="13">
        <v>6</v>
      </c>
    </row>
    <row r="717" spans="1:10" x14ac:dyDescent="0.25">
      <c r="A717" s="8" t="s">
        <v>750</v>
      </c>
      <c r="B717" s="9" t="str">
        <f>_xlfn.XLOOKUP(C717,'De-Para_Estado_Regiao'!$B$3:$B$29,'De-Para_Estado_Regiao'!$C$3:$C$29)</f>
        <v>Nordeste</v>
      </c>
      <c r="C717" s="9" t="s">
        <v>24</v>
      </c>
      <c r="D717" s="9">
        <v>684</v>
      </c>
      <c r="E717" s="9">
        <v>0.63700000000000001</v>
      </c>
      <c r="F717" s="9" t="str">
        <f t="shared" si="11"/>
        <v>médio</v>
      </c>
      <c r="G717" s="9">
        <v>0.621</v>
      </c>
      <c r="H717" s="9">
        <v>0.54100000000000004</v>
      </c>
      <c r="I717" s="9">
        <v>10148.799999999999</v>
      </c>
      <c r="J717" s="10">
        <v>9</v>
      </c>
    </row>
    <row r="718" spans="1:10" x14ac:dyDescent="0.25">
      <c r="A718" s="11" t="s">
        <v>751</v>
      </c>
      <c r="B718" s="9" t="str">
        <f>_xlfn.XLOOKUP(C718,'De-Para_Estado_Regiao'!$B$3:$B$29,'De-Para_Estado_Regiao'!$C$3:$C$29)</f>
        <v>Norte</v>
      </c>
      <c r="C718" s="12" t="s">
        <v>148</v>
      </c>
      <c r="D718" s="12">
        <v>3599</v>
      </c>
      <c r="E718" s="12">
        <v>0.71799999999999997</v>
      </c>
      <c r="F718" s="9" t="str">
        <f t="shared" si="11"/>
        <v>alto</v>
      </c>
      <c r="G718" s="12">
        <v>0.72699999999999998</v>
      </c>
      <c r="H718" s="12">
        <v>0.62</v>
      </c>
      <c r="I718" s="12">
        <v>22130.78</v>
      </c>
      <c r="J718" s="13">
        <v>52</v>
      </c>
    </row>
    <row r="719" spans="1:10" x14ac:dyDescent="0.25">
      <c r="A719" s="8" t="s">
        <v>752</v>
      </c>
      <c r="B719" s="9" t="str">
        <f>_xlfn.XLOOKUP(C719,'De-Para_Estado_Regiao'!$B$3:$B$29,'De-Para_Estado_Regiao'!$C$3:$C$29)</f>
        <v>Sul</v>
      </c>
      <c r="C719" s="9" t="s">
        <v>22</v>
      </c>
      <c r="D719" s="9">
        <v>1482</v>
      </c>
      <c r="E719" s="9">
        <v>0.72699999999999998</v>
      </c>
      <c r="F719" s="9" t="str">
        <f t="shared" si="11"/>
        <v>alto</v>
      </c>
      <c r="G719" s="9">
        <v>0.71399999999999997</v>
      </c>
      <c r="H719" s="9">
        <v>0.65800000000000003</v>
      </c>
      <c r="I719" s="9">
        <v>21227.93</v>
      </c>
      <c r="J719" s="10">
        <v>46</v>
      </c>
    </row>
    <row r="720" spans="1:10" x14ac:dyDescent="0.25">
      <c r="A720" s="11" t="s">
        <v>753</v>
      </c>
      <c r="B720" s="9" t="str">
        <f>_xlfn.XLOOKUP(C720,'De-Para_Estado_Regiao'!$B$3:$B$29,'De-Para_Estado_Regiao'!$C$3:$C$29)</f>
        <v>Sul</v>
      </c>
      <c r="C720" s="12" t="s">
        <v>59</v>
      </c>
      <c r="D720" s="12">
        <v>876</v>
      </c>
      <c r="E720" s="12">
        <v>0.75</v>
      </c>
      <c r="F720" s="9" t="str">
        <f t="shared" si="11"/>
        <v>alto</v>
      </c>
      <c r="G720" s="12">
        <v>0.748</v>
      </c>
      <c r="H720" s="12">
        <v>0.64100000000000001</v>
      </c>
      <c r="I720" s="12">
        <v>34929.589999999997</v>
      </c>
      <c r="J720" s="13">
        <v>24</v>
      </c>
    </row>
    <row r="721" spans="1:10" x14ac:dyDescent="0.25">
      <c r="A721" s="8" t="s">
        <v>754</v>
      </c>
      <c r="B721" s="9" t="str">
        <f>_xlfn.XLOOKUP(C721,'De-Para_Estado_Regiao'!$B$3:$B$29,'De-Para_Estado_Regiao'!$C$3:$C$29)</f>
        <v>Sul</v>
      </c>
      <c r="C721" s="9" t="s">
        <v>14</v>
      </c>
      <c r="D721" s="9">
        <v>1849</v>
      </c>
      <c r="E721" s="9">
        <v>0.71299999999999997</v>
      </c>
      <c r="F721" s="9" t="str">
        <f t="shared" si="11"/>
        <v>alto</v>
      </c>
      <c r="G721" s="9">
        <v>0.68700000000000006</v>
      </c>
      <c r="H721" s="9">
        <v>0.626</v>
      </c>
      <c r="I721" s="9">
        <v>29382.73</v>
      </c>
      <c r="J721" s="10">
        <v>19</v>
      </c>
    </row>
    <row r="722" spans="1:10" x14ac:dyDescent="0.25">
      <c r="A722" s="11" t="s">
        <v>755</v>
      </c>
      <c r="B722" s="9" t="str">
        <f>_xlfn.XLOOKUP(C722,'De-Para_Estado_Regiao'!$B$3:$B$29,'De-Para_Estado_Regiao'!$C$3:$C$29)</f>
        <v>Centro-Oeste</v>
      </c>
      <c r="C722" s="12" t="s">
        <v>29</v>
      </c>
      <c r="D722" s="12">
        <v>1897</v>
      </c>
      <c r="E722" s="12">
        <v>0.71599999999999997</v>
      </c>
      <c r="F722" s="9" t="str">
        <f t="shared" si="11"/>
        <v>alto</v>
      </c>
      <c r="G722" s="12">
        <v>0.73299999999999998</v>
      </c>
      <c r="H722" s="12">
        <v>0.59299999999999997</v>
      </c>
      <c r="I722" s="12">
        <v>24006.82</v>
      </c>
      <c r="J722" s="13">
        <v>20</v>
      </c>
    </row>
    <row r="723" spans="1:10" x14ac:dyDescent="0.25">
      <c r="A723" s="8" t="s">
        <v>756</v>
      </c>
      <c r="B723" s="9" t="str">
        <f>_xlfn.XLOOKUP(C723,'De-Para_Estado_Regiao'!$B$3:$B$29,'De-Para_Estado_Regiao'!$C$3:$C$29)</f>
        <v>Sudeste</v>
      </c>
      <c r="C723" s="9" t="s">
        <v>7</v>
      </c>
      <c r="D723" s="9">
        <v>858</v>
      </c>
      <c r="E723" s="9">
        <v>0.77</v>
      </c>
      <c r="F723" s="9" t="str">
        <f t="shared" si="11"/>
        <v>alto</v>
      </c>
      <c r="G723" s="9">
        <v>0.76300000000000001</v>
      </c>
      <c r="H723" s="9">
        <v>0.69699999999999995</v>
      </c>
      <c r="I723" s="9">
        <v>36621.93</v>
      </c>
      <c r="J723" s="10">
        <v>6</v>
      </c>
    </row>
    <row r="724" spans="1:10" x14ac:dyDescent="0.25">
      <c r="A724" s="11" t="s">
        <v>757</v>
      </c>
      <c r="B724" s="9" t="str">
        <f>_xlfn.XLOOKUP(C724,'De-Para_Estado_Regiao'!$B$3:$B$29,'De-Para_Estado_Regiao'!$C$3:$C$29)</f>
        <v>Sudeste</v>
      </c>
      <c r="C724" s="12" t="s">
        <v>7</v>
      </c>
      <c r="D724" s="12">
        <v>300</v>
      </c>
      <c r="E724" s="12">
        <v>0.753</v>
      </c>
      <c r="F724" s="9" t="str">
        <f t="shared" si="11"/>
        <v>alto</v>
      </c>
      <c r="G724" s="12">
        <v>0.72</v>
      </c>
      <c r="H724" s="12">
        <v>0.71399999999999997</v>
      </c>
      <c r="I724" s="12">
        <v>19622.88</v>
      </c>
      <c r="J724" s="13">
        <v>10</v>
      </c>
    </row>
    <row r="725" spans="1:10" x14ac:dyDescent="0.25">
      <c r="A725" s="8" t="s">
        <v>758</v>
      </c>
      <c r="B725" s="9" t="str">
        <f>_xlfn.XLOOKUP(C725,'De-Para_Estado_Regiao'!$B$3:$B$29,'De-Para_Estado_Regiao'!$C$3:$C$29)</f>
        <v>Sudeste</v>
      </c>
      <c r="C725" s="9" t="s">
        <v>10</v>
      </c>
      <c r="D725" s="9">
        <v>1338</v>
      </c>
      <c r="E725" s="9">
        <v>0.753</v>
      </c>
      <c r="F725" s="9" t="str">
        <f t="shared" si="11"/>
        <v>alto</v>
      </c>
      <c r="G725" s="9">
        <v>0.746</v>
      </c>
      <c r="H725" s="9">
        <v>0.67600000000000005</v>
      </c>
      <c r="I725" s="9">
        <v>92773.55</v>
      </c>
      <c r="J725" s="10">
        <v>14</v>
      </c>
    </row>
    <row r="726" spans="1:10" x14ac:dyDescent="0.25">
      <c r="A726" s="11" t="s">
        <v>759</v>
      </c>
      <c r="B726" s="9" t="str">
        <f>_xlfn.XLOOKUP(C726,'De-Para_Estado_Regiao'!$B$3:$B$29,'De-Para_Estado_Regiao'!$C$3:$C$29)</f>
        <v>Sudeste</v>
      </c>
      <c r="C726" s="12" t="s">
        <v>7</v>
      </c>
      <c r="D726" s="12">
        <v>1013</v>
      </c>
      <c r="E726" s="12">
        <v>0.78</v>
      </c>
      <c r="F726" s="9" t="str">
        <f t="shared" si="11"/>
        <v>alto</v>
      </c>
      <c r="G726" s="12">
        <v>0.74199999999999999</v>
      </c>
      <c r="H726" s="12">
        <v>0.72899999999999998</v>
      </c>
      <c r="I726" s="12">
        <v>50771.27</v>
      </c>
      <c r="J726" s="13">
        <v>18</v>
      </c>
    </row>
    <row r="727" spans="1:10" x14ac:dyDescent="0.25">
      <c r="A727" s="8" t="s">
        <v>760</v>
      </c>
      <c r="B727" s="9" t="str">
        <f>_xlfn.XLOOKUP(C727,'De-Para_Estado_Regiao'!$B$3:$B$29,'De-Para_Estado_Regiao'!$C$3:$C$29)</f>
        <v>Sudeste</v>
      </c>
      <c r="C727" s="9" t="s">
        <v>16</v>
      </c>
      <c r="D727" s="9">
        <v>1466</v>
      </c>
      <c r="E727" s="9">
        <v>0.67</v>
      </c>
      <c r="F727" s="9" t="str">
        <f t="shared" si="11"/>
        <v>médio</v>
      </c>
      <c r="G727" s="9">
        <v>0.63900000000000001</v>
      </c>
      <c r="H727" s="9">
        <v>0.57799999999999996</v>
      </c>
      <c r="I727" s="9">
        <v>11799.22</v>
      </c>
      <c r="J727" s="10">
        <v>21</v>
      </c>
    </row>
    <row r="728" spans="1:10" x14ac:dyDescent="0.25">
      <c r="A728" s="11" t="s">
        <v>761</v>
      </c>
      <c r="B728" s="9" t="str">
        <f>_xlfn.XLOOKUP(C728,'De-Para_Estado_Regiao'!$B$3:$B$29,'De-Para_Estado_Regiao'!$C$3:$C$29)</f>
        <v>Sudeste</v>
      </c>
      <c r="C728" s="12" t="s">
        <v>7</v>
      </c>
      <c r="D728" s="12">
        <v>179</v>
      </c>
      <c r="E728" s="12">
        <v>0.75900000000000001</v>
      </c>
      <c r="F728" s="9" t="str">
        <f t="shared" si="11"/>
        <v>alto</v>
      </c>
      <c r="G728" s="12">
        <v>0.752</v>
      </c>
      <c r="H728" s="12">
        <v>0.67800000000000005</v>
      </c>
      <c r="I728" s="12">
        <v>24612.81</v>
      </c>
      <c r="J728" s="13">
        <v>8</v>
      </c>
    </row>
    <row r="729" spans="1:10" x14ac:dyDescent="0.25">
      <c r="A729" s="8" t="s">
        <v>762</v>
      </c>
      <c r="B729" s="9" t="str">
        <f>_xlfn.XLOOKUP(C729,'De-Para_Estado_Regiao'!$B$3:$B$29,'De-Para_Estado_Regiao'!$C$3:$C$29)</f>
        <v>Centro-Oeste</v>
      </c>
      <c r="C729" s="9" t="s">
        <v>33</v>
      </c>
      <c r="D729" s="9">
        <v>2783</v>
      </c>
      <c r="E729" s="9">
        <v>0.71799999999999997</v>
      </c>
      <c r="F729" s="9" t="str">
        <f t="shared" si="11"/>
        <v>alto</v>
      </c>
      <c r="G729" s="9">
        <v>0.753</v>
      </c>
      <c r="H729" s="9">
        <v>0.58399999999999996</v>
      </c>
      <c r="I729" s="9">
        <v>36703.839999999997</v>
      </c>
      <c r="J729" s="10">
        <v>34</v>
      </c>
    </row>
    <row r="730" spans="1:10" x14ac:dyDescent="0.25">
      <c r="A730" s="11" t="s">
        <v>763</v>
      </c>
      <c r="B730" s="9" t="str">
        <f>_xlfn.XLOOKUP(C730,'De-Para_Estado_Regiao'!$B$3:$B$29,'De-Para_Estado_Regiao'!$C$3:$C$29)</f>
        <v>Sudeste</v>
      </c>
      <c r="C730" s="12" t="s">
        <v>10</v>
      </c>
      <c r="D730" s="12">
        <v>1551</v>
      </c>
      <c r="E730" s="12">
        <v>0.72599999999999998</v>
      </c>
      <c r="F730" s="9" t="str">
        <f t="shared" si="11"/>
        <v>alto</v>
      </c>
      <c r="G730" s="12">
        <v>0.73399999999999999</v>
      </c>
      <c r="H730" s="12">
        <v>0.64200000000000002</v>
      </c>
      <c r="I730" s="12">
        <v>27712.27</v>
      </c>
      <c r="J730" s="13">
        <v>24</v>
      </c>
    </row>
    <row r="731" spans="1:10" x14ac:dyDescent="0.25">
      <c r="A731" s="8" t="s">
        <v>764</v>
      </c>
      <c r="B731" s="9" t="str">
        <f>_xlfn.XLOOKUP(C731,'De-Para_Estado_Regiao'!$B$3:$B$29,'De-Para_Estado_Regiao'!$C$3:$C$29)</f>
        <v>Sudeste</v>
      </c>
      <c r="C731" s="9" t="s">
        <v>16</v>
      </c>
      <c r="D731" s="9">
        <v>1698</v>
      </c>
      <c r="E731" s="9">
        <v>0.71</v>
      </c>
      <c r="F731" s="9" t="str">
        <f t="shared" si="11"/>
        <v>alto</v>
      </c>
      <c r="G731" s="9">
        <v>0.70899999999999996</v>
      </c>
      <c r="H731" s="9">
        <v>0.59099999999999997</v>
      </c>
      <c r="I731" s="9">
        <v>25330.01</v>
      </c>
      <c r="J731" s="10">
        <v>36</v>
      </c>
    </row>
    <row r="732" spans="1:10" x14ac:dyDescent="0.25">
      <c r="A732" s="11" t="s">
        <v>765</v>
      </c>
      <c r="B732" s="9" t="str">
        <f>_xlfn.XLOOKUP(C732,'De-Para_Estado_Regiao'!$B$3:$B$29,'De-Para_Estado_Regiao'!$C$3:$C$29)</f>
        <v>Nordeste</v>
      </c>
      <c r="C732" s="12" t="s">
        <v>31</v>
      </c>
      <c r="D732" s="12">
        <v>1912</v>
      </c>
      <c r="E732" s="12">
        <v>0.63300000000000001</v>
      </c>
      <c r="F732" s="9" t="str">
        <f t="shared" si="11"/>
        <v>médio</v>
      </c>
      <c r="G732" s="12">
        <v>0.58499999999999996</v>
      </c>
      <c r="H732" s="12">
        <v>0.56000000000000005</v>
      </c>
      <c r="I732" s="12">
        <v>8879.83</v>
      </c>
      <c r="J732" s="13">
        <v>72</v>
      </c>
    </row>
    <row r="733" spans="1:10" x14ac:dyDescent="0.25">
      <c r="A733" s="8" t="s">
        <v>766</v>
      </c>
      <c r="B733" s="9" t="str">
        <f>_xlfn.XLOOKUP(C733,'De-Para_Estado_Regiao'!$B$3:$B$29,'De-Para_Estado_Regiao'!$C$3:$C$29)</f>
        <v>Nordeste</v>
      </c>
      <c r="C733" s="9" t="s">
        <v>87</v>
      </c>
      <c r="D733" s="9">
        <v>5448</v>
      </c>
      <c r="E733" s="9">
        <v>0.67400000000000004</v>
      </c>
      <c r="F733" s="9" t="str">
        <f t="shared" si="11"/>
        <v>médio</v>
      </c>
      <c r="G733" s="9">
        <v>0.63300000000000001</v>
      </c>
      <c r="H733" s="9">
        <v>0.61499999999999999</v>
      </c>
      <c r="I733" s="9">
        <v>14690.96</v>
      </c>
      <c r="J733" s="10">
        <v>34</v>
      </c>
    </row>
    <row r="734" spans="1:10" x14ac:dyDescent="0.25">
      <c r="A734" s="11" t="s">
        <v>767</v>
      </c>
      <c r="B734" s="9" t="str">
        <f>_xlfn.XLOOKUP(C734,'De-Para_Estado_Regiao'!$B$3:$B$29,'De-Para_Estado_Regiao'!$C$3:$C$29)</f>
        <v>Sudeste</v>
      </c>
      <c r="C734" s="12" t="s">
        <v>7</v>
      </c>
      <c r="D734" s="12">
        <v>1302</v>
      </c>
      <c r="E734" s="12">
        <v>0.73699999999999999</v>
      </c>
      <c r="F734" s="9" t="str">
        <f t="shared" si="11"/>
        <v>alto</v>
      </c>
      <c r="G734" s="12">
        <v>0.72299999999999998</v>
      </c>
      <c r="H734" s="12">
        <v>0.65400000000000003</v>
      </c>
      <c r="I734" s="12">
        <v>51604.639999999999</v>
      </c>
      <c r="J734" s="13">
        <v>9</v>
      </c>
    </row>
    <row r="735" spans="1:10" x14ac:dyDescent="0.25">
      <c r="A735" s="8" t="s">
        <v>768</v>
      </c>
      <c r="B735" s="9" t="str">
        <f>_xlfn.XLOOKUP(C735,'De-Para_Estado_Regiao'!$B$3:$B$29,'De-Para_Estado_Regiao'!$C$3:$C$29)</f>
        <v>Sul</v>
      </c>
      <c r="C735" s="9" t="s">
        <v>14</v>
      </c>
      <c r="D735" s="9">
        <v>866</v>
      </c>
      <c r="E735" s="9">
        <v>0.74</v>
      </c>
      <c r="F735" s="9" t="str">
        <f t="shared" si="11"/>
        <v>alto</v>
      </c>
      <c r="G735" s="9">
        <v>0.73399999999999999</v>
      </c>
      <c r="H735" s="9">
        <v>0.64600000000000002</v>
      </c>
      <c r="I735" s="9">
        <v>24981.4</v>
      </c>
      <c r="J735" s="10">
        <v>35</v>
      </c>
    </row>
    <row r="736" spans="1:10" x14ac:dyDescent="0.25">
      <c r="A736" s="11" t="s">
        <v>769</v>
      </c>
      <c r="B736" s="9" t="str">
        <f>_xlfn.XLOOKUP(C736,'De-Para_Estado_Regiao'!$B$3:$B$29,'De-Para_Estado_Regiao'!$C$3:$C$29)</f>
        <v>Sul</v>
      </c>
      <c r="C736" s="12" t="s">
        <v>59</v>
      </c>
      <c r="D736" s="12">
        <v>810</v>
      </c>
      <c r="E736" s="12">
        <v>0.754</v>
      </c>
      <c r="F736" s="9" t="str">
        <f t="shared" si="11"/>
        <v>alto</v>
      </c>
      <c r="G736" s="12">
        <v>0.75</v>
      </c>
      <c r="H736" s="12">
        <v>0.65300000000000002</v>
      </c>
      <c r="I736" s="12">
        <v>36803.64</v>
      </c>
      <c r="J736" s="13">
        <v>9</v>
      </c>
    </row>
    <row r="737" spans="1:10" x14ac:dyDescent="0.25">
      <c r="A737" s="8" t="s">
        <v>770</v>
      </c>
      <c r="B737" s="9" t="str">
        <f>_xlfn.XLOOKUP(C737,'De-Para_Estado_Regiao'!$B$3:$B$29,'De-Para_Estado_Regiao'!$C$3:$C$29)</f>
        <v>Sul</v>
      </c>
      <c r="C737" s="9" t="s">
        <v>59</v>
      </c>
      <c r="D737" s="9">
        <v>1985</v>
      </c>
      <c r="E737" s="9">
        <v>0.73799999999999999</v>
      </c>
      <c r="F737" s="9" t="str">
        <f t="shared" si="11"/>
        <v>alto</v>
      </c>
      <c r="G737" s="9">
        <v>0.71</v>
      </c>
      <c r="H737" s="9">
        <v>0.66800000000000004</v>
      </c>
      <c r="I737" s="9">
        <v>23848.09</v>
      </c>
      <c r="J737" s="10">
        <v>53</v>
      </c>
    </row>
    <row r="738" spans="1:10" x14ac:dyDescent="0.25">
      <c r="A738" s="11" t="s">
        <v>771</v>
      </c>
      <c r="B738" s="9" t="str">
        <f>_xlfn.XLOOKUP(C738,'De-Para_Estado_Regiao'!$B$3:$B$29,'De-Para_Estado_Regiao'!$C$3:$C$29)</f>
        <v>Sudeste</v>
      </c>
      <c r="C738" s="12" t="s">
        <v>7</v>
      </c>
      <c r="D738" s="12">
        <v>463</v>
      </c>
      <c r="E738" s="12">
        <v>0.745</v>
      </c>
      <c r="F738" s="9" t="str">
        <f t="shared" si="11"/>
        <v>alto</v>
      </c>
      <c r="G738" s="12">
        <v>0.74099999999999999</v>
      </c>
      <c r="H738" s="12">
        <v>0.68300000000000005</v>
      </c>
      <c r="I738" s="12">
        <v>24917.4</v>
      </c>
      <c r="J738" s="13">
        <v>10</v>
      </c>
    </row>
    <row r="739" spans="1:10" x14ac:dyDescent="0.25">
      <c r="A739" s="8" t="s">
        <v>772</v>
      </c>
      <c r="B739" s="9" t="str">
        <f>_xlfn.XLOOKUP(C739,'De-Para_Estado_Regiao'!$B$3:$B$29,'De-Para_Estado_Regiao'!$C$3:$C$29)</f>
        <v>Sudeste</v>
      </c>
      <c r="C739" s="9" t="s">
        <v>7</v>
      </c>
      <c r="D739" s="9">
        <v>2700</v>
      </c>
      <c r="E739" s="9">
        <v>0.75</v>
      </c>
      <c r="F739" s="9" t="str">
        <f t="shared" si="11"/>
        <v>alto</v>
      </c>
      <c r="G739" s="9">
        <v>0.68400000000000005</v>
      </c>
      <c r="H739" s="9">
        <v>0.745</v>
      </c>
      <c r="I739" s="9">
        <v>11831.25</v>
      </c>
      <c r="J739" s="10">
        <v>28</v>
      </c>
    </row>
    <row r="740" spans="1:10" x14ac:dyDescent="0.25">
      <c r="A740" s="11" t="s">
        <v>773</v>
      </c>
      <c r="B740" s="9" t="str">
        <f>_xlfn.XLOOKUP(C740,'De-Para_Estado_Regiao'!$B$3:$B$29,'De-Para_Estado_Regiao'!$C$3:$C$29)</f>
        <v>Centro-Oeste</v>
      </c>
      <c r="C740" s="12" t="s">
        <v>33</v>
      </c>
      <c r="D740" s="12">
        <v>2565</v>
      </c>
      <c r="E740" s="12">
        <v>0.7</v>
      </c>
      <c r="F740" s="9" t="str">
        <f t="shared" si="11"/>
        <v>alto</v>
      </c>
      <c r="G740" s="12">
        <v>0.71599999999999997</v>
      </c>
      <c r="H740" s="12">
        <v>0.58699999999999997</v>
      </c>
      <c r="I740" s="12">
        <v>42330.239999999998</v>
      </c>
      <c r="J740" s="13">
        <v>22</v>
      </c>
    </row>
    <row r="741" spans="1:10" x14ac:dyDescent="0.25">
      <c r="A741" s="8" t="s">
        <v>774</v>
      </c>
      <c r="B741" s="9" t="str">
        <f>_xlfn.XLOOKUP(C741,'De-Para_Estado_Regiao'!$B$3:$B$29,'De-Para_Estado_Regiao'!$C$3:$C$29)</f>
        <v>Sul</v>
      </c>
      <c r="C741" s="9" t="s">
        <v>22</v>
      </c>
      <c r="D741" s="9">
        <v>1692</v>
      </c>
      <c r="E741" s="9">
        <v>0.74299999999999999</v>
      </c>
      <c r="F741" s="9" t="str">
        <f t="shared" si="11"/>
        <v>alto</v>
      </c>
      <c r="G741" s="9">
        <v>0.74299999999999999</v>
      </c>
      <c r="H741" s="9">
        <v>0.66200000000000003</v>
      </c>
      <c r="I741" s="9">
        <v>28604.66</v>
      </c>
      <c r="J741" s="10">
        <v>30</v>
      </c>
    </row>
    <row r="742" spans="1:10" x14ac:dyDescent="0.25">
      <c r="A742" s="11" t="s">
        <v>775</v>
      </c>
      <c r="B742" s="9" t="str">
        <f>_xlfn.XLOOKUP(C742,'De-Para_Estado_Regiao'!$B$3:$B$29,'De-Para_Estado_Regiao'!$C$3:$C$29)</f>
        <v>Centro-Oeste</v>
      </c>
      <c r="C742" s="12" t="s">
        <v>33</v>
      </c>
      <c r="D742" s="12">
        <v>1883</v>
      </c>
      <c r="E742" s="12">
        <v>0.73699999999999999</v>
      </c>
      <c r="F742" s="9" t="str">
        <f t="shared" si="11"/>
        <v>alto</v>
      </c>
      <c r="G742" s="12">
        <v>0.74</v>
      </c>
      <c r="H742" s="12">
        <v>0.628</v>
      </c>
      <c r="I742" s="12">
        <v>18774.45</v>
      </c>
      <c r="J742" s="13">
        <v>47</v>
      </c>
    </row>
    <row r="743" spans="1:10" x14ac:dyDescent="0.25">
      <c r="A743" s="8" t="s">
        <v>776</v>
      </c>
      <c r="B743" s="9" t="str">
        <f>_xlfn.XLOOKUP(C743,'De-Para_Estado_Regiao'!$B$3:$B$29,'De-Para_Estado_Regiao'!$C$3:$C$29)</f>
        <v>Sudeste</v>
      </c>
      <c r="C743" s="9" t="s">
        <v>10</v>
      </c>
      <c r="D743" s="9">
        <v>814</v>
      </c>
      <c r="E743" s="9">
        <v>0.71299999999999997</v>
      </c>
      <c r="F743" s="9" t="str">
        <f t="shared" si="11"/>
        <v>alto</v>
      </c>
      <c r="G743" s="9">
        <v>0.69599999999999995</v>
      </c>
      <c r="H743" s="9">
        <v>0.63500000000000001</v>
      </c>
      <c r="I743" s="9">
        <v>22115.599999999999</v>
      </c>
      <c r="J743" s="10">
        <v>21</v>
      </c>
    </row>
    <row r="744" spans="1:10" x14ac:dyDescent="0.25">
      <c r="A744" s="11" t="s">
        <v>777</v>
      </c>
      <c r="B744" s="9" t="str">
        <f>_xlfn.XLOOKUP(C744,'De-Para_Estado_Regiao'!$B$3:$B$29,'De-Para_Estado_Regiao'!$C$3:$C$29)</f>
        <v>Sul</v>
      </c>
      <c r="C744" s="12" t="s">
        <v>22</v>
      </c>
      <c r="D744" s="12">
        <v>1252</v>
      </c>
      <c r="E744" s="12">
        <v>0.73499999999999999</v>
      </c>
      <c r="F744" s="9" t="str">
        <f t="shared" si="11"/>
        <v>alto</v>
      </c>
      <c r="G744" s="12">
        <v>0.73299999999999998</v>
      </c>
      <c r="H744" s="12">
        <v>0.66600000000000004</v>
      </c>
      <c r="I744" s="12">
        <v>39643.949999999997</v>
      </c>
      <c r="J744" s="13">
        <v>35</v>
      </c>
    </row>
    <row r="745" spans="1:10" x14ac:dyDescent="0.25">
      <c r="A745" s="8" t="s">
        <v>778</v>
      </c>
      <c r="B745" s="9" t="str">
        <f>_xlfn.XLOOKUP(C745,'De-Para_Estado_Regiao'!$B$3:$B$29,'De-Para_Estado_Regiao'!$C$3:$C$29)</f>
        <v>Sudeste</v>
      </c>
      <c r="C745" s="9" t="s">
        <v>16</v>
      </c>
      <c r="D745" s="9">
        <v>474</v>
      </c>
      <c r="E745" s="9">
        <v>0.70499999999999996</v>
      </c>
      <c r="F745" s="9" t="str">
        <f t="shared" si="11"/>
        <v>alto</v>
      </c>
      <c r="G745" s="9">
        <v>0.69499999999999995</v>
      </c>
      <c r="H745" s="9">
        <v>0.59099999999999997</v>
      </c>
      <c r="I745" s="9">
        <v>47306.65</v>
      </c>
      <c r="J745" s="10">
        <v>7</v>
      </c>
    </row>
    <row r="746" spans="1:10" x14ac:dyDescent="0.25">
      <c r="A746" s="11" t="s">
        <v>779</v>
      </c>
      <c r="B746" s="9" t="str">
        <f>_xlfn.XLOOKUP(C746,'De-Para_Estado_Regiao'!$B$3:$B$29,'De-Para_Estado_Regiao'!$C$3:$C$29)</f>
        <v>Sudeste</v>
      </c>
      <c r="C746" s="12" t="s">
        <v>7</v>
      </c>
      <c r="D746" s="12">
        <v>661</v>
      </c>
      <c r="E746" s="12">
        <v>0.73099999999999998</v>
      </c>
      <c r="F746" s="9" t="str">
        <f t="shared" si="11"/>
        <v>alto</v>
      </c>
      <c r="G746" s="12">
        <v>0.70899999999999996</v>
      </c>
      <c r="H746" s="12">
        <v>0.67100000000000004</v>
      </c>
      <c r="I746" s="12">
        <v>74444.27</v>
      </c>
      <c r="J746" s="13">
        <v>13</v>
      </c>
    </row>
    <row r="747" spans="1:10" x14ac:dyDescent="0.25">
      <c r="A747" s="8" t="s">
        <v>780</v>
      </c>
      <c r="B747" s="9" t="str">
        <f>_xlfn.XLOOKUP(C747,'De-Para_Estado_Regiao'!$B$3:$B$29,'De-Para_Estado_Regiao'!$C$3:$C$29)</f>
        <v>Sudeste</v>
      </c>
      <c r="C747" s="9" t="s">
        <v>7</v>
      </c>
      <c r="D747" s="9">
        <v>744</v>
      </c>
      <c r="E747" s="9">
        <v>0.72499999999999998</v>
      </c>
      <c r="F747" s="9" t="str">
        <f t="shared" si="11"/>
        <v>alto</v>
      </c>
      <c r="G747" s="9">
        <v>0.72799999999999998</v>
      </c>
      <c r="H747" s="9">
        <v>0.60499999999999998</v>
      </c>
      <c r="I747" s="9">
        <v>24986.51</v>
      </c>
      <c r="J747" s="10">
        <v>17</v>
      </c>
    </row>
    <row r="748" spans="1:10" x14ac:dyDescent="0.25">
      <c r="A748" s="11" t="s">
        <v>781</v>
      </c>
      <c r="B748" s="9" t="str">
        <f>_xlfn.XLOOKUP(C748,'De-Para_Estado_Regiao'!$B$3:$B$29,'De-Para_Estado_Regiao'!$C$3:$C$29)</f>
        <v>Norte</v>
      </c>
      <c r="C748" s="12" t="s">
        <v>49</v>
      </c>
      <c r="D748" s="12">
        <v>3295</v>
      </c>
      <c r="E748" s="12">
        <v>0.65500000000000003</v>
      </c>
      <c r="F748" s="9" t="str">
        <f t="shared" si="11"/>
        <v>médio</v>
      </c>
      <c r="G748" s="12">
        <v>0.61</v>
      </c>
      <c r="H748" s="12">
        <v>0.57999999999999996</v>
      </c>
      <c r="I748" s="12">
        <v>14740.17</v>
      </c>
      <c r="J748" s="13">
        <v>25</v>
      </c>
    </row>
    <row r="749" spans="1:10" x14ac:dyDescent="0.25">
      <c r="A749" s="8" t="s">
        <v>782</v>
      </c>
      <c r="B749" s="9" t="str">
        <f>_xlfn.XLOOKUP(C749,'De-Para_Estado_Regiao'!$B$3:$B$29,'De-Para_Estado_Regiao'!$C$3:$C$29)</f>
        <v>Sudeste</v>
      </c>
      <c r="C749" s="9" t="s">
        <v>16</v>
      </c>
      <c r="D749" s="9">
        <v>432</v>
      </c>
      <c r="E749" s="9">
        <v>0.69099999999999995</v>
      </c>
      <c r="F749" s="9" t="str">
        <f t="shared" si="11"/>
        <v>médio</v>
      </c>
      <c r="G749" s="9">
        <v>0.69699999999999995</v>
      </c>
      <c r="H749" s="9">
        <v>0.56699999999999995</v>
      </c>
      <c r="I749" s="9">
        <v>17706.77</v>
      </c>
      <c r="J749" s="10">
        <v>11</v>
      </c>
    </row>
    <row r="750" spans="1:10" x14ac:dyDescent="0.25">
      <c r="A750" s="11" t="s">
        <v>783</v>
      </c>
      <c r="B750" s="9" t="str">
        <f>_xlfn.XLOOKUP(C750,'De-Para_Estado_Regiao'!$B$3:$B$29,'De-Para_Estado_Regiao'!$C$3:$C$29)</f>
        <v>Sudeste</v>
      </c>
      <c r="C750" s="12" t="s">
        <v>7</v>
      </c>
      <c r="D750" s="12">
        <v>210</v>
      </c>
      <c r="E750" s="12">
        <v>0.745</v>
      </c>
      <c r="F750" s="9" t="str">
        <f t="shared" si="11"/>
        <v>alto</v>
      </c>
      <c r="G750" s="12">
        <v>0.71499999999999997</v>
      </c>
      <c r="H750" s="12">
        <v>0.70799999999999996</v>
      </c>
      <c r="I750" s="12">
        <v>16655.61</v>
      </c>
      <c r="J750" s="13">
        <v>5</v>
      </c>
    </row>
    <row r="751" spans="1:10" x14ac:dyDescent="0.25">
      <c r="A751" s="8" t="s">
        <v>784</v>
      </c>
      <c r="B751" s="9" t="str">
        <f>_xlfn.XLOOKUP(C751,'De-Para_Estado_Regiao'!$B$3:$B$29,'De-Para_Estado_Regiao'!$C$3:$C$29)</f>
        <v>Sudeste</v>
      </c>
      <c r="C751" s="9" t="s">
        <v>7</v>
      </c>
      <c r="D751" s="9">
        <v>2641</v>
      </c>
      <c r="E751" s="9">
        <v>0.72499999999999998</v>
      </c>
      <c r="F751" s="9" t="str">
        <f t="shared" si="11"/>
        <v>alto</v>
      </c>
      <c r="G751" s="9">
        <v>0.71799999999999997</v>
      </c>
      <c r="H751" s="9">
        <v>0.63300000000000001</v>
      </c>
      <c r="I751" s="9">
        <v>22094.38</v>
      </c>
      <c r="J751" s="10">
        <v>34</v>
      </c>
    </row>
    <row r="752" spans="1:10" x14ac:dyDescent="0.25">
      <c r="A752" s="11" t="s">
        <v>785</v>
      </c>
      <c r="B752" s="9" t="str">
        <f>_xlfn.XLOOKUP(C752,'De-Para_Estado_Regiao'!$B$3:$B$29,'De-Para_Estado_Regiao'!$C$3:$C$29)</f>
        <v>Centro-Oeste</v>
      </c>
      <c r="C752" s="12" t="s">
        <v>33</v>
      </c>
      <c r="D752" s="12">
        <v>9321</v>
      </c>
      <c r="E752" s="12">
        <v>0.746</v>
      </c>
      <c r="F752" s="9" t="str">
        <f t="shared" si="11"/>
        <v>alto</v>
      </c>
      <c r="G752" s="12">
        <v>0.73299999999999998</v>
      </c>
      <c r="H752" s="12">
        <v>0.69499999999999995</v>
      </c>
      <c r="I752" s="12">
        <v>14699.68</v>
      </c>
      <c r="J752" s="13">
        <v>141</v>
      </c>
    </row>
    <row r="753" spans="1:10" x14ac:dyDescent="0.25">
      <c r="A753" s="8" t="s">
        <v>786</v>
      </c>
      <c r="B753" s="9" t="str">
        <f>_xlfn.XLOOKUP(C753,'De-Para_Estado_Regiao'!$B$3:$B$29,'De-Para_Estado_Regiao'!$C$3:$C$29)</f>
        <v>Sudeste</v>
      </c>
      <c r="C753" s="9" t="s">
        <v>10</v>
      </c>
      <c r="D753" s="9">
        <v>1009</v>
      </c>
      <c r="E753" s="9">
        <v>0.70799999999999996</v>
      </c>
      <c r="F753" s="9" t="str">
        <f t="shared" si="11"/>
        <v>alto</v>
      </c>
      <c r="G753" s="9">
        <v>0.71399999999999997</v>
      </c>
      <c r="H753" s="9">
        <v>0.62</v>
      </c>
      <c r="I753" s="9">
        <v>70587.38</v>
      </c>
      <c r="J753" s="10">
        <v>24</v>
      </c>
    </row>
    <row r="754" spans="1:10" x14ac:dyDescent="0.25">
      <c r="A754" s="11" t="s">
        <v>787</v>
      </c>
      <c r="B754" s="9" t="str">
        <f>_xlfn.XLOOKUP(C754,'De-Para_Estado_Regiao'!$B$3:$B$29,'De-Para_Estado_Regiao'!$C$3:$C$29)</f>
        <v>Nordeste</v>
      </c>
      <c r="C754" s="12" t="s">
        <v>24</v>
      </c>
      <c r="D754" s="12">
        <v>3590</v>
      </c>
      <c r="E754" s="12">
        <v>0.67</v>
      </c>
      <c r="F754" s="9" t="str">
        <f t="shared" si="11"/>
        <v>médio</v>
      </c>
      <c r="G754" s="12">
        <v>0.63800000000000001</v>
      </c>
      <c r="H754" s="12">
        <v>0.59899999999999998</v>
      </c>
      <c r="I754" s="12">
        <v>9854.5499999999993</v>
      </c>
      <c r="J754" s="13">
        <v>40</v>
      </c>
    </row>
    <row r="755" spans="1:10" x14ac:dyDescent="0.25">
      <c r="A755" s="8" t="s">
        <v>788</v>
      </c>
      <c r="B755" s="9" t="str">
        <f>_xlfn.XLOOKUP(C755,'De-Para_Estado_Regiao'!$B$3:$B$29,'De-Para_Estado_Regiao'!$C$3:$C$29)</f>
        <v>Nordeste</v>
      </c>
      <c r="C755" s="9" t="s">
        <v>24</v>
      </c>
      <c r="D755" s="9">
        <v>240</v>
      </c>
      <c r="E755" s="9">
        <v>0.59399999999999997</v>
      </c>
      <c r="F755" s="9" t="str">
        <f t="shared" si="11"/>
        <v>médio</v>
      </c>
      <c r="G755" s="9">
        <v>0.56799999999999995</v>
      </c>
      <c r="H755" s="9">
        <v>0.48099999999999998</v>
      </c>
      <c r="I755" s="9">
        <v>6468.19</v>
      </c>
      <c r="J755" s="10">
        <v>0</v>
      </c>
    </row>
    <row r="756" spans="1:10" x14ac:dyDescent="0.25">
      <c r="A756" s="11" t="s">
        <v>789</v>
      </c>
      <c r="B756" s="9" t="str">
        <f>_xlfn.XLOOKUP(C756,'De-Para_Estado_Regiao'!$B$3:$B$29,'De-Para_Estado_Regiao'!$C$3:$C$29)</f>
        <v>Sudeste</v>
      </c>
      <c r="C756" s="12" t="s">
        <v>7</v>
      </c>
      <c r="D756" s="12">
        <v>324</v>
      </c>
      <c r="E756" s="12">
        <v>0.7</v>
      </c>
      <c r="F756" s="9" t="str">
        <f t="shared" si="11"/>
        <v>alto</v>
      </c>
      <c r="G756" s="12">
        <v>0.65400000000000003</v>
      </c>
      <c r="H756" s="12">
        <v>0.63700000000000001</v>
      </c>
      <c r="I756" s="12">
        <v>17953.89</v>
      </c>
      <c r="J756" s="13">
        <v>5</v>
      </c>
    </row>
    <row r="757" spans="1:10" x14ac:dyDescent="0.25">
      <c r="A757" s="8" t="s">
        <v>790</v>
      </c>
      <c r="B757" s="9" t="str">
        <f>_xlfn.XLOOKUP(C757,'De-Para_Estado_Regiao'!$B$3:$B$29,'De-Para_Estado_Regiao'!$C$3:$C$29)</f>
        <v>Sudeste</v>
      </c>
      <c r="C757" s="9" t="s">
        <v>16</v>
      </c>
      <c r="D757" s="9">
        <v>3657</v>
      </c>
      <c r="E757" s="9">
        <v>0.69599999999999995</v>
      </c>
      <c r="F757" s="9" t="str">
        <f t="shared" si="11"/>
        <v>médio</v>
      </c>
      <c r="G757" s="9">
        <v>0.65400000000000003</v>
      </c>
      <c r="H757" s="9">
        <v>0.64900000000000002</v>
      </c>
      <c r="I757" s="9">
        <v>14387.85</v>
      </c>
      <c r="J757" s="10">
        <v>64</v>
      </c>
    </row>
    <row r="758" spans="1:10" x14ac:dyDescent="0.25">
      <c r="A758" s="11" t="s">
        <v>791</v>
      </c>
      <c r="B758" s="9" t="str">
        <f>_xlfn.XLOOKUP(C758,'De-Para_Estado_Regiao'!$B$3:$B$29,'De-Para_Estado_Regiao'!$C$3:$C$29)</f>
        <v>Nordeste</v>
      </c>
      <c r="C758" s="12" t="s">
        <v>24</v>
      </c>
      <c r="D758" s="12">
        <v>2498</v>
      </c>
      <c r="E758" s="12">
        <v>0.65</v>
      </c>
      <c r="F758" s="9" t="str">
        <f t="shared" si="11"/>
        <v>médio</v>
      </c>
      <c r="G758" s="12">
        <v>0.626</v>
      </c>
      <c r="H758" s="12">
        <v>0.55900000000000005</v>
      </c>
      <c r="I758" s="12">
        <v>12211.38</v>
      </c>
      <c r="J758" s="13">
        <v>63</v>
      </c>
    </row>
    <row r="759" spans="1:10" x14ac:dyDescent="0.25">
      <c r="A759" s="8" t="s">
        <v>792</v>
      </c>
      <c r="B759" s="9" t="str">
        <f>_xlfn.XLOOKUP(C759,'De-Para_Estado_Regiao'!$B$3:$B$29,'De-Para_Estado_Regiao'!$C$3:$C$29)</f>
        <v>Sudeste</v>
      </c>
      <c r="C759" s="9" t="s">
        <v>10</v>
      </c>
      <c r="D759" s="9">
        <v>1394</v>
      </c>
      <c r="E759" s="9">
        <v>0.73199999999999998</v>
      </c>
      <c r="F759" s="9" t="str">
        <f t="shared" si="11"/>
        <v>alto</v>
      </c>
      <c r="G759" s="9">
        <v>0.72299999999999998</v>
      </c>
      <c r="H759" s="9">
        <v>0.66200000000000003</v>
      </c>
      <c r="I759" s="9">
        <v>19756.2</v>
      </c>
      <c r="J759" s="10">
        <v>32</v>
      </c>
    </row>
    <row r="760" spans="1:10" x14ac:dyDescent="0.25">
      <c r="A760" s="11" t="s">
        <v>793</v>
      </c>
      <c r="B760" s="9" t="str">
        <f>_xlfn.XLOOKUP(C760,'De-Para_Estado_Regiao'!$B$3:$B$29,'De-Para_Estado_Regiao'!$C$3:$C$29)</f>
        <v>Nordeste</v>
      </c>
      <c r="C760" s="12" t="s">
        <v>24</v>
      </c>
      <c r="D760" s="12">
        <v>1579</v>
      </c>
      <c r="E760" s="12">
        <v>0.57899999999999996</v>
      </c>
      <c r="F760" s="9" t="str">
        <f t="shared" si="11"/>
        <v>médio</v>
      </c>
      <c r="G760" s="12">
        <v>0.56899999999999995</v>
      </c>
      <c r="H760" s="12">
        <v>0.45100000000000001</v>
      </c>
      <c r="I760" s="12">
        <v>7496.64</v>
      </c>
      <c r="J760" s="13">
        <v>9</v>
      </c>
    </row>
    <row r="761" spans="1:10" x14ac:dyDescent="0.25">
      <c r="A761" s="8" t="s">
        <v>794</v>
      </c>
      <c r="B761" s="9" t="str">
        <f>_xlfn.XLOOKUP(C761,'De-Para_Estado_Regiao'!$B$3:$B$29,'De-Para_Estado_Regiao'!$C$3:$C$29)</f>
        <v>Sudeste</v>
      </c>
      <c r="C761" s="9" t="s">
        <v>7</v>
      </c>
      <c r="D761" s="9">
        <v>1077</v>
      </c>
      <c r="E761" s="9">
        <v>0.73299999999999998</v>
      </c>
      <c r="F761" s="9" t="str">
        <f t="shared" si="11"/>
        <v>alto</v>
      </c>
      <c r="G761" s="9">
        <v>0.72299999999999998</v>
      </c>
      <c r="H761" s="9">
        <v>0.65900000000000003</v>
      </c>
      <c r="I761" s="9">
        <v>70617.600000000006</v>
      </c>
      <c r="J761" s="10">
        <v>37</v>
      </c>
    </row>
    <row r="762" spans="1:10" x14ac:dyDescent="0.25">
      <c r="A762" s="11" t="s">
        <v>795</v>
      </c>
      <c r="B762" s="9" t="str">
        <f>_xlfn.XLOOKUP(C762,'De-Para_Estado_Regiao'!$B$3:$B$29,'De-Para_Estado_Regiao'!$C$3:$C$29)</f>
        <v>Sul</v>
      </c>
      <c r="C762" s="12" t="s">
        <v>59</v>
      </c>
      <c r="D762" s="12">
        <v>1029</v>
      </c>
      <c r="E762" s="12">
        <v>0.76200000000000001</v>
      </c>
      <c r="F762" s="9" t="str">
        <f t="shared" si="11"/>
        <v>alto</v>
      </c>
      <c r="G762" s="12">
        <v>0.74</v>
      </c>
      <c r="H762" s="12">
        <v>0.69899999999999995</v>
      </c>
      <c r="I762" s="12">
        <v>72367.97</v>
      </c>
      <c r="J762" s="13">
        <v>41</v>
      </c>
    </row>
    <row r="763" spans="1:10" x14ac:dyDescent="0.25">
      <c r="A763" s="8" t="s">
        <v>796</v>
      </c>
      <c r="B763" s="9" t="str">
        <f>_xlfn.XLOOKUP(C763,'De-Para_Estado_Regiao'!$B$3:$B$29,'De-Para_Estado_Regiao'!$C$3:$C$29)</f>
        <v>Sudeste</v>
      </c>
      <c r="C763" s="9" t="s">
        <v>7</v>
      </c>
      <c r="D763" s="9">
        <v>396</v>
      </c>
      <c r="E763" s="9">
        <v>0.72099999999999997</v>
      </c>
      <c r="F763" s="9" t="str">
        <f t="shared" si="11"/>
        <v>alto</v>
      </c>
      <c r="G763" s="9">
        <v>0.70799999999999996</v>
      </c>
      <c r="H763" s="9">
        <v>0.64400000000000002</v>
      </c>
      <c r="I763" s="9">
        <v>31118.59</v>
      </c>
      <c r="J763" s="10">
        <v>14</v>
      </c>
    </row>
    <row r="764" spans="1:10" x14ac:dyDescent="0.25">
      <c r="A764" s="11" t="s">
        <v>797</v>
      </c>
      <c r="B764" s="9" t="str">
        <f>_xlfn.XLOOKUP(C764,'De-Para_Estado_Regiao'!$B$3:$B$29,'De-Para_Estado_Regiao'!$C$3:$C$29)</f>
        <v>Nordeste</v>
      </c>
      <c r="C764" s="12" t="s">
        <v>19</v>
      </c>
      <c r="D764" s="12">
        <v>2168</v>
      </c>
      <c r="E764" s="12">
        <v>0.58599999999999997</v>
      </c>
      <c r="F764" s="9" t="str">
        <f t="shared" si="11"/>
        <v>médio</v>
      </c>
      <c r="G764" s="12">
        <v>0.56100000000000005</v>
      </c>
      <c r="H764" s="12">
        <v>0.49099999999999999</v>
      </c>
      <c r="I764" s="12">
        <v>9706.18</v>
      </c>
      <c r="J764" s="13">
        <v>9</v>
      </c>
    </row>
    <row r="765" spans="1:10" x14ac:dyDescent="0.25">
      <c r="A765" s="8" t="s">
        <v>798</v>
      </c>
      <c r="B765" s="9" t="str">
        <f>_xlfn.XLOOKUP(C765,'De-Para_Estado_Regiao'!$B$3:$B$29,'De-Para_Estado_Regiao'!$C$3:$C$29)</f>
        <v>Sudeste</v>
      </c>
      <c r="C765" s="9" t="s">
        <v>7</v>
      </c>
      <c r="D765" s="9">
        <v>328</v>
      </c>
      <c r="E765" s="9">
        <v>0.68</v>
      </c>
      <c r="F765" s="9" t="str">
        <f t="shared" si="11"/>
        <v>médio</v>
      </c>
      <c r="G765" s="9">
        <v>0.68100000000000005</v>
      </c>
      <c r="H765" s="9">
        <v>0.55900000000000005</v>
      </c>
      <c r="I765" s="9">
        <v>17291.09</v>
      </c>
      <c r="J765" s="10">
        <v>13</v>
      </c>
    </row>
    <row r="766" spans="1:10" x14ac:dyDescent="0.25">
      <c r="A766" s="11" t="s">
        <v>799</v>
      </c>
      <c r="B766" s="9" t="str">
        <f>_xlfn.XLOOKUP(C766,'De-Para_Estado_Regiao'!$B$3:$B$29,'De-Para_Estado_Regiao'!$C$3:$C$29)</f>
        <v>Sul</v>
      </c>
      <c r="C766" s="12" t="s">
        <v>14</v>
      </c>
      <c r="D766" s="12">
        <v>2092</v>
      </c>
      <c r="E766" s="12">
        <v>0.748</v>
      </c>
      <c r="F766" s="9" t="str">
        <f t="shared" si="11"/>
        <v>alto</v>
      </c>
      <c r="G766" s="12">
        <v>0.73799999999999999</v>
      </c>
      <c r="H766" s="12">
        <v>0.66700000000000004</v>
      </c>
      <c r="I766" s="12">
        <v>22968.73</v>
      </c>
      <c r="J766" s="13">
        <v>27</v>
      </c>
    </row>
    <row r="767" spans="1:10" x14ac:dyDescent="0.25">
      <c r="A767" s="8" t="s">
        <v>800</v>
      </c>
      <c r="B767" s="9" t="str">
        <f>_xlfn.XLOOKUP(C767,'De-Para_Estado_Regiao'!$B$3:$B$29,'De-Para_Estado_Regiao'!$C$3:$C$29)</f>
        <v>Sudeste</v>
      </c>
      <c r="C767" s="9" t="s">
        <v>7</v>
      </c>
      <c r="D767" s="9">
        <v>646</v>
      </c>
      <c r="E767" s="9">
        <v>0.73699999999999999</v>
      </c>
      <c r="F767" s="9" t="str">
        <f t="shared" si="11"/>
        <v>alto</v>
      </c>
      <c r="G767" s="9">
        <v>0.72599999999999998</v>
      </c>
      <c r="H767" s="9">
        <v>0.65400000000000003</v>
      </c>
      <c r="I767" s="9">
        <v>18525.509999999998</v>
      </c>
      <c r="J767" s="10">
        <v>6</v>
      </c>
    </row>
    <row r="768" spans="1:10" x14ac:dyDescent="0.25">
      <c r="A768" s="11" t="s">
        <v>801</v>
      </c>
      <c r="B768" s="9" t="str">
        <f>_xlfn.XLOOKUP(C768,'De-Para_Estado_Regiao'!$B$3:$B$29,'De-Para_Estado_Regiao'!$C$3:$C$29)</f>
        <v>Nordeste</v>
      </c>
      <c r="C768" s="12" t="s">
        <v>19</v>
      </c>
      <c r="D768" s="12">
        <v>2427</v>
      </c>
      <c r="E768" s="12">
        <v>0.56999999999999995</v>
      </c>
      <c r="F768" s="9" t="str">
        <f t="shared" si="11"/>
        <v>médio</v>
      </c>
      <c r="G768" s="12">
        <v>0.57799999999999996</v>
      </c>
      <c r="H768" s="12">
        <v>0.41899999999999998</v>
      </c>
      <c r="I768" s="12">
        <v>8103.52</v>
      </c>
      <c r="J768" s="13">
        <v>14</v>
      </c>
    </row>
    <row r="769" spans="1:10" x14ac:dyDescent="0.25">
      <c r="A769" s="8" t="s">
        <v>802</v>
      </c>
      <c r="B769" s="9" t="str">
        <f>_xlfn.XLOOKUP(C769,'De-Para_Estado_Regiao'!$B$3:$B$29,'De-Para_Estado_Regiao'!$C$3:$C$29)</f>
        <v>Sudeste</v>
      </c>
      <c r="C769" s="9" t="s">
        <v>16</v>
      </c>
      <c r="D769" s="9">
        <v>866</v>
      </c>
      <c r="E769" s="9">
        <v>0.74</v>
      </c>
      <c r="F769" s="9" t="str">
        <f t="shared" si="11"/>
        <v>alto</v>
      </c>
      <c r="G769" s="9">
        <v>0.71</v>
      </c>
      <c r="H769" s="9">
        <v>0.66100000000000003</v>
      </c>
      <c r="I769" s="9">
        <v>18766.490000000002</v>
      </c>
      <c r="J769" s="10">
        <v>14</v>
      </c>
    </row>
    <row r="770" spans="1:10" x14ac:dyDescent="0.25">
      <c r="A770" s="11" t="s">
        <v>803</v>
      </c>
      <c r="B770" s="9" t="str">
        <f>_xlfn.XLOOKUP(C770,'De-Para_Estado_Regiao'!$B$3:$B$29,'De-Para_Estado_Regiao'!$C$3:$C$29)</f>
        <v>Sul</v>
      </c>
      <c r="C770" s="12" t="s">
        <v>14</v>
      </c>
      <c r="D770" s="12">
        <v>1568</v>
      </c>
      <c r="E770" s="12">
        <v>0.77400000000000002</v>
      </c>
      <c r="F770" s="9" t="str">
        <f t="shared" si="11"/>
        <v>alto</v>
      </c>
      <c r="G770" s="12">
        <v>0.77300000000000002</v>
      </c>
      <c r="H770" s="12">
        <v>0.69899999999999995</v>
      </c>
      <c r="I770" s="12">
        <v>43573.82</v>
      </c>
      <c r="J770" s="13">
        <v>35</v>
      </c>
    </row>
    <row r="771" spans="1:10" x14ac:dyDescent="0.25">
      <c r="A771" s="8" t="s">
        <v>804</v>
      </c>
      <c r="B771" s="9" t="str">
        <f>_xlfn.XLOOKUP(C771,'De-Para_Estado_Regiao'!$B$3:$B$29,'De-Para_Estado_Regiao'!$C$3:$C$29)</f>
        <v>Nordeste</v>
      </c>
      <c r="C771" s="9" t="s">
        <v>19</v>
      </c>
      <c r="D771" s="9">
        <v>3646</v>
      </c>
      <c r="E771" s="9">
        <v>0.63400000000000001</v>
      </c>
      <c r="F771" s="9" t="str">
        <f t="shared" si="11"/>
        <v>médio</v>
      </c>
      <c r="G771" s="9">
        <v>0.63</v>
      </c>
      <c r="H771" s="9">
        <v>0.51</v>
      </c>
      <c r="I771" s="9">
        <v>12325.14</v>
      </c>
      <c r="J771" s="10">
        <v>45</v>
      </c>
    </row>
    <row r="772" spans="1:10" x14ac:dyDescent="0.25">
      <c r="A772" s="11" t="s">
        <v>805</v>
      </c>
      <c r="B772" s="9" t="str">
        <f>_xlfn.XLOOKUP(C772,'De-Para_Estado_Regiao'!$B$3:$B$29,'De-Para_Estado_Regiao'!$C$3:$C$29)</f>
        <v>Sul</v>
      </c>
      <c r="C772" s="12" t="s">
        <v>59</v>
      </c>
      <c r="D772" s="12">
        <v>451</v>
      </c>
      <c r="E772" s="12">
        <v>0.77200000000000002</v>
      </c>
      <c r="F772" s="9" t="str">
        <f t="shared" si="11"/>
        <v>alto</v>
      </c>
      <c r="G772" s="12">
        <v>0.75600000000000001</v>
      </c>
      <c r="H772" s="12">
        <v>0.69499999999999995</v>
      </c>
      <c r="I772" s="12">
        <v>34909.93</v>
      </c>
      <c r="J772" s="13">
        <v>23</v>
      </c>
    </row>
    <row r="773" spans="1:10" x14ac:dyDescent="0.25">
      <c r="A773" s="8" t="s">
        <v>806</v>
      </c>
      <c r="B773" s="9" t="str">
        <f>_xlfn.XLOOKUP(C773,'De-Para_Estado_Regiao'!$B$3:$B$29,'De-Para_Estado_Regiao'!$C$3:$C$29)</f>
        <v>Sul</v>
      </c>
      <c r="C773" s="9" t="s">
        <v>14</v>
      </c>
      <c r="D773" s="9">
        <v>649</v>
      </c>
      <c r="E773" s="9">
        <v>0.65700000000000003</v>
      </c>
      <c r="F773" s="9" t="str">
        <f t="shared" ref="F773:F836" si="12">IF(E773="","",IF(E773&lt;0.55,"baixo",IF(E773&lt;=0.699,"médio",IF(E773&lt;=0.799,"alto",IF(E773&gt;=0.8,"muito alto","")))))</f>
        <v>médio</v>
      </c>
      <c r="G773" s="9">
        <v>0.67300000000000004</v>
      </c>
      <c r="H773" s="9">
        <v>0.52200000000000002</v>
      </c>
      <c r="I773" s="9">
        <v>26232.39</v>
      </c>
      <c r="J773" s="10">
        <v>5</v>
      </c>
    </row>
    <row r="774" spans="1:10" x14ac:dyDescent="0.25">
      <c r="A774" s="11" t="s">
        <v>807</v>
      </c>
      <c r="B774" s="9" t="str">
        <f>_xlfn.XLOOKUP(C774,'De-Para_Estado_Regiao'!$B$3:$B$29,'De-Para_Estado_Regiao'!$C$3:$C$29)</f>
        <v>Sudeste</v>
      </c>
      <c r="C774" s="12" t="s">
        <v>16</v>
      </c>
      <c r="D774" s="12">
        <v>113</v>
      </c>
      <c r="E774" s="12">
        <v>0.67</v>
      </c>
      <c r="F774" s="9" t="str">
        <f t="shared" si="12"/>
        <v>médio</v>
      </c>
      <c r="G774" s="12">
        <v>0.67700000000000005</v>
      </c>
      <c r="H774" s="12">
        <v>0.505</v>
      </c>
      <c r="I774" s="12">
        <v>15846.5</v>
      </c>
      <c r="J774" s="13">
        <v>0</v>
      </c>
    </row>
    <row r="775" spans="1:10" x14ac:dyDescent="0.25">
      <c r="A775" s="8" t="s">
        <v>808</v>
      </c>
      <c r="B775" s="9" t="str">
        <f>_xlfn.XLOOKUP(C775,'De-Para_Estado_Regiao'!$B$3:$B$29,'De-Para_Estado_Regiao'!$C$3:$C$29)</f>
        <v>Norte</v>
      </c>
      <c r="C775" s="9" t="s">
        <v>49</v>
      </c>
      <c r="D775" s="9">
        <v>6295</v>
      </c>
      <c r="E775" s="9">
        <v>0.64500000000000002</v>
      </c>
      <c r="F775" s="9" t="str">
        <f t="shared" si="12"/>
        <v>médio</v>
      </c>
      <c r="G775" s="9">
        <v>0.66700000000000004</v>
      </c>
      <c r="H775" s="9">
        <v>0.51400000000000001</v>
      </c>
      <c r="I775" s="9">
        <v>24560.29</v>
      </c>
      <c r="J775" s="10">
        <v>24</v>
      </c>
    </row>
    <row r="776" spans="1:10" x14ac:dyDescent="0.25">
      <c r="A776" s="11" t="s">
        <v>809</v>
      </c>
      <c r="B776" s="9" t="str">
        <f>_xlfn.XLOOKUP(C776,'De-Para_Estado_Regiao'!$B$3:$B$29,'De-Para_Estado_Regiao'!$C$3:$C$29)</f>
        <v>Sudeste</v>
      </c>
      <c r="C776" s="12" t="s">
        <v>16</v>
      </c>
      <c r="D776" s="12">
        <v>1741</v>
      </c>
      <c r="E776" s="12">
        <v>0.73099999999999998</v>
      </c>
      <c r="F776" s="9" t="str">
        <f t="shared" si="12"/>
        <v>alto</v>
      </c>
      <c r="G776" s="12">
        <v>0.69</v>
      </c>
      <c r="H776" s="12">
        <v>0.65400000000000003</v>
      </c>
      <c r="I776" s="12">
        <v>25291.1</v>
      </c>
      <c r="J776" s="13">
        <v>18</v>
      </c>
    </row>
    <row r="777" spans="1:10" x14ac:dyDescent="0.25">
      <c r="A777" s="8" t="s">
        <v>810</v>
      </c>
      <c r="B777" s="9" t="str">
        <f>_xlfn.XLOOKUP(C777,'De-Para_Estado_Regiao'!$B$3:$B$29,'De-Para_Estado_Regiao'!$C$3:$C$29)</f>
        <v>Norte</v>
      </c>
      <c r="C777" s="9" t="s">
        <v>111</v>
      </c>
      <c r="D777" s="9">
        <v>2285</v>
      </c>
      <c r="E777" s="9">
        <v>0.76400000000000001</v>
      </c>
      <c r="F777" s="9" t="str">
        <f t="shared" si="12"/>
        <v>alto</v>
      </c>
      <c r="G777" s="9">
        <v>0.75900000000000001</v>
      </c>
      <c r="H777" s="9">
        <v>0.70599999999999996</v>
      </c>
      <c r="I777" s="9">
        <v>24731.81</v>
      </c>
      <c r="J777" s="10">
        <v>24</v>
      </c>
    </row>
    <row r="778" spans="1:10" x14ac:dyDescent="0.25">
      <c r="A778" s="11" t="s">
        <v>811</v>
      </c>
      <c r="B778" s="9" t="str">
        <f>_xlfn.XLOOKUP(C778,'De-Para_Estado_Regiao'!$B$3:$B$29,'De-Para_Estado_Regiao'!$C$3:$C$29)</f>
        <v>Sudeste</v>
      </c>
      <c r="C778" s="12" t="s">
        <v>16</v>
      </c>
      <c r="D778" s="12">
        <v>1431</v>
      </c>
      <c r="E778" s="12">
        <v>0.7</v>
      </c>
      <c r="F778" s="9" t="str">
        <f t="shared" si="12"/>
        <v>alto</v>
      </c>
      <c r="G778" s="12">
        <v>0.68799999999999994</v>
      </c>
      <c r="H778" s="12">
        <v>0.60399999999999998</v>
      </c>
      <c r="I778" s="12">
        <v>18708.259999999998</v>
      </c>
      <c r="J778" s="13">
        <v>21</v>
      </c>
    </row>
    <row r="779" spans="1:10" x14ac:dyDescent="0.25">
      <c r="A779" s="8" t="s">
        <v>812</v>
      </c>
      <c r="B779" s="9" t="str">
        <f>_xlfn.XLOOKUP(C779,'De-Para_Estado_Regiao'!$B$3:$B$29,'De-Para_Estado_Regiao'!$C$3:$C$29)</f>
        <v>Sudeste</v>
      </c>
      <c r="C779" s="9" t="s">
        <v>7</v>
      </c>
      <c r="D779" s="9">
        <v>350</v>
      </c>
      <c r="E779" s="9">
        <v>0.73799999999999999</v>
      </c>
      <c r="F779" s="9" t="str">
        <f t="shared" si="12"/>
        <v>alto</v>
      </c>
      <c r="G779" s="9">
        <v>0.71799999999999997</v>
      </c>
      <c r="H779" s="9">
        <v>0.68899999999999995</v>
      </c>
      <c r="I779" s="9">
        <v>78615.59</v>
      </c>
      <c r="J779" s="10">
        <v>8</v>
      </c>
    </row>
    <row r="780" spans="1:10" x14ac:dyDescent="0.25">
      <c r="A780" s="11" t="s">
        <v>813</v>
      </c>
      <c r="B780" s="9" t="str">
        <f>_xlfn.XLOOKUP(C780,'De-Para_Estado_Regiao'!$B$3:$B$29,'De-Para_Estado_Regiao'!$C$3:$C$29)</f>
        <v>Sudeste</v>
      </c>
      <c r="C780" s="12" t="s">
        <v>7</v>
      </c>
      <c r="D780" s="12">
        <v>1053</v>
      </c>
      <c r="E780" s="12">
        <v>0.72</v>
      </c>
      <c r="F780" s="9" t="str">
        <f t="shared" si="12"/>
        <v>alto</v>
      </c>
      <c r="G780" s="12">
        <v>0.68</v>
      </c>
      <c r="H780" s="12">
        <v>0.67200000000000004</v>
      </c>
      <c r="I780" s="12">
        <v>13953.02</v>
      </c>
      <c r="J780" s="13">
        <v>26</v>
      </c>
    </row>
    <row r="781" spans="1:10" x14ac:dyDescent="0.25">
      <c r="A781" s="8" t="s">
        <v>814</v>
      </c>
      <c r="B781" s="9" t="str">
        <f>_xlfn.XLOOKUP(C781,'De-Para_Estado_Regiao'!$B$3:$B$29,'De-Para_Estado_Regiao'!$C$3:$C$29)</f>
        <v>Nordeste</v>
      </c>
      <c r="C781" s="9" t="s">
        <v>114</v>
      </c>
      <c r="D781" s="9">
        <v>4074</v>
      </c>
      <c r="E781" s="9">
        <v>0.64200000000000002</v>
      </c>
      <c r="F781" s="9" t="str">
        <f t="shared" si="12"/>
        <v>médio</v>
      </c>
      <c r="G781" s="9">
        <v>0.64500000000000002</v>
      </c>
      <c r="H781" s="9">
        <v>0.51300000000000001</v>
      </c>
      <c r="I781" s="9">
        <v>17260.509999999998</v>
      </c>
      <c r="J781" s="10">
        <v>42</v>
      </c>
    </row>
    <row r="782" spans="1:10" x14ac:dyDescent="0.25">
      <c r="A782" s="11" t="s">
        <v>815</v>
      </c>
      <c r="B782" s="9" t="str">
        <f>_xlfn.XLOOKUP(C782,'De-Para_Estado_Regiao'!$B$3:$B$29,'De-Para_Estado_Regiao'!$C$3:$C$29)</f>
        <v>Nordeste</v>
      </c>
      <c r="C782" s="12" t="s">
        <v>24</v>
      </c>
      <c r="D782" s="12">
        <v>1714</v>
      </c>
      <c r="E782" s="12">
        <v>0.67</v>
      </c>
      <c r="F782" s="9" t="str">
        <f t="shared" si="12"/>
        <v>médio</v>
      </c>
      <c r="G782" s="12">
        <v>0.64500000000000002</v>
      </c>
      <c r="H782" s="12">
        <v>0.55900000000000005</v>
      </c>
      <c r="I782" s="12">
        <v>21073.9</v>
      </c>
      <c r="J782" s="13">
        <v>15</v>
      </c>
    </row>
    <row r="783" spans="1:10" x14ac:dyDescent="0.25">
      <c r="A783" s="8" t="s">
        <v>816</v>
      </c>
      <c r="B783" s="9" t="str">
        <f>_xlfn.XLOOKUP(C783,'De-Para_Estado_Regiao'!$B$3:$B$29,'De-Para_Estado_Regiao'!$C$3:$C$29)</f>
        <v>Sul</v>
      </c>
      <c r="C783" s="9" t="s">
        <v>22</v>
      </c>
      <c r="D783" s="9">
        <v>1434</v>
      </c>
      <c r="E783" s="9">
        <v>0.75</v>
      </c>
      <c r="F783" s="9" t="str">
        <f t="shared" si="12"/>
        <v>alto</v>
      </c>
      <c r="G783" s="9">
        <v>0.73199999999999998</v>
      </c>
      <c r="H783" s="9">
        <v>0.68899999999999995</v>
      </c>
      <c r="I783" s="9">
        <v>38756.410000000003</v>
      </c>
      <c r="J783" s="10">
        <v>24</v>
      </c>
    </row>
    <row r="784" spans="1:10" x14ac:dyDescent="0.25">
      <c r="A784" s="11" t="s">
        <v>817</v>
      </c>
      <c r="B784" s="9" t="str">
        <f>_xlfn.XLOOKUP(C784,'De-Para_Estado_Regiao'!$B$3:$B$29,'De-Para_Estado_Regiao'!$C$3:$C$29)</f>
        <v>Sudeste</v>
      </c>
      <c r="C784" s="12" t="s">
        <v>16</v>
      </c>
      <c r="D784" s="12">
        <v>2256</v>
      </c>
      <c r="E784" s="12">
        <v>0.73099999999999998</v>
      </c>
      <c r="F784" s="9" t="str">
        <f t="shared" si="12"/>
        <v>alto</v>
      </c>
      <c r="G784" s="12">
        <v>0.71399999999999997</v>
      </c>
      <c r="H784" s="12">
        <v>0.64300000000000002</v>
      </c>
      <c r="I784" s="12">
        <v>22362.38</v>
      </c>
      <c r="J784" s="13">
        <v>50</v>
      </c>
    </row>
    <row r="785" spans="1:10" x14ac:dyDescent="0.25">
      <c r="A785" s="8" t="s">
        <v>818</v>
      </c>
      <c r="B785" s="9" t="str">
        <f>_xlfn.XLOOKUP(C785,'De-Para_Estado_Regiao'!$B$3:$B$29,'De-Para_Estado_Regiao'!$C$3:$C$29)</f>
        <v>Sudeste</v>
      </c>
      <c r="C785" s="9" t="s">
        <v>7</v>
      </c>
      <c r="D785" s="9">
        <v>599</v>
      </c>
      <c r="E785" s="9">
        <v>0.73</v>
      </c>
      <c r="F785" s="9" t="str">
        <f t="shared" si="12"/>
        <v>alto</v>
      </c>
      <c r="G785" s="9">
        <v>0.71</v>
      </c>
      <c r="H785" s="9">
        <v>0.65800000000000003</v>
      </c>
      <c r="I785" s="9">
        <v>24720.06</v>
      </c>
      <c r="J785" s="10">
        <v>10</v>
      </c>
    </row>
    <row r="786" spans="1:10" x14ac:dyDescent="0.25">
      <c r="A786" s="11" t="s">
        <v>819</v>
      </c>
      <c r="B786" s="9" t="str">
        <f>_xlfn.XLOOKUP(C786,'De-Para_Estado_Regiao'!$B$3:$B$29,'De-Para_Estado_Regiao'!$C$3:$C$29)</f>
        <v>Sudeste</v>
      </c>
      <c r="C786" s="12" t="s">
        <v>7</v>
      </c>
      <c r="D786" s="12">
        <v>310</v>
      </c>
      <c r="E786" s="12">
        <v>0.74199999999999999</v>
      </c>
      <c r="F786" s="9" t="str">
        <f t="shared" si="12"/>
        <v>alto</v>
      </c>
      <c r="G786" s="12">
        <v>0.72199999999999998</v>
      </c>
      <c r="H786" s="12">
        <v>0.65400000000000003</v>
      </c>
      <c r="I786" s="12">
        <v>19990.11</v>
      </c>
      <c r="J786" s="13">
        <v>7</v>
      </c>
    </row>
    <row r="787" spans="1:10" x14ac:dyDescent="0.25">
      <c r="A787" s="8" t="s">
        <v>820</v>
      </c>
      <c r="B787" s="9" t="str">
        <f>_xlfn.XLOOKUP(C787,'De-Para_Estado_Regiao'!$B$3:$B$29,'De-Para_Estado_Regiao'!$C$3:$C$29)</f>
        <v>Sudeste</v>
      </c>
      <c r="C787" s="9" t="s">
        <v>16</v>
      </c>
      <c r="D787" s="9">
        <v>1124</v>
      </c>
      <c r="E787" s="9">
        <v>0.68500000000000005</v>
      </c>
      <c r="F787" s="9" t="str">
        <f t="shared" si="12"/>
        <v>médio</v>
      </c>
      <c r="G787" s="9">
        <v>0.68799999999999994</v>
      </c>
      <c r="H787" s="9">
        <v>0.55800000000000005</v>
      </c>
      <c r="I787" s="9">
        <v>20145.48</v>
      </c>
      <c r="J787" s="10">
        <v>26</v>
      </c>
    </row>
    <row r="788" spans="1:10" x14ac:dyDescent="0.25">
      <c r="A788" s="11" t="s">
        <v>821</v>
      </c>
      <c r="B788" s="9" t="str">
        <f>_xlfn.XLOOKUP(C788,'De-Para_Estado_Regiao'!$B$3:$B$29,'De-Para_Estado_Regiao'!$C$3:$C$29)</f>
        <v>Nordeste</v>
      </c>
      <c r="C788" s="12" t="s">
        <v>31</v>
      </c>
      <c r="D788" s="12">
        <v>1758</v>
      </c>
      <c r="E788" s="12">
        <v>0.61099999999999999</v>
      </c>
      <c r="F788" s="9" t="str">
        <f t="shared" si="12"/>
        <v>médio</v>
      </c>
      <c r="G788" s="12">
        <v>0.56200000000000006</v>
      </c>
      <c r="H788" s="12">
        <v>0.53100000000000003</v>
      </c>
      <c r="I788" s="12">
        <v>9241.16</v>
      </c>
      <c r="J788" s="13">
        <v>8</v>
      </c>
    </row>
    <row r="789" spans="1:10" x14ac:dyDescent="0.25">
      <c r="A789" s="8" t="s">
        <v>822</v>
      </c>
      <c r="B789" s="9" t="str">
        <f>_xlfn.XLOOKUP(C789,'De-Para_Estado_Regiao'!$B$3:$B$29,'De-Para_Estado_Regiao'!$C$3:$C$29)</f>
        <v>Sul</v>
      </c>
      <c r="C789" s="9" t="s">
        <v>59</v>
      </c>
      <c r="D789" s="9">
        <v>1535</v>
      </c>
      <c r="E789" s="9">
        <v>0.79</v>
      </c>
      <c r="F789" s="9" t="str">
        <f t="shared" si="12"/>
        <v>alto</v>
      </c>
      <c r="G789" s="9">
        <v>0.752</v>
      </c>
      <c r="H789" s="9">
        <v>0.72399999999999998</v>
      </c>
      <c r="I789" s="9">
        <v>17507.810000000001</v>
      </c>
      <c r="J789" s="10">
        <v>40</v>
      </c>
    </row>
    <row r="790" spans="1:10" x14ac:dyDescent="0.25">
      <c r="A790" s="11" t="s">
        <v>823</v>
      </c>
      <c r="B790" s="9" t="str">
        <f>_xlfn.XLOOKUP(C790,'De-Para_Estado_Regiao'!$B$3:$B$29,'De-Para_Estado_Regiao'!$C$3:$C$29)</f>
        <v>Centro-Oeste</v>
      </c>
      <c r="C790" s="12" t="s">
        <v>33</v>
      </c>
      <c r="D790" s="12">
        <v>2098</v>
      </c>
      <c r="E790" s="12">
        <v>0.72699999999999998</v>
      </c>
      <c r="F790" s="9" t="str">
        <f t="shared" si="12"/>
        <v>alto</v>
      </c>
      <c r="G790" s="12">
        <v>0.70899999999999996</v>
      </c>
      <c r="H790" s="12">
        <v>0.64200000000000002</v>
      </c>
      <c r="I790" s="12">
        <v>18775.73</v>
      </c>
      <c r="J790" s="13">
        <v>17</v>
      </c>
    </row>
    <row r="791" spans="1:10" x14ac:dyDescent="0.25">
      <c r="A791" s="8" t="s">
        <v>824</v>
      </c>
      <c r="B791" s="9" t="str">
        <f>_xlfn.XLOOKUP(C791,'De-Para_Estado_Regiao'!$B$3:$B$29,'De-Para_Estado_Regiao'!$C$3:$C$29)</f>
        <v>Sudeste</v>
      </c>
      <c r="C791" s="9" t="s">
        <v>16</v>
      </c>
      <c r="D791" s="9">
        <v>2230</v>
      </c>
      <c r="E791" s="9">
        <v>0.7</v>
      </c>
      <c r="F791" s="9" t="str">
        <f t="shared" si="12"/>
        <v>alto</v>
      </c>
      <c r="G791" s="9">
        <v>0.64800000000000002</v>
      </c>
      <c r="H791" s="9">
        <v>0.64400000000000002</v>
      </c>
      <c r="I791" s="9">
        <v>14605.86</v>
      </c>
      <c r="J791" s="10">
        <v>58</v>
      </c>
    </row>
    <row r="792" spans="1:10" x14ac:dyDescent="0.25">
      <c r="A792" s="11" t="s">
        <v>825</v>
      </c>
      <c r="B792" s="9" t="str">
        <f>_xlfn.XLOOKUP(C792,'De-Para_Estado_Regiao'!$B$3:$B$29,'De-Para_Estado_Regiao'!$C$3:$C$29)</f>
        <v>Centro-Oeste</v>
      </c>
      <c r="C792" s="12" t="s">
        <v>33</v>
      </c>
      <c r="D792" s="12">
        <v>1636</v>
      </c>
      <c r="E792" s="12">
        <v>0.65900000000000003</v>
      </c>
      <c r="F792" s="9" t="str">
        <f t="shared" si="12"/>
        <v>médio</v>
      </c>
      <c r="G792" s="12">
        <v>0.65900000000000003</v>
      </c>
      <c r="H792" s="12">
        <v>0.53</v>
      </c>
      <c r="I792" s="12">
        <v>13190.83</v>
      </c>
      <c r="J792" s="13">
        <v>18</v>
      </c>
    </row>
    <row r="793" spans="1:10" x14ac:dyDescent="0.25">
      <c r="A793" s="8" t="s">
        <v>826</v>
      </c>
      <c r="B793" s="9" t="str">
        <f>_xlfn.XLOOKUP(C793,'De-Para_Estado_Regiao'!$B$3:$B$29,'De-Para_Estado_Regiao'!$C$3:$C$29)</f>
        <v>Nordeste</v>
      </c>
      <c r="C793" s="9" t="s">
        <v>87</v>
      </c>
      <c r="D793" s="9">
        <v>5896</v>
      </c>
      <c r="E793" s="9">
        <v>0.67200000000000004</v>
      </c>
      <c r="F793" s="9" t="str">
        <f t="shared" si="12"/>
        <v>médio</v>
      </c>
      <c r="G793" s="9">
        <v>0.64300000000000002</v>
      </c>
      <c r="H793" s="9">
        <v>0.60199999999999998</v>
      </c>
      <c r="I793" s="9">
        <v>18088.400000000001</v>
      </c>
      <c r="J793" s="10">
        <v>21</v>
      </c>
    </row>
    <row r="794" spans="1:10" x14ac:dyDescent="0.25">
      <c r="A794" s="11" t="s">
        <v>827</v>
      </c>
      <c r="B794" s="9" t="str">
        <f>_xlfn.XLOOKUP(C794,'De-Para_Estado_Regiao'!$B$3:$B$29,'De-Para_Estado_Regiao'!$C$3:$C$29)</f>
        <v>Sul</v>
      </c>
      <c r="C794" s="12" t="s">
        <v>22</v>
      </c>
      <c r="D794" s="12">
        <v>1679</v>
      </c>
      <c r="E794" s="12">
        <v>0.72</v>
      </c>
      <c r="F794" s="9" t="str">
        <f t="shared" si="12"/>
        <v>alto</v>
      </c>
      <c r="G794" s="12">
        <v>0.73699999999999999</v>
      </c>
      <c r="H794" s="12">
        <v>0.60399999999999998</v>
      </c>
      <c r="I794" s="12">
        <v>21129.77</v>
      </c>
      <c r="J794" s="13">
        <v>19</v>
      </c>
    </row>
    <row r="795" spans="1:10" x14ac:dyDescent="0.25">
      <c r="A795" s="8" t="s">
        <v>828</v>
      </c>
      <c r="B795" s="9" t="str">
        <f>_xlfn.XLOOKUP(C795,'De-Para_Estado_Regiao'!$B$3:$B$29,'De-Para_Estado_Regiao'!$C$3:$C$29)</f>
        <v>Sudeste</v>
      </c>
      <c r="C795" s="9" t="s">
        <v>10</v>
      </c>
      <c r="D795" s="9">
        <v>781</v>
      </c>
      <c r="E795" s="9">
        <v>0.71</v>
      </c>
      <c r="F795" s="9" t="str">
        <f t="shared" si="12"/>
        <v>alto</v>
      </c>
      <c r="G795" s="9">
        <v>0.70499999999999996</v>
      </c>
      <c r="H795" s="9">
        <v>0.61399999999999999</v>
      </c>
      <c r="I795" s="9">
        <v>43895.79</v>
      </c>
      <c r="J795" s="10">
        <v>17</v>
      </c>
    </row>
    <row r="796" spans="1:10" x14ac:dyDescent="0.25">
      <c r="A796" s="11" t="s">
        <v>829</v>
      </c>
      <c r="B796" s="9" t="str">
        <f>_xlfn.XLOOKUP(C796,'De-Para_Estado_Regiao'!$B$3:$B$29,'De-Para_Estado_Regiao'!$C$3:$C$29)</f>
        <v>Nordeste</v>
      </c>
      <c r="C796" s="12" t="s">
        <v>24</v>
      </c>
      <c r="D796" s="12">
        <v>626</v>
      </c>
      <c r="E796" s="12">
        <v>0.50600000000000001</v>
      </c>
      <c r="F796" s="9" t="str">
        <f t="shared" si="12"/>
        <v>baixo</v>
      </c>
      <c r="G796" s="12">
        <v>0.51500000000000001</v>
      </c>
      <c r="H796" s="12">
        <v>0.35899999999999999</v>
      </c>
      <c r="I796" s="12">
        <v>5975.48</v>
      </c>
      <c r="J796" s="13">
        <v>72</v>
      </c>
    </row>
    <row r="797" spans="1:10" x14ac:dyDescent="0.25">
      <c r="A797" s="8" t="s">
        <v>830</v>
      </c>
      <c r="B797" s="9" t="str">
        <f>_xlfn.XLOOKUP(C797,'De-Para_Estado_Regiao'!$B$3:$B$29,'De-Para_Estado_Regiao'!$C$3:$C$29)</f>
        <v>Sudeste</v>
      </c>
      <c r="C797" s="9" t="s">
        <v>7</v>
      </c>
      <c r="D797" s="9">
        <v>488</v>
      </c>
      <c r="E797" s="9">
        <v>0.73</v>
      </c>
      <c r="F797" s="9" t="str">
        <f t="shared" si="12"/>
        <v>alto</v>
      </c>
      <c r="G797" s="9">
        <v>0.72699999999999998</v>
      </c>
      <c r="H797" s="9">
        <v>0.64400000000000002</v>
      </c>
      <c r="I797" s="9">
        <v>36847.730000000003</v>
      </c>
      <c r="J797" s="10">
        <v>10</v>
      </c>
    </row>
    <row r="798" spans="1:10" x14ac:dyDescent="0.25">
      <c r="A798" s="11" t="s">
        <v>831</v>
      </c>
      <c r="B798" s="9" t="str">
        <f>_xlfn.XLOOKUP(C798,'De-Para_Estado_Regiao'!$B$3:$B$29,'De-Para_Estado_Regiao'!$C$3:$C$29)</f>
        <v>Nordeste</v>
      </c>
      <c r="C798" s="12" t="s">
        <v>24</v>
      </c>
      <c r="D798" s="12">
        <v>394</v>
      </c>
      <c r="E798" s="12">
        <v>0.59</v>
      </c>
      <c r="F798" s="9" t="str">
        <f t="shared" si="12"/>
        <v>médio</v>
      </c>
      <c r="G798" s="12">
        <v>0.53300000000000003</v>
      </c>
      <c r="H798" s="12">
        <v>0.53</v>
      </c>
      <c r="I798" s="12">
        <v>5380.33</v>
      </c>
      <c r="J798" s="13">
        <v>1</v>
      </c>
    </row>
    <row r="799" spans="1:10" x14ac:dyDescent="0.25">
      <c r="A799" s="8" t="s">
        <v>832</v>
      </c>
      <c r="B799" s="9" t="str">
        <f>_xlfn.XLOOKUP(C799,'De-Para_Estado_Regiao'!$B$3:$B$29,'De-Para_Estado_Regiao'!$C$3:$C$29)</f>
        <v>Nordeste</v>
      </c>
      <c r="C799" s="9" t="s">
        <v>72</v>
      </c>
      <c r="D799" s="9">
        <v>2948</v>
      </c>
      <c r="E799" s="9">
        <v>0.71</v>
      </c>
      <c r="F799" s="9" t="str">
        <f t="shared" si="12"/>
        <v>alto</v>
      </c>
      <c r="G799" s="9">
        <v>0.70299999999999996</v>
      </c>
      <c r="H799" s="9">
        <v>0.61899999999999999</v>
      </c>
      <c r="I799" s="9">
        <v>15672.5</v>
      </c>
      <c r="J799" s="10">
        <v>67</v>
      </c>
    </row>
    <row r="800" spans="1:10" x14ac:dyDescent="0.25">
      <c r="A800" s="11" t="s">
        <v>833</v>
      </c>
      <c r="B800" s="9" t="str">
        <f>_xlfn.XLOOKUP(C800,'De-Para_Estado_Regiao'!$B$3:$B$29,'De-Para_Estado_Regiao'!$C$3:$C$29)</f>
        <v>Centro-Oeste</v>
      </c>
      <c r="C800" s="12" t="s">
        <v>53</v>
      </c>
      <c r="D800" s="12">
        <v>2464</v>
      </c>
      <c r="E800" s="12">
        <v>0.72099999999999997</v>
      </c>
      <c r="F800" s="9" t="str">
        <f t="shared" si="12"/>
        <v>alto</v>
      </c>
      <c r="G800" s="12">
        <v>0.71599999999999997</v>
      </c>
      <c r="H800" s="12">
        <v>0.61599999999999999</v>
      </c>
      <c r="I800" s="12">
        <v>35268.78</v>
      </c>
      <c r="J800" s="13">
        <v>29</v>
      </c>
    </row>
    <row r="801" spans="1:10" x14ac:dyDescent="0.25">
      <c r="A801" s="8" t="s">
        <v>834</v>
      </c>
      <c r="B801" s="9" t="str">
        <f>_xlfn.XLOOKUP(C801,'De-Para_Estado_Regiao'!$B$3:$B$29,'De-Para_Estado_Regiao'!$C$3:$C$29)</f>
        <v>Nordeste</v>
      </c>
      <c r="C801" s="9" t="s">
        <v>24</v>
      </c>
      <c r="D801" s="9">
        <v>1786</v>
      </c>
      <c r="E801" s="9">
        <v>0.56999999999999995</v>
      </c>
      <c r="F801" s="9" t="str">
        <f t="shared" si="12"/>
        <v>médio</v>
      </c>
      <c r="G801" s="9">
        <v>0.56499999999999995</v>
      </c>
      <c r="H801" s="9">
        <v>0.43</v>
      </c>
      <c r="I801" s="9">
        <v>10013.19</v>
      </c>
      <c r="J801" s="10">
        <v>71</v>
      </c>
    </row>
    <row r="802" spans="1:10" x14ac:dyDescent="0.25">
      <c r="A802" s="11" t="s">
        <v>835</v>
      </c>
      <c r="B802" s="9" t="str">
        <f>_xlfn.XLOOKUP(C802,'De-Para_Estado_Regiao'!$B$3:$B$29,'De-Para_Estado_Regiao'!$C$3:$C$29)</f>
        <v>Sudeste</v>
      </c>
      <c r="C802" s="12" t="s">
        <v>16</v>
      </c>
      <c r="D802" s="12">
        <v>1070</v>
      </c>
      <c r="E802" s="12">
        <v>0.65</v>
      </c>
      <c r="F802" s="9" t="str">
        <f t="shared" si="12"/>
        <v>médio</v>
      </c>
      <c r="G802" s="12">
        <v>0.59299999999999997</v>
      </c>
      <c r="H802" s="12">
        <v>0.58499999999999996</v>
      </c>
      <c r="I802" s="12">
        <v>7980.99</v>
      </c>
      <c r="J802" s="13">
        <v>17</v>
      </c>
    </row>
    <row r="803" spans="1:10" x14ac:dyDescent="0.25">
      <c r="A803" s="8" t="s">
        <v>836</v>
      </c>
      <c r="B803" s="9" t="str">
        <f>_xlfn.XLOOKUP(C803,'De-Para_Estado_Regiao'!$B$3:$B$29,'De-Para_Estado_Regiao'!$C$3:$C$29)</f>
        <v>Sul</v>
      </c>
      <c r="C803" s="9" t="s">
        <v>22</v>
      </c>
      <c r="D803" s="9">
        <v>1337</v>
      </c>
      <c r="E803" s="9">
        <v>0.73</v>
      </c>
      <c r="F803" s="9" t="str">
        <f t="shared" si="12"/>
        <v>alto</v>
      </c>
      <c r="G803" s="9">
        <v>0.71099999999999997</v>
      </c>
      <c r="H803" s="9">
        <v>0.66100000000000003</v>
      </c>
      <c r="I803" s="9">
        <v>21647.55</v>
      </c>
      <c r="J803" s="10">
        <v>20</v>
      </c>
    </row>
    <row r="804" spans="1:10" x14ac:dyDescent="0.25">
      <c r="A804" s="11" t="s">
        <v>837</v>
      </c>
      <c r="B804" s="9" t="str">
        <f>_xlfn.XLOOKUP(C804,'De-Para_Estado_Regiao'!$B$3:$B$29,'De-Para_Estado_Regiao'!$C$3:$C$29)</f>
        <v>Sudeste</v>
      </c>
      <c r="C804" s="12" t="s">
        <v>7</v>
      </c>
      <c r="D804" s="12">
        <v>1134</v>
      </c>
      <c r="E804" s="12">
        <v>0.77</v>
      </c>
      <c r="F804" s="9" t="str">
        <f t="shared" si="12"/>
        <v>alto</v>
      </c>
      <c r="G804" s="12">
        <v>0.746</v>
      </c>
      <c r="H804" s="12">
        <v>0.70399999999999996</v>
      </c>
      <c r="I804" s="12">
        <v>28196.33</v>
      </c>
      <c r="J804" s="13">
        <v>22</v>
      </c>
    </row>
    <row r="805" spans="1:10" x14ac:dyDescent="0.25">
      <c r="A805" s="8" t="s">
        <v>838</v>
      </c>
      <c r="B805" s="9" t="str">
        <f>_xlfn.XLOOKUP(C805,'De-Para_Estado_Regiao'!$B$3:$B$29,'De-Para_Estado_Regiao'!$C$3:$C$29)</f>
        <v>Sudeste</v>
      </c>
      <c r="C805" s="9" t="s">
        <v>7</v>
      </c>
      <c r="D805" s="9">
        <v>625</v>
      </c>
      <c r="E805" s="9">
        <v>0.72</v>
      </c>
      <c r="F805" s="9" t="str">
        <f t="shared" si="12"/>
        <v>alto</v>
      </c>
      <c r="G805" s="9">
        <v>0.70099999999999996</v>
      </c>
      <c r="H805" s="9">
        <v>0.62</v>
      </c>
      <c r="I805" s="9">
        <v>16250.05</v>
      </c>
      <c r="J805" s="10">
        <v>15</v>
      </c>
    </row>
    <row r="806" spans="1:10" x14ac:dyDescent="0.25">
      <c r="A806" s="11" t="s">
        <v>839</v>
      </c>
      <c r="B806" s="9" t="str">
        <f>_xlfn.XLOOKUP(C806,'De-Para_Estado_Regiao'!$B$3:$B$29,'De-Para_Estado_Regiao'!$C$3:$C$29)</f>
        <v>Centro-Oeste</v>
      </c>
      <c r="C806" s="12" t="s">
        <v>29</v>
      </c>
      <c r="D806" s="12">
        <v>4966</v>
      </c>
      <c r="E806" s="12">
        <v>0.70799999999999996</v>
      </c>
      <c r="F806" s="9" t="str">
        <f t="shared" si="12"/>
        <v>alto</v>
      </c>
      <c r="G806" s="12">
        <v>0.69099999999999995</v>
      </c>
      <c r="H806" s="12">
        <v>0.63300000000000001</v>
      </c>
      <c r="I806" s="12">
        <v>18911.2</v>
      </c>
      <c r="J806" s="13">
        <v>75</v>
      </c>
    </row>
    <row r="807" spans="1:10" x14ac:dyDescent="0.25">
      <c r="A807" s="8" t="s">
        <v>840</v>
      </c>
      <c r="B807" s="9" t="str">
        <f>_xlfn.XLOOKUP(C807,'De-Para_Estado_Regiao'!$B$3:$B$29,'De-Para_Estado_Regiao'!$C$3:$C$29)</f>
        <v>Sul</v>
      </c>
      <c r="C807" s="9" t="s">
        <v>22</v>
      </c>
      <c r="D807" s="9">
        <v>927</v>
      </c>
      <c r="E807" s="9">
        <v>0.73</v>
      </c>
      <c r="F807" s="9" t="str">
        <f t="shared" si="12"/>
        <v>alto</v>
      </c>
      <c r="G807" s="9">
        <v>0.747</v>
      </c>
      <c r="H807" s="9">
        <v>0.64900000000000002</v>
      </c>
      <c r="I807" s="9">
        <v>24505.15</v>
      </c>
      <c r="J807" s="10">
        <v>28</v>
      </c>
    </row>
    <row r="808" spans="1:10" x14ac:dyDescent="0.25">
      <c r="A808" s="11" t="s">
        <v>841</v>
      </c>
      <c r="B808" s="9" t="str">
        <f>_xlfn.XLOOKUP(C808,'De-Para_Estado_Regiao'!$B$3:$B$29,'De-Para_Estado_Regiao'!$C$3:$C$29)</f>
        <v>Sudeste</v>
      </c>
      <c r="C808" s="12" t="s">
        <v>7</v>
      </c>
      <c r="D808" s="12">
        <v>2034</v>
      </c>
      <c r="E808" s="12">
        <v>0.72299999999999998</v>
      </c>
      <c r="F808" s="9" t="str">
        <f t="shared" si="12"/>
        <v>alto</v>
      </c>
      <c r="G808" s="12">
        <v>0.69899999999999995</v>
      </c>
      <c r="H808" s="12">
        <v>0.65100000000000002</v>
      </c>
      <c r="I808" s="12">
        <v>26673.78</v>
      </c>
      <c r="J808" s="13">
        <v>38</v>
      </c>
    </row>
    <row r="809" spans="1:10" x14ac:dyDescent="0.25">
      <c r="A809" s="8" t="s">
        <v>842</v>
      </c>
      <c r="B809" s="9" t="str">
        <f>_xlfn.XLOOKUP(C809,'De-Para_Estado_Regiao'!$B$3:$B$29,'De-Para_Estado_Regiao'!$C$3:$C$29)</f>
        <v>Sudeste</v>
      </c>
      <c r="C809" s="9" t="s">
        <v>7</v>
      </c>
      <c r="D809" s="9">
        <v>98</v>
      </c>
      <c r="E809" s="9">
        <v>0.76300000000000001</v>
      </c>
      <c r="F809" s="9" t="str">
        <f t="shared" si="12"/>
        <v>alto</v>
      </c>
      <c r="G809" s="9">
        <v>0.72099999999999997</v>
      </c>
      <c r="H809" s="9">
        <v>0.76200000000000001</v>
      </c>
      <c r="I809" s="9">
        <v>21292.45</v>
      </c>
      <c r="J809" s="10">
        <v>2</v>
      </c>
    </row>
    <row r="810" spans="1:10" x14ac:dyDescent="0.25">
      <c r="A810" s="11" t="s">
        <v>843</v>
      </c>
      <c r="B810" s="9" t="str">
        <f>_xlfn.XLOOKUP(C810,'De-Para_Estado_Regiao'!$B$3:$B$29,'De-Para_Estado_Regiao'!$C$3:$C$29)</f>
        <v>Centro-Oeste</v>
      </c>
      <c r="C810" s="12" t="s">
        <v>33</v>
      </c>
      <c r="D810" s="12">
        <v>900</v>
      </c>
      <c r="E810" s="12">
        <v>0.77500000000000002</v>
      </c>
      <c r="F810" s="9" t="str">
        <f t="shared" si="12"/>
        <v>alto</v>
      </c>
      <c r="G810" s="12">
        <v>0.753</v>
      </c>
      <c r="H810" s="12">
        <v>0.73299999999999998</v>
      </c>
      <c r="I810" s="12">
        <v>22670.01</v>
      </c>
      <c r="J810" s="13">
        <v>25</v>
      </c>
    </row>
    <row r="811" spans="1:10" x14ac:dyDescent="0.25">
      <c r="A811" s="8" t="s">
        <v>844</v>
      </c>
      <c r="B811" s="9" t="str">
        <f>_xlfn.XLOOKUP(C811,'De-Para_Estado_Regiao'!$B$3:$B$29,'De-Para_Estado_Regiao'!$C$3:$C$29)</f>
        <v>Sul</v>
      </c>
      <c r="C811" s="9" t="s">
        <v>22</v>
      </c>
      <c r="D811" s="9">
        <v>2029</v>
      </c>
      <c r="E811" s="9">
        <v>0.76300000000000001</v>
      </c>
      <c r="F811" s="9" t="str">
        <f t="shared" si="12"/>
        <v>alto</v>
      </c>
      <c r="G811" s="9">
        <v>0.76200000000000001</v>
      </c>
      <c r="H811" s="9">
        <v>0.68600000000000005</v>
      </c>
      <c r="I811" s="9">
        <v>37026.480000000003</v>
      </c>
      <c r="J811" s="10">
        <v>57</v>
      </c>
    </row>
    <row r="812" spans="1:10" x14ac:dyDescent="0.25">
      <c r="A812" s="11" t="s">
        <v>845</v>
      </c>
      <c r="B812" s="9" t="str">
        <f>_xlfn.XLOOKUP(C812,'De-Para_Estado_Regiao'!$B$3:$B$29,'De-Para_Estado_Regiao'!$C$3:$C$29)</f>
        <v>Sudeste</v>
      </c>
      <c r="C812" s="12" t="s">
        <v>7</v>
      </c>
      <c r="D812" s="12">
        <v>617</v>
      </c>
      <c r="E812" s="12">
        <v>0.71</v>
      </c>
      <c r="F812" s="9" t="str">
        <f t="shared" si="12"/>
        <v>alto</v>
      </c>
      <c r="G812" s="12">
        <v>0.68</v>
      </c>
      <c r="H812" s="12">
        <v>0.66200000000000003</v>
      </c>
      <c r="I812" s="12">
        <v>14348.63</v>
      </c>
      <c r="J812" s="13">
        <v>18</v>
      </c>
    </row>
    <row r="813" spans="1:10" x14ac:dyDescent="0.25">
      <c r="A813" s="8" t="s">
        <v>846</v>
      </c>
      <c r="B813" s="9" t="str">
        <f>_xlfn.XLOOKUP(C813,'De-Para_Estado_Regiao'!$B$3:$B$29,'De-Para_Estado_Regiao'!$C$3:$C$29)</f>
        <v>Nordeste</v>
      </c>
      <c r="C813" s="9" t="s">
        <v>24</v>
      </c>
      <c r="D813" s="9">
        <v>3013</v>
      </c>
      <c r="E813" s="9">
        <v>0.63300000000000001</v>
      </c>
      <c r="F813" s="9" t="str">
        <f t="shared" si="12"/>
        <v>médio</v>
      </c>
      <c r="G813" s="9">
        <v>0.61499999999999999</v>
      </c>
      <c r="H813" s="9">
        <v>0.53300000000000003</v>
      </c>
      <c r="I813" s="9">
        <v>11761.8</v>
      </c>
      <c r="J813" s="10">
        <v>88</v>
      </c>
    </row>
    <row r="814" spans="1:10" x14ac:dyDescent="0.25">
      <c r="A814" s="11" t="s">
        <v>847</v>
      </c>
      <c r="B814" s="9" t="str">
        <f>_xlfn.XLOOKUP(C814,'De-Para_Estado_Regiao'!$B$3:$B$29,'De-Para_Estado_Regiao'!$C$3:$C$29)</f>
        <v>Centro-Oeste</v>
      </c>
      <c r="C814" s="12" t="s">
        <v>33</v>
      </c>
      <c r="D814" s="12">
        <v>2130</v>
      </c>
      <c r="E814" s="12">
        <v>0.74</v>
      </c>
      <c r="F814" s="9" t="str">
        <f t="shared" si="12"/>
        <v>alto</v>
      </c>
      <c r="G814" s="12">
        <v>0.73199999999999998</v>
      </c>
      <c r="H814" s="12">
        <v>0.64200000000000002</v>
      </c>
      <c r="I814" s="12">
        <v>33075.019999999997</v>
      </c>
      <c r="J814" s="13">
        <v>46</v>
      </c>
    </row>
    <row r="815" spans="1:10" x14ac:dyDescent="0.25">
      <c r="A815" s="8" t="s">
        <v>848</v>
      </c>
      <c r="B815" s="9" t="str">
        <f>_xlfn.XLOOKUP(C815,'De-Para_Estado_Regiao'!$B$3:$B$29,'De-Para_Estado_Regiao'!$C$3:$C$29)</f>
        <v>Nordeste</v>
      </c>
      <c r="C815" s="9" t="s">
        <v>31</v>
      </c>
      <c r="D815" s="9">
        <v>5441</v>
      </c>
      <c r="E815" s="9">
        <v>0.65900000000000003</v>
      </c>
      <c r="F815" s="9" t="str">
        <f t="shared" si="12"/>
        <v>médio</v>
      </c>
      <c r="G815" s="9">
        <v>0.58699999999999997</v>
      </c>
      <c r="H815" s="9">
        <v>0.61799999999999999</v>
      </c>
      <c r="I815" s="9">
        <v>10027.06</v>
      </c>
      <c r="J815" s="10">
        <v>26</v>
      </c>
    </row>
    <row r="816" spans="1:10" x14ac:dyDescent="0.25">
      <c r="A816" s="11" t="s">
        <v>849</v>
      </c>
      <c r="B816" s="9" t="str">
        <f>_xlfn.XLOOKUP(C816,'De-Para_Estado_Regiao'!$B$3:$B$29,'De-Para_Estado_Regiao'!$C$3:$C$29)</f>
        <v>Sul</v>
      </c>
      <c r="C816" s="12" t="s">
        <v>22</v>
      </c>
      <c r="D816" s="12">
        <v>2142</v>
      </c>
      <c r="E816" s="12">
        <v>0.71799999999999997</v>
      </c>
      <c r="F816" s="9" t="str">
        <f t="shared" si="12"/>
        <v>alto</v>
      </c>
      <c r="G816" s="12">
        <v>0.73299999999999998</v>
      </c>
      <c r="H816" s="12">
        <v>0.61699999999999999</v>
      </c>
      <c r="I816" s="12">
        <v>22114.69</v>
      </c>
      <c r="J816" s="13">
        <v>47</v>
      </c>
    </row>
    <row r="817" spans="1:10" x14ac:dyDescent="0.25">
      <c r="A817" s="8" t="s">
        <v>850</v>
      </c>
      <c r="B817" s="9" t="str">
        <f>_xlfn.XLOOKUP(C817,'De-Para_Estado_Regiao'!$B$3:$B$29,'De-Para_Estado_Regiao'!$C$3:$C$29)</f>
        <v>Sul</v>
      </c>
      <c r="C817" s="9" t="s">
        <v>59</v>
      </c>
      <c r="D817" s="9">
        <v>2831</v>
      </c>
      <c r="E817" s="9">
        <v>0.74</v>
      </c>
      <c r="F817" s="9" t="str">
        <f t="shared" si="12"/>
        <v>alto</v>
      </c>
      <c r="G817" s="9">
        <v>0.73299999999999998</v>
      </c>
      <c r="H817" s="9">
        <v>0.65900000000000003</v>
      </c>
      <c r="I817" s="9">
        <v>23224.36</v>
      </c>
      <c r="J817" s="10">
        <v>48</v>
      </c>
    </row>
    <row r="818" spans="1:10" x14ac:dyDescent="0.25">
      <c r="A818" s="11" t="s">
        <v>851</v>
      </c>
      <c r="B818" s="9" t="str">
        <f>_xlfn.XLOOKUP(C818,'De-Para_Estado_Regiao'!$B$3:$B$29,'De-Para_Estado_Regiao'!$C$3:$C$29)</f>
        <v>Sudeste</v>
      </c>
      <c r="C818" s="12" t="s">
        <v>16</v>
      </c>
      <c r="D818" s="12">
        <v>1633</v>
      </c>
      <c r="E818" s="12">
        <v>0.67900000000000005</v>
      </c>
      <c r="F818" s="9" t="str">
        <f t="shared" si="12"/>
        <v>médio</v>
      </c>
      <c r="G818" s="12">
        <v>0.69699999999999995</v>
      </c>
      <c r="H818" s="12">
        <v>0.55100000000000005</v>
      </c>
      <c r="I818" s="12">
        <v>13147.34</v>
      </c>
      <c r="J818" s="13">
        <v>36</v>
      </c>
    </row>
    <row r="819" spans="1:10" x14ac:dyDescent="0.25">
      <c r="A819" s="8" t="s">
        <v>852</v>
      </c>
      <c r="B819" s="9" t="str">
        <f>_xlfn.XLOOKUP(C819,'De-Para_Estado_Regiao'!$B$3:$B$29,'De-Para_Estado_Regiao'!$C$3:$C$29)</f>
        <v>Sudeste</v>
      </c>
      <c r="C819" s="9" t="s">
        <v>7</v>
      </c>
      <c r="D819" s="9">
        <v>501</v>
      </c>
      <c r="E819" s="9">
        <v>0.73499999999999999</v>
      </c>
      <c r="F819" s="9" t="str">
        <f t="shared" si="12"/>
        <v>alto</v>
      </c>
      <c r="G819" s="9">
        <v>0.72599999999999998</v>
      </c>
      <c r="H819" s="9">
        <v>0.66600000000000004</v>
      </c>
      <c r="I819" s="9">
        <v>21014.42</v>
      </c>
      <c r="J819" s="10">
        <v>12</v>
      </c>
    </row>
    <row r="820" spans="1:10" x14ac:dyDescent="0.25">
      <c r="A820" s="11" t="s">
        <v>853</v>
      </c>
      <c r="B820" s="9" t="str">
        <f>_xlfn.XLOOKUP(C820,'De-Para_Estado_Regiao'!$B$3:$B$29,'De-Para_Estado_Regiao'!$C$3:$C$29)</f>
        <v>Sudeste</v>
      </c>
      <c r="C820" s="12" t="s">
        <v>7</v>
      </c>
      <c r="D820" s="12">
        <v>426</v>
      </c>
      <c r="E820" s="12">
        <v>0.71</v>
      </c>
      <c r="F820" s="9" t="str">
        <f t="shared" si="12"/>
        <v>alto</v>
      </c>
      <c r="G820" s="12">
        <v>0.69</v>
      </c>
      <c r="H820" s="12">
        <v>0.63100000000000001</v>
      </c>
      <c r="I820" s="12">
        <v>14667.4</v>
      </c>
      <c r="J820" s="13">
        <v>4</v>
      </c>
    </row>
    <row r="821" spans="1:10" x14ac:dyDescent="0.25">
      <c r="A821" s="8" t="s">
        <v>854</v>
      </c>
      <c r="B821" s="9" t="str">
        <f>_xlfn.XLOOKUP(C821,'De-Para_Estado_Regiao'!$B$3:$B$29,'De-Para_Estado_Regiao'!$C$3:$C$29)</f>
        <v>Nordeste</v>
      </c>
      <c r="C821" s="9" t="s">
        <v>24</v>
      </c>
      <c r="D821" s="9">
        <v>3129</v>
      </c>
      <c r="E821" s="9">
        <v>0.62</v>
      </c>
      <c r="F821" s="9" t="str">
        <f t="shared" si="12"/>
        <v>médio</v>
      </c>
      <c r="G821" s="9">
        <v>0.63800000000000001</v>
      </c>
      <c r="H821" s="9">
        <v>0.48499999999999999</v>
      </c>
      <c r="I821" s="9">
        <v>12008.25</v>
      </c>
      <c r="J821" s="10">
        <v>64</v>
      </c>
    </row>
    <row r="822" spans="1:10" x14ac:dyDescent="0.25">
      <c r="A822" s="11" t="s">
        <v>855</v>
      </c>
      <c r="B822" s="9" t="str">
        <f>_xlfn.XLOOKUP(C822,'De-Para_Estado_Regiao'!$B$3:$B$29,'De-Para_Estado_Regiao'!$C$3:$C$29)</f>
        <v>Nordeste</v>
      </c>
      <c r="C822" s="12" t="s">
        <v>31</v>
      </c>
      <c r="D822" s="12">
        <v>3217</v>
      </c>
      <c r="E822" s="12">
        <v>0.64400000000000002</v>
      </c>
      <c r="F822" s="9" t="str">
        <f t="shared" si="12"/>
        <v>médio</v>
      </c>
      <c r="G822" s="12">
        <v>0.61799999999999999</v>
      </c>
      <c r="H822" s="12">
        <v>0.55000000000000004</v>
      </c>
      <c r="I822" s="12">
        <v>8967.1299999999992</v>
      </c>
      <c r="J822" s="13">
        <v>76</v>
      </c>
    </row>
    <row r="823" spans="1:10" x14ac:dyDescent="0.25">
      <c r="A823" s="8" t="s">
        <v>856</v>
      </c>
      <c r="B823" s="9" t="str">
        <f>_xlfn.XLOOKUP(C823,'De-Para_Estado_Regiao'!$B$3:$B$29,'De-Para_Estado_Regiao'!$C$3:$C$29)</f>
        <v>Sul</v>
      </c>
      <c r="C823" s="9" t="s">
        <v>59</v>
      </c>
      <c r="D823" s="9">
        <v>3124</v>
      </c>
      <c r="E823" s="9">
        <v>0.72599999999999998</v>
      </c>
      <c r="F823" s="9" t="str">
        <f t="shared" si="12"/>
        <v>alto</v>
      </c>
      <c r="G823" s="9">
        <v>0.73599999999999999</v>
      </c>
      <c r="H823" s="9">
        <v>0.6</v>
      </c>
      <c r="I823" s="9">
        <v>15807.64</v>
      </c>
      <c r="J823" s="10">
        <v>59</v>
      </c>
    </row>
    <row r="824" spans="1:10" x14ac:dyDescent="0.25">
      <c r="A824" s="11" t="s">
        <v>857</v>
      </c>
      <c r="B824" s="9" t="str">
        <f>_xlfn.XLOOKUP(C824,'De-Para_Estado_Regiao'!$B$3:$B$29,'De-Para_Estado_Regiao'!$C$3:$C$29)</f>
        <v>Sul</v>
      </c>
      <c r="C824" s="12" t="s">
        <v>22</v>
      </c>
      <c r="D824" s="12">
        <v>664</v>
      </c>
      <c r="E824" s="12">
        <v>0.71599999999999997</v>
      </c>
      <c r="F824" s="9" t="str">
        <f t="shared" si="12"/>
        <v>alto</v>
      </c>
      <c r="G824" s="12">
        <v>0.72099999999999997</v>
      </c>
      <c r="H824" s="12">
        <v>0.60399999999999998</v>
      </c>
      <c r="I824" s="12">
        <v>28752.240000000002</v>
      </c>
      <c r="J824" s="13">
        <v>19</v>
      </c>
    </row>
    <row r="825" spans="1:10" x14ac:dyDescent="0.25">
      <c r="A825" s="8" t="s">
        <v>858</v>
      </c>
      <c r="B825" s="9" t="str">
        <f>_xlfn.XLOOKUP(C825,'De-Para_Estado_Regiao'!$B$3:$B$29,'De-Para_Estado_Regiao'!$C$3:$C$29)</f>
        <v>Sudeste</v>
      </c>
      <c r="C825" s="9" t="s">
        <v>7</v>
      </c>
      <c r="D825" s="9">
        <v>471</v>
      </c>
      <c r="E825" s="9">
        <v>0.71499999999999997</v>
      </c>
      <c r="F825" s="9" t="str">
        <f t="shared" si="12"/>
        <v>alto</v>
      </c>
      <c r="G825" s="9">
        <v>0.72599999999999998</v>
      </c>
      <c r="H825" s="9">
        <v>0.627</v>
      </c>
      <c r="I825" s="9">
        <v>30316.36</v>
      </c>
      <c r="J825" s="10">
        <v>13</v>
      </c>
    </row>
    <row r="826" spans="1:10" x14ac:dyDescent="0.25">
      <c r="A826" s="11" t="s">
        <v>859</v>
      </c>
      <c r="B826" s="9" t="str">
        <f>_xlfn.XLOOKUP(C826,'De-Para_Estado_Regiao'!$B$3:$B$29,'De-Para_Estado_Regiao'!$C$3:$C$29)</f>
        <v>Nordeste</v>
      </c>
      <c r="C826" s="12" t="s">
        <v>24</v>
      </c>
      <c r="D826" s="12">
        <v>1404</v>
      </c>
      <c r="E826" s="12">
        <v>0.66</v>
      </c>
      <c r="F826" s="9" t="str">
        <f t="shared" si="12"/>
        <v>médio</v>
      </c>
      <c r="G826" s="12">
        <v>0.63</v>
      </c>
      <c r="H826" s="12">
        <v>0.57899999999999996</v>
      </c>
      <c r="I826" s="12">
        <v>60168.45</v>
      </c>
      <c r="J826" s="13">
        <v>22</v>
      </c>
    </row>
    <row r="827" spans="1:10" x14ac:dyDescent="0.25">
      <c r="A827" s="8" t="s">
        <v>860</v>
      </c>
      <c r="B827" s="9" t="str">
        <f>_xlfn.XLOOKUP(C827,'De-Para_Estado_Regiao'!$B$3:$B$29,'De-Para_Estado_Regiao'!$C$3:$C$29)</f>
        <v>Sudeste</v>
      </c>
      <c r="C827" s="9" t="s">
        <v>7</v>
      </c>
      <c r="D827" s="9">
        <v>695</v>
      </c>
      <c r="E827" s="9">
        <v>0.7</v>
      </c>
      <c r="F827" s="9" t="str">
        <f t="shared" si="12"/>
        <v>alto</v>
      </c>
      <c r="G827" s="9">
        <v>0.7</v>
      </c>
      <c r="H827" s="9">
        <v>0.60899999999999999</v>
      </c>
      <c r="I827" s="9">
        <v>14725.46</v>
      </c>
      <c r="J827" s="10">
        <v>11</v>
      </c>
    </row>
    <row r="828" spans="1:10" x14ac:dyDescent="0.25">
      <c r="A828" s="11" t="s">
        <v>861</v>
      </c>
      <c r="B828" s="9" t="str">
        <f>_xlfn.XLOOKUP(C828,'De-Para_Estado_Regiao'!$B$3:$B$29,'De-Para_Estado_Regiao'!$C$3:$C$29)</f>
        <v>Nordeste</v>
      </c>
      <c r="C828" s="12" t="s">
        <v>24</v>
      </c>
      <c r="D828" s="12">
        <v>1523</v>
      </c>
      <c r="E828" s="12">
        <v>0.58599999999999997</v>
      </c>
      <c r="F828" s="9" t="str">
        <f t="shared" si="12"/>
        <v>médio</v>
      </c>
      <c r="G828" s="12">
        <v>0.56599999999999995</v>
      </c>
      <c r="H828" s="12">
        <v>0.47499999999999998</v>
      </c>
      <c r="I828" s="12">
        <v>9941.14</v>
      </c>
      <c r="J828" s="13">
        <v>97</v>
      </c>
    </row>
    <row r="829" spans="1:10" x14ac:dyDescent="0.25">
      <c r="A829" s="8" t="s">
        <v>862</v>
      </c>
      <c r="B829" s="9" t="str">
        <f>_xlfn.XLOOKUP(C829,'De-Para_Estado_Regiao'!$B$3:$B$29,'De-Para_Estado_Regiao'!$C$3:$C$29)</f>
        <v>Nordeste</v>
      </c>
      <c r="C829" s="9" t="s">
        <v>24</v>
      </c>
      <c r="D829" s="9">
        <v>491</v>
      </c>
      <c r="E829" s="9">
        <v>0.56999999999999995</v>
      </c>
      <c r="F829" s="9" t="str">
        <f t="shared" si="12"/>
        <v>médio</v>
      </c>
      <c r="G829" s="9">
        <v>0.54300000000000004</v>
      </c>
      <c r="H829" s="9">
        <v>0.44700000000000001</v>
      </c>
      <c r="I829" s="9">
        <v>6350.03</v>
      </c>
      <c r="J829" s="10">
        <v>23</v>
      </c>
    </row>
    <row r="830" spans="1:10" x14ac:dyDescent="0.25">
      <c r="A830" s="11" t="s">
        <v>863</v>
      </c>
      <c r="B830" s="9" t="str">
        <f>_xlfn.XLOOKUP(C830,'De-Para_Estado_Regiao'!$B$3:$B$29,'De-Para_Estado_Regiao'!$C$3:$C$29)</f>
        <v>Sudeste</v>
      </c>
      <c r="C830" s="12" t="s">
        <v>7</v>
      </c>
      <c r="D830" s="12">
        <v>673</v>
      </c>
      <c r="E830" s="12">
        <v>0.72499999999999998</v>
      </c>
      <c r="F830" s="9" t="str">
        <f t="shared" si="12"/>
        <v>alto</v>
      </c>
      <c r="G830" s="12">
        <v>0.71599999999999997</v>
      </c>
      <c r="H830" s="12">
        <v>0.63300000000000001</v>
      </c>
      <c r="I830" s="12">
        <v>45293.19</v>
      </c>
      <c r="J830" s="13">
        <v>11</v>
      </c>
    </row>
    <row r="831" spans="1:10" x14ac:dyDescent="0.25">
      <c r="A831" s="8" t="s">
        <v>864</v>
      </c>
      <c r="B831" s="9" t="str">
        <f>_xlfn.XLOOKUP(C831,'De-Para_Estado_Regiao'!$B$3:$B$29,'De-Para_Estado_Regiao'!$C$3:$C$29)</f>
        <v>Sul</v>
      </c>
      <c r="C831" s="9" t="s">
        <v>22</v>
      </c>
      <c r="D831" s="9">
        <v>668</v>
      </c>
      <c r="E831" s="9">
        <v>0.72299999999999998</v>
      </c>
      <c r="F831" s="9" t="str">
        <f t="shared" si="12"/>
        <v>alto</v>
      </c>
      <c r="G831" s="9">
        <v>0.71899999999999997</v>
      </c>
      <c r="H831" s="9">
        <v>0.65500000000000003</v>
      </c>
      <c r="I831" s="9">
        <v>34587.730000000003</v>
      </c>
      <c r="J831" s="10">
        <v>7</v>
      </c>
    </row>
    <row r="832" spans="1:10" x14ac:dyDescent="0.25">
      <c r="A832" s="11" t="s">
        <v>865</v>
      </c>
      <c r="B832" s="9" t="str">
        <f>_xlfn.XLOOKUP(C832,'De-Para_Estado_Regiao'!$B$3:$B$29,'De-Para_Estado_Regiao'!$C$3:$C$29)</f>
        <v>Sudeste</v>
      </c>
      <c r="C832" s="12" t="s">
        <v>7</v>
      </c>
      <c r="D832" s="12">
        <v>941</v>
      </c>
      <c r="E832" s="12">
        <v>0.78</v>
      </c>
      <c r="F832" s="9" t="str">
        <f t="shared" si="12"/>
        <v>alto</v>
      </c>
      <c r="G832" s="12">
        <v>0.751</v>
      </c>
      <c r="H832" s="12">
        <v>0.72299999999999998</v>
      </c>
      <c r="I832" s="12">
        <v>20402.88</v>
      </c>
      <c r="J832" s="13">
        <v>36</v>
      </c>
    </row>
    <row r="833" spans="1:10" x14ac:dyDescent="0.25">
      <c r="A833" s="8" t="s">
        <v>866</v>
      </c>
      <c r="B833" s="9" t="str">
        <f>_xlfn.XLOOKUP(C833,'De-Para_Estado_Regiao'!$B$3:$B$29,'De-Para_Estado_Regiao'!$C$3:$C$29)</f>
        <v>Nordeste</v>
      </c>
      <c r="C833" s="9" t="s">
        <v>31</v>
      </c>
      <c r="D833" s="9">
        <v>1436</v>
      </c>
      <c r="E833" s="9">
        <v>0.629</v>
      </c>
      <c r="F833" s="9" t="str">
        <f t="shared" si="12"/>
        <v>médio</v>
      </c>
      <c r="G833" s="9">
        <v>0.56899999999999995</v>
      </c>
      <c r="H833" s="9">
        <v>0.57599999999999996</v>
      </c>
      <c r="I833" s="9">
        <v>7943.47</v>
      </c>
      <c r="J833" s="10">
        <v>16</v>
      </c>
    </row>
    <row r="834" spans="1:10" x14ac:dyDescent="0.25">
      <c r="A834" s="11" t="s">
        <v>867</v>
      </c>
      <c r="B834" s="9" t="str">
        <f>_xlfn.XLOOKUP(C834,'De-Para_Estado_Regiao'!$B$3:$B$29,'De-Para_Estado_Regiao'!$C$3:$C$29)</f>
        <v>Nordeste</v>
      </c>
      <c r="C834" s="12" t="s">
        <v>31</v>
      </c>
      <c r="D834" s="12">
        <v>823</v>
      </c>
      <c r="E834" s="12">
        <v>0.61099999999999999</v>
      </c>
      <c r="F834" s="9" t="str">
        <f t="shared" si="12"/>
        <v>médio</v>
      </c>
      <c r="G834" s="12">
        <v>0.57499999999999996</v>
      </c>
      <c r="H834" s="12">
        <v>0.54500000000000004</v>
      </c>
      <c r="I834" s="12">
        <v>12483.07</v>
      </c>
      <c r="J834" s="13">
        <v>9</v>
      </c>
    </row>
    <row r="835" spans="1:10" x14ac:dyDescent="0.25">
      <c r="A835" s="8" t="s">
        <v>868</v>
      </c>
      <c r="B835" s="9" t="str">
        <f>_xlfn.XLOOKUP(C835,'De-Para_Estado_Regiao'!$B$3:$B$29,'De-Para_Estado_Regiao'!$C$3:$C$29)</f>
        <v>Sudeste</v>
      </c>
      <c r="C835" s="9" t="s">
        <v>16</v>
      </c>
      <c r="D835" s="9">
        <v>766</v>
      </c>
      <c r="E835" s="9">
        <v>0.74</v>
      </c>
      <c r="F835" s="9" t="str">
        <f t="shared" si="12"/>
        <v>alto</v>
      </c>
      <c r="G835" s="9">
        <v>0.72299999999999998</v>
      </c>
      <c r="H835" s="9">
        <v>0.65200000000000002</v>
      </c>
      <c r="I835" s="9">
        <v>21825.86</v>
      </c>
      <c r="J835" s="10">
        <v>22</v>
      </c>
    </row>
    <row r="836" spans="1:10" x14ac:dyDescent="0.25">
      <c r="A836" s="11" t="s">
        <v>869</v>
      </c>
      <c r="B836" s="9" t="str">
        <f>_xlfn.XLOOKUP(C836,'De-Para_Estado_Regiao'!$B$3:$B$29,'De-Para_Estado_Regiao'!$C$3:$C$29)</f>
        <v>Sul</v>
      </c>
      <c r="C836" s="12" t="s">
        <v>22</v>
      </c>
      <c r="D836" s="12">
        <v>979</v>
      </c>
      <c r="E836" s="12">
        <v>0.72499999999999998</v>
      </c>
      <c r="F836" s="9" t="str">
        <f t="shared" si="12"/>
        <v>alto</v>
      </c>
      <c r="G836" s="12">
        <v>0.69</v>
      </c>
      <c r="H836" s="12">
        <v>0.66</v>
      </c>
      <c r="I836" s="12">
        <v>32926.94</v>
      </c>
      <c r="J836" s="13">
        <v>11</v>
      </c>
    </row>
    <row r="837" spans="1:10" x14ac:dyDescent="0.25">
      <c r="A837" s="8" t="s">
        <v>870</v>
      </c>
      <c r="B837" s="9" t="str">
        <f>_xlfn.XLOOKUP(C837,'De-Para_Estado_Regiao'!$B$3:$B$29,'De-Para_Estado_Regiao'!$C$3:$C$29)</f>
        <v>Sul</v>
      </c>
      <c r="C837" s="9" t="s">
        <v>22</v>
      </c>
      <c r="D837" s="9">
        <v>1893</v>
      </c>
      <c r="E837" s="9">
        <v>0.74299999999999999</v>
      </c>
      <c r="F837" s="9" t="str">
        <f t="shared" ref="F837:F900" si="13">IF(E837="","",IF(E837&lt;0.55,"baixo",IF(E837&lt;=0.699,"médio",IF(E837&lt;=0.799,"alto",IF(E837&gt;=0.8,"muito alto","")))))</f>
        <v>alto</v>
      </c>
      <c r="G837" s="9">
        <v>0.73399999999999999</v>
      </c>
      <c r="H837" s="9">
        <v>0.66300000000000003</v>
      </c>
      <c r="I837" s="9">
        <v>28376.66</v>
      </c>
      <c r="J837" s="10">
        <v>35</v>
      </c>
    </row>
    <row r="838" spans="1:10" x14ac:dyDescent="0.25">
      <c r="A838" s="11" t="s">
        <v>871</v>
      </c>
      <c r="B838" s="9" t="str">
        <f>_xlfn.XLOOKUP(C838,'De-Para_Estado_Regiao'!$B$3:$B$29,'De-Para_Estado_Regiao'!$C$3:$C$29)</f>
        <v>Sudeste</v>
      </c>
      <c r="C838" s="12" t="s">
        <v>7</v>
      </c>
      <c r="D838" s="12">
        <v>874</v>
      </c>
      <c r="E838" s="12">
        <v>0.74</v>
      </c>
      <c r="F838" s="9" t="str">
        <f t="shared" si="13"/>
        <v>alto</v>
      </c>
      <c r="G838" s="12">
        <v>0.72699999999999998</v>
      </c>
      <c r="H838" s="12">
        <v>0.68</v>
      </c>
      <c r="I838" s="12">
        <v>20033.57</v>
      </c>
      <c r="J838" s="13">
        <v>11</v>
      </c>
    </row>
    <row r="839" spans="1:10" x14ac:dyDescent="0.25">
      <c r="A839" s="8" t="s">
        <v>872</v>
      </c>
      <c r="B839" s="9" t="str">
        <f>_xlfn.XLOOKUP(C839,'De-Para_Estado_Regiao'!$B$3:$B$29,'De-Para_Estado_Regiao'!$C$3:$C$29)</f>
        <v>Sudeste</v>
      </c>
      <c r="C839" s="9" t="s">
        <v>7</v>
      </c>
      <c r="D839" s="9">
        <v>628</v>
      </c>
      <c r="E839" s="9">
        <v>0.72</v>
      </c>
      <c r="F839" s="9" t="str">
        <f t="shared" si="13"/>
        <v>alto</v>
      </c>
      <c r="G839" s="9">
        <v>0.73399999999999999</v>
      </c>
      <c r="H839" s="9">
        <v>0.63600000000000001</v>
      </c>
      <c r="I839" s="9">
        <v>23278.9</v>
      </c>
      <c r="J839" s="10">
        <v>12</v>
      </c>
    </row>
    <row r="840" spans="1:10" x14ac:dyDescent="0.25">
      <c r="A840" s="11" t="s">
        <v>873</v>
      </c>
      <c r="B840" s="9" t="str">
        <f>_xlfn.XLOOKUP(C840,'De-Para_Estado_Regiao'!$B$3:$B$29,'De-Para_Estado_Regiao'!$C$3:$C$29)</f>
        <v>Sudeste</v>
      </c>
      <c r="C840" s="12" t="s">
        <v>16</v>
      </c>
      <c r="D840" s="12">
        <v>1968</v>
      </c>
      <c r="E840" s="12">
        <v>0.72799999999999998</v>
      </c>
      <c r="F840" s="9" t="str">
        <f t="shared" si="13"/>
        <v>alto</v>
      </c>
      <c r="G840" s="12">
        <v>0.71599999999999997</v>
      </c>
      <c r="H840" s="12">
        <v>0.62</v>
      </c>
      <c r="I840" s="12">
        <v>21540.76</v>
      </c>
      <c r="J840" s="13">
        <v>41</v>
      </c>
    </row>
    <row r="841" spans="1:10" x14ac:dyDescent="0.25">
      <c r="A841" s="8" t="s">
        <v>874</v>
      </c>
      <c r="B841" s="9" t="str">
        <f>_xlfn.XLOOKUP(C841,'De-Para_Estado_Regiao'!$B$3:$B$29,'De-Para_Estado_Regiao'!$C$3:$C$29)</f>
        <v>Sul</v>
      </c>
      <c r="C841" s="9" t="s">
        <v>22</v>
      </c>
      <c r="D841" s="9">
        <v>6034</v>
      </c>
      <c r="E841" s="9">
        <v>0.7</v>
      </c>
      <c r="F841" s="9" t="str">
        <f t="shared" si="13"/>
        <v>alto</v>
      </c>
      <c r="G841" s="9">
        <v>0.68899999999999995</v>
      </c>
      <c r="H841" s="9">
        <v>0.57399999999999995</v>
      </c>
      <c r="I841" s="9">
        <v>10678.89</v>
      </c>
      <c r="J841" s="10">
        <v>53</v>
      </c>
    </row>
    <row r="842" spans="1:10" x14ac:dyDescent="0.25">
      <c r="A842" s="11" t="s">
        <v>875</v>
      </c>
      <c r="B842" s="9" t="str">
        <f>_xlfn.XLOOKUP(C842,'De-Para_Estado_Regiao'!$B$3:$B$29,'De-Para_Estado_Regiao'!$C$3:$C$29)</f>
        <v>Norte</v>
      </c>
      <c r="C842" s="12" t="s">
        <v>49</v>
      </c>
      <c r="D842" s="12">
        <v>7484</v>
      </c>
      <c r="E842" s="12">
        <v>0.67</v>
      </c>
      <c r="F842" s="9" t="str">
        <f t="shared" si="13"/>
        <v>médio</v>
      </c>
      <c r="G842" s="12">
        <v>0.67500000000000004</v>
      </c>
      <c r="H842" s="12">
        <v>0.54800000000000004</v>
      </c>
      <c r="I842" s="12">
        <v>39984.1</v>
      </c>
      <c r="J842" s="13">
        <v>82</v>
      </c>
    </row>
    <row r="843" spans="1:10" x14ac:dyDescent="0.25">
      <c r="A843" s="8" t="s">
        <v>876</v>
      </c>
      <c r="B843" s="9" t="str">
        <f>_xlfn.XLOOKUP(C843,'De-Para_Estado_Regiao'!$B$3:$B$29,'De-Para_Estado_Regiao'!$C$3:$C$29)</f>
        <v>Sudeste</v>
      </c>
      <c r="C843" s="9" t="s">
        <v>16</v>
      </c>
      <c r="D843" s="9">
        <v>1624</v>
      </c>
      <c r="E843" s="9">
        <v>0.7</v>
      </c>
      <c r="F843" s="9" t="str">
        <f t="shared" si="13"/>
        <v>alto</v>
      </c>
      <c r="G843" s="9">
        <v>0.69399999999999995</v>
      </c>
      <c r="H843" s="9">
        <v>0.58699999999999997</v>
      </c>
      <c r="I843" s="9">
        <v>21682.79</v>
      </c>
      <c r="J843" s="10">
        <v>40</v>
      </c>
    </row>
    <row r="844" spans="1:10" x14ac:dyDescent="0.25">
      <c r="A844" s="11" t="s">
        <v>877</v>
      </c>
      <c r="B844" s="9" t="str">
        <f>_xlfn.XLOOKUP(C844,'De-Para_Estado_Regiao'!$B$3:$B$29,'De-Para_Estado_Regiao'!$C$3:$C$29)</f>
        <v>Sudeste</v>
      </c>
      <c r="C844" s="12" t="s">
        <v>7</v>
      </c>
      <c r="D844" s="12">
        <v>662</v>
      </c>
      <c r="E844" s="12">
        <v>0.73799999999999999</v>
      </c>
      <c r="F844" s="9" t="str">
        <f t="shared" si="13"/>
        <v>alto</v>
      </c>
      <c r="G844" s="12">
        <v>0.70599999999999996</v>
      </c>
      <c r="H844" s="12">
        <v>0.7</v>
      </c>
      <c r="I844" s="12">
        <v>32791.620000000003</v>
      </c>
      <c r="J844" s="13">
        <v>11</v>
      </c>
    </row>
    <row r="845" spans="1:10" x14ac:dyDescent="0.25">
      <c r="A845" s="8" t="s">
        <v>878</v>
      </c>
      <c r="B845" s="9" t="str">
        <f>_xlfn.XLOOKUP(C845,'De-Para_Estado_Regiao'!$B$3:$B$29,'De-Para_Estado_Regiao'!$C$3:$C$29)</f>
        <v>Sudeste</v>
      </c>
      <c r="C845" s="9" t="s">
        <v>7</v>
      </c>
      <c r="D845" s="9">
        <v>825</v>
      </c>
      <c r="E845" s="9">
        <v>0.752</v>
      </c>
      <c r="F845" s="9" t="str">
        <f t="shared" si="13"/>
        <v>alto</v>
      </c>
      <c r="G845" s="9">
        <v>0.72799999999999998</v>
      </c>
      <c r="H845" s="9">
        <v>0.69499999999999995</v>
      </c>
      <c r="I845" s="9">
        <v>18542.560000000001</v>
      </c>
      <c r="J845" s="10">
        <v>14</v>
      </c>
    </row>
    <row r="846" spans="1:10" x14ac:dyDescent="0.25">
      <c r="A846" s="11" t="s">
        <v>879</v>
      </c>
      <c r="B846" s="9" t="str">
        <f>_xlfn.XLOOKUP(C846,'De-Para_Estado_Regiao'!$B$3:$B$29,'De-Para_Estado_Regiao'!$C$3:$C$29)</f>
        <v>Sul</v>
      </c>
      <c r="C846" s="12" t="s">
        <v>22</v>
      </c>
      <c r="D846" s="12">
        <v>1204</v>
      </c>
      <c r="E846" s="12">
        <v>0.72199999999999998</v>
      </c>
      <c r="F846" s="9" t="str">
        <f t="shared" si="13"/>
        <v>alto</v>
      </c>
      <c r="G846" s="12">
        <v>0.72299999999999998</v>
      </c>
      <c r="H846" s="12">
        <v>0.628</v>
      </c>
      <c r="I846" s="12">
        <v>23564.11</v>
      </c>
      <c r="J846" s="13">
        <v>19</v>
      </c>
    </row>
    <row r="847" spans="1:10" x14ac:dyDescent="0.25">
      <c r="A847" s="8" t="s">
        <v>880</v>
      </c>
      <c r="B847" s="9" t="str">
        <f>_xlfn.XLOOKUP(C847,'De-Para_Estado_Regiao'!$B$3:$B$29,'De-Para_Estado_Regiao'!$C$3:$C$29)</f>
        <v>Sul</v>
      </c>
      <c r="C847" s="9" t="s">
        <v>22</v>
      </c>
      <c r="D847" s="9">
        <v>731</v>
      </c>
      <c r="E847" s="9">
        <v>0.72799999999999998</v>
      </c>
      <c r="F847" s="9" t="str">
        <f t="shared" si="13"/>
        <v>alto</v>
      </c>
      <c r="G847" s="9">
        <v>0.72399999999999998</v>
      </c>
      <c r="H847" s="9">
        <v>0.64100000000000001</v>
      </c>
      <c r="I847" s="9">
        <v>24523.78</v>
      </c>
      <c r="J847" s="10">
        <v>18</v>
      </c>
    </row>
    <row r="848" spans="1:10" x14ac:dyDescent="0.25">
      <c r="A848" s="11" t="s">
        <v>881</v>
      </c>
      <c r="B848" s="9" t="str">
        <f>_xlfn.XLOOKUP(C848,'De-Para_Estado_Regiao'!$B$3:$B$29,'De-Para_Estado_Regiao'!$C$3:$C$29)</f>
        <v>Sudeste</v>
      </c>
      <c r="C848" s="12" t="s">
        <v>10</v>
      </c>
      <c r="D848" s="12">
        <v>1174</v>
      </c>
      <c r="E848" s="12">
        <v>0.63900000000000001</v>
      </c>
      <c r="F848" s="9" t="str">
        <f t="shared" si="13"/>
        <v>médio</v>
      </c>
      <c r="G848" s="12">
        <v>0.61799999999999999</v>
      </c>
      <c r="H848" s="12">
        <v>0.53300000000000003</v>
      </c>
      <c r="I848" s="12">
        <v>23220.35</v>
      </c>
      <c r="J848" s="13">
        <v>5</v>
      </c>
    </row>
    <row r="849" spans="1:10" x14ac:dyDescent="0.25">
      <c r="A849" s="8" t="s">
        <v>882</v>
      </c>
      <c r="B849" s="9" t="str">
        <f>_xlfn.XLOOKUP(C849,'De-Para_Estado_Regiao'!$B$3:$B$29,'De-Para_Estado_Regiao'!$C$3:$C$29)</f>
        <v>Sudeste</v>
      </c>
      <c r="C849" s="9" t="s">
        <v>7</v>
      </c>
      <c r="D849" s="9">
        <v>499</v>
      </c>
      <c r="E849" s="9">
        <v>0.7</v>
      </c>
      <c r="F849" s="9" t="str">
        <f t="shared" si="13"/>
        <v>alto</v>
      </c>
      <c r="G849" s="9">
        <v>0.64500000000000002</v>
      </c>
      <c r="H849" s="9">
        <v>0.65500000000000003</v>
      </c>
      <c r="I849" s="9">
        <v>20369.11</v>
      </c>
      <c r="J849" s="10">
        <v>10</v>
      </c>
    </row>
    <row r="850" spans="1:10" x14ac:dyDescent="0.25">
      <c r="A850" s="11" t="s">
        <v>883</v>
      </c>
      <c r="B850" s="9" t="str">
        <f>_xlfn.XLOOKUP(C850,'De-Para_Estado_Regiao'!$B$3:$B$29,'De-Para_Estado_Regiao'!$C$3:$C$29)</f>
        <v>Nordeste</v>
      </c>
      <c r="C850" s="12" t="s">
        <v>19</v>
      </c>
      <c r="D850" s="12">
        <v>5451</v>
      </c>
      <c r="E850" s="12">
        <v>0.65300000000000002</v>
      </c>
      <c r="F850" s="9" t="str">
        <f t="shared" si="13"/>
        <v>médio</v>
      </c>
      <c r="G850" s="12">
        <v>0.61399999999999999</v>
      </c>
      <c r="H850" s="12">
        <v>0.57099999999999995</v>
      </c>
      <c r="I850" s="12">
        <v>9533.57</v>
      </c>
      <c r="J850" s="13">
        <v>37</v>
      </c>
    </row>
    <row r="851" spans="1:10" x14ac:dyDescent="0.25">
      <c r="A851" s="8" t="s">
        <v>884</v>
      </c>
      <c r="B851" s="9" t="str">
        <f>_xlfn.XLOOKUP(C851,'De-Para_Estado_Regiao'!$B$3:$B$29,'De-Para_Estado_Regiao'!$C$3:$C$29)</f>
        <v>Sudeste</v>
      </c>
      <c r="C851" s="9" t="s">
        <v>64</v>
      </c>
      <c r="D851" s="9">
        <v>722</v>
      </c>
      <c r="E851" s="9">
        <v>0.72799999999999998</v>
      </c>
      <c r="F851" s="9" t="str">
        <f t="shared" si="13"/>
        <v>alto</v>
      </c>
      <c r="G851" s="9">
        <v>0.73099999999999998</v>
      </c>
      <c r="H851" s="9">
        <v>0.624</v>
      </c>
      <c r="I851" s="9">
        <v>22503.03</v>
      </c>
      <c r="J851" s="10">
        <v>24</v>
      </c>
    </row>
    <row r="852" spans="1:10" x14ac:dyDescent="0.25">
      <c r="A852" s="11" t="s">
        <v>885</v>
      </c>
      <c r="B852" s="9" t="str">
        <f>_xlfn.XLOOKUP(C852,'De-Para_Estado_Regiao'!$B$3:$B$29,'De-Para_Estado_Regiao'!$C$3:$C$29)</f>
        <v>Centro-Oeste</v>
      </c>
      <c r="C852" s="12" t="s">
        <v>33</v>
      </c>
      <c r="D852" s="12">
        <v>3270</v>
      </c>
      <c r="E852" s="12">
        <v>0.72699999999999998</v>
      </c>
      <c r="F852" s="9" t="str">
        <f t="shared" si="13"/>
        <v>alto</v>
      </c>
      <c r="G852" s="12">
        <v>0.71899999999999997</v>
      </c>
      <c r="H852" s="12">
        <v>0.63600000000000001</v>
      </c>
      <c r="I852" s="12">
        <v>18620.349999999999</v>
      </c>
      <c r="J852" s="13">
        <v>40</v>
      </c>
    </row>
    <row r="853" spans="1:10" x14ac:dyDescent="0.25">
      <c r="A853" s="8" t="s">
        <v>886</v>
      </c>
      <c r="B853" s="9" t="str">
        <f>_xlfn.XLOOKUP(C853,'De-Para_Estado_Regiao'!$B$3:$B$29,'De-Para_Estado_Regiao'!$C$3:$C$29)</f>
        <v>Centro-Oeste</v>
      </c>
      <c r="C853" s="9" t="s">
        <v>33</v>
      </c>
      <c r="D853" s="9">
        <v>1669</v>
      </c>
      <c r="E853" s="9">
        <v>0.72</v>
      </c>
      <c r="F853" s="9" t="str">
        <f t="shared" si="13"/>
        <v>alto</v>
      </c>
      <c r="G853" s="9">
        <v>0.73499999999999999</v>
      </c>
      <c r="H853" s="9">
        <v>0.61</v>
      </c>
      <c r="I853" s="9">
        <v>26430.06</v>
      </c>
      <c r="J853" s="10">
        <v>35</v>
      </c>
    </row>
    <row r="854" spans="1:10" x14ac:dyDescent="0.25">
      <c r="A854" s="11" t="s">
        <v>887</v>
      </c>
      <c r="B854" s="9" t="str">
        <f>_xlfn.XLOOKUP(C854,'De-Para_Estado_Regiao'!$B$3:$B$29,'De-Para_Estado_Regiao'!$C$3:$C$29)</f>
        <v>Sudeste</v>
      </c>
      <c r="C854" s="12" t="s">
        <v>16</v>
      </c>
      <c r="D854" s="12">
        <v>1035</v>
      </c>
      <c r="E854" s="12">
        <v>0.72</v>
      </c>
      <c r="F854" s="9" t="str">
        <f t="shared" si="13"/>
        <v>alto</v>
      </c>
      <c r="G854" s="12">
        <v>0.71099999999999997</v>
      </c>
      <c r="H854" s="12">
        <v>0.60499999999999998</v>
      </c>
      <c r="I854" s="12">
        <v>25511.61</v>
      </c>
      <c r="J854" s="13">
        <v>19</v>
      </c>
    </row>
    <row r="855" spans="1:10" x14ac:dyDescent="0.25">
      <c r="A855" s="8" t="s">
        <v>888</v>
      </c>
      <c r="B855" s="9" t="str">
        <f>_xlfn.XLOOKUP(C855,'De-Para_Estado_Regiao'!$B$3:$B$29,'De-Para_Estado_Regiao'!$C$3:$C$29)</f>
        <v>Sudeste</v>
      </c>
      <c r="C855" s="9" t="s">
        <v>16</v>
      </c>
      <c r="D855" s="9">
        <v>1202</v>
      </c>
      <c r="E855" s="9">
        <v>0.69499999999999995</v>
      </c>
      <c r="F855" s="9" t="str">
        <f t="shared" si="13"/>
        <v>médio</v>
      </c>
      <c r="G855" s="9">
        <v>0.69899999999999995</v>
      </c>
      <c r="H855" s="9">
        <v>0.57299999999999995</v>
      </c>
      <c r="I855" s="9">
        <v>15114.47</v>
      </c>
      <c r="J855" s="10">
        <v>36</v>
      </c>
    </row>
    <row r="856" spans="1:10" x14ac:dyDescent="0.25">
      <c r="A856" s="11" t="s">
        <v>889</v>
      </c>
      <c r="B856" s="9" t="str">
        <f>_xlfn.XLOOKUP(C856,'De-Para_Estado_Regiao'!$B$3:$B$29,'De-Para_Estado_Regiao'!$C$3:$C$29)</f>
        <v>Centro-Oeste</v>
      </c>
      <c r="C856" s="12" t="s">
        <v>33</v>
      </c>
      <c r="D856" s="12">
        <v>1913</v>
      </c>
      <c r="E856" s="12">
        <v>0.72</v>
      </c>
      <c r="F856" s="9" t="str">
        <f t="shared" si="13"/>
        <v>alto</v>
      </c>
      <c r="G856" s="12">
        <v>0.73399999999999999</v>
      </c>
      <c r="H856" s="12">
        <v>0.627</v>
      </c>
      <c r="I856" s="12">
        <v>26844.54</v>
      </c>
      <c r="J856" s="13">
        <v>26</v>
      </c>
    </row>
    <row r="857" spans="1:10" x14ac:dyDescent="0.25">
      <c r="A857" s="8" t="s">
        <v>890</v>
      </c>
      <c r="B857" s="9" t="str">
        <f>_xlfn.XLOOKUP(C857,'De-Para_Estado_Regiao'!$B$3:$B$29,'De-Para_Estado_Regiao'!$C$3:$C$29)</f>
        <v>Sul</v>
      </c>
      <c r="C857" s="9" t="s">
        <v>22</v>
      </c>
      <c r="D857" s="9">
        <v>1157</v>
      </c>
      <c r="E857" s="9">
        <v>0.73</v>
      </c>
      <c r="F857" s="9" t="str">
        <f t="shared" si="13"/>
        <v>alto</v>
      </c>
      <c r="G857" s="9">
        <v>0.71299999999999997</v>
      </c>
      <c r="H857" s="9">
        <v>0.63300000000000001</v>
      </c>
      <c r="I857" s="9">
        <v>33984.71</v>
      </c>
      <c r="J857" s="10">
        <v>37</v>
      </c>
    </row>
    <row r="858" spans="1:10" x14ac:dyDescent="0.25">
      <c r="A858" s="11" t="s">
        <v>891</v>
      </c>
      <c r="B858" s="9" t="str">
        <f>_xlfn.XLOOKUP(C858,'De-Para_Estado_Regiao'!$B$3:$B$29,'De-Para_Estado_Regiao'!$C$3:$C$29)</f>
        <v>Sul</v>
      </c>
      <c r="C858" s="12" t="s">
        <v>22</v>
      </c>
      <c r="D858" s="12">
        <v>880</v>
      </c>
      <c r="E858" s="12">
        <v>0.71799999999999997</v>
      </c>
      <c r="F858" s="9" t="str">
        <f t="shared" si="13"/>
        <v>alto</v>
      </c>
      <c r="G858" s="12">
        <v>0.71699999999999997</v>
      </c>
      <c r="H858" s="12">
        <v>0.625</v>
      </c>
      <c r="I858" s="12">
        <v>23082.560000000001</v>
      </c>
      <c r="J858" s="13">
        <v>19</v>
      </c>
    </row>
    <row r="859" spans="1:10" x14ac:dyDescent="0.25">
      <c r="A859" s="8" t="s">
        <v>892</v>
      </c>
      <c r="B859" s="9" t="str">
        <f>_xlfn.XLOOKUP(C859,'De-Para_Estado_Regiao'!$B$3:$B$29,'De-Para_Estado_Regiao'!$C$3:$C$29)</f>
        <v>Sul</v>
      </c>
      <c r="C859" s="9" t="s">
        <v>22</v>
      </c>
      <c r="D859" s="9">
        <v>894</v>
      </c>
      <c r="E859" s="9">
        <v>0.74</v>
      </c>
      <c r="F859" s="9" t="str">
        <f t="shared" si="13"/>
        <v>alto</v>
      </c>
      <c r="G859" s="9">
        <v>0.70599999999999996</v>
      </c>
      <c r="H859" s="9">
        <v>0.66900000000000004</v>
      </c>
      <c r="I859" s="9">
        <v>41299.300000000003</v>
      </c>
      <c r="J859" s="10">
        <v>32</v>
      </c>
    </row>
    <row r="860" spans="1:10" x14ac:dyDescent="0.25">
      <c r="A860" s="11" t="s">
        <v>893</v>
      </c>
      <c r="B860" s="9" t="str">
        <f>_xlfn.XLOOKUP(C860,'De-Para_Estado_Regiao'!$B$3:$B$29,'De-Para_Estado_Regiao'!$C$3:$C$29)</f>
        <v>Centro-Oeste</v>
      </c>
      <c r="C860" s="12" t="s">
        <v>33</v>
      </c>
      <c r="D860" s="12">
        <v>1290</v>
      </c>
      <c r="E860" s="12">
        <v>0.73099999999999998</v>
      </c>
      <c r="F860" s="9" t="str">
        <f t="shared" si="13"/>
        <v>alto</v>
      </c>
      <c r="G860" s="12">
        <v>0.72099999999999997</v>
      </c>
      <c r="H860" s="12">
        <v>0.67</v>
      </c>
      <c r="I860" s="12">
        <v>23906</v>
      </c>
      <c r="J860" s="13">
        <v>41</v>
      </c>
    </row>
    <row r="861" spans="1:10" x14ac:dyDescent="0.25">
      <c r="A861" s="8" t="s">
        <v>894</v>
      </c>
      <c r="B861" s="9" t="str">
        <f>_xlfn.XLOOKUP(C861,'De-Para_Estado_Regiao'!$B$3:$B$29,'De-Para_Estado_Regiao'!$C$3:$C$29)</f>
        <v>Sudeste</v>
      </c>
      <c r="C861" s="9" t="s">
        <v>10</v>
      </c>
      <c r="D861" s="9">
        <v>936</v>
      </c>
      <c r="E861" s="9">
        <v>0.66</v>
      </c>
      <c r="F861" s="9" t="str">
        <f t="shared" si="13"/>
        <v>médio</v>
      </c>
      <c r="G861" s="9">
        <v>0.70699999999999996</v>
      </c>
      <c r="H861" s="9">
        <v>0.503</v>
      </c>
      <c r="I861" s="9">
        <v>25701.24</v>
      </c>
      <c r="J861" s="10">
        <v>30</v>
      </c>
    </row>
    <row r="862" spans="1:10" x14ac:dyDescent="0.25">
      <c r="A862" s="11" t="s">
        <v>895</v>
      </c>
      <c r="B862" s="9" t="str">
        <f>_xlfn.XLOOKUP(C862,'De-Para_Estado_Regiao'!$B$3:$B$29,'De-Para_Estado_Regiao'!$C$3:$C$29)</f>
        <v>Sul</v>
      </c>
      <c r="C862" s="12" t="s">
        <v>22</v>
      </c>
      <c r="D862" s="12">
        <v>674</v>
      </c>
      <c r="E862" s="12">
        <v>0.72799999999999998</v>
      </c>
      <c r="F862" s="9" t="str">
        <f t="shared" si="13"/>
        <v>alto</v>
      </c>
      <c r="G862" s="12">
        <v>0.70799999999999996</v>
      </c>
      <c r="H862" s="12">
        <v>0.68</v>
      </c>
      <c r="I862" s="12">
        <v>23616.2</v>
      </c>
      <c r="J862" s="13">
        <v>17</v>
      </c>
    </row>
    <row r="863" spans="1:10" x14ac:dyDescent="0.25">
      <c r="A863" s="8" t="s">
        <v>896</v>
      </c>
      <c r="B863" s="9" t="str">
        <f>_xlfn.XLOOKUP(C863,'De-Para_Estado_Regiao'!$B$3:$B$29,'De-Para_Estado_Regiao'!$C$3:$C$29)</f>
        <v>Norte</v>
      </c>
      <c r="C863" s="9" t="s">
        <v>148</v>
      </c>
      <c r="D863" s="9">
        <v>2432</v>
      </c>
      <c r="E863" s="9">
        <v>0.69</v>
      </c>
      <c r="F863" s="9" t="str">
        <f t="shared" si="13"/>
        <v>médio</v>
      </c>
      <c r="G863" s="9">
        <v>0.68700000000000006</v>
      </c>
      <c r="H863" s="9">
        <v>0.57699999999999996</v>
      </c>
      <c r="I863" s="9">
        <v>23507.78</v>
      </c>
      <c r="J863" s="10">
        <v>40</v>
      </c>
    </row>
    <row r="864" spans="1:10" x14ac:dyDescent="0.25">
      <c r="A864" s="11" t="s">
        <v>897</v>
      </c>
      <c r="B864" s="9" t="str">
        <f>_xlfn.XLOOKUP(C864,'De-Para_Estado_Regiao'!$B$3:$B$29,'De-Para_Estado_Regiao'!$C$3:$C$29)</f>
        <v>Sul</v>
      </c>
      <c r="C864" s="12" t="s">
        <v>59</v>
      </c>
      <c r="D864" s="12">
        <v>1214</v>
      </c>
      <c r="E864" s="12">
        <v>0.77800000000000002</v>
      </c>
      <c r="F864" s="9" t="str">
        <f t="shared" si="13"/>
        <v>alto</v>
      </c>
      <c r="G864" s="12">
        <v>0.746</v>
      </c>
      <c r="H864" s="12">
        <v>0.71599999999999997</v>
      </c>
      <c r="I864" s="12">
        <v>31503.29</v>
      </c>
      <c r="J864" s="13">
        <v>23</v>
      </c>
    </row>
    <row r="865" spans="1:10" x14ac:dyDescent="0.25">
      <c r="A865" s="8" t="s">
        <v>898</v>
      </c>
      <c r="B865" s="9" t="str">
        <f>_xlfn.XLOOKUP(C865,'De-Para_Estado_Regiao'!$B$3:$B$29,'De-Para_Estado_Regiao'!$C$3:$C$29)</f>
        <v>Sudeste</v>
      </c>
      <c r="C865" s="9" t="s">
        <v>16</v>
      </c>
      <c r="D865" s="9">
        <v>173</v>
      </c>
      <c r="E865" s="9">
        <v>0.64700000000000002</v>
      </c>
      <c r="F865" s="9" t="str">
        <f t="shared" si="13"/>
        <v>médio</v>
      </c>
      <c r="G865" s="9">
        <v>0.63400000000000001</v>
      </c>
      <c r="H865" s="9">
        <v>0.52</v>
      </c>
      <c r="I865" s="9">
        <v>12407.52</v>
      </c>
      <c r="J865" s="10">
        <v>1</v>
      </c>
    </row>
    <row r="866" spans="1:10" x14ac:dyDescent="0.25">
      <c r="A866" s="11" t="s">
        <v>899</v>
      </c>
      <c r="B866" s="9" t="str">
        <f>_xlfn.XLOOKUP(C866,'De-Para_Estado_Regiao'!$B$3:$B$29,'De-Para_Estado_Regiao'!$C$3:$C$29)</f>
        <v>Sudeste</v>
      </c>
      <c r="C866" s="12" t="s">
        <v>16</v>
      </c>
      <c r="D866" s="12">
        <v>163</v>
      </c>
      <c r="E866" s="12">
        <v>0.7</v>
      </c>
      <c r="F866" s="9" t="str">
        <f t="shared" si="13"/>
        <v>alto</v>
      </c>
      <c r="G866" s="12">
        <v>0.70599999999999996</v>
      </c>
      <c r="H866" s="12">
        <v>0.55900000000000005</v>
      </c>
      <c r="I866" s="12">
        <v>19043.77</v>
      </c>
      <c r="J866" s="13">
        <v>2</v>
      </c>
    </row>
    <row r="867" spans="1:10" x14ac:dyDescent="0.25">
      <c r="A867" s="8" t="s">
        <v>900</v>
      </c>
      <c r="B867" s="9" t="str">
        <f>_xlfn.XLOOKUP(C867,'De-Para_Estado_Regiao'!$B$3:$B$29,'De-Para_Estado_Regiao'!$C$3:$C$29)</f>
        <v>Sudeste</v>
      </c>
      <c r="C867" s="9" t="s">
        <v>7</v>
      </c>
      <c r="D867" s="9">
        <v>516</v>
      </c>
      <c r="E867" s="9">
        <v>0.72199999999999998</v>
      </c>
      <c r="F867" s="9" t="str">
        <f t="shared" si="13"/>
        <v>alto</v>
      </c>
      <c r="G867" s="9">
        <v>0.66500000000000004</v>
      </c>
      <c r="H867" s="9">
        <v>0.68700000000000006</v>
      </c>
      <c r="I867" s="9">
        <v>18624.79</v>
      </c>
      <c r="J867" s="10">
        <v>4</v>
      </c>
    </row>
    <row r="868" spans="1:10" x14ac:dyDescent="0.25">
      <c r="A868" s="11" t="s">
        <v>901</v>
      </c>
      <c r="B868" s="9" t="str">
        <f>_xlfn.XLOOKUP(C868,'De-Para_Estado_Regiao'!$B$3:$B$29,'De-Para_Estado_Regiao'!$C$3:$C$29)</f>
        <v>Sudeste</v>
      </c>
      <c r="C868" s="12" t="s">
        <v>7</v>
      </c>
      <c r="D868" s="12">
        <v>397</v>
      </c>
      <c r="E868" s="12">
        <v>0.72</v>
      </c>
      <c r="F868" s="9" t="str">
        <f t="shared" si="13"/>
        <v>alto</v>
      </c>
      <c r="G868" s="12">
        <v>0.71599999999999997</v>
      </c>
      <c r="H868" s="12">
        <v>0.64600000000000002</v>
      </c>
      <c r="I868" s="12">
        <v>50308.27</v>
      </c>
      <c r="J868" s="13">
        <v>4</v>
      </c>
    </row>
    <row r="869" spans="1:10" x14ac:dyDescent="0.25">
      <c r="A869" s="8" t="s">
        <v>902</v>
      </c>
      <c r="B869" s="9" t="str">
        <f>_xlfn.XLOOKUP(C869,'De-Para_Estado_Regiao'!$B$3:$B$29,'De-Para_Estado_Regiao'!$C$3:$C$29)</f>
        <v>Sudeste</v>
      </c>
      <c r="C869" s="9" t="s">
        <v>7</v>
      </c>
      <c r="D869" s="9">
        <v>473</v>
      </c>
      <c r="E869" s="9">
        <v>0.75</v>
      </c>
      <c r="F869" s="9" t="str">
        <f t="shared" si="13"/>
        <v>alto</v>
      </c>
      <c r="G869" s="9">
        <v>0.73199999999999998</v>
      </c>
      <c r="H869" s="9">
        <v>0.68400000000000005</v>
      </c>
      <c r="I869" s="9">
        <v>14063.82</v>
      </c>
      <c r="J869" s="10">
        <v>4</v>
      </c>
    </row>
    <row r="870" spans="1:10" x14ac:dyDescent="0.25">
      <c r="A870" s="11" t="s">
        <v>903</v>
      </c>
      <c r="B870" s="9" t="str">
        <f>_xlfn.XLOOKUP(C870,'De-Para_Estado_Regiao'!$B$3:$B$29,'De-Para_Estado_Regiao'!$C$3:$C$29)</f>
        <v>Sudeste</v>
      </c>
      <c r="C870" s="12" t="s">
        <v>10</v>
      </c>
      <c r="D870" s="12">
        <v>454</v>
      </c>
      <c r="E870" s="12">
        <v>0.64800000000000002</v>
      </c>
      <c r="F870" s="9" t="str">
        <f t="shared" si="13"/>
        <v>médio</v>
      </c>
      <c r="G870" s="12">
        <v>0.65300000000000002</v>
      </c>
      <c r="H870" s="12">
        <v>0.53400000000000003</v>
      </c>
      <c r="I870" s="12">
        <v>26400.75</v>
      </c>
      <c r="J870" s="13">
        <v>2</v>
      </c>
    </row>
    <row r="871" spans="1:10" x14ac:dyDescent="0.25">
      <c r="A871" s="8" t="s">
        <v>904</v>
      </c>
      <c r="B871" s="9" t="str">
        <f>_xlfn.XLOOKUP(C871,'De-Para_Estado_Regiao'!$B$3:$B$29,'De-Para_Estado_Regiao'!$C$3:$C$29)</f>
        <v>Centro-Oeste</v>
      </c>
      <c r="C871" s="9" t="s">
        <v>29</v>
      </c>
      <c r="D871" s="9">
        <v>926</v>
      </c>
      <c r="E871" s="9">
        <v>0.68799999999999994</v>
      </c>
      <c r="F871" s="9" t="str">
        <f t="shared" si="13"/>
        <v>médio</v>
      </c>
      <c r="G871" s="9">
        <v>0.70899999999999996</v>
      </c>
      <c r="H871" s="9">
        <v>0.55300000000000005</v>
      </c>
      <c r="I871" s="9">
        <v>18523.62</v>
      </c>
      <c r="J871" s="10">
        <v>7</v>
      </c>
    </row>
    <row r="872" spans="1:10" x14ac:dyDescent="0.25">
      <c r="A872" s="11" t="s">
        <v>905</v>
      </c>
      <c r="B872" s="9" t="str">
        <f>_xlfn.XLOOKUP(C872,'De-Para_Estado_Regiao'!$B$3:$B$29,'De-Para_Estado_Regiao'!$C$3:$C$29)</f>
        <v>Centro-Oeste</v>
      </c>
      <c r="C872" s="12" t="s">
        <v>33</v>
      </c>
      <c r="D872" s="12">
        <v>1368</v>
      </c>
      <c r="E872" s="12">
        <v>0.71</v>
      </c>
      <c r="F872" s="9" t="str">
        <f t="shared" si="13"/>
        <v>alto</v>
      </c>
      <c r="G872" s="12">
        <v>0.69099999999999995</v>
      </c>
      <c r="H872" s="12">
        <v>0.63700000000000001</v>
      </c>
      <c r="I872" s="12">
        <v>32202.43</v>
      </c>
      <c r="J872" s="13">
        <v>11</v>
      </c>
    </row>
    <row r="873" spans="1:10" x14ac:dyDescent="0.25">
      <c r="A873" s="8" t="s">
        <v>906</v>
      </c>
      <c r="B873" s="9" t="str">
        <f>_xlfn.XLOOKUP(C873,'De-Para_Estado_Regiao'!$B$3:$B$29,'De-Para_Estado_Regiao'!$C$3:$C$29)</f>
        <v>Nordeste</v>
      </c>
      <c r="C873" s="9" t="s">
        <v>24</v>
      </c>
      <c r="D873" s="9">
        <v>4112</v>
      </c>
      <c r="E873" s="9">
        <v>0.66700000000000004</v>
      </c>
      <c r="F873" s="9" t="str">
        <f t="shared" si="13"/>
        <v>médio</v>
      </c>
      <c r="G873" s="9">
        <v>0.66700000000000004</v>
      </c>
      <c r="H873" s="9">
        <v>0.56200000000000006</v>
      </c>
      <c r="I873" s="9">
        <v>13208.05</v>
      </c>
      <c r="J873" s="10">
        <v>47</v>
      </c>
    </row>
    <row r="874" spans="1:10" x14ac:dyDescent="0.25">
      <c r="A874" s="11" t="s">
        <v>907</v>
      </c>
      <c r="B874" s="9" t="str">
        <f>_xlfn.XLOOKUP(C874,'De-Para_Estado_Regiao'!$B$3:$B$29,'De-Para_Estado_Regiao'!$C$3:$C$29)</f>
        <v>Sudeste</v>
      </c>
      <c r="C874" s="12" t="s">
        <v>7</v>
      </c>
      <c r="D874" s="12">
        <v>481</v>
      </c>
      <c r="E874" s="12">
        <v>0.73699999999999999</v>
      </c>
      <c r="F874" s="9" t="str">
        <f t="shared" si="13"/>
        <v>alto</v>
      </c>
      <c r="G874" s="12">
        <v>0.69599999999999995</v>
      </c>
      <c r="H874" s="12">
        <v>0.70299999999999996</v>
      </c>
      <c r="I874" s="12">
        <v>11491.33</v>
      </c>
      <c r="J874" s="13">
        <v>4</v>
      </c>
    </row>
    <row r="875" spans="1:10" x14ac:dyDescent="0.25">
      <c r="A875" s="8" t="s">
        <v>908</v>
      </c>
      <c r="B875" s="9" t="str">
        <f>_xlfn.XLOOKUP(C875,'De-Para_Estado_Regiao'!$B$3:$B$29,'De-Para_Estado_Regiao'!$C$3:$C$29)</f>
        <v>Nordeste</v>
      </c>
      <c r="C875" s="9" t="s">
        <v>118</v>
      </c>
      <c r="D875" s="9">
        <v>2787</v>
      </c>
      <c r="E875" s="9">
        <v>0.7</v>
      </c>
      <c r="F875" s="9" t="str">
        <f t="shared" si="13"/>
        <v>alto</v>
      </c>
      <c r="G875" s="9">
        <v>0.67600000000000005</v>
      </c>
      <c r="H875" s="9">
        <v>0.63300000000000001</v>
      </c>
      <c r="I875" s="9">
        <v>17327.080000000002</v>
      </c>
      <c r="J875" s="10">
        <v>92</v>
      </c>
    </row>
    <row r="876" spans="1:10" x14ac:dyDescent="0.25">
      <c r="A876" s="11" t="s">
        <v>909</v>
      </c>
      <c r="B876" s="9" t="str">
        <f>_xlfn.XLOOKUP(C876,'De-Para_Estado_Regiao'!$B$3:$B$29,'De-Para_Estado_Regiao'!$C$3:$C$29)</f>
        <v>Sudeste</v>
      </c>
      <c r="C876" s="12" t="s">
        <v>64</v>
      </c>
      <c r="D876" s="12">
        <v>3492</v>
      </c>
      <c r="E876" s="12">
        <v>0.69</v>
      </c>
      <c r="F876" s="9" t="str">
        <f t="shared" si="13"/>
        <v>médio</v>
      </c>
      <c r="G876" s="12">
        <v>0.67200000000000004</v>
      </c>
      <c r="H876" s="12">
        <v>0.58899999999999997</v>
      </c>
      <c r="I876" s="12">
        <v>27509.98</v>
      </c>
      <c r="J876" s="13">
        <v>47</v>
      </c>
    </row>
    <row r="877" spans="1:10" x14ac:dyDescent="0.25">
      <c r="A877" s="8" t="s">
        <v>910</v>
      </c>
      <c r="B877" s="9" t="str">
        <f>_xlfn.XLOOKUP(C877,'De-Para_Estado_Regiao'!$B$3:$B$29,'De-Para_Estado_Regiao'!$C$3:$C$29)</f>
        <v>Norte</v>
      </c>
      <c r="C877" s="9" t="s">
        <v>49</v>
      </c>
      <c r="D877" s="9">
        <v>3229</v>
      </c>
      <c r="E877" s="9">
        <v>0.59399999999999997</v>
      </c>
      <c r="F877" s="9" t="str">
        <f t="shared" si="13"/>
        <v>médio</v>
      </c>
      <c r="G877" s="9">
        <v>0.63800000000000001</v>
      </c>
      <c r="H877" s="9">
        <v>0.41099999999999998</v>
      </c>
      <c r="I877" s="9">
        <v>11724.67</v>
      </c>
      <c r="J877" s="10">
        <v>45</v>
      </c>
    </row>
    <row r="878" spans="1:10" x14ac:dyDescent="0.25">
      <c r="A878" s="11" t="s">
        <v>911</v>
      </c>
      <c r="B878" s="9" t="str">
        <f>_xlfn.XLOOKUP(C878,'De-Para_Estado_Regiao'!$B$3:$B$29,'De-Para_Estado_Regiao'!$C$3:$C$29)</f>
        <v>Sudeste</v>
      </c>
      <c r="C878" s="12" t="s">
        <v>7</v>
      </c>
      <c r="D878" s="12">
        <v>536</v>
      </c>
      <c r="E878" s="12">
        <v>0.72</v>
      </c>
      <c r="F878" s="9" t="str">
        <f t="shared" si="13"/>
        <v>alto</v>
      </c>
      <c r="G878" s="12">
        <v>0.68700000000000006</v>
      </c>
      <c r="H878" s="12">
        <v>0.64400000000000002</v>
      </c>
      <c r="I878" s="12">
        <v>24919.81</v>
      </c>
      <c r="J878" s="13">
        <v>4</v>
      </c>
    </row>
    <row r="879" spans="1:10" x14ac:dyDescent="0.25">
      <c r="A879" s="8" t="s">
        <v>912</v>
      </c>
      <c r="B879" s="9" t="str">
        <f>_xlfn.XLOOKUP(C879,'De-Para_Estado_Regiao'!$B$3:$B$29,'De-Para_Estado_Regiao'!$C$3:$C$29)</f>
        <v>Sudeste</v>
      </c>
      <c r="C879" s="9" t="s">
        <v>16</v>
      </c>
      <c r="D879" s="9">
        <v>221</v>
      </c>
      <c r="E879" s="9">
        <v>0.62</v>
      </c>
      <c r="F879" s="9" t="str">
        <f t="shared" si="13"/>
        <v>médio</v>
      </c>
      <c r="G879" s="9">
        <v>0.59499999999999997</v>
      </c>
      <c r="H879" s="9">
        <v>0.48299999999999998</v>
      </c>
      <c r="I879" s="9">
        <v>11358.11</v>
      </c>
      <c r="J879" s="10">
        <v>3</v>
      </c>
    </row>
    <row r="880" spans="1:10" x14ac:dyDescent="0.25">
      <c r="A880" s="11" t="s">
        <v>913</v>
      </c>
      <c r="B880" s="9" t="str">
        <f>_xlfn.XLOOKUP(C880,'De-Para_Estado_Regiao'!$B$3:$B$29,'De-Para_Estado_Regiao'!$C$3:$C$29)</f>
        <v>Nordeste</v>
      </c>
      <c r="C880" s="12" t="s">
        <v>87</v>
      </c>
      <c r="D880" s="12">
        <v>1761</v>
      </c>
      <c r="E880" s="12">
        <v>0.63200000000000001</v>
      </c>
      <c r="F880" s="9" t="str">
        <f t="shared" si="13"/>
        <v>médio</v>
      </c>
      <c r="G880" s="12">
        <v>0.56599999999999995</v>
      </c>
      <c r="H880" s="12">
        <v>0.59199999999999997</v>
      </c>
      <c r="I880" s="12">
        <v>7288.68</v>
      </c>
      <c r="J880" s="13">
        <v>53</v>
      </c>
    </row>
    <row r="881" spans="1:10" x14ac:dyDescent="0.25">
      <c r="A881" s="8" t="s">
        <v>914</v>
      </c>
      <c r="B881" s="9" t="str">
        <f>_xlfn.XLOOKUP(C881,'De-Para_Estado_Regiao'!$B$3:$B$29,'De-Para_Estado_Regiao'!$C$3:$C$29)</f>
        <v>Sudeste</v>
      </c>
      <c r="C881" s="9" t="s">
        <v>7</v>
      </c>
      <c r="D881" s="9">
        <v>576</v>
      </c>
      <c r="E881" s="9">
        <v>0.73</v>
      </c>
      <c r="F881" s="9" t="str">
        <f t="shared" si="13"/>
        <v>alto</v>
      </c>
      <c r="G881" s="9">
        <v>0.71299999999999997</v>
      </c>
      <c r="H881" s="9">
        <v>0.65500000000000003</v>
      </c>
      <c r="I881" s="9">
        <v>16066.88</v>
      </c>
      <c r="J881" s="10">
        <v>6</v>
      </c>
    </row>
    <row r="882" spans="1:10" x14ac:dyDescent="0.25">
      <c r="A882" s="11" t="s">
        <v>915</v>
      </c>
      <c r="B882" s="9" t="str">
        <f>_xlfn.XLOOKUP(C882,'De-Para_Estado_Regiao'!$B$3:$B$29,'De-Para_Estado_Regiao'!$C$3:$C$29)</f>
        <v>Sul</v>
      </c>
      <c r="C882" s="12" t="s">
        <v>14</v>
      </c>
      <c r="D882" s="12">
        <v>906</v>
      </c>
      <c r="E882" s="12">
        <v>0.65</v>
      </c>
      <c r="F882" s="9" t="str">
        <f t="shared" si="13"/>
        <v>médio</v>
      </c>
      <c r="G882" s="12">
        <v>0.68300000000000005</v>
      </c>
      <c r="H882" s="12">
        <v>0.49099999999999999</v>
      </c>
      <c r="I882" s="12">
        <v>19013.48</v>
      </c>
      <c r="J882" s="13">
        <v>58</v>
      </c>
    </row>
    <row r="883" spans="1:10" x14ac:dyDescent="0.25">
      <c r="A883" s="8" t="s">
        <v>916</v>
      </c>
      <c r="B883" s="9" t="str">
        <f>_xlfn.XLOOKUP(C883,'De-Para_Estado_Regiao'!$B$3:$B$29,'De-Para_Estado_Regiao'!$C$3:$C$29)</f>
        <v>Nordeste</v>
      </c>
      <c r="C883" s="9" t="s">
        <v>24</v>
      </c>
      <c r="D883" s="9">
        <v>1856</v>
      </c>
      <c r="E883" s="9">
        <v>0.60099999999999998</v>
      </c>
      <c r="F883" s="9" t="str">
        <f t="shared" si="13"/>
        <v>médio</v>
      </c>
      <c r="G883" s="9">
        <v>0.59899999999999998</v>
      </c>
      <c r="H883" s="9">
        <v>0.51500000000000001</v>
      </c>
      <c r="I883" s="9">
        <v>9311.82</v>
      </c>
      <c r="J883" s="10">
        <v>58</v>
      </c>
    </row>
    <row r="884" spans="1:10" x14ac:dyDescent="0.25">
      <c r="A884" s="11" t="s">
        <v>917</v>
      </c>
      <c r="B884" s="9" t="str">
        <f>_xlfn.XLOOKUP(C884,'De-Para_Estado_Regiao'!$B$3:$B$29,'De-Para_Estado_Regiao'!$C$3:$C$29)</f>
        <v>Nordeste</v>
      </c>
      <c r="C884" s="12" t="s">
        <v>82</v>
      </c>
      <c r="D884" s="12">
        <v>1593</v>
      </c>
      <c r="E884" s="12">
        <v>0.57999999999999996</v>
      </c>
      <c r="F884" s="9" t="str">
        <f t="shared" si="13"/>
        <v>médio</v>
      </c>
      <c r="G884" s="12">
        <v>0.59699999999999998</v>
      </c>
      <c r="H884" s="12">
        <v>0.42399999999999999</v>
      </c>
      <c r="I884" s="12">
        <v>11487.88</v>
      </c>
      <c r="J884" s="13">
        <v>12</v>
      </c>
    </row>
    <row r="885" spans="1:10" x14ac:dyDescent="0.25">
      <c r="A885" s="8" t="s">
        <v>918</v>
      </c>
      <c r="B885" s="9" t="str">
        <f>_xlfn.XLOOKUP(C885,'De-Para_Estado_Regiao'!$B$3:$B$29,'De-Para_Estado_Regiao'!$C$3:$C$29)</f>
        <v>Sudeste</v>
      </c>
      <c r="C885" s="9" t="s">
        <v>7</v>
      </c>
      <c r="D885" s="9">
        <v>482</v>
      </c>
      <c r="E885" s="9">
        <v>0.72499999999999998</v>
      </c>
      <c r="F885" s="9" t="str">
        <f t="shared" si="13"/>
        <v>alto</v>
      </c>
      <c r="G885" s="9">
        <v>0.71699999999999997</v>
      </c>
      <c r="H885" s="9">
        <v>0.63100000000000001</v>
      </c>
      <c r="I885" s="9">
        <v>14216.64</v>
      </c>
      <c r="J885" s="10">
        <v>7</v>
      </c>
    </row>
    <row r="886" spans="1:10" x14ac:dyDescent="0.25">
      <c r="A886" s="11" t="s">
        <v>919</v>
      </c>
      <c r="B886" s="9" t="str">
        <f>_xlfn.XLOOKUP(C886,'De-Para_Estado_Regiao'!$B$3:$B$29,'De-Para_Estado_Regiao'!$C$3:$C$29)</f>
        <v>Nordeste</v>
      </c>
      <c r="C886" s="12" t="s">
        <v>24</v>
      </c>
      <c r="D886" s="12">
        <v>2310</v>
      </c>
      <c r="E886" s="12">
        <v>0.61099999999999999</v>
      </c>
      <c r="F886" s="9" t="str">
        <f t="shared" si="13"/>
        <v>médio</v>
      </c>
      <c r="G886" s="12">
        <v>0.58699999999999997</v>
      </c>
      <c r="H886" s="12">
        <v>0.51700000000000002</v>
      </c>
      <c r="I886" s="12">
        <v>10750.02</v>
      </c>
      <c r="J886" s="13">
        <v>67</v>
      </c>
    </row>
    <row r="887" spans="1:10" x14ac:dyDescent="0.25">
      <c r="A887" s="8" t="s">
        <v>920</v>
      </c>
      <c r="B887" s="9" t="str">
        <f>_xlfn.XLOOKUP(C887,'De-Para_Estado_Regiao'!$B$3:$B$29,'De-Para_Estado_Regiao'!$C$3:$C$29)</f>
        <v>Sul</v>
      </c>
      <c r="C887" s="9" t="s">
        <v>59</v>
      </c>
      <c r="D887" s="9">
        <v>1871</v>
      </c>
      <c r="E887" s="9">
        <v>0.752</v>
      </c>
      <c r="F887" s="9" t="str">
        <f t="shared" si="13"/>
        <v>alto</v>
      </c>
      <c r="G887" s="9">
        <v>0.71499999999999997</v>
      </c>
      <c r="H887" s="9">
        <v>0.68200000000000005</v>
      </c>
      <c r="I887" s="9">
        <v>17431.53</v>
      </c>
      <c r="J887" s="10">
        <v>37</v>
      </c>
    </row>
    <row r="888" spans="1:10" x14ac:dyDescent="0.25">
      <c r="A888" s="11" t="s">
        <v>921</v>
      </c>
      <c r="B888" s="9" t="str">
        <f>_xlfn.XLOOKUP(C888,'De-Para_Estado_Regiao'!$B$3:$B$29,'De-Para_Estado_Regiao'!$C$3:$C$29)</f>
        <v>Sudeste</v>
      </c>
      <c r="C888" s="12" t="s">
        <v>7</v>
      </c>
      <c r="D888" s="12">
        <v>549</v>
      </c>
      <c r="E888" s="12">
        <v>0.68400000000000005</v>
      </c>
      <c r="F888" s="9" t="str">
        <f t="shared" si="13"/>
        <v>médio</v>
      </c>
      <c r="G888" s="12">
        <v>0.67200000000000004</v>
      </c>
      <c r="H888" s="12">
        <v>0.57599999999999996</v>
      </c>
      <c r="I888" s="12">
        <v>9706.9599999999991</v>
      </c>
      <c r="J888" s="13">
        <v>14</v>
      </c>
    </row>
    <row r="889" spans="1:10" x14ac:dyDescent="0.25">
      <c r="A889" s="8" t="s">
        <v>922</v>
      </c>
      <c r="B889" s="9" t="str">
        <f>_xlfn.XLOOKUP(C889,'De-Para_Estado_Regiao'!$B$3:$B$29,'De-Para_Estado_Regiao'!$C$3:$C$29)</f>
        <v>Sudeste</v>
      </c>
      <c r="C889" s="9" t="s">
        <v>7</v>
      </c>
      <c r="D889" s="9">
        <v>832</v>
      </c>
      <c r="E889" s="9">
        <v>0.73</v>
      </c>
      <c r="F889" s="9" t="str">
        <f t="shared" si="13"/>
        <v>alto</v>
      </c>
      <c r="G889" s="9">
        <v>0.71</v>
      </c>
      <c r="H889" s="9">
        <v>0.66600000000000004</v>
      </c>
      <c r="I889" s="9">
        <v>35531.699999999997</v>
      </c>
      <c r="J889" s="10">
        <v>18</v>
      </c>
    </row>
    <row r="890" spans="1:10" x14ac:dyDescent="0.25">
      <c r="A890" s="11" t="s">
        <v>923</v>
      </c>
      <c r="B890" s="9" t="str">
        <f>_xlfn.XLOOKUP(C890,'De-Para_Estado_Regiao'!$B$3:$B$29,'De-Para_Estado_Regiao'!$C$3:$C$29)</f>
        <v>Sul</v>
      </c>
      <c r="C890" s="12" t="s">
        <v>22</v>
      </c>
      <c r="D890" s="12">
        <v>5929</v>
      </c>
      <c r="E890" s="12">
        <v>0.7</v>
      </c>
      <c r="F890" s="9" t="str">
        <f t="shared" si="13"/>
        <v>alto</v>
      </c>
      <c r="G890" s="12">
        <v>0.70599999999999996</v>
      </c>
      <c r="H890" s="12">
        <v>0.57499999999999996</v>
      </c>
      <c r="I890" s="12">
        <v>12234.31</v>
      </c>
      <c r="J890" s="13">
        <v>58</v>
      </c>
    </row>
    <row r="891" spans="1:10" x14ac:dyDescent="0.25">
      <c r="A891" s="8" t="s">
        <v>924</v>
      </c>
      <c r="B891" s="9" t="str">
        <f>_xlfn.XLOOKUP(C891,'De-Para_Estado_Regiao'!$B$3:$B$29,'De-Para_Estado_Regiao'!$C$3:$C$29)</f>
        <v>Sudeste</v>
      </c>
      <c r="C891" s="9" t="s">
        <v>10</v>
      </c>
      <c r="D891" s="9">
        <v>1281</v>
      </c>
      <c r="E891" s="9">
        <v>0.67</v>
      </c>
      <c r="F891" s="9" t="str">
        <f t="shared" si="13"/>
        <v>médio</v>
      </c>
      <c r="G891" s="9">
        <v>0.68600000000000005</v>
      </c>
      <c r="H891" s="9">
        <v>0.55100000000000005</v>
      </c>
      <c r="I891" s="9">
        <v>111529.4</v>
      </c>
      <c r="J891" s="10">
        <v>38</v>
      </c>
    </row>
    <row r="892" spans="1:10" x14ac:dyDescent="0.25">
      <c r="A892" s="11" t="s">
        <v>925</v>
      </c>
      <c r="B892" s="9" t="str">
        <f>_xlfn.XLOOKUP(C892,'De-Para_Estado_Regiao'!$B$3:$B$29,'De-Para_Estado_Regiao'!$C$3:$C$29)</f>
        <v>Nordeste</v>
      </c>
      <c r="C892" s="12" t="s">
        <v>24</v>
      </c>
      <c r="D892" s="12">
        <v>1947</v>
      </c>
      <c r="E892" s="12">
        <v>0.66500000000000004</v>
      </c>
      <c r="F892" s="9" t="str">
        <f t="shared" si="13"/>
        <v>médio</v>
      </c>
      <c r="G892" s="12">
        <v>0.67900000000000005</v>
      </c>
      <c r="H892" s="12">
        <v>0.54100000000000004</v>
      </c>
      <c r="I892" s="12">
        <v>47890.59</v>
      </c>
      <c r="J892" s="13">
        <v>37</v>
      </c>
    </row>
    <row r="893" spans="1:10" x14ac:dyDescent="0.25">
      <c r="A893" s="8" t="s">
        <v>926</v>
      </c>
      <c r="B893" s="9" t="str">
        <f>_xlfn.XLOOKUP(C893,'De-Para_Estado_Regiao'!$B$3:$B$29,'De-Para_Estado_Regiao'!$C$3:$C$29)</f>
        <v>Sudeste</v>
      </c>
      <c r="C893" s="9" t="s">
        <v>16</v>
      </c>
      <c r="D893" s="9">
        <v>448</v>
      </c>
      <c r="E893" s="9">
        <v>0.69099999999999995</v>
      </c>
      <c r="F893" s="9" t="str">
        <f t="shared" si="13"/>
        <v>médio</v>
      </c>
      <c r="G893" s="9">
        <v>0.70499999999999996</v>
      </c>
      <c r="H893" s="9">
        <v>0.54100000000000004</v>
      </c>
      <c r="I893" s="9">
        <v>15585.82</v>
      </c>
      <c r="J893" s="10">
        <v>6</v>
      </c>
    </row>
    <row r="894" spans="1:10" x14ac:dyDescent="0.25">
      <c r="A894" s="11" t="s">
        <v>927</v>
      </c>
      <c r="B894" s="9" t="str">
        <f>_xlfn.XLOOKUP(C894,'De-Para_Estado_Regiao'!$B$3:$B$29,'De-Para_Estado_Regiao'!$C$3:$C$29)</f>
        <v>Sudeste</v>
      </c>
      <c r="C894" s="12" t="s">
        <v>7</v>
      </c>
      <c r="D894" s="12">
        <v>655</v>
      </c>
      <c r="E894" s="12">
        <v>0.77</v>
      </c>
      <c r="F894" s="9" t="str">
        <f t="shared" si="13"/>
        <v>alto</v>
      </c>
      <c r="G894" s="12">
        <v>0.73199999999999998</v>
      </c>
      <c r="H894" s="12">
        <v>0.72199999999999998</v>
      </c>
      <c r="I894" s="12">
        <v>29386.95</v>
      </c>
      <c r="J894" s="13">
        <v>14</v>
      </c>
    </row>
    <row r="895" spans="1:10" x14ac:dyDescent="0.25">
      <c r="A895" s="8" t="s">
        <v>928</v>
      </c>
      <c r="B895" s="9" t="str">
        <f>_xlfn.XLOOKUP(C895,'De-Para_Estado_Regiao'!$B$3:$B$29,'De-Para_Estado_Regiao'!$C$3:$C$29)</f>
        <v>Nordeste</v>
      </c>
      <c r="C895" s="9" t="s">
        <v>24</v>
      </c>
      <c r="D895" s="9">
        <v>4482</v>
      </c>
      <c r="E895" s="9">
        <v>0.68</v>
      </c>
      <c r="F895" s="9" t="str">
        <f t="shared" si="13"/>
        <v>médio</v>
      </c>
      <c r="G895" s="9">
        <v>0.65100000000000002</v>
      </c>
      <c r="H895" s="9">
        <v>0.58399999999999996</v>
      </c>
      <c r="I895" s="9">
        <v>42142.2</v>
      </c>
      <c r="J895" s="10">
        <v>35</v>
      </c>
    </row>
    <row r="896" spans="1:10" x14ac:dyDescent="0.25">
      <c r="A896" s="11" t="s">
        <v>929</v>
      </c>
      <c r="B896" s="9" t="str">
        <f>_xlfn.XLOOKUP(C896,'De-Para_Estado_Regiao'!$B$3:$B$29,'De-Para_Estado_Regiao'!$C$3:$C$29)</f>
        <v>Sul</v>
      </c>
      <c r="C896" s="12" t="s">
        <v>59</v>
      </c>
      <c r="D896" s="12">
        <v>1186</v>
      </c>
      <c r="E896" s="12">
        <v>0.8</v>
      </c>
      <c r="F896" s="9" t="str">
        <f t="shared" si="13"/>
        <v>muito alto</v>
      </c>
      <c r="G896" s="12">
        <v>0.78700000000000003</v>
      </c>
      <c r="H896" s="12">
        <v>0.73899999999999999</v>
      </c>
      <c r="I896" s="12">
        <v>34386.239999999998</v>
      </c>
      <c r="J896" s="13">
        <v>59</v>
      </c>
    </row>
    <row r="897" spans="1:10" x14ac:dyDescent="0.25">
      <c r="A897" s="8" t="s">
        <v>930</v>
      </c>
      <c r="B897" s="9" t="str">
        <f>_xlfn.XLOOKUP(C897,'De-Para_Estado_Regiao'!$B$3:$B$29,'De-Para_Estado_Regiao'!$C$3:$C$29)</f>
        <v>Sudeste</v>
      </c>
      <c r="C897" s="9" t="s">
        <v>10</v>
      </c>
      <c r="D897" s="9">
        <v>5580</v>
      </c>
      <c r="E897" s="9">
        <v>0.65900000000000003</v>
      </c>
      <c r="F897" s="9" t="str">
        <f t="shared" si="13"/>
        <v>médio</v>
      </c>
      <c r="G897" s="9">
        <v>0.63700000000000001</v>
      </c>
      <c r="H897" s="9">
        <v>0.55500000000000005</v>
      </c>
      <c r="I897" s="9">
        <v>12874.11</v>
      </c>
      <c r="J897" s="10">
        <v>29</v>
      </c>
    </row>
    <row r="898" spans="1:10" x14ac:dyDescent="0.25">
      <c r="A898" s="11" t="s">
        <v>931</v>
      </c>
      <c r="B898" s="9" t="str">
        <f>_xlfn.XLOOKUP(C898,'De-Para_Estado_Regiao'!$B$3:$B$29,'De-Para_Estado_Regiao'!$C$3:$C$29)</f>
        <v>Sul</v>
      </c>
      <c r="C898" s="12" t="s">
        <v>22</v>
      </c>
      <c r="D898" s="12">
        <v>719</v>
      </c>
      <c r="E898" s="12">
        <v>0.747</v>
      </c>
      <c r="F898" s="9" t="str">
        <f t="shared" si="13"/>
        <v>alto</v>
      </c>
      <c r="G898" s="12">
        <v>0.74099999999999999</v>
      </c>
      <c r="H898" s="12">
        <v>0.70299999999999996</v>
      </c>
      <c r="I898" s="12">
        <v>27970.2</v>
      </c>
      <c r="J898" s="13">
        <v>19</v>
      </c>
    </row>
    <row r="899" spans="1:10" x14ac:dyDescent="0.25">
      <c r="A899" s="8" t="s">
        <v>932</v>
      </c>
      <c r="B899" s="9" t="str">
        <f>_xlfn.XLOOKUP(C899,'De-Para_Estado_Regiao'!$B$3:$B$29,'De-Para_Estado_Regiao'!$C$3:$C$29)</f>
        <v>Sudeste</v>
      </c>
      <c r="C899" s="9" t="s">
        <v>7</v>
      </c>
      <c r="D899" s="9">
        <v>423</v>
      </c>
      <c r="E899" s="9">
        <v>0.73299999999999998</v>
      </c>
      <c r="F899" s="9" t="str">
        <f t="shared" si="13"/>
        <v>alto</v>
      </c>
      <c r="G899" s="9">
        <v>0.73</v>
      </c>
      <c r="H899" s="9">
        <v>0.66300000000000003</v>
      </c>
      <c r="I899" s="9">
        <v>69837.66</v>
      </c>
      <c r="J899" s="10">
        <v>7</v>
      </c>
    </row>
    <row r="900" spans="1:10" x14ac:dyDescent="0.25">
      <c r="A900" s="11" t="s">
        <v>933</v>
      </c>
      <c r="B900" s="9" t="str">
        <f>_xlfn.XLOOKUP(C900,'De-Para_Estado_Regiao'!$B$3:$B$29,'De-Para_Estado_Regiao'!$C$3:$C$29)</f>
        <v>Sudeste</v>
      </c>
      <c r="C900" s="12" t="s">
        <v>7</v>
      </c>
      <c r="D900" s="12">
        <v>295</v>
      </c>
      <c r="E900" s="12">
        <v>0.72499999999999998</v>
      </c>
      <c r="F900" s="9" t="str">
        <f t="shared" si="13"/>
        <v>alto</v>
      </c>
      <c r="G900" s="12">
        <v>0.70699999999999996</v>
      </c>
      <c r="H900" s="12">
        <v>0.66600000000000004</v>
      </c>
      <c r="I900" s="12">
        <v>16151.3</v>
      </c>
      <c r="J900" s="13">
        <v>12</v>
      </c>
    </row>
    <row r="901" spans="1:10" x14ac:dyDescent="0.25">
      <c r="A901" s="8" t="s">
        <v>934</v>
      </c>
      <c r="B901" s="9" t="str">
        <f>_xlfn.XLOOKUP(C901,'De-Para_Estado_Regiao'!$B$3:$B$29,'De-Para_Estado_Regiao'!$C$3:$C$29)</f>
        <v>Sul</v>
      </c>
      <c r="C901" s="9" t="s">
        <v>22</v>
      </c>
      <c r="D901" s="9">
        <v>306</v>
      </c>
      <c r="E901" s="9">
        <v>0.67</v>
      </c>
      <c r="F901" s="9" t="str">
        <f t="shared" ref="F901:F964" si="14">IF(E901="","",IF(E901&lt;0.55,"baixo",IF(E901&lt;=0.699,"médio",IF(E901&lt;=0.799,"alto",IF(E901&gt;=0.8,"muito alto","")))))</f>
        <v>médio</v>
      </c>
      <c r="G901" s="9">
        <v>0.67300000000000004</v>
      </c>
      <c r="H901" s="9">
        <v>0.55400000000000005</v>
      </c>
      <c r="I901" s="9">
        <v>23323.919999999998</v>
      </c>
      <c r="J901" s="10">
        <v>10</v>
      </c>
    </row>
    <row r="902" spans="1:10" x14ac:dyDescent="0.25">
      <c r="A902" s="11" t="s">
        <v>524</v>
      </c>
      <c r="B902" s="9" t="str">
        <f>_xlfn.XLOOKUP(C902,'De-Para_Estado_Regiao'!$B$3:$B$29,'De-Para_Estado_Regiao'!$C$3:$C$29)</f>
        <v>Nordeste</v>
      </c>
      <c r="C902" s="12" t="s">
        <v>72</v>
      </c>
      <c r="D902" s="12">
        <v>4044</v>
      </c>
      <c r="E902" s="12">
        <v>0.66</v>
      </c>
      <c r="F902" s="9" t="str">
        <f t="shared" si="14"/>
        <v>médio</v>
      </c>
      <c r="G902" s="12">
        <v>0.61899999999999999</v>
      </c>
      <c r="H902" s="12">
        <v>0.56399999999999995</v>
      </c>
      <c r="I902" s="12">
        <v>13459.49</v>
      </c>
      <c r="J902" s="13">
        <v>83</v>
      </c>
    </row>
    <row r="903" spans="1:10" x14ac:dyDescent="0.25">
      <c r="A903" s="8" t="s">
        <v>935</v>
      </c>
      <c r="B903" s="9" t="str">
        <f>_xlfn.XLOOKUP(C903,'De-Para_Estado_Regiao'!$B$3:$B$29,'De-Para_Estado_Regiao'!$C$3:$C$29)</f>
        <v>Nordeste</v>
      </c>
      <c r="C903" s="9" t="s">
        <v>24</v>
      </c>
      <c r="D903" s="9">
        <v>694</v>
      </c>
      <c r="E903" s="9">
        <v>0.55700000000000005</v>
      </c>
      <c r="F903" s="9" t="str">
        <f t="shared" si="14"/>
        <v>médio</v>
      </c>
      <c r="G903" s="9">
        <v>0.53</v>
      </c>
      <c r="H903" s="9">
        <v>0.438</v>
      </c>
      <c r="I903" s="9">
        <v>6923.63</v>
      </c>
      <c r="J903" s="10">
        <v>10</v>
      </c>
    </row>
    <row r="904" spans="1:10" x14ac:dyDescent="0.25">
      <c r="A904" s="11" t="s">
        <v>936</v>
      </c>
      <c r="B904" s="9" t="str">
        <f>_xlfn.XLOOKUP(C904,'De-Para_Estado_Regiao'!$B$3:$B$29,'De-Para_Estado_Regiao'!$C$3:$C$29)</f>
        <v>Centro-Oeste</v>
      </c>
      <c r="C904" s="12" t="s">
        <v>33</v>
      </c>
      <c r="D904" s="12">
        <v>1327</v>
      </c>
      <c r="E904" s="12">
        <v>0.74299999999999999</v>
      </c>
      <c r="F904" s="9" t="str">
        <f t="shared" si="14"/>
        <v>alto</v>
      </c>
      <c r="G904" s="12">
        <v>0.73099999999999998</v>
      </c>
      <c r="H904" s="12">
        <v>0.66700000000000004</v>
      </c>
      <c r="I904" s="12">
        <v>18040.93</v>
      </c>
      <c r="J904" s="13">
        <v>24</v>
      </c>
    </row>
    <row r="905" spans="1:10" x14ac:dyDescent="0.25">
      <c r="A905" s="8" t="s">
        <v>937</v>
      </c>
      <c r="B905" s="9" t="str">
        <f>_xlfn.XLOOKUP(C905,'De-Para_Estado_Regiao'!$B$3:$B$29,'De-Para_Estado_Regiao'!$C$3:$C$29)</f>
        <v>Sul</v>
      </c>
      <c r="C905" s="9" t="s">
        <v>59</v>
      </c>
      <c r="D905" s="9">
        <v>1738</v>
      </c>
      <c r="E905" s="9">
        <v>0.73099999999999998</v>
      </c>
      <c r="F905" s="9" t="str">
        <f t="shared" si="14"/>
        <v>alto</v>
      </c>
      <c r="G905" s="9">
        <v>0.71199999999999997</v>
      </c>
      <c r="H905" s="9">
        <v>0.63700000000000001</v>
      </c>
      <c r="I905" s="9">
        <v>26208.44</v>
      </c>
      <c r="J905" s="10">
        <v>56</v>
      </c>
    </row>
    <row r="906" spans="1:10" x14ac:dyDescent="0.25">
      <c r="A906" s="11" t="s">
        <v>938</v>
      </c>
      <c r="B906" s="9" t="str">
        <f>_xlfn.XLOOKUP(C906,'De-Para_Estado_Regiao'!$B$3:$B$29,'De-Para_Estado_Regiao'!$C$3:$C$29)</f>
        <v>Nordeste</v>
      </c>
      <c r="C906" s="12" t="s">
        <v>31</v>
      </c>
      <c r="D906" s="12">
        <v>1485</v>
      </c>
      <c r="E906" s="12">
        <v>0.60299999999999998</v>
      </c>
      <c r="F906" s="9" t="str">
        <f t="shared" si="14"/>
        <v>médio</v>
      </c>
      <c r="G906" s="12">
        <v>0.54100000000000004</v>
      </c>
      <c r="H906" s="12">
        <v>0.52100000000000002</v>
      </c>
      <c r="I906" s="12">
        <v>6232.7</v>
      </c>
      <c r="J906" s="13">
        <v>16</v>
      </c>
    </row>
    <row r="907" spans="1:10" x14ac:dyDescent="0.25">
      <c r="A907" s="8" t="s">
        <v>939</v>
      </c>
      <c r="B907" s="9" t="str">
        <f>_xlfn.XLOOKUP(C907,'De-Para_Estado_Regiao'!$B$3:$B$29,'De-Para_Estado_Regiao'!$C$3:$C$29)</f>
        <v>Sudeste</v>
      </c>
      <c r="C907" s="9" t="s">
        <v>7</v>
      </c>
      <c r="D907" s="9">
        <v>314</v>
      </c>
      <c r="E907" s="9">
        <v>0.746</v>
      </c>
      <c r="F907" s="9" t="str">
        <f t="shared" si="14"/>
        <v>alto</v>
      </c>
      <c r="G907" s="9">
        <v>0.72699999999999998</v>
      </c>
      <c r="H907" s="9">
        <v>0.70899999999999996</v>
      </c>
      <c r="I907" s="9">
        <v>19907.64</v>
      </c>
      <c r="J907" s="10">
        <v>5</v>
      </c>
    </row>
    <row r="908" spans="1:10" x14ac:dyDescent="0.25">
      <c r="A908" s="11" t="s">
        <v>940</v>
      </c>
      <c r="B908" s="9" t="str">
        <f>_xlfn.XLOOKUP(C908,'De-Para_Estado_Regiao'!$B$3:$B$29,'De-Para_Estado_Regiao'!$C$3:$C$29)</f>
        <v>Sudeste</v>
      </c>
      <c r="C908" s="12" t="s">
        <v>16</v>
      </c>
      <c r="D908" s="12">
        <v>473</v>
      </c>
      <c r="E908" s="12">
        <v>0.70299999999999996</v>
      </c>
      <c r="F908" s="9" t="str">
        <f t="shared" si="14"/>
        <v>alto</v>
      </c>
      <c r="G908" s="12">
        <v>0.66800000000000004</v>
      </c>
      <c r="H908" s="12">
        <v>0.61799999999999999</v>
      </c>
      <c r="I908" s="12">
        <v>12350.53</v>
      </c>
      <c r="J908" s="13">
        <v>2</v>
      </c>
    </row>
    <row r="909" spans="1:10" x14ac:dyDescent="0.25">
      <c r="A909" s="8" t="s">
        <v>941</v>
      </c>
      <c r="B909" s="9" t="str">
        <f>_xlfn.XLOOKUP(C909,'De-Para_Estado_Regiao'!$B$3:$B$29,'De-Para_Estado_Regiao'!$C$3:$C$29)</f>
        <v>Sudeste</v>
      </c>
      <c r="C909" s="9" t="s">
        <v>16</v>
      </c>
      <c r="D909" s="9">
        <v>205</v>
      </c>
      <c r="E909" s="9">
        <v>0.69099999999999995</v>
      </c>
      <c r="F909" s="9" t="str">
        <f t="shared" si="14"/>
        <v>médio</v>
      </c>
      <c r="G909" s="9">
        <v>0.67900000000000005</v>
      </c>
      <c r="H909" s="9">
        <v>0.57299999999999995</v>
      </c>
      <c r="I909" s="9">
        <v>22740.400000000001</v>
      </c>
      <c r="J909" s="10">
        <v>8</v>
      </c>
    </row>
    <row r="910" spans="1:10" x14ac:dyDescent="0.25">
      <c r="A910" s="11" t="s">
        <v>942</v>
      </c>
      <c r="B910" s="9" t="str">
        <f>_xlfn.XLOOKUP(C910,'De-Para_Estado_Regiao'!$B$3:$B$29,'De-Para_Estado_Regiao'!$C$3:$C$29)</f>
        <v>Norte</v>
      </c>
      <c r="C910" s="12" t="s">
        <v>148</v>
      </c>
      <c r="D910" s="12">
        <v>1722</v>
      </c>
      <c r="E910" s="12">
        <v>0.68200000000000005</v>
      </c>
      <c r="F910" s="9" t="str">
        <f t="shared" si="14"/>
        <v>médio</v>
      </c>
      <c r="G910" s="12">
        <v>0.68700000000000006</v>
      </c>
      <c r="H910" s="12">
        <v>0.56899999999999995</v>
      </c>
      <c r="I910" s="12">
        <v>17794.04</v>
      </c>
      <c r="J910" s="13">
        <v>17</v>
      </c>
    </row>
    <row r="911" spans="1:10" x14ac:dyDescent="0.25">
      <c r="A911" s="8" t="s">
        <v>943</v>
      </c>
      <c r="B911" s="9" t="str">
        <f>_xlfn.XLOOKUP(C911,'De-Para_Estado_Regiao'!$B$3:$B$29,'De-Para_Estado_Regiao'!$C$3:$C$29)</f>
        <v>Sudeste</v>
      </c>
      <c r="C911" s="9" t="s">
        <v>10</v>
      </c>
      <c r="D911" s="9">
        <v>949</v>
      </c>
      <c r="E911" s="9">
        <v>0.67</v>
      </c>
      <c r="F911" s="9" t="str">
        <f t="shared" si="14"/>
        <v>médio</v>
      </c>
      <c r="G911" s="9">
        <v>0.68300000000000005</v>
      </c>
      <c r="H911" s="9">
        <v>0.54900000000000004</v>
      </c>
      <c r="I911" s="9">
        <v>18309.810000000001</v>
      </c>
      <c r="J911" s="10">
        <v>25</v>
      </c>
    </row>
    <row r="912" spans="1:10" x14ac:dyDescent="0.25">
      <c r="A912" s="11" t="s">
        <v>944</v>
      </c>
      <c r="B912" s="9" t="str">
        <f>_xlfn.XLOOKUP(C912,'De-Para_Estado_Regiao'!$B$3:$B$29,'De-Para_Estado_Regiao'!$C$3:$C$29)</f>
        <v>Sul</v>
      </c>
      <c r="C912" s="12" t="s">
        <v>22</v>
      </c>
      <c r="D912" s="12">
        <v>821</v>
      </c>
      <c r="E912" s="12">
        <v>0.72099999999999997</v>
      </c>
      <c r="F912" s="9" t="str">
        <f t="shared" si="14"/>
        <v>alto</v>
      </c>
      <c r="G912" s="12">
        <v>0.69</v>
      </c>
      <c r="H912" s="12">
        <v>0.64100000000000001</v>
      </c>
      <c r="I912" s="12">
        <v>15299.82</v>
      </c>
      <c r="J912" s="13">
        <v>21</v>
      </c>
    </row>
    <row r="913" spans="1:10" x14ac:dyDescent="0.25">
      <c r="A913" s="8" t="s">
        <v>945</v>
      </c>
      <c r="B913" s="9" t="str">
        <f>_xlfn.XLOOKUP(C913,'De-Para_Estado_Regiao'!$B$3:$B$29,'De-Para_Estado_Regiao'!$C$3:$C$29)</f>
        <v>Sudeste</v>
      </c>
      <c r="C913" s="9" t="s">
        <v>16</v>
      </c>
      <c r="D913" s="9">
        <v>1332</v>
      </c>
      <c r="E913" s="9">
        <v>0.71</v>
      </c>
      <c r="F913" s="9" t="str">
        <f t="shared" si="14"/>
        <v>alto</v>
      </c>
      <c r="G913" s="9">
        <v>0.73399999999999999</v>
      </c>
      <c r="H913" s="9">
        <v>0.56999999999999995</v>
      </c>
      <c r="I913" s="9">
        <v>29397.85</v>
      </c>
      <c r="J913" s="10">
        <v>6</v>
      </c>
    </row>
    <row r="914" spans="1:10" x14ac:dyDescent="0.25">
      <c r="A914" s="11" t="s">
        <v>946</v>
      </c>
      <c r="B914" s="9" t="str">
        <f>_xlfn.XLOOKUP(C914,'De-Para_Estado_Regiao'!$B$3:$B$29,'De-Para_Estado_Regiao'!$C$3:$C$29)</f>
        <v>Sudeste</v>
      </c>
      <c r="C914" s="12" t="s">
        <v>7</v>
      </c>
      <c r="D914" s="12">
        <v>478</v>
      </c>
      <c r="E914" s="12">
        <v>0.73499999999999999</v>
      </c>
      <c r="F914" s="9" t="str">
        <f t="shared" si="14"/>
        <v>alto</v>
      </c>
      <c r="G914" s="12">
        <v>0.70799999999999996</v>
      </c>
      <c r="H914" s="12">
        <v>0.69199999999999995</v>
      </c>
      <c r="I914" s="12">
        <v>26902.92</v>
      </c>
      <c r="J914" s="13">
        <v>5</v>
      </c>
    </row>
    <row r="915" spans="1:10" x14ac:dyDescent="0.25">
      <c r="A915" s="8" t="s">
        <v>947</v>
      </c>
      <c r="B915" s="9" t="str">
        <f>_xlfn.XLOOKUP(C915,'De-Para_Estado_Regiao'!$B$3:$B$29,'De-Para_Estado_Regiao'!$C$3:$C$29)</f>
        <v>Sudeste</v>
      </c>
      <c r="C915" s="9" t="s">
        <v>7</v>
      </c>
      <c r="D915" s="9">
        <v>515</v>
      </c>
      <c r="E915" s="9">
        <v>0.72</v>
      </c>
      <c r="F915" s="9" t="str">
        <f t="shared" si="14"/>
        <v>alto</v>
      </c>
      <c r="G915" s="9">
        <v>0.67</v>
      </c>
      <c r="H915" s="9">
        <v>0.67400000000000004</v>
      </c>
      <c r="I915" s="9">
        <v>48027.27</v>
      </c>
      <c r="J915" s="10">
        <v>22</v>
      </c>
    </row>
    <row r="916" spans="1:10" x14ac:dyDescent="0.25">
      <c r="A916" s="11" t="s">
        <v>948</v>
      </c>
      <c r="B916" s="9" t="str">
        <f>_xlfn.XLOOKUP(C916,'De-Para_Estado_Regiao'!$B$3:$B$29,'De-Para_Estado_Regiao'!$C$3:$C$29)</f>
        <v>Nordeste</v>
      </c>
      <c r="C916" s="12" t="s">
        <v>87</v>
      </c>
      <c r="D916" s="12">
        <v>3301</v>
      </c>
      <c r="E916" s="12">
        <v>0.63700000000000001</v>
      </c>
      <c r="F916" s="9" t="str">
        <f t="shared" si="14"/>
        <v>médio</v>
      </c>
      <c r="G916" s="12">
        <v>0.57899999999999996</v>
      </c>
      <c r="H916" s="12">
        <v>0.57899999999999996</v>
      </c>
      <c r="I916" s="12">
        <v>9720.73</v>
      </c>
      <c r="J916" s="13">
        <v>63</v>
      </c>
    </row>
    <row r="917" spans="1:10" x14ac:dyDescent="0.25">
      <c r="A917" s="8" t="s">
        <v>949</v>
      </c>
      <c r="B917" s="9" t="str">
        <f>_xlfn.XLOOKUP(C917,'De-Para_Estado_Regiao'!$B$3:$B$29,'De-Para_Estado_Regiao'!$C$3:$C$29)</f>
        <v>Nordeste</v>
      </c>
      <c r="C917" s="9" t="s">
        <v>24</v>
      </c>
      <c r="D917" s="9">
        <v>1182</v>
      </c>
      <c r="E917" s="9">
        <v>0.628</v>
      </c>
      <c r="F917" s="9" t="str">
        <f t="shared" si="14"/>
        <v>médio</v>
      </c>
      <c r="G917" s="9">
        <v>0.58799999999999997</v>
      </c>
      <c r="H917" s="9">
        <v>0.55900000000000005</v>
      </c>
      <c r="I917" s="9">
        <v>9361.7000000000007</v>
      </c>
      <c r="J917" s="10">
        <v>15</v>
      </c>
    </row>
    <row r="918" spans="1:10" x14ac:dyDescent="0.25">
      <c r="A918" s="11" t="s">
        <v>950</v>
      </c>
      <c r="B918" s="9" t="str">
        <f>_xlfn.XLOOKUP(C918,'De-Para_Estado_Regiao'!$B$3:$B$29,'De-Para_Estado_Regiao'!$C$3:$C$29)</f>
        <v>Nordeste</v>
      </c>
      <c r="C918" s="12" t="s">
        <v>24</v>
      </c>
      <c r="D918" s="12">
        <v>1584</v>
      </c>
      <c r="E918" s="12">
        <v>0.61399999999999999</v>
      </c>
      <c r="F918" s="9" t="str">
        <f t="shared" si="14"/>
        <v>médio</v>
      </c>
      <c r="G918" s="12">
        <v>0.59199999999999997</v>
      </c>
      <c r="H918" s="12">
        <v>0.51600000000000001</v>
      </c>
      <c r="I918" s="12">
        <v>9826.2900000000009</v>
      </c>
      <c r="J918" s="13">
        <v>46</v>
      </c>
    </row>
    <row r="919" spans="1:10" x14ac:dyDescent="0.25">
      <c r="A919" s="8" t="s">
        <v>951</v>
      </c>
      <c r="B919" s="9" t="str">
        <f>_xlfn.XLOOKUP(C919,'De-Para_Estado_Regiao'!$B$3:$B$29,'De-Para_Estado_Regiao'!$C$3:$C$29)</f>
        <v>Sul</v>
      </c>
      <c r="C919" s="9" t="s">
        <v>22</v>
      </c>
      <c r="D919" s="9">
        <v>1139</v>
      </c>
      <c r="E919" s="9">
        <v>0.71799999999999997</v>
      </c>
      <c r="F919" s="9" t="str">
        <f t="shared" si="14"/>
        <v>alto</v>
      </c>
      <c r="G919" s="9">
        <v>0.72499999999999998</v>
      </c>
      <c r="H919" s="9">
        <v>0.61799999999999999</v>
      </c>
      <c r="I919" s="9">
        <v>38183.1</v>
      </c>
      <c r="J919" s="10">
        <v>40</v>
      </c>
    </row>
    <row r="920" spans="1:10" x14ac:dyDescent="0.25">
      <c r="A920" s="11" t="s">
        <v>952</v>
      </c>
      <c r="B920" s="9" t="str">
        <f>_xlfn.XLOOKUP(C920,'De-Para_Estado_Regiao'!$B$3:$B$29,'De-Para_Estado_Regiao'!$C$3:$C$29)</f>
        <v>Sudeste</v>
      </c>
      <c r="C920" s="12" t="s">
        <v>7</v>
      </c>
      <c r="D920" s="12">
        <v>1122</v>
      </c>
      <c r="E920" s="12">
        <v>0.71299999999999997</v>
      </c>
      <c r="F920" s="9" t="str">
        <f t="shared" si="14"/>
        <v>alto</v>
      </c>
      <c r="G920" s="12">
        <v>0.69199999999999995</v>
      </c>
      <c r="H920" s="12">
        <v>0.63</v>
      </c>
      <c r="I920" s="12">
        <v>29331.5</v>
      </c>
      <c r="J920" s="13">
        <v>15</v>
      </c>
    </row>
    <row r="921" spans="1:10" x14ac:dyDescent="0.25">
      <c r="A921" s="8" t="s">
        <v>953</v>
      </c>
      <c r="B921" s="9" t="str">
        <f>_xlfn.XLOOKUP(C921,'De-Para_Estado_Regiao'!$B$3:$B$29,'De-Para_Estado_Regiao'!$C$3:$C$29)</f>
        <v>Norte</v>
      </c>
      <c r="C921" s="9" t="s">
        <v>111</v>
      </c>
      <c r="D921" s="9">
        <v>2039</v>
      </c>
      <c r="E921" s="9">
        <v>0.70099999999999996</v>
      </c>
      <c r="F921" s="9" t="str">
        <f t="shared" si="14"/>
        <v>alto</v>
      </c>
      <c r="G921" s="9">
        <v>0.69</v>
      </c>
      <c r="H921" s="9">
        <v>0.61399999999999999</v>
      </c>
      <c r="I921" s="9">
        <v>18502.54</v>
      </c>
      <c r="J921" s="10">
        <v>27</v>
      </c>
    </row>
    <row r="922" spans="1:10" x14ac:dyDescent="0.25">
      <c r="A922" s="11" t="s">
        <v>954</v>
      </c>
      <c r="B922" s="9" t="str">
        <f>_xlfn.XLOOKUP(C922,'De-Para_Estado_Regiao'!$B$3:$B$29,'De-Para_Estado_Regiao'!$C$3:$C$29)</f>
        <v>Centro-Oeste</v>
      </c>
      <c r="C922" s="12" t="s">
        <v>29</v>
      </c>
      <c r="D922" s="12">
        <v>1372</v>
      </c>
      <c r="E922" s="12">
        <v>0.71299999999999997</v>
      </c>
      <c r="F922" s="9" t="str">
        <f t="shared" si="14"/>
        <v>alto</v>
      </c>
      <c r="G922" s="12">
        <v>0.73199999999999998</v>
      </c>
      <c r="H922" s="12">
        <v>0.60399999999999998</v>
      </c>
      <c r="I922" s="12">
        <v>27128.23</v>
      </c>
      <c r="J922" s="13">
        <v>46</v>
      </c>
    </row>
    <row r="923" spans="1:10" x14ac:dyDescent="0.25">
      <c r="A923" s="8" t="s">
        <v>955</v>
      </c>
      <c r="B923" s="9" t="str">
        <f>_xlfn.XLOOKUP(C923,'De-Para_Estado_Regiao'!$B$3:$B$29,'De-Para_Estado_Regiao'!$C$3:$C$29)</f>
        <v>Norte</v>
      </c>
      <c r="C923" s="9" t="s">
        <v>49</v>
      </c>
      <c r="D923" s="9">
        <v>2941</v>
      </c>
      <c r="E923" s="9">
        <v>0.65900000000000003</v>
      </c>
      <c r="F923" s="9" t="str">
        <f t="shared" si="14"/>
        <v>médio</v>
      </c>
      <c r="G923" s="9">
        <v>0.622</v>
      </c>
      <c r="H923" s="9">
        <v>0.57599999999999996</v>
      </c>
      <c r="I923" s="9">
        <v>9301.73</v>
      </c>
      <c r="J923" s="10">
        <v>45</v>
      </c>
    </row>
    <row r="924" spans="1:10" x14ac:dyDescent="0.25">
      <c r="A924" s="11" t="s">
        <v>956</v>
      </c>
      <c r="B924" s="9" t="str">
        <f>_xlfn.XLOOKUP(C924,'De-Para_Estado_Regiao'!$B$3:$B$29,'De-Para_Estado_Regiao'!$C$3:$C$29)</f>
        <v>Nordeste</v>
      </c>
      <c r="C924" s="12" t="s">
        <v>87</v>
      </c>
      <c r="D924" s="12">
        <v>2881</v>
      </c>
      <c r="E924" s="12">
        <v>0.59899999999999998</v>
      </c>
      <c r="F924" s="9" t="str">
        <f t="shared" si="14"/>
        <v>médio</v>
      </c>
      <c r="G924" s="12">
        <v>0.53400000000000003</v>
      </c>
      <c r="H924" s="12">
        <v>0.53900000000000003</v>
      </c>
      <c r="I924" s="12">
        <v>8215.49</v>
      </c>
      <c r="J924" s="13">
        <v>66</v>
      </c>
    </row>
    <row r="925" spans="1:10" x14ac:dyDescent="0.25">
      <c r="A925" s="8" t="s">
        <v>957</v>
      </c>
      <c r="B925" s="9" t="str">
        <f>_xlfn.XLOOKUP(C925,'De-Para_Estado_Regiao'!$B$3:$B$29,'De-Para_Estado_Regiao'!$C$3:$C$29)</f>
        <v>Sudeste</v>
      </c>
      <c r="C925" s="9" t="s">
        <v>16</v>
      </c>
      <c r="D925" s="9">
        <v>641</v>
      </c>
      <c r="E925" s="9">
        <v>0.71</v>
      </c>
      <c r="F925" s="9" t="str">
        <f t="shared" si="14"/>
        <v>alto</v>
      </c>
      <c r="G925" s="9">
        <v>0.69399999999999995</v>
      </c>
      <c r="H925" s="9">
        <v>0.60899999999999999</v>
      </c>
      <c r="I925" s="9">
        <v>16137.43</v>
      </c>
      <c r="J925" s="10">
        <v>8</v>
      </c>
    </row>
    <row r="926" spans="1:10" x14ac:dyDescent="0.25">
      <c r="A926" s="11" t="s">
        <v>958</v>
      </c>
      <c r="B926" s="9" t="str">
        <f>_xlfn.XLOOKUP(C926,'De-Para_Estado_Regiao'!$B$3:$B$29,'De-Para_Estado_Regiao'!$C$3:$C$29)</f>
        <v>Centro-Oeste</v>
      </c>
      <c r="C926" s="12" t="s">
        <v>29</v>
      </c>
      <c r="D926" s="12">
        <v>1385</v>
      </c>
      <c r="E926" s="12">
        <v>0.68200000000000005</v>
      </c>
      <c r="F926" s="9" t="str">
        <f t="shared" si="14"/>
        <v>médio</v>
      </c>
      <c r="G926" s="12">
        <v>0.69899999999999995</v>
      </c>
      <c r="H926" s="12">
        <v>0.54300000000000004</v>
      </c>
      <c r="I926" s="12">
        <v>23148.19</v>
      </c>
      <c r="J926" s="13">
        <v>20</v>
      </c>
    </row>
    <row r="927" spans="1:10" x14ac:dyDescent="0.25">
      <c r="A927" s="8" t="s">
        <v>959</v>
      </c>
      <c r="B927" s="9" t="str">
        <f>_xlfn.XLOOKUP(C927,'De-Para_Estado_Regiao'!$B$3:$B$29,'De-Para_Estado_Regiao'!$C$3:$C$29)</f>
        <v>Nordeste</v>
      </c>
      <c r="C927" s="9" t="s">
        <v>31</v>
      </c>
      <c r="D927" s="9">
        <v>2535</v>
      </c>
      <c r="E927" s="9">
        <v>0.68</v>
      </c>
      <c r="F927" s="9" t="str">
        <f t="shared" si="14"/>
        <v>médio</v>
      </c>
      <c r="G927" s="9">
        <v>0.61299999999999999</v>
      </c>
      <c r="H927" s="9">
        <v>0.63700000000000001</v>
      </c>
      <c r="I927" s="9">
        <v>14406.42</v>
      </c>
      <c r="J927" s="10">
        <v>24</v>
      </c>
    </row>
    <row r="928" spans="1:10" x14ac:dyDescent="0.25">
      <c r="A928" s="11" t="s">
        <v>960</v>
      </c>
      <c r="B928" s="9" t="str">
        <f>_xlfn.XLOOKUP(C928,'De-Para_Estado_Regiao'!$B$3:$B$29,'De-Para_Estado_Regiao'!$C$3:$C$29)</f>
        <v>Norte</v>
      </c>
      <c r="C928" s="12" t="s">
        <v>210</v>
      </c>
      <c r="D928" s="12">
        <v>6822</v>
      </c>
      <c r="E928" s="12">
        <v>0.69</v>
      </c>
      <c r="F928" s="9" t="str">
        <f t="shared" si="14"/>
        <v>médio</v>
      </c>
      <c r="G928" s="12">
        <v>0.65400000000000003</v>
      </c>
      <c r="H928" s="12">
        <v>0.63800000000000001</v>
      </c>
      <c r="I928" s="12">
        <v>15891.21</v>
      </c>
      <c r="J928" s="13">
        <v>53</v>
      </c>
    </row>
    <row r="929" spans="1:10" x14ac:dyDescent="0.25">
      <c r="A929" s="8" t="s">
        <v>961</v>
      </c>
      <c r="B929" s="9" t="str">
        <f>_xlfn.XLOOKUP(C929,'De-Para_Estado_Regiao'!$B$3:$B$29,'De-Para_Estado_Regiao'!$C$3:$C$29)</f>
        <v>Sudeste</v>
      </c>
      <c r="C929" s="9" t="s">
        <v>7</v>
      </c>
      <c r="D929" s="9">
        <v>1231</v>
      </c>
      <c r="E929" s="9">
        <v>0.71799999999999997</v>
      </c>
      <c r="F929" s="9" t="str">
        <f t="shared" si="14"/>
        <v>alto</v>
      </c>
      <c r="G929" s="9">
        <v>0.71</v>
      </c>
      <c r="H929" s="9">
        <v>0.63</v>
      </c>
      <c r="I929" s="9">
        <v>19333.63</v>
      </c>
      <c r="J929" s="10">
        <v>9</v>
      </c>
    </row>
    <row r="930" spans="1:10" x14ac:dyDescent="0.25">
      <c r="A930" s="11" t="s">
        <v>962</v>
      </c>
      <c r="B930" s="9" t="str">
        <f>_xlfn.XLOOKUP(C930,'De-Para_Estado_Regiao'!$B$3:$B$29,'De-Para_Estado_Regiao'!$C$3:$C$29)</f>
        <v>Nordeste</v>
      </c>
      <c r="C930" s="12" t="s">
        <v>19</v>
      </c>
      <c r="D930" s="12">
        <v>1155</v>
      </c>
      <c r="E930" s="12">
        <v>0.59</v>
      </c>
      <c r="F930" s="9" t="str">
        <f t="shared" si="14"/>
        <v>médio</v>
      </c>
      <c r="G930" s="12">
        <v>0.56399999999999995</v>
      </c>
      <c r="H930" s="12">
        <v>0.47199999999999998</v>
      </c>
      <c r="I930" s="12">
        <v>10484.27</v>
      </c>
      <c r="J930" s="13">
        <v>9</v>
      </c>
    </row>
    <row r="931" spans="1:10" x14ac:dyDescent="0.25">
      <c r="A931" s="8" t="s">
        <v>963</v>
      </c>
      <c r="B931" s="9" t="str">
        <f>_xlfn.XLOOKUP(C931,'De-Para_Estado_Regiao'!$B$3:$B$29,'De-Para_Estado_Regiao'!$C$3:$C$29)</f>
        <v>Sul</v>
      </c>
      <c r="C931" s="9" t="s">
        <v>22</v>
      </c>
      <c r="D931" s="9">
        <v>1242</v>
      </c>
      <c r="E931" s="9">
        <v>0.73099999999999998</v>
      </c>
      <c r="F931" s="9" t="str">
        <f t="shared" si="14"/>
        <v>alto</v>
      </c>
      <c r="G931" s="9">
        <v>0.72</v>
      </c>
      <c r="H931" s="9">
        <v>0.63900000000000001</v>
      </c>
      <c r="I931" s="9">
        <v>26115.53</v>
      </c>
      <c r="J931" s="10">
        <v>41</v>
      </c>
    </row>
    <row r="932" spans="1:10" x14ac:dyDescent="0.25">
      <c r="A932" s="11" t="s">
        <v>964</v>
      </c>
      <c r="B932" s="9" t="str">
        <f>_xlfn.XLOOKUP(C932,'De-Para_Estado_Regiao'!$B$3:$B$29,'De-Para_Estado_Regiao'!$C$3:$C$29)</f>
        <v>Sul</v>
      </c>
      <c r="C932" s="12" t="s">
        <v>59</v>
      </c>
      <c r="D932" s="12">
        <v>504</v>
      </c>
      <c r="E932" s="12">
        <v>0.76</v>
      </c>
      <c r="F932" s="9" t="str">
        <f t="shared" si="14"/>
        <v>alto</v>
      </c>
      <c r="G932" s="12">
        <v>0.749</v>
      </c>
      <c r="H932" s="12">
        <v>0.67</v>
      </c>
      <c r="I932" s="12">
        <v>28907.68</v>
      </c>
      <c r="J932" s="13">
        <v>23</v>
      </c>
    </row>
    <row r="933" spans="1:10" x14ac:dyDescent="0.25">
      <c r="A933" s="8" t="s">
        <v>965</v>
      </c>
      <c r="B933" s="9" t="str">
        <f>_xlfn.XLOOKUP(C933,'De-Para_Estado_Regiao'!$B$3:$B$29,'De-Para_Estado_Regiao'!$C$3:$C$29)</f>
        <v>Sudeste</v>
      </c>
      <c r="C933" s="9" t="s">
        <v>16</v>
      </c>
      <c r="D933" s="9">
        <v>709</v>
      </c>
      <c r="E933" s="9">
        <v>0.71099999999999997</v>
      </c>
      <c r="F933" s="9" t="str">
        <f t="shared" si="14"/>
        <v>alto</v>
      </c>
      <c r="G933" s="9">
        <v>0.69299999999999995</v>
      </c>
      <c r="H933" s="9">
        <v>0.59599999999999997</v>
      </c>
      <c r="I933" s="9">
        <v>16014.63</v>
      </c>
      <c r="J933" s="10">
        <v>19</v>
      </c>
    </row>
    <row r="934" spans="1:10" x14ac:dyDescent="0.25">
      <c r="A934" s="11" t="s">
        <v>966</v>
      </c>
      <c r="B934" s="9" t="str">
        <f>_xlfn.XLOOKUP(C934,'De-Para_Estado_Regiao'!$B$3:$B$29,'De-Para_Estado_Regiao'!$C$3:$C$29)</f>
        <v>Centro-Oeste</v>
      </c>
      <c r="C934" s="12" t="s">
        <v>33</v>
      </c>
      <c r="D934" s="12">
        <v>5768</v>
      </c>
      <c r="E934" s="12">
        <v>0.70099999999999996</v>
      </c>
      <c r="F934" s="9" t="str">
        <f t="shared" si="14"/>
        <v>alto</v>
      </c>
      <c r="G934" s="12">
        <v>0.67600000000000005</v>
      </c>
      <c r="H934" s="12">
        <v>0.61699999999999999</v>
      </c>
      <c r="I934" s="12">
        <v>33136.31</v>
      </c>
      <c r="J934" s="13">
        <v>78</v>
      </c>
    </row>
    <row r="935" spans="1:10" x14ac:dyDescent="0.25">
      <c r="A935" s="8" t="s">
        <v>967</v>
      </c>
      <c r="B935" s="9" t="str">
        <f>_xlfn.XLOOKUP(C935,'De-Para_Estado_Regiao'!$B$3:$B$29,'De-Para_Estado_Regiao'!$C$3:$C$29)</f>
        <v>Sudeste</v>
      </c>
      <c r="C935" s="9" t="s">
        <v>7</v>
      </c>
      <c r="D935" s="9">
        <v>242</v>
      </c>
      <c r="E935" s="9">
        <v>0.71</v>
      </c>
      <c r="F935" s="9" t="str">
        <f t="shared" si="14"/>
        <v>alto</v>
      </c>
      <c r="G935" s="9">
        <v>0.69099999999999995</v>
      </c>
      <c r="H935" s="9">
        <v>0.622</v>
      </c>
      <c r="I935" s="9">
        <v>10225.93</v>
      </c>
      <c r="J935" s="10">
        <v>2</v>
      </c>
    </row>
    <row r="936" spans="1:10" x14ac:dyDescent="0.25">
      <c r="A936" s="11" t="s">
        <v>968</v>
      </c>
      <c r="B936" s="9" t="str">
        <f>_xlfn.XLOOKUP(C936,'De-Para_Estado_Regiao'!$B$3:$B$29,'De-Para_Estado_Regiao'!$C$3:$C$29)</f>
        <v>Sudeste</v>
      </c>
      <c r="C936" s="12" t="s">
        <v>7</v>
      </c>
      <c r="D936" s="12">
        <v>128</v>
      </c>
      <c r="E936" s="12">
        <v>0.75</v>
      </c>
      <c r="F936" s="9" t="str">
        <f t="shared" si="14"/>
        <v>alto</v>
      </c>
      <c r="G936" s="12">
        <v>0.71399999999999997</v>
      </c>
      <c r="H936" s="12">
        <v>0.71</v>
      </c>
      <c r="I936" s="12">
        <v>18324.5</v>
      </c>
      <c r="J936" s="13">
        <v>2</v>
      </c>
    </row>
    <row r="937" spans="1:10" x14ac:dyDescent="0.25">
      <c r="A937" s="8" t="s">
        <v>969</v>
      </c>
      <c r="B937" s="9" t="str">
        <f>_xlfn.XLOOKUP(C937,'De-Para_Estado_Regiao'!$B$3:$B$29,'De-Para_Estado_Regiao'!$C$3:$C$29)</f>
        <v>Sudeste</v>
      </c>
      <c r="C937" s="9" t="s">
        <v>7</v>
      </c>
      <c r="D937" s="9">
        <v>160</v>
      </c>
      <c r="E937" s="9">
        <v>0.73499999999999999</v>
      </c>
      <c r="F937" s="9" t="str">
        <f t="shared" si="14"/>
        <v>alto</v>
      </c>
      <c r="G937" s="9">
        <v>0.74299999999999999</v>
      </c>
      <c r="H937" s="9">
        <v>0.64300000000000002</v>
      </c>
      <c r="I937" s="9">
        <v>75887.45</v>
      </c>
      <c r="J937" s="10">
        <v>3</v>
      </c>
    </row>
    <row r="938" spans="1:10" x14ac:dyDescent="0.25">
      <c r="A938" s="11" t="s">
        <v>970</v>
      </c>
      <c r="B938" s="9" t="str">
        <f>_xlfn.XLOOKUP(C938,'De-Para_Estado_Regiao'!$B$3:$B$29,'De-Para_Estado_Regiao'!$C$3:$C$29)</f>
        <v>Sudeste</v>
      </c>
      <c r="C938" s="12" t="s">
        <v>16</v>
      </c>
      <c r="D938" s="12">
        <v>2671</v>
      </c>
      <c r="E938" s="12">
        <v>0.66</v>
      </c>
      <c r="F938" s="9" t="str">
        <f t="shared" si="14"/>
        <v>médio</v>
      </c>
      <c r="G938" s="12">
        <v>0.61099999999999999</v>
      </c>
      <c r="H938" s="12">
        <v>0.56799999999999995</v>
      </c>
      <c r="I938" s="12">
        <v>9283.74</v>
      </c>
      <c r="J938" s="13">
        <v>85</v>
      </c>
    </row>
    <row r="939" spans="1:10" x14ac:dyDescent="0.25">
      <c r="A939" s="8" t="s">
        <v>971</v>
      </c>
      <c r="B939" s="9" t="str">
        <f>_xlfn.XLOOKUP(C939,'De-Para_Estado_Regiao'!$B$3:$B$29,'De-Para_Estado_Regiao'!$C$3:$C$29)</f>
        <v>Sudeste</v>
      </c>
      <c r="C939" s="9" t="s">
        <v>7</v>
      </c>
      <c r="D939" s="9">
        <v>939</v>
      </c>
      <c r="E939" s="9">
        <v>0.73299999999999998</v>
      </c>
      <c r="F939" s="9" t="str">
        <f t="shared" si="14"/>
        <v>alto</v>
      </c>
      <c r="G939" s="9">
        <v>0.73799999999999999</v>
      </c>
      <c r="H939" s="9">
        <v>0.65</v>
      </c>
      <c r="I939" s="9">
        <v>36517.85</v>
      </c>
      <c r="J939" s="10">
        <v>5</v>
      </c>
    </row>
    <row r="940" spans="1:10" x14ac:dyDescent="0.25">
      <c r="A940" s="11" t="s">
        <v>972</v>
      </c>
      <c r="B940" s="9" t="str">
        <f>_xlfn.XLOOKUP(C940,'De-Para_Estado_Regiao'!$B$3:$B$29,'De-Para_Estado_Regiao'!$C$3:$C$29)</f>
        <v>Sudeste</v>
      </c>
      <c r="C940" s="12" t="s">
        <v>7</v>
      </c>
      <c r="D940" s="12">
        <v>623</v>
      </c>
      <c r="E940" s="12">
        <v>0.73199999999999998</v>
      </c>
      <c r="F940" s="9" t="str">
        <f t="shared" si="14"/>
        <v>alto</v>
      </c>
      <c r="G940" s="12">
        <v>0.69899999999999995</v>
      </c>
      <c r="H940" s="12">
        <v>0.64800000000000002</v>
      </c>
      <c r="I940" s="12">
        <v>22290.2</v>
      </c>
      <c r="J940" s="13">
        <v>18</v>
      </c>
    </row>
    <row r="941" spans="1:10" x14ac:dyDescent="0.25">
      <c r="A941" s="8" t="s">
        <v>973</v>
      </c>
      <c r="B941" s="9" t="str">
        <f>_xlfn.XLOOKUP(C941,'De-Para_Estado_Regiao'!$B$3:$B$29,'De-Para_Estado_Regiao'!$C$3:$C$29)</f>
        <v>Norte</v>
      </c>
      <c r="C941" s="9" t="s">
        <v>39</v>
      </c>
      <c r="D941" s="9">
        <v>4688</v>
      </c>
      <c r="E941" s="9">
        <v>0.63900000000000001</v>
      </c>
      <c r="F941" s="9" t="str">
        <f t="shared" si="14"/>
        <v>médio</v>
      </c>
      <c r="G941" s="9">
        <v>0.63700000000000001</v>
      </c>
      <c r="H941" s="9">
        <v>0.51100000000000001</v>
      </c>
      <c r="I941" s="9">
        <v>10450.25</v>
      </c>
      <c r="J941" s="10">
        <v>28</v>
      </c>
    </row>
    <row r="942" spans="1:10" x14ac:dyDescent="0.25">
      <c r="A942" s="11" t="s">
        <v>974</v>
      </c>
      <c r="B942" s="9" t="str">
        <f>_xlfn.XLOOKUP(C942,'De-Para_Estado_Regiao'!$B$3:$B$29,'De-Para_Estado_Regiao'!$C$3:$C$29)</f>
        <v>Sudeste</v>
      </c>
      <c r="C942" s="12" t="s">
        <v>16</v>
      </c>
      <c r="D942" s="12">
        <v>994</v>
      </c>
      <c r="E942" s="12">
        <v>0.70799999999999996</v>
      </c>
      <c r="F942" s="9" t="str">
        <f t="shared" si="14"/>
        <v>alto</v>
      </c>
      <c r="G942" s="12">
        <v>0.73</v>
      </c>
      <c r="H942" s="12">
        <v>0.56499999999999995</v>
      </c>
      <c r="I942" s="12">
        <v>33017.06</v>
      </c>
      <c r="J942" s="13">
        <v>20</v>
      </c>
    </row>
    <row r="943" spans="1:10" x14ac:dyDescent="0.25">
      <c r="A943" s="8" t="s">
        <v>975</v>
      </c>
      <c r="B943" s="9" t="str">
        <f>_xlfn.XLOOKUP(C943,'De-Para_Estado_Regiao'!$B$3:$B$29,'De-Para_Estado_Regiao'!$C$3:$C$29)</f>
        <v>Centro-Oeste</v>
      </c>
      <c r="C943" s="9" t="s">
        <v>33</v>
      </c>
      <c r="D943" s="9">
        <v>887</v>
      </c>
      <c r="E943" s="9">
        <v>0.71</v>
      </c>
      <c r="F943" s="9" t="str">
        <f t="shared" si="14"/>
        <v>alto</v>
      </c>
      <c r="G943" s="9">
        <v>0.69499999999999995</v>
      </c>
      <c r="H943" s="9">
        <v>0.627</v>
      </c>
      <c r="I943" s="9">
        <v>18907.07</v>
      </c>
      <c r="J943" s="10">
        <v>10</v>
      </c>
    </row>
    <row r="944" spans="1:10" x14ac:dyDescent="0.25">
      <c r="A944" s="11" t="s">
        <v>976</v>
      </c>
      <c r="B944" s="9" t="str">
        <f>_xlfn.XLOOKUP(C944,'De-Para_Estado_Regiao'!$B$3:$B$29,'De-Para_Estado_Regiao'!$C$3:$C$29)</f>
        <v>Sul</v>
      </c>
      <c r="C944" s="12" t="s">
        <v>59</v>
      </c>
      <c r="D944" s="12">
        <v>771</v>
      </c>
      <c r="E944" s="12">
        <v>0.748</v>
      </c>
      <c r="F944" s="9" t="str">
        <f t="shared" si="14"/>
        <v>alto</v>
      </c>
      <c r="G944" s="12">
        <v>0.749</v>
      </c>
      <c r="H944" s="12">
        <v>0.63800000000000001</v>
      </c>
      <c r="I944" s="12">
        <v>31680.22</v>
      </c>
      <c r="J944" s="13">
        <v>24</v>
      </c>
    </row>
    <row r="945" spans="1:10" x14ac:dyDescent="0.25">
      <c r="A945" s="8" t="s">
        <v>977</v>
      </c>
      <c r="B945" s="9" t="str">
        <f>_xlfn.XLOOKUP(C945,'De-Para_Estado_Regiao'!$B$3:$B$29,'De-Para_Estado_Regiao'!$C$3:$C$29)</f>
        <v>Sudeste</v>
      </c>
      <c r="C945" s="9" t="s">
        <v>10</v>
      </c>
      <c r="D945" s="9">
        <v>1067</v>
      </c>
      <c r="E945" s="9">
        <v>0.76</v>
      </c>
      <c r="F945" s="9" t="str">
        <f t="shared" si="14"/>
        <v>alto</v>
      </c>
      <c r="G945" s="9">
        <v>0.74399999999999999</v>
      </c>
      <c r="H945" s="9">
        <v>0.70399999999999996</v>
      </c>
      <c r="I945" s="9">
        <v>16153.08</v>
      </c>
      <c r="J945" s="10">
        <v>23</v>
      </c>
    </row>
    <row r="946" spans="1:10" x14ac:dyDescent="0.25">
      <c r="A946" s="11" t="s">
        <v>978</v>
      </c>
      <c r="B946" s="9" t="str">
        <f>_xlfn.XLOOKUP(C946,'De-Para_Estado_Regiao'!$B$3:$B$29,'De-Para_Estado_Regiao'!$C$3:$C$29)</f>
        <v>Nordeste</v>
      </c>
      <c r="C946" s="12" t="s">
        <v>19</v>
      </c>
      <c r="D946" s="12">
        <v>1766</v>
      </c>
      <c r="E946" s="12">
        <v>0.65700000000000003</v>
      </c>
      <c r="F946" s="9" t="str">
        <f t="shared" si="14"/>
        <v>médio</v>
      </c>
      <c r="G946" s="12">
        <v>0.623</v>
      </c>
      <c r="H946" s="12">
        <v>0.56499999999999995</v>
      </c>
      <c r="I946" s="12">
        <v>10460.83</v>
      </c>
      <c r="J946" s="13">
        <v>15</v>
      </c>
    </row>
    <row r="947" spans="1:10" x14ac:dyDescent="0.25">
      <c r="A947" s="8" t="s">
        <v>979</v>
      </c>
      <c r="B947" s="9" t="str">
        <f>_xlfn.XLOOKUP(C947,'De-Para_Estado_Regiao'!$B$3:$B$29,'De-Para_Estado_Regiao'!$C$3:$C$29)</f>
        <v>Sudeste</v>
      </c>
      <c r="C947" s="9" t="s">
        <v>7</v>
      </c>
      <c r="D947" s="9">
        <v>807</v>
      </c>
      <c r="E947" s="9">
        <v>0.753</v>
      </c>
      <c r="F947" s="9" t="str">
        <f t="shared" si="14"/>
        <v>alto</v>
      </c>
      <c r="G947" s="9">
        <v>0.73299999999999998</v>
      </c>
      <c r="H947" s="9">
        <v>0.69</v>
      </c>
      <c r="I947" s="9">
        <v>25470.81</v>
      </c>
      <c r="J947" s="10">
        <v>15</v>
      </c>
    </row>
    <row r="948" spans="1:10" x14ac:dyDescent="0.25">
      <c r="A948" s="11" t="s">
        <v>980</v>
      </c>
      <c r="B948" s="9" t="str">
        <f>_xlfn.XLOOKUP(C948,'De-Para_Estado_Regiao'!$B$3:$B$29,'De-Para_Estado_Regiao'!$C$3:$C$29)</f>
        <v>Sudeste</v>
      </c>
      <c r="C948" s="12" t="s">
        <v>16</v>
      </c>
      <c r="D948" s="12">
        <v>689</v>
      </c>
      <c r="E948" s="12">
        <v>0.78</v>
      </c>
      <c r="F948" s="9" t="str">
        <f t="shared" si="14"/>
        <v>alto</v>
      </c>
      <c r="G948" s="12">
        <v>0.76100000000000001</v>
      </c>
      <c r="H948" s="12">
        <v>0.71099999999999997</v>
      </c>
      <c r="I948" s="12">
        <v>30473.33</v>
      </c>
      <c r="J948" s="13">
        <v>18</v>
      </c>
    </row>
    <row r="949" spans="1:10" x14ac:dyDescent="0.25">
      <c r="A949" s="8" t="s">
        <v>981</v>
      </c>
      <c r="B949" s="9" t="str">
        <f>_xlfn.XLOOKUP(C949,'De-Para_Estado_Regiao'!$B$3:$B$29,'De-Para_Estado_Regiao'!$C$3:$C$29)</f>
        <v>Centro-Oeste</v>
      </c>
      <c r="C949" s="9" t="s">
        <v>29</v>
      </c>
      <c r="D949" s="9">
        <v>1829</v>
      </c>
      <c r="E949" s="9">
        <v>0.73</v>
      </c>
      <c r="F949" s="9" t="str">
        <f t="shared" si="14"/>
        <v>alto</v>
      </c>
      <c r="G949" s="9">
        <v>0.745</v>
      </c>
      <c r="H949" s="9">
        <v>0.64900000000000002</v>
      </c>
      <c r="I949" s="9">
        <v>86709.75</v>
      </c>
      <c r="J949" s="10">
        <v>17</v>
      </c>
    </row>
    <row r="950" spans="1:10" x14ac:dyDescent="0.25">
      <c r="A950" s="11" t="s">
        <v>982</v>
      </c>
      <c r="B950" s="9" t="str">
        <f>_xlfn.XLOOKUP(C950,'De-Para_Estado_Regiao'!$B$3:$B$29,'De-Para_Estado_Regiao'!$C$3:$C$29)</f>
        <v>Sudeste</v>
      </c>
      <c r="C950" s="12" t="s">
        <v>7</v>
      </c>
      <c r="D950" s="12">
        <v>283</v>
      </c>
      <c r="E950" s="12">
        <v>0.72</v>
      </c>
      <c r="F950" s="9" t="str">
        <f t="shared" si="14"/>
        <v>alto</v>
      </c>
      <c r="G950" s="12">
        <v>0.69899999999999995</v>
      </c>
      <c r="H950" s="12">
        <v>0.66300000000000003</v>
      </c>
      <c r="I950" s="12">
        <v>30594.94</v>
      </c>
      <c r="J950" s="13">
        <v>5</v>
      </c>
    </row>
    <row r="951" spans="1:10" x14ac:dyDescent="0.25">
      <c r="A951" s="8" t="s">
        <v>983</v>
      </c>
      <c r="B951" s="9" t="str">
        <f>_xlfn.XLOOKUP(C951,'De-Para_Estado_Regiao'!$B$3:$B$29,'De-Para_Estado_Regiao'!$C$3:$C$29)</f>
        <v>Nordeste</v>
      </c>
      <c r="C951" s="9" t="s">
        <v>24</v>
      </c>
      <c r="D951" s="9">
        <v>1834</v>
      </c>
      <c r="E951" s="9">
        <v>0.65700000000000003</v>
      </c>
      <c r="F951" s="9" t="str">
        <f t="shared" si="14"/>
        <v>médio</v>
      </c>
      <c r="G951" s="9">
        <v>0.63300000000000001</v>
      </c>
      <c r="H951" s="9">
        <v>0.55100000000000005</v>
      </c>
      <c r="I951" s="9">
        <v>12276.13</v>
      </c>
      <c r="J951" s="10">
        <v>11</v>
      </c>
    </row>
    <row r="952" spans="1:10" x14ac:dyDescent="0.25">
      <c r="A952" s="11" t="s">
        <v>984</v>
      </c>
      <c r="B952" s="9" t="str">
        <f>_xlfn.XLOOKUP(C952,'De-Para_Estado_Regiao'!$B$3:$B$29,'De-Para_Estado_Regiao'!$C$3:$C$29)</f>
        <v>Sudeste</v>
      </c>
      <c r="C952" s="12" t="s">
        <v>16</v>
      </c>
      <c r="D952" s="12">
        <v>684</v>
      </c>
      <c r="E952" s="12">
        <v>0.71</v>
      </c>
      <c r="F952" s="9" t="str">
        <f t="shared" si="14"/>
        <v>alto</v>
      </c>
      <c r="G952" s="12">
        <v>0.68899999999999995</v>
      </c>
      <c r="H952" s="12">
        <v>0.59499999999999997</v>
      </c>
      <c r="I952" s="12">
        <v>19974.62</v>
      </c>
      <c r="J952" s="13">
        <v>22</v>
      </c>
    </row>
    <row r="953" spans="1:10" x14ac:dyDescent="0.25">
      <c r="A953" s="8" t="s">
        <v>985</v>
      </c>
      <c r="B953" s="9" t="str">
        <f>_xlfn.XLOOKUP(C953,'De-Para_Estado_Regiao'!$B$3:$B$29,'De-Para_Estado_Regiao'!$C$3:$C$29)</f>
        <v>Sudeste</v>
      </c>
      <c r="C953" s="9" t="s">
        <v>7</v>
      </c>
      <c r="D953" s="9">
        <v>371</v>
      </c>
      <c r="E953" s="9">
        <v>0.74</v>
      </c>
      <c r="F953" s="9" t="str">
        <f t="shared" si="14"/>
        <v>alto</v>
      </c>
      <c r="G953" s="9">
        <v>0.73399999999999999</v>
      </c>
      <c r="H953" s="9">
        <v>0.65800000000000003</v>
      </c>
      <c r="I953" s="9">
        <v>20207.05</v>
      </c>
      <c r="J953" s="10">
        <v>8</v>
      </c>
    </row>
    <row r="954" spans="1:10" x14ac:dyDescent="0.25">
      <c r="A954" s="11" t="s">
        <v>986</v>
      </c>
      <c r="B954" s="9" t="str">
        <f>_xlfn.XLOOKUP(C954,'De-Para_Estado_Regiao'!$B$3:$B$29,'De-Para_Estado_Regiao'!$C$3:$C$29)</f>
        <v>Sudeste</v>
      </c>
      <c r="C954" s="12" t="s">
        <v>7</v>
      </c>
      <c r="D954" s="12">
        <v>248</v>
      </c>
      <c r="E954" s="12">
        <v>0.72299999999999998</v>
      </c>
      <c r="F954" s="9" t="str">
        <f t="shared" si="14"/>
        <v>alto</v>
      </c>
      <c r="G954" s="12">
        <v>0.68200000000000005</v>
      </c>
      <c r="H954" s="12">
        <v>0.68400000000000005</v>
      </c>
      <c r="I954" s="12">
        <v>21170.25</v>
      </c>
      <c r="J954" s="13">
        <v>4</v>
      </c>
    </row>
    <row r="955" spans="1:10" x14ac:dyDescent="0.25">
      <c r="A955" s="8" t="s">
        <v>987</v>
      </c>
      <c r="B955" s="9" t="str">
        <f>_xlfn.XLOOKUP(C955,'De-Para_Estado_Regiao'!$B$3:$B$29,'De-Para_Estado_Regiao'!$C$3:$C$29)</f>
        <v>Nordeste</v>
      </c>
      <c r="C955" s="9" t="s">
        <v>19</v>
      </c>
      <c r="D955" s="9">
        <v>2305</v>
      </c>
      <c r="E955" s="9">
        <v>0.63200000000000001</v>
      </c>
      <c r="F955" s="9" t="str">
        <f t="shared" si="14"/>
        <v>médio</v>
      </c>
      <c r="G955" s="9">
        <v>0.59399999999999997</v>
      </c>
      <c r="H955" s="9">
        <v>0.54300000000000004</v>
      </c>
      <c r="I955" s="9">
        <v>10614.54</v>
      </c>
      <c r="J955" s="10">
        <v>55</v>
      </c>
    </row>
    <row r="956" spans="1:10" x14ac:dyDescent="0.25">
      <c r="A956" s="11" t="s">
        <v>988</v>
      </c>
      <c r="B956" s="9" t="str">
        <f>_xlfn.XLOOKUP(C956,'De-Para_Estado_Regiao'!$B$3:$B$29,'De-Para_Estado_Regiao'!$C$3:$C$29)</f>
        <v>Sudeste</v>
      </c>
      <c r="C956" s="12" t="s">
        <v>7</v>
      </c>
      <c r="D956" s="12">
        <v>271</v>
      </c>
      <c r="E956" s="12">
        <v>0.76</v>
      </c>
      <c r="F956" s="9" t="str">
        <f t="shared" si="14"/>
        <v>alto</v>
      </c>
      <c r="G956" s="12">
        <v>0.71199999999999997</v>
      </c>
      <c r="H956" s="12">
        <v>0.70499999999999996</v>
      </c>
      <c r="I956" s="12">
        <v>68319.5</v>
      </c>
      <c r="J956" s="13">
        <v>5</v>
      </c>
    </row>
    <row r="957" spans="1:10" x14ac:dyDescent="0.25">
      <c r="A957" s="8" t="s">
        <v>989</v>
      </c>
      <c r="B957" s="9" t="str">
        <f>_xlfn.XLOOKUP(C957,'De-Para_Estado_Regiao'!$B$3:$B$29,'De-Para_Estado_Regiao'!$C$3:$C$29)</f>
        <v>Nordeste</v>
      </c>
      <c r="C957" s="9" t="s">
        <v>82</v>
      </c>
      <c r="D957" s="9">
        <v>2454</v>
      </c>
      <c r="E957" s="9">
        <v>0.58499999999999996</v>
      </c>
      <c r="F957" s="9" t="str">
        <f t="shared" si="14"/>
        <v>médio</v>
      </c>
      <c r="G957" s="9">
        <v>0.58499999999999996</v>
      </c>
      <c r="H957" s="9">
        <v>0.45300000000000001</v>
      </c>
      <c r="I957" s="9">
        <v>13697.32</v>
      </c>
      <c r="J957" s="10">
        <v>37</v>
      </c>
    </row>
    <row r="958" spans="1:10" x14ac:dyDescent="0.25">
      <c r="A958" s="11" t="s">
        <v>990</v>
      </c>
      <c r="B958" s="9" t="str">
        <f>_xlfn.XLOOKUP(C958,'De-Para_Estado_Regiao'!$B$3:$B$29,'De-Para_Estado_Regiao'!$C$3:$C$29)</f>
        <v>Sudeste</v>
      </c>
      <c r="C958" s="12" t="s">
        <v>7</v>
      </c>
      <c r="D958" s="12">
        <v>231</v>
      </c>
      <c r="E958" s="12">
        <v>0.73699999999999999</v>
      </c>
      <c r="F958" s="9" t="str">
        <f t="shared" si="14"/>
        <v>alto</v>
      </c>
      <c r="G958" s="12">
        <v>0.72499999999999998</v>
      </c>
      <c r="H958" s="12">
        <v>0.66400000000000003</v>
      </c>
      <c r="I958" s="12">
        <v>15873.08</v>
      </c>
      <c r="J958" s="13">
        <v>3</v>
      </c>
    </row>
    <row r="959" spans="1:10" x14ac:dyDescent="0.25">
      <c r="A959" s="8" t="s">
        <v>991</v>
      </c>
      <c r="B959" s="9" t="str">
        <f>_xlfn.XLOOKUP(C959,'De-Para_Estado_Regiao'!$B$3:$B$29,'De-Para_Estado_Regiao'!$C$3:$C$29)</f>
        <v>Sudeste</v>
      </c>
      <c r="C959" s="9" t="s">
        <v>7</v>
      </c>
      <c r="D959" s="9">
        <v>446</v>
      </c>
      <c r="E959" s="9">
        <v>0.73199999999999998</v>
      </c>
      <c r="F959" s="9" t="str">
        <f t="shared" si="14"/>
        <v>alto</v>
      </c>
      <c r="G959" s="9">
        <v>0.71699999999999997</v>
      </c>
      <c r="H959" s="9">
        <v>0.64500000000000002</v>
      </c>
      <c r="I959" s="9">
        <v>45615.66</v>
      </c>
      <c r="J959" s="10">
        <v>7</v>
      </c>
    </row>
    <row r="960" spans="1:10" x14ac:dyDescent="0.25">
      <c r="A960" s="11" t="s">
        <v>992</v>
      </c>
      <c r="B960" s="9" t="str">
        <f>_xlfn.XLOOKUP(C960,'De-Para_Estado_Regiao'!$B$3:$B$29,'De-Para_Estado_Regiao'!$C$3:$C$29)</f>
        <v>Nordeste</v>
      </c>
      <c r="C960" s="12" t="s">
        <v>24</v>
      </c>
      <c r="D960" s="12">
        <v>2335</v>
      </c>
      <c r="E960" s="12">
        <v>0.60399999999999998</v>
      </c>
      <c r="F960" s="9" t="str">
        <f t="shared" si="14"/>
        <v>médio</v>
      </c>
      <c r="G960" s="12">
        <v>0.58299999999999996</v>
      </c>
      <c r="H960" s="12">
        <v>0.47399999999999998</v>
      </c>
      <c r="I960" s="12">
        <v>9602.73</v>
      </c>
      <c r="J960" s="13">
        <v>47</v>
      </c>
    </row>
    <row r="961" spans="1:10" x14ac:dyDescent="0.25">
      <c r="A961" s="8" t="s">
        <v>993</v>
      </c>
      <c r="B961" s="9" t="str">
        <f>_xlfn.XLOOKUP(C961,'De-Para_Estado_Regiao'!$B$3:$B$29,'De-Para_Estado_Regiao'!$C$3:$C$29)</f>
        <v>Sudeste</v>
      </c>
      <c r="C961" s="9" t="s">
        <v>10</v>
      </c>
      <c r="D961" s="9">
        <v>1321</v>
      </c>
      <c r="E961" s="9">
        <v>0.71299999999999997</v>
      </c>
      <c r="F961" s="9" t="str">
        <f t="shared" si="14"/>
        <v>alto</v>
      </c>
      <c r="G961" s="9">
        <v>0.69599999999999995</v>
      </c>
      <c r="H961" s="9">
        <v>0.64600000000000002</v>
      </c>
      <c r="I961" s="9">
        <v>17839.009999999998</v>
      </c>
      <c r="J961" s="10">
        <v>18</v>
      </c>
    </row>
    <row r="962" spans="1:10" x14ac:dyDescent="0.25">
      <c r="A962" s="11" t="s">
        <v>994</v>
      </c>
      <c r="B962" s="9" t="str">
        <f>_xlfn.XLOOKUP(C962,'De-Para_Estado_Regiao'!$B$3:$B$29,'De-Para_Estado_Regiao'!$C$3:$C$29)</f>
        <v>Sul</v>
      </c>
      <c r="C962" s="12" t="s">
        <v>22</v>
      </c>
      <c r="D962" s="12">
        <v>998</v>
      </c>
      <c r="E962" s="12">
        <v>0.72499999999999998</v>
      </c>
      <c r="F962" s="9" t="str">
        <f t="shared" si="14"/>
        <v>alto</v>
      </c>
      <c r="G962" s="12">
        <v>0.72399999999999998</v>
      </c>
      <c r="H962" s="12">
        <v>0.64500000000000002</v>
      </c>
      <c r="I962" s="12">
        <v>21691.81</v>
      </c>
      <c r="J962" s="13">
        <v>26</v>
      </c>
    </row>
    <row r="963" spans="1:10" x14ac:dyDescent="0.25">
      <c r="A963" s="8" t="s">
        <v>995</v>
      </c>
      <c r="B963" s="9" t="str">
        <f>_xlfn.XLOOKUP(C963,'De-Para_Estado_Regiao'!$B$3:$B$29,'De-Para_Estado_Regiao'!$C$3:$C$29)</f>
        <v>Sudeste</v>
      </c>
      <c r="C963" s="9" t="s">
        <v>16</v>
      </c>
      <c r="D963" s="9">
        <v>390</v>
      </c>
      <c r="E963" s="9">
        <v>0.63800000000000001</v>
      </c>
      <c r="F963" s="9" t="str">
        <f t="shared" si="14"/>
        <v>médio</v>
      </c>
      <c r="G963" s="9">
        <v>0.61699999999999999</v>
      </c>
      <c r="H963" s="9">
        <v>0.52900000000000003</v>
      </c>
      <c r="I963" s="9">
        <v>10006.86</v>
      </c>
      <c r="J963" s="10">
        <v>11</v>
      </c>
    </row>
    <row r="964" spans="1:10" x14ac:dyDescent="0.25">
      <c r="A964" s="11" t="s">
        <v>996</v>
      </c>
      <c r="B964" s="9" t="str">
        <f>_xlfn.XLOOKUP(C964,'De-Para_Estado_Regiao'!$B$3:$B$29,'De-Para_Estado_Regiao'!$C$3:$C$29)</f>
        <v>Sul</v>
      </c>
      <c r="C964" s="12" t="s">
        <v>22</v>
      </c>
      <c r="D964" s="12">
        <v>876</v>
      </c>
      <c r="E964" s="12">
        <v>0.72</v>
      </c>
      <c r="F964" s="9" t="str">
        <f t="shared" si="14"/>
        <v>alto</v>
      </c>
      <c r="G964" s="12">
        <v>0.69799999999999995</v>
      </c>
      <c r="H964" s="12">
        <v>0.64</v>
      </c>
      <c r="I964" s="12">
        <v>31422.720000000001</v>
      </c>
      <c r="J964" s="13">
        <v>24</v>
      </c>
    </row>
    <row r="965" spans="1:10" x14ac:dyDescent="0.25">
      <c r="A965" s="8" t="s">
        <v>997</v>
      </c>
      <c r="B965" s="9" t="str">
        <f>_xlfn.XLOOKUP(C965,'De-Para_Estado_Regiao'!$B$3:$B$29,'De-Para_Estado_Regiao'!$C$3:$C$29)</f>
        <v>Sudeste</v>
      </c>
      <c r="C965" s="9" t="s">
        <v>10</v>
      </c>
      <c r="D965" s="9">
        <v>1479</v>
      </c>
      <c r="E965" s="9">
        <v>0.69099999999999995</v>
      </c>
      <c r="F965" s="9" t="str">
        <f t="shared" ref="F965:F1028" si="15">IF(E965="","",IF(E965&lt;0.55,"baixo",IF(E965&lt;=0.699,"médio",IF(E965&lt;=0.799,"alto",IF(E965&gt;=0.8,"muito alto","")))))</f>
        <v>médio</v>
      </c>
      <c r="G965" s="9">
        <v>0.68500000000000005</v>
      </c>
      <c r="H965" s="9">
        <v>0.61099999999999999</v>
      </c>
      <c r="I965" s="9">
        <v>19392.349999999999</v>
      </c>
      <c r="J965" s="10">
        <v>25</v>
      </c>
    </row>
    <row r="966" spans="1:10" x14ac:dyDescent="0.25">
      <c r="A966" s="11" t="s">
        <v>998</v>
      </c>
      <c r="B966" s="9" t="str">
        <f>_xlfn.XLOOKUP(C966,'De-Para_Estado_Regiao'!$B$3:$B$29,'De-Para_Estado_Regiao'!$C$3:$C$29)</f>
        <v>Centro-Oeste</v>
      </c>
      <c r="C966" s="12" t="s">
        <v>33</v>
      </c>
      <c r="D966" s="12">
        <v>2072</v>
      </c>
      <c r="E966" s="12">
        <v>0.7</v>
      </c>
      <c r="F966" s="9" t="str">
        <f t="shared" si="15"/>
        <v>alto</v>
      </c>
      <c r="G966" s="12">
        <v>0.69199999999999995</v>
      </c>
      <c r="H966" s="12">
        <v>0.58799999999999997</v>
      </c>
      <c r="I966" s="12">
        <v>13390.27</v>
      </c>
      <c r="J966" s="13">
        <v>21</v>
      </c>
    </row>
    <row r="967" spans="1:10" x14ac:dyDescent="0.25">
      <c r="A967" s="8" t="s">
        <v>999</v>
      </c>
      <c r="B967" s="9" t="str">
        <f>_xlfn.XLOOKUP(C967,'De-Para_Estado_Regiao'!$B$3:$B$29,'De-Para_Estado_Regiao'!$C$3:$C$29)</f>
        <v>Centro-Oeste</v>
      </c>
      <c r="C967" s="9" t="s">
        <v>33</v>
      </c>
      <c r="D967" s="9">
        <v>443</v>
      </c>
      <c r="E967" s="9">
        <v>0.66</v>
      </c>
      <c r="F967" s="9" t="str">
        <f t="shared" si="15"/>
        <v>médio</v>
      </c>
      <c r="G967" s="9">
        <v>0.64</v>
      </c>
      <c r="H967" s="9">
        <v>0.54800000000000004</v>
      </c>
      <c r="I967" s="9">
        <v>13101.98</v>
      </c>
      <c r="J967" s="10">
        <v>10</v>
      </c>
    </row>
    <row r="968" spans="1:10" x14ac:dyDescent="0.25">
      <c r="A968" s="11" t="s">
        <v>1000</v>
      </c>
      <c r="B968" s="9" t="str">
        <f>_xlfn.XLOOKUP(C968,'De-Para_Estado_Regiao'!$B$3:$B$29,'De-Para_Estado_Regiao'!$C$3:$C$29)</f>
        <v>Sul</v>
      </c>
      <c r="C968" s="12" t="s">
        <v>22</v>
      </c>
      <c r="D968" s="12">
        <v>1104</v>
      </c>
      <c r="E968" s="12">
        <v>0.747</v>
      </c>
      <c r="F968" s="9" t="str">
        <f t="shared" si="15"/>
        <v>alto</v>
      </c>
      <c r="G968" s="12">
        <v>0.754</v>
      </c>
      <c r="H968" s="12">
        <v>0.67500000000000004</v>
      </c>
      <c r="I968" s="12">
        <v>23835.88</v>
      </c>
      <c r="J968" s="13">
        <v>28</v>
      </c>
    </row>
    <row r="969" spans="1:10" x14ac:dyDescent="0.25">
      <c r="A969" s="8" t="s">
        <v>1001</v>
      </c>
      <c r="B969" s="9" t="str">
        <f>_xlfn.XLOOKUP(C969,'De-Para_Estado_Regiao'!$B$3:$B$29,'De-Para_Estado_Regiao'!$C$3:$C$29)</f>
        <v>Sudeste</v>
      </c>
      <c r="C969" s="9" t="s">
        <v>7</v>
      </c>
      <c r="D969" s="9">
        <v>301</v>
      </c>
      <c r="E969" s="9">
        <v>0.72</v>
      </c>
      <c r="F969" s="9" t="str">
        <f t="shared" si="15"/>
        <v>alto</v>
      </c>
      <c r="G969" s="9">
        <v>0.70899999999999996</v>
      </c>
      <c r="H969" s="9">
        <v>0.64200000000000002</v>
      </c>
      <c r="I969" s="9">
        <v>14042.3</v>
      </c>
      <c r="J969" s="10">
        <v>9</v>
      </c>
    </row>
    <row r="970" spans="1:10" x14ac:dyDescent="0.25">
      <c r="A970" s="11" t="s">
        <v>1002</v>
      </c>
      <c r="B970" s="9" t="str">
        <f>_xlfn.XLOOKUP(C970,'De-Para_Estado_Regiao'!$B$3:$B$29,'De-Para_Estado_Regiao'!$C$3:$C$29)</f>
        <v>Centro-Oeste</v>
      </c>
      <c r="C970" s="12" t="s">
        <v>29</v>
      </c>
      <c r="D970" s="12">
        <v>2290</v>
      </c>
      <c r="E970" s="12">
        <v>0.70299999999999996</v>
      </c>
      <c r="F970" s="9" t="str">
        <f t="shared" si="15"/>
        <v>alto</v>
      </c>
      <c r="G970" s="12">
        <v>0.71099999999999997</v>
      </c>
      <c r="H970" s="12">
        <v>0.60499999999999998</v>
      </c>
      <c r="I970" s="12">
        <v>27402.720000000001</v>
      </c>
      <c r="J970" s="13">
        <v>25</v>
      </c>
    </row>
    <row r="971" spans="1:10" x14ac:dyDescent="0.25">
      <c r="A971" s="8" t="s">
        <v>1003</v>
      </c>
      <c r="B971" s="9" t="str">
        <f>_xlfn.XLOOKUP(C971,'De-Para_Estado_Regiao'!$B$3:$B$29,'De-Para_Estado_Regiao'!$C$3:$C$29)</f>
        <v>Sudeste</v>
      </c>
      <c r="C971" s="9" t="s">
        <v>16</v>
      </c>
      <c r="D971" s="9">
        <v>1214</v>
      </c>
      <c r="E971" s="9">
        <v>0.72499999999999998</v>
      </c>
      <c r="F971" s="9" t="str">
        <f t="shared" si="15"/>
        <v>alto</v>
      </c>
      <c r="G971" s="9">
        <v>0.71099999999999997</v>
      </c>
      <c r="H971" s="9">
        <v>0.61699999999999999</v>
      </c>
      <c r="I971" s="9">
        <v>14907.58</v>
      </c>
      <c r="J971" s="10">
        <v>23</v>
      </c>
    </row>
    <row r="972" spans="1:10" x14ac:dyDescent="0.25">
      <c r="A972" s="11" t="s">
        <v>1004</v>
      </c>
      <c r="B972" s="9" t="str">
        <f>_xlfn.XLOOKUP(C972,'De-Para_Estado_Regiao'!$B$3:$B$29,'De-Para_Estado_Regiao'!$C$3:$C$29)</f>
        <v>Sudeste</v>
      </c>
      <c r="C972" s="12" t="s">
        <v>7</v>
      </c>
      <c r="D972" s="12">
        <v>392</v>
      </c>
      <c r="E972" s="12">
        <v>0.69099999999999995</v>
      </c>
      <c r="F972" s="9" t="str">
        <f t="shared" si="15"/>
        <v>médio</v>
      </c>
      <c r="G972" s="12">
        <v>0.63300000000000001</v>
      </c>
      <c r="H972" s="12">
        <v>0.61499999999999999</v>
      </c>
      <c r="I972" s="12">
        <v>14561.67</v>
      </c>
      <c r="J972" s="13">
        <v>17</v>
      </c>
    </row>
    <row r="973" spans="1:10" x14ac:dyDescent="0.25">
      <c r="A973" s="8" t="s">
        <v>1005</v>
      </c>
      <c r="B973" s="9" t="str">
        <f>_xlfn.XLOOKUP(C973,'De-Para_Estado_Regiao'!$B$3:$B$29,'De-Para_Estado_Regiao'!$C$3:$C$29)</f>
        <v>Norte</v>
      </c>
      <c r="C973" s="9" t="s">
        <v>148</v>
      </c>
      <c r="D973" s="9">
        <v>2569</v>
      </c>
      <c r="E973" s="9">
        <v>0.7</v>
      </c>
      <c r="F973" s="9" t="str">
        <f t="shared" si="15"/>
        <v>alto</v>
      </c>
      <c r="G973" s="9">
        <v>0.70899999999999996</v>
      </c>
      <c r="H973" s="9">
        <v>0.59799999999999998</v>
      </c>
      <c r="I973" s="9">
        <v>21204.01</v>
      </c>
      <c r="J973" s="10">
        <v>23</v>
      </c>
    </row>
    <row r="974" spans="1:10" x14ac:dyDescent="0.25">
      <c r="A974" s="11" t="s">
        <v>1006</v>
      </c>
      <c r="B974" s="9" t="str">
        <f>_xlfn.XLOOKUP(C974,'De-Para_Estado_Regiao'!$B$3:$B$29,'De-Para_Estado_Regiao'!$C$3:$C$29)</f>
        <v>Nordeste</v>
      </c>
      <c r="C974" s="12" t="s">
        <v>19</v>
      </c>
      <c r="D974" s="12">
        <v>2040</v>
      </c>
      <c r="E974" s="12">
        <v>0.63900000000000001</v>
      </c>
      <c r="F974" s="9" t="str">
        <f t="shared" si="15"/>
        <v>médio</v>
      </c>
      <c r="G974" s="12">
        <v>0.61199999999999999</v>
      </c>
      <c r="H974" s="12">
        <v>0.54500000000000004</v>
      </c>
      <c r="I974" s="12">
        <v>11590.93</v>
      </c>
      <c r="J974" s="13">
        <v>10</v>
      </c>
    </row>
    <row r="975" spans="1:10" x14ac:dyDescent="0.25">
      <c r="A975" s="8" t="s">
        <v>1007</v>
      </c>
      <c r="B975" s="9" t="str">
        <f>_xlfn.XLOOKUP(C975,'De-Para_Estado_Regiao'!$B$3:$B$29,'De-Para_Estado_Regiao'!$C$3:$C$29)</f>
        <v>Sul</v>
      </c>
      <c r="C975" s="9" t="s">
        <v>59</v>
      </c>
      <c r="D975" s="9">
        <v>753</v>
      </c>
      <c r="E975" s="9">
        <v>0.755</v>
      </c>
      <c r="F975" s="9" t="str">
        <f t="shared" si="15"/>
        <v>alto</v>
      </c>
      <c r="G975" s="9">
        <v>0.749</v>
      </c>
      <c r="H975" s="9">
        <v>0.65700000000000003</v>
      </c>
      <c r="I975" s="9">
        <v>37394.120000000003</v>
      </c>
      <c r="J975" s="10">
        <v>27</v>
      </c>
    </row>
    <row r="976" spans="1:10" x14ac:dyDescent="0.25">
      <c r="A976" s="11" t="s">
        <v>1008</v>
      </c>
      <c r="B976" s="9" t="str">
        <f>_xlfn.XLOOKUP(C976,'De-Para_Estado_Regiao'!$B$3:$B$29,'De-Para_Estado_Regiao'!$C$3:$C$29)</f>
        <v>Nordeste</v>
      </c>
      <c r="C976" s="12" t="s">
        <v>24</v>
      </c>
      <c r="D976" s="12">
        <v>1283</v>
      </c>
      <c r="E976" s="12">
        <v>0.63600000000000001</v>
      </c>
      <c r="F976" s="9" t="str">
        <f t="shared" si="15"/>
        <v>médio</v>
      </c>
      <c r="G976" s="12">
        <v>0.60099999999999998</v>
      </c>
      <c r="H976" s="12">
        <v>0.54800000000000004</v>
      </c>
      <c r="I976" s="12">
        <v>12150.11</v>
      </c>
      <c r="J976" s="13">
        <v>35</v>
      </c>
    </row>
    <row r="977" spans="1:10" x14ac:dyDescent="0.25">
      <c r="A977" s="8" t="s">
        <v>1009</v>
      </c>
      <c r="B977" s="9" t="str">
        <f>_xlfn.XLOOKUP(C977,'De-Para_Estado_Regiao'!$B$3:$B$29,'De-Para_Estado_Regiao'!$C$3:$C$29)</f>
        <v>Nordeste</v>
      </c>
      <c r="C977" s="9" t="s">
        <v>24</v>
      </c>
      <c r="D977" s="9">
        <v>3140</v>
      </c>
      <c r="E977" s="9">
        <v>0.627</v>
      </c>
      <c r="F977" s="9" t="str">
        <f t="shared" si="15"/>
        <v>médio</v>
      </c>
      <c r="G977" s="9">
        <v>0.64100000000000001</v>
      </c>
      <c r="H977" s="9">
        <v>0.502</v>
      </c>
      <c r="I977" s="9">
        <v>12458.8</v>
      </c>
      <c r="J977" s="10">
        <v>74</v>
      </c>
    </row>
    <row r="978" spans="1:10" x14ac:dyDescent="0.25">
      <c r="A978" s="11" t="s">
        <v>1010</v>
      </c>
      <c r="B978" s="9" t="str">
        <f>_xlfn.XLOOKUP(C978,'De-Para_Estado_Regiao'!$B$3:$B$29,'De-Para_Estado_Regiao'!$C$3:$C$29)</f>
        <v>Centro-Oeste</v>
      </c>
      <c r="C978" s="12" t="s">
        <v>33</v>
      </c>
      <c r="D978" s="12">
        <v>694</v>
      </c>
      <c r="E978" s="12">
        <v>0.70599999999999996</v>
      </c>
      <c r="F978" s="9" t="str">
        <f t="shared" si="15"/>
        <v>alto</v>
      </c>
      <c r="G978" s="12">
        <v>0.70699999999999996</v>
      </c>
      <c r="H978" s="12">
        <v>0.60299999999999998</v>
      </c>
      <c r="I978" s="12">
        <v>36399.81</v>
      </c>
      <c r="J978" s="13">
        <v>23</v>
      </c>
    </row>
    <row r="979" spans="1:10" x14ac:dyDescent="0.25">
      <c r="A979" s="8" t="s">
        <v>1011</v>
      </c>
      <c r="B979" s="9" t="str">
        <f>_xlfn.XLOOKUP(C979,'De-Para_Estado_Regiao'!$B$3:$B$29,'De-Para_Estado_Regiao'!$C$3:$C$29)</f>
        <v>Sudeste</v>
      </c>
      <c r="C979" s="9" t="s">
        <v>7</v>
      </c>
      <c r="D979" s="9">
        <v>94</v>
      </c>
      <c r="E979" s="9">
        <v>0.75</v>
      </c>
      <c r="F979" s="9" t="str">
        <f t="shared" si="15"/>
        <v>alto</v>
      </c>
      <c r="G979" s="9">
        <v>0.71299999999999997</v>
      </c>
      <c r="H979" s="9">
        <v>0.71499999999999997</v>
      </c>
      <c r="I979" s="9">
        <v>32076.14</v>
      </c>
      <c r="J979" s="10">
        <v>1</v>
      </c>
    </row>
    <row r="980" spans="1:10" x14ac:dyDescent="0.25">
      <c r="A980" s="11" t="s">
        <v>1012</v>
      </c>
      <c r="B980" s="9" t="str">
        <f>_xlfn.XLOOKUP(C980,'De-Para_Estado_Regiao'!$B$3:$B$29,'De-Para_Estado_Regiao'!$C$3:$C$29)</f>
        <v>Sul</v>
      </c>
      <c r="C980" s="12" t="s">
        <v>22</v>
      </c>
      <c r="D980" s="12">
        <v>1393</v>
      </c>
      <c r="E980" s="12">
        <v>0.71</v>
      </c>
      <c r="F980" s="9" t="str">
        <f t="shared" si="15"/>
        <v>alto</v>
      </c>
      <c r="G980" s="12">
        <v>0.73799999999999999</v>
      </c>
      <c r="H980" s="12">
        <v>0.59599999999999997</v>
      </c>
      <c r="I980" s="12">
        <v>18982.34</v>
      </c>
      <c r="J980" s="13">
        <v>41</v>
      </c>
    </row>
    <row r="981" spans="1:10" x14ac:dyDescent="0.25">
      <c r="A981" s="8" t="s">
        <v>1013</v>
      </c>
      <c r="B981" s="9" t="str">
        <f>_xlfn.XLOOKUP(C981,'De-Para_Estado_Regiao'!$B$3:$B$29,'De-Para_Estado_Regiao'!$C$3:$C$29)</f>
        <v>Sudeste</v>
      </c>
      <c r="C981" s="9" t="s">
        <v>64</v>
      </c>
      <c r="D981" s="9">
        <v>977</v>
      </c>
      <c r="E981" s="9">
        <v>0.72599999999999998</v>
      </c>
      <c r="F981" s="9" t="str">
        <f t="shared" si="15"/>
        <v>alto</v>
      </c>
      <c r="G981" s="9">
        <v>0.70299999999999996</v>
      </c>
      <c r="H981" s="9">
        <v>0.63900000000000001</v>
      </c>
      <c r="I981" s="9">
        <v>23339.54</v>
      </c>
      <c r="J981" s="10">
        <v>43</v>
      </c>
    </row>
    <row r="982" spans="1:10" x14ac:dyDescent="0.25">
      <c r="A982" s="11" t="s">
        <v>1014</v>
      </c>
      <c r="B982" s="9" t="str">
        <f>_xlfn.XLOOKUP(C982,'De-Para_Estado_Regiao'!$B$3:$B$29,'De-Para_Estado_Regiao'!$C$3:$C$29)</f>
        <v>Sudeste</v>
      </c>
      <c r="C982" s="12" t="s">
        <v>7</v>
      </c>
      <c r="D982" s="12">
        <v>411</v>
      </c>
      <c r="E982" s="12">
        <v>0.67500000000000004</v>
      </c>
      <c r="F982" s="9" t="str">
        <f t="shared" si="15"/>
        <v>médio</v>
      </c>
      <c r="G982" s="12">
        <v>0.63400000000000001</v>
      </c>
      <c r="H982" s="12">
        <v>0.60199999999999998</v>
      </c>
      <c r="I982" s="12">
        <v>29812.01</v>
      </c>
      <c r="J982" s="13">
        <v>23</v>
      </c>
    </row>
    <row r="983" spans="1:10" x14ac:dyDescent="0.25">
      <c r="A983" s="8" t="s">
        <v>1015</v>
      </c>
      <c r="B983" s="9" t="str">
        <f>_xlfn.XLOOKUP(C983,'De-Para_Estado_Regiao'!$B$3:$B$29,'De-Para_Estado_Regiao'!$C$3:$C$29)</f>
        <v>Sudeste</v>
      </c>
      <c r="C983" s="9" t="s">
        <v>7</v>
      </c>
      <c r="D983" s="9">
        <v>526</v>
      </c>
      <c r="E983" s="9">
        <v>0.76500000000000001</v>
      </c>
      <c r="F983" s="9" t="str">
        <f t="shared" si="15"/>
        <v>alto</v>
      </c>
      <c r="G983" s="9">
        <v>0.71799999999999997</v>
      </c>
      <c r="H983" s="9">
        <v>0.71799999999999997</v>
      </c>
      <c r="I983" s="9">
        <v>29598.27</v>
      </c>
      <c r="J983" s="10">
        <v>4</v>
      </c>
    </row>
    <row r="984" spans="1:10" x14ac:dyDescent="0.25">
      <c r="A984" s="11" t="s">
        <v>1016</v>
      </c>
      <c r="B984" s="9" t="str">
        <f>_xlfn.XLOOKUP(C984,'De-Para_Estado_Regiao'!$B$3:$B$29,'De-Para_Estado_Regiao'!$C$3:$C$29)</f>
        <v>Norte</v>
      </c>
      <c r="C984" s="12" t="s">
        <v>39</v>
      </c>
      <c r="D984" s="12">
        <v>4975</v>
      </c>
      <c r="E984" s="12">
        <v>0.64400000000000002</v>
      </c>
      <c r="F984" s="9" t="str">
        <f t="shared" si="15"/>
        <v>médio</v>
      </c>
      <c r="G984" s="12">
        <v>0.61799999999999999</v>
      </c>
      <c r="H984" s="12">
        <v>0.53400000000000003</v>
      </c>
      <c r="I984" s="12">
        <v>20860.580000000002</v>
      </c>
      <c r="J984" s="13">
        <v>67</v>
      </c>
    </row>
    <row r="985" spans="1:10" x14ac:dyDescent="0.25">
      <c r="A985" s="8" t="s">
        <v>1017</v>
      </c>
      <c r="B985" s="9" t="str">
        <f>_xlfn.XLOOKUP(C985,'De-Para_Estado_Regiao'!$B$3:$B$29,'De-Para_Estado_Regiao'!$C$3:$C$29)</f>
        <v>Sul</v>
      </c>
      <c r="C985" s="9" t="s">
        <v>14</v>
      </c>
      <c r="D985" s="9">
        <v>937</v>
      </c>
      <c r="E985" s="9">
        <v>0.72</v>
      </c>
      <c r="F985" s="9" t="str">
        <f t="shared" si="15"/>
        <v>alto</v>
      </c>
      <c r="G985" s="9">
        <v>0.71799999999999997</v>
      </c>
      <c r="H985" s="9">
        <v>0.59399999999999997</v>
      </c>
      <c r="I985" s="9">
        <v>26106.68</v>
      </c>
      <c r="J985" s="10">
        <v>24</v>
      </c>
    </row>
    <row r="986" spans="1:10" x14ac:dyDescent="0.25">
      <c r="A986" s="11" t="s">
        <v>1018</v>
      </c>
      <c r="B986" s="9" t="str">
        <f>_xlfn.XLOOKUP(C986,'De-Para_Estado_Regiao'!$B$3:$B$29,'De-Para_Estado_Regiao'!$C$3:$C$29)</f>
        <v>Nordeste</v>
      </c>
      <c r="C986" s="12" t="s">
        <v>87</v>
      </c>
      <c r="D986" s="12">
        <v>1449</v>
      </c>
      <c r="E986" s="12">
        <v>0.61199999999999999</v>
      </c>
      <c r="F986" s="9" t="str">
        <f t="shared" si="15"/>
        <v>médio</v>
      </c>
      <c r="G986" s="12">
        <v>0.56799999999999995</v>
      </c>
      <c r="H986" s="12">
        <v>0.52500000000000002</v>
      </c>
      <c r="I986" s="12">
        <v>6547.6</v>
      </c>
      <c r="J986" s="13">
        <v>4</v>
      </c>
    </row>
    <row r="987" spans="1:10" x14ac:dyDescent="0.25">
      <c r="A987" s="8" t="s">
        <v>1019</v>
      </c>
      <c r="B987" s="9" t="str">
        <f>_xlfn.XLOOKUP(C987,'De-Para_Estado_Regiao'!$B$3:$B$29,'De-Para_Estado_Regiao'!$C$3:$C$29)</f>
        <v>Nordeste</v>
      </c>
      <c r="C987" s="9" t="s">
        <v>19</v>
      </c>
      <c r="D987" s="9">
        <v>1959</v>
      </c>
      <c r="E987" s="9">
        <v>0.57499999999999996</v>
      </c>
      <c r="F987" s="9" t="str">
        <f t="shared" si="15"/>
        <v>médio</v>
      </c>
      <c r="G987" s="9">
        <v>0.56599999999999995</v>
      </c>
      <c r="H987" s="9">
        <v>0.46300000000000002</v>
      </c>
      <c r="I987" s="9">
        <v>12892.46</v>
      </c>
      <c r="J987" s="10">
        <v>6</v>
      </c>
    </row>
    <row r="988" spans="1:10" x14ac:dyDescent="0.25">
      <c r="A988" s="11" t="s">
        <v>1020</v>
      </c>
      <c r="B988" s="9" t="str">
        <f>_xlfn.XLOOKUP(C988,'De-Para_Estado_Regiao'!$B$3:$B$29,'De-Para_Estado_Regiao'!$C$3:$C$29)</f>
        <v>Centro-Oeste</v>
      </c>
      <c r="C988" s="12" t="s">
        <v>33</v>
      </c>
      <c r="D988" s="12">
        <v>1258</v>
      </c>
      <c r="E988" s="12">
        <v>0.70099999999999996</v>
      </c>
      <c r="F988" s="9" t="str">
        <f t="shared" si="15"/>
        <v>alto</v>
      </c>
      <c r="G988" s="12">
        <v>0.69899999999999995</v>
      </c>
      <c r="H988" s="12">
        <v>0.57299999999999995</v>
      </c>
      <c r="I988" s="12">
        <v>32368.53</v>
      </c>
      <c r="J988" s="13">
        <v>21</v>
      </c>
    </row>
    <row r="989" spans="1:10" x14ac:dyDescent="0.25">
      <c r="A989" s="8" t="s">
        <v>1021</v>
      </c>
      <c r="B989" s="9" t="str">
        <f>_xlfn.XLOOKUP(C989,'De-Para_Estado_Regiao'!$B$3:$B$29,'De-Para_Estado_Regiao'!$C$3:$C$29)</f>
        <v>Nordeste</v>
      </c>
      <c r="C989" s="9" t="s">
        <v>31</v>
      </c>
      <c r="D989" s="9">
        <v>2558</v>
      </c>
      <c r="E989" s="9">
        <v>0.65500000000000003</v>
      </c>
      <c r="F989" s="9" t="str">
        <f t="shared" si="15"/>
        <v>médio</v>
      </c>
      <c r="G989" s="9">
        <v>0.60699999999999998</v>
      </c>
      <c r="H989" s="9">
        <v>0.624</v>
      </c>
      <c r="I989" s="9">
        <v>16595.3</v>
      </c>
      <c r="J989" s="10">
        <v>25</v>
      </c>
    </row>
    <row r="990" spans="1:10" x14ac:dyDescent="0.25">
      <c r="A990" s="11" t="s">
        <v>1022</v>
      </c>
      <c r="B990" s="9" t="str">
        <f>_xlfn.XLOOKUP(C990,'De-Para_Estado_Regiao'!$B$3:$B$29,'De-Para_Estado_Regiao'!$C$3:$C$29)</f>
        <v>Sul</v>
      </c>
      <c r="C990" s="12" t="s">
        <v>22</v>
      </c>
      <c r="D990" s="12">
        <v>1262</v>
      </c>
      <c r="E990" s="12">
        <v>0.68</v>
      </c>
      <c r="F990" s="9" t="str">
        <f t="shared" si="15"/>
        <v>médio</v>
      </c>
      <c r="G990" s="12">
        <v>0.69</v>
      </c>
      <c r="H990" s="12">
        <v>0.57599999999999996</v>
      </c>
      <c r="I990" s="12">
        <v>38178.85</v>
      </c>
      <c r="J990" s="13">
        <v>63</v>
      </c>
    </row>
    <row r="991" spans="1:10" x14ac:dyDescent="0.25">
      <c r="A991" s="8" t="s">
        <v>1023</v>
      </c>
      <c r="B991" s="9" t="str">
        <f>_xlfn.XLOOKUP(C991,'De-Para_Estado_Regiao'!$B$3:$B$29,'De-Para_Estado_Regiao'!$C$3:$C$29)</f>
        <v>Sudeste</v>
      </c>
      <c r="C991" s="9" t="s">
        <v>7</v>
      </c>
      <c r="D991" s="9">
        <v>488</v>
      </c>
      <c r="E991" s="9">
        <v>0.72</v>
      </c>
      <c r="F991" s="9" t="str">
        <f t="shared" si="15"/>
        <v>alto</v>
      </c>
      <c r="G991" s="9">
        <v>0.67700000000000005</v>
      </c>
      <c r="H991" s="9">
        <v>0.64900000000000002</v>
      </c>
      <c r="I991" s="9">
        <v>16149.97</v>
      </c>
      <c r="J991" s="10">
        <v>13</v>
      </c>
    </row>
    <row r="992" spans="1:10" x14ac:dyDescent="0.25">
      <c r="A992" s="11" t="s">
        <v>1024</v>
      </c>
      <c r="B992" s="9" t="str">
        <f>_xlfn.XLOOKUP(C992,'De-Para_Estado_Regiao'!$B$3:$B$29,'De-Para_Estado_Regiao'!$C$3:$C$29)</f>
        <v>Norte</v>
      </c>
      <c r="C992" s="12" t="s">
        <v>39</v>
      </c>
      <c r="D992" s="12">
        <v>4353</v>
      </c>
      <c r="E992" s="12">
        <v>0.66</v>
      </c>
      <c r="F992" s="9" t="str">
        <f t="shared" si="15"/>
        <v>médio</v>
      </c>
      <c r="G992" s="12">
        <v>0.58899999999999997</v>
      </c>
      <c r="H992" s="12">
        <v>0.60499999999999998</v>
      </c>
      <c r="I992" s="12">
        <v>9092.68</v>
      </c>
      <c r="J992" s="13">
        <v>9</v>
      </c>
    </row>
    <row r="993" spans="1:10" x14ac:dyDescent="0.25">
      <c r="A993" s="8" t="s">
        <v>1025</v>
      </c>
      <c r="B993" s="9" t="str">
        <f>_xlfn.XLOOKUP(C993,'De-Para_Estado_Regiao'!$B$3:$B$29,'De-Para_Estado_Regiao'!$C$3:$C$29)</f>
        <v>Sudeste</v>
      </c>
      <c r="C993" s="9" t="s">
        <v>16</v>
      </c>
      <c r="D993" s="9">
        <v>651</v>
      </c>
      <c r="E993" s="9">
        <v>0.68799999999999994</v>
      </c>
      <c r="F993" s="9" t="str">
        <f t="shared" si="15"/>
        <v>médio</v>
      </c>
      <c r="G993" s="9">
        <v>0.68200000000000005</v>
      </c>
      <c r="H993" s="9">
        <v>0.59699999999999998</v>
      </c>
      <c r="I993" s="9">
        <v>16426.560000000001</v>
      </c>
      <c r="J993" s="10">
        <v>16</v>
      </c>
    </row>
    <row r="994" spans="1:10" x14ac:dyDescent="0.25">
      <c r="A994" s="11" t="s">
        <v>1026</v>
      </c>
      <c r="B994" s="9" t="str">
        <f>_xlfn.XLOOKUP(C994,'De-Para_Estado_Regiao'!$B$3:$B$29,'De-Para_Estado_Regiao'!$C$3:$C$29)</f>
        <v>Sudeste</v>
      </c>
      <c r="C994" s="12" t="s">
        <v>7</v>
      </c>
      <c r="D994" s="12">
        <v>890</v>
      </c>
      <c r="E994" s="12">
        <v>0.74</v>
      </c>
      <c r="F994" s="9" t="str">
        <f t="shared" si="15"/>
        <v>alto</v>
      </c>
      <c r="G994" s="12">
        <v>0.71699999999999997</v>
      </c>
      <c r="H994" s="12">
        <v>0.68300000000000005</v>
      </c>
      <c r="I994" s="12">
        <v>15769.82</v>
      </c>
      <c r="J994" s="13">
        <v>23</v>
      </c>
    </row>
    <row r="995" spans="1:10" x14ac:dyDescent="0.25">
      <c r="A995" s="8" t="s">
        <v>1027</v>
      </c>
      <c r="B995" s="9" t="str">
        <f>_xlfn.XLOOKUP(C995,'De-Para_Estado_Regiao'!$B$3:$B$29,'De-Para_Estado_Regiao'!$C$3:$C$29)</f>
        <v>Nordeste</v>
      </c>
      <c r="C995" s="9" t="s">
        <v>87</v>
      </c>
      <c r="D995" s="9">
        <v>2259</v>
      </c>
      <c r="E995" s="9">
        <v>0.65300000000000002</v>
      </c>
      <c r="F995" s="9" t="str">
        <f t="shared" si="15"/>
        <v>médio</v>
      </c>
      <c r="G995" s="9">
        <v>0.628</v>
      </c>
      <c r="H995" s="9">
        <v>0.56299999999999994</v>
      </c>
      <c r="I995" s="9">
        <v>11040.59</v>
      </c>
      <c r="J995" s="10">
        <v>42</v>
      </c>
    </row>
    <row r="996" spans="1:10" x14ac:dyDescent="0.25">
      <c r="A996" s="11" t="s">
        <v>348</v>
      </c>
      <c r="B996" s="9" t="str">
        <f>_xlfn.XLOOKUP(C996,'De-Para_Estado_Regiao'!$B$3:$B$29,'De-Para_Estado_Regiao'!$C$3:$C$29)</f>
        <v>Nordeste</v>
      </c>
      <c r="C996" s="12" t="s">
        <v>24</v>
      </c>
      <c r="D996" s="12">
        <v>1572</v>
      </c>
      <c r="E996" s="12">
        <v>0.61499999999999999</v>
      </c>
      <c r="F996" s="9" t="str">
        <f t="shared" si="15"/>
        <v>médio</v>
      </c>
      <c r="G996" s="12">
        <v>0.60199999999999998</v>
      </c>
      <c r="H996" s="12">
        <v>0.49199999999999999</v>
      </c>
      <c r="I996" s="12">
        <v>10818.03</v>
      </c>
      <c r="J996" s="13">
        <v>37</v>
      </c>
    </row>
    <row r="997" spans="1:10" x14ac:dyDescent="0.25">
      <c r="A997" s="8" t="s">
        <v>1028</v>
      </c>
      <c r="B997" s="9" t="str">
        <f>_xlfn.XLOOKUP(C997,'De-Para_Estado_Regiao'!$B$3:$B$29,'De-Para_Estado_Regiao'!$C$3:$C$29)</f>
        <v>Nordeste</v>
      </c>
      <c r="C997" s="9" t="s">
        <v>87</v>
      </c>
      <c r="D997" s="9">
        <v>3296</v>
      </c>
      <c r="E997" s="9">
        <v>0.55600000000000005</v>
      </c>
      <c r="F997" s="9" t="str">
        <f t="shared" si="15"/>
        <v>médio</v>
      </c>
      <c r="G997" s="9">
        <v>0.53300000000000003</v>
      </c>
      <c r="H997" s="9">
        <v>0.45500000000000002</v>
      </c>
      <c r="I997" s="9">
        <v>6881.5</v>
      </c>
      <c r="J997" s="10">
        <v>37</v>
      </c>
    </row>
    <row r="998" spans="1:10" x14ac:dyDescent="0.25">
      <c r="A998" s="11" t="s">
        <v>1029</v>
      </c>
      <c r="B998" s="9" t="str">
        <f>_xlfn.XLOOKUP(C998,'De-Para_Estado_Regiao'!$B$3:$B$29,'De-Para_Estado_Regiao'!$C$3:$C$29)</f>
        <v>Sudeste</v>
      </c>
      <c r="C998" s="12" t="s">
        <v>7</v>
      </c>
      <c r="D998" s="12">
        <v>455</v>
      </c>
      <c r="E998" s="12">
        <v>0.73299999999999998</v>
      </c>
      <c r="F998" s="9" t="str">
        <f t="shared" si="15"/>
        <v>alto</v>
      </c>
      <c r="G998" s="12">
        <v>0.69299999999999995</v>
      </c>
      <c r="H998" s="12">
        <v>0.65300000000000002</v>
      </c>
      <c r="I998" s="12">
        <v>20068.919999999998</v>
      </c>
      <c r="J998" s="13">
        <v>6</v>
      </c>
    </row>
    <row r="999" spans="1:10" x14ac:dyDescent="0.25">
      <c r="A999" s="8" t="s">
        <v>1030</v>
      </c>
      <c r="B999" s="9" t="str">
        <f>_xlfn.XLOOKUP(C999,'De-Para_Estado_Regiao'!$B$3:$B$29,'De-Para_Estado_Regiao'!$C$3:$C$29)</f>
        <v>Nordeste</v>
      </c>
      <c r="C999" s="9" t="s">
        <v>87</v>
      </c>
      <c r="D999" s="9">
        <v>6298</v>
      </c>
      <c r="E999" s="9">
        <v>0.59499999999999997</v>
      </c>
      <c r="F999" s="9" t="str">
        <f t="shared" si="15"/>
        <v>médio</v>
      </c>
      <c r="G999" s="9">
        <v>0.56799999999999995</v>
      </c>
      <c r="H999" s="9">
        <v>0.49199999999999999</v>
      </c>
      <c r="I999" s="9">
        <v>8491.94</v>
      </c>
      <c r="J999" s="10">
        <v>18</v>
      </c>
    </row>
    <row r="1000" spans="1:10" x14ac:dyDescent="0.25">
      <c r="A1000" s="11" t="s">
        <v>1031</v>
      </c>
      <c r="B1000" s="9" t="str">
        <f>_xlfn.XLOOKUP(C1000,'De-Para_Estado_Regiao'!$B$3:$B$29,'De-Para_Estado_Regiao'!$C$3:$C$29)</f>
        <v>Nordeste</v>
      </c>
      <c r="C1000" s="12" t="s">
        <v>31</v>
      </c>
      <c r="D1000" s="12">
        <v>936</v>
      </c>
      <c r="E1000" s="12">
        <v>0.64500000000000002</v>
      </c>
      <c r="F1000" s="9" t="str">
        <f t="shared" si="15"/>
        <v>médio</v>
      </c>
      <c r="G1000" s="12">
        <v>0.62</v>
      </c>
      <c r="H1000" s="12">
        <v>0.54700000000000004</v>
      </c>
      <c r="I1000" s="12">
        <v>9294.1</v>
      </c>
      <c r="J1000" s="13">
        <v>8</v>
      </c>
    </row>
    <row r="1001" spans="1:10" x14ac:dyDescent="0.25">
      <c r="A1001" s="8" t="s">
        <v>1032</v>
      </c>
      <c r="B1001" s="9" t="str">
        <f>_xlfn.XLOOKUP(C1001,'De-Para_Estado_Regiao'!$B$3:$B$29,'De-Para_Estado_Regiao'!$C$3:$C$29)</f>
        <v>Sudeste</v>
      </c>
      <c r="C1001" s="9" t="s">
        <v>10</v>
      </c>
      <c r="D1001" s="9">
        <v>742</v>
      </c>
      <c r="E1001" s="9">
        <v>0.66</v>
      </c>
      <c r="F1001" s="9" t="str">
        <f t="shared" si="15"/>
        <v>médio</v>
      </c>
      <c r="G1001" s="9">
        <v>0.67</v>
      </c>
      <c r="H1001" s="9">
        <v>0.53300000000000003</v>
      </c>
      <c r="I1001" s="9">
        <v>21615.52</v>
      </c>
      <c r="J1001" s="10">
        <v>4</v>
      </c>
    </row>
    <row r="1002" spans="1:10" x14ac:dyDescent="0.25">
      <c r="A1002" s="11" t="s">
        <v>1033</v>
      </c>
      <c r="B1002" s="9" t="str">
        <f>_xlfn.XLOOKUP(C1002,'De-Para_Estado_Regiao'!$B$3:$B$29,'De-Para_Estado_Regiao'!$C$3:$C$29)</f>
        <v>Sul</v>
      </c>
      <c r="C1002" s="12" t="s">
        <v>59</v>
      </c>
      <c r="D1002" s="12">
        <v>592</v>
      </c>
      <c r="E1002" s="12">
        <v>0.73499999999999999</v>
      </c>
      <c r="F1002" s="9" t="str">
        <f t="shared" si="15"/>
        <v>alto</v>
      </c>
      <c r="G1002" s="12">
        <v>0.71399999999999997</v>
      </c>
      <c r="H1002" s="12">
        <v>0.67700000000000005</v>
      </c>
      <c r="I1002" s="12">
        <v>21156.89</v>
      </c>
      <c r="J1002" s="13">
        <v>9</v>
      </c>
    </row>
    <row r="1003" spans="1:10" x14ac:dyDescent="0.25">
      <c r="A1003" s="8" t="s">
        <v>1034</v>
      </c>
      <c r="B1003" s="9" t="str">
        <f>_xlfn.XLOOKUP(C1003,'De-Para_Estado_Regiao'!$B$3:$B$29,'De-Para_Estado_Regiao'!$C$3:$C$29)</f>
        <v>Sudeste</v>
      </c>
      <c r="C1003" s="9" t="s">
        <v>16</v>
      </c>
      <c r="D1003" s="9">
        <v>1838</v>
      </c>
      <c r="E1003" s="9">
        <v>0.64200000000000002</v>
      </c>
      <c r="F1003" s="9" t="str">
        <f t="shared" si="15"/>
        <v>médio</v>
      </c>
      <c r="G1003" s="9">
        <v>0.63600000000000001</v>
      </c>
      <c r="H1003" s="9">
        <v>0.51800000000000002</v>
      </c>
      <c r="I1003" s="9">
        <v>11420.49</v>
      </c>
      <c r="J1003" s="10">
        <v>26</v>
      </c>
    </row>
    <row r="1004" spans="1:10" x14ac:dyDescent="0.25">
      <c r="A1004" s="11" t="s">
        <v>316</v>
      </c>
      <c r="B1004" s="9" t="str">
        <f>_xlfn.XLOOKUP(C1004,'De-Para_Estado_Regiao'!$B$3:$B$29,'De-Para_Estado_Regiao'!$C$3:$C$29)</f>
        <v>Sul</v>
      </c>
      <c r="C1004" s="12" t="s">
        <v>22</v>
      </c>
      <c r="D1004" s="12">
        <v>1753</v>
      </c>
      <c r="E1004" s="12">
        <v>0.72</v>
      </c>
      <c r="F1004" s="9" t="str">
        <f t="shared" si="15"/>
        <v>alto</v>
      </c>
      <c r="G1004" s="12">
        <v>0.73899999999999999</v>
      </c>
      <c r="H1004" s="12">
        <v>0.61499999999999999</v>
      </c>
      <c r="I1004" s="12">
        <v>27249.19</v>
      </c>
      <c r="J1004" s="13">
        <v>42</v>
      </c>
    </row>
    <row r="1005" spans="1:10" x14ac:dyDescent="0.25">
      <c r="A1005" s="8" t="s">
        <v>1035</v>
      </c>
      <c r="B1005" s="9" t="str">
        <f>_xlfn.XLOOKUP(C1005,'De-Para_Estado_Regiao'!$B$3:$B$29,'De-Para_Estado_Regiao'!$C$3:$C$29)</f>
        <v>Sul</v>
      </c>
      <c r="C1005" s="9" t="s">
        <v>14</v>
      </c>
      <c r="D1005" s="9">
        <v>440</v>
      </c>
      <c r="E1005" s="9">
        <v>0.71499999999999997</v>
      </c>
      <c r="F1005" s="9" t="str">
        <f t="shared" si="15"/>
        <v>alto</v>
      </c>
      <c r="G1005" s="9">
        <v>0.72499999999999998</v>
      </c>
      <c r="H1005" s="9">
        <v>0.59199999999999997</v>
      </c>
      <c r="I1005" s="9">
        <v>36091.15</v>
      </c>
      <c r="J1005" s="10">
        <v>13</v>
      </c>
    </row>
    <row r="1006" spans="1:10" x14ac:dyDescent="0.25">
      <c r="A1006" s="11" t="s">
        <v>1036</v>
      </c>
      <c r="B1006" s="9" t="str">
        <f>_xlfn.XLOOKUP(C1006,'De-Para_Estado_Regiao'!$B$3:$B$29,'De-Para_Estado_Regiao'!$C$3:$C$29)</f>
        <v>Sul</v>
      </c>
      <c r="C1006" s="12" t="s">
        <v>14</v>
      </c>
      <c r="D1006" s="12">
        <v>1196</v>
      </c>
      <c r="E1006" s="12">
        <v>0.76700000000000002</v>
      </c>
      <c r="F1006" s="9" t="str">
        <f t="shared" si="15"/>
        <v>alto</v>
      </c>
      <c r="G1006" s="12">
        <v>0.77600000000000002</v>
      </c>
      <c r="H1006" s="12">
        <v>0.68400000000000005</v>
      </c>
      <c r="I1006" s="12">
        <v>37884.839999999997</v>
      </c>
      <c r="J1006" s="13">
        <v>34</v>
      </c>
    </row>
    <row r="1007" spans="1:10" x14ac:dyDescent="0.25">
      <c r="A1007" s="8" t="s">
        <v>1037</v>
      </c>
      <c r="B1007" s="9" t="str">
        <f>_xlfn.XLOOKUP(C1007,'De-Para_Estado_Regiao'!$B$3:$B$29,'De-Para_Estado_Regiao'!$C$3:$C$29)</f>
        <v>Sul</v>
      </c>
      <c r="C1007" s="9" t="s">
        <v>59</v>
      </c>
      <c r="D1007" s="9">
        <v>684</v>
      </c>
      <c r="E1007" s="9">
        <v>0.73799999999999999</v>
      </c>
      <c r="F1007" s="9" t="str">
        <f t="shared" si="15"/>
        <v>alto</v>
      </c>
      <c r="G1007" s="9">
        <v>0.73499999999999999</v>
      </c>
      <c r="H1007" s="9">
        <v>0.63900000000000001</v>
      </c>
      <c r="I1007" s="9">
        <v>47982.39</v>
      </c>
      <c r="J1007" s="10">
        <v>25</v>
      </c>
    </row>
    <row r="1008" spans="1:10" x14ac:dyDescent="0.25">
      <c r="A1008" s="11" t="s">
        <v>1038</v>
      </c>
      <c r="B1008" s="9" t="str">
        <f>_xlfn.XLOOKUP(C1008,'De-Para_Estado_Regiao'!$B$3:$B$29,'De-Para_Estado_Regiao'!$C$3:$C$29)</f>
        <v>Centro-Oeste</v>
      </c>
      <c r="C1008" s="12" t="s">
        <v>33</v>
      </c>
      <c r="D1008" s="12">
        <v>614</v>
      </c>
      <c r="E1008" s="12">
        <v>0.74299999999999999</v>
      </c>
      <c r="F1008" s="9" t="str">
        <f t="shared" si="15"/>
        <v>alto</v>
      </c>
      <c r="G1008" s="12">
        <v>0.76800000000000002</v>
      </c>
      <c r="H1008" s="12">
        <v>0.63500000000000001</v>
      </c>
      <c r="I1008" s="12">
        <v>22218.87</v>
      </c>
      <c r="J1008" s="13">
        <v>15</v>
      </c>
    </row>
    <row r="1009" spans="1:10" x14ac:dyDescent="0.25">
      <c r="A1009" s="8" t="s">
        <v>1039</v>
      </c>
      <c r="B1009" s="9" t="str">
        <f>_xlfn.XLOOKUP(C1009,'De-Para_Estado_Regiao'!$B$3:$B$29,'De-Para_Estado_Regiao'!$C$3:$C$29)</f>
        <v>Sudeste</v>
      </c>
      <c r="C1009" s="9" t="s">
        <v>7</v>
      </c>
      <c r="D1009" s="9">
        <v>659</v>
      </c>
      <c r="E1009" s="9">
        <v>0.746</v>
      </c>
      <c r="F1009" s="9" t="str">
        <f t="shared" si="15"/>
        <v>alto</v>
      </c>
      <c r="G1009" s="9">
        <v>0.73699999999999999</v>
      </c>
      <c r="H1009" s="9">
        <v>0.70099999999999996</v>
      </c>
      <c r="I1009" s="9">
        <v>19311.66</v>
      </c>
      <c r="J1009" s="10">
        <v>9</v>
      </c>
    </row>
    <row r="1010" spans="1:10" x14ac:dyDescent="0.25">
      <c r="A1010" s="11" t="s">
        <v>1040</v>
      </c>
      <c r="B1010" s="9" t="str">
        <f>_xlfn.XLOOKUP(C1010,'De-Para_Estado_Regiao'!$B$3:$B$29,'De-Para_Estado_Regiao'!$C$3:$C$29)</f>
        <v>Norte</v>
      </c>
      <c r="C1010" s="12" t="s">
        <v>49</v>
      </c>
      <c r="D1010" s="12">
        <v>1514</v>
      </c>
      <c r="E1010" s="12">
        <v>0.624</v>
      </c>
      <c r="F1010" s="9" t="str">
        <f t="shared" si="15"/>
        <v>médio</v>
      </c>
      <c r="G1010" s="12">
        <v>0.65300000000000002</v>
      </c>
      <c r="H1010" s="12">
        <v>0.46700000000000003</v>
      </c>
      <c r="I1010" s="12">
        <v>17267.580000000002</v>
      </c>
      <c r="J1010" s="13">
        <v>5</v>
      </c>
    </row>
    <row r="1011" spans="1:10" x14ac:dyDescent="0.25">
      <c r="A1011" s="8" t="s">
        <v>1041</v>
      </c>
      <c r="B1011" s="9" t="str">
        <f>_xlfn.XLOOKUP(C1011,'De-Para_Estado_Regiao'!$B$3:$B$29,'De-Para_Estado_Regiao'!$C$3:$C$29)</f>
        <v>Sul</v>
      </c>
      <c r="C1011" s="9" t="s">
        <v>22</v>
      </c>
      <c r="D1011" s="9">
        <v>1148</v>
      </c>
      <c r="E1011" s="9">
        <v>0.73799999999999999</v>
      </c>
      <c r="F1011" s="9" t="str">
        <f t="shared" si="15"/>
        <v>alto</v>
      </c>
      <c r="G1011" s="9">
        <v>0.73699999999999999</v>
      </c>
      <c r="H1011" s="9">
        <v>0.65500000000000003</v>
      </c>
      <c r="I1011" s="9">
        <v>19067.060000000001</v>
      </c>
      <c r="J1011" s="10">
        <v>22</v>
      </c>
    </row>
    <row r="1012" spans="1:10" x14ac:dyDescent="0.25">
      <c r="A1012" s="11" t="s">
        <v>1042</v>
      </c>
      <c r="B1012" s="9" t="str">
        <f>_xlfn.XLOOKUP(C1012,'De-Para_Estado_Regiao'!$B$3:$B$29,'De-Para_Estado_Regiao'!$C$3:$C$29)</f>
        <v>Nordeste</v>
      </c>
      <c r="C1012" s="12" t="s">
        <v>19</v>
      </c>
      <c r="D1012" s="12">
        <v>1998</v>
      </c>
      <c r="E1012" s="12">
        <v>0.56299999999999994</v>
      </c>
      <c r="F1012" s="9" t="str">
        <f t="shared" si="15"/>
        <v>médio</v>
      </c>
      <c r="G1012" s="12">
        <v>0.58499999999999996</v>
      </c>
      <c r="H1012" s="12">
        <v>0.433</v>
      </c>
      <c r="I1012" s="12">
        <v>9926.26</v>
      </c>
      <c r="J1012" s="13">
        <v>9</v>
      </c>
    </row>
    <row r="1013" spans="1:10" x14ac:dyDescent="0.25">
      <c r="A1013" s="8" t="s">
        <v>1043</v>
      </c>
      <c r="B1013" s="9" t="str">
        <f>_xlfn.XLOOKUP(C1013,'De-Para_Estado_Regiao'!$B$3:$B$29,'De-Para_Estado_Regiao'!$C$3:$C$29)</f>
        <v>Sul</v>
      </c>
      <c r="C1013" s="9" t="s">
        <v>22</v>
      </c>
      <c r="D1013" s="9">
        <v>932</v>
      </c>
      <c r="E1013" s="9">
        <v>0.66</v>
      </c>
      <c r="F1013" s="9" t="str">
        <f t="shared" si="15"/>
        <v>médio</v>
      </c>
      <c r="G1013" s="9">
        <v>0.68100000000000005</v>
      </c>
      <c r="H1013" s="9">
        <v>0.50900000000000001</v>
      </c>
      <c r="I1013" s="9">
        <v>23094.71</v>
      </c>
      <c r="J1013" s="10">
        <v>33</v>
      </c>
    </row>
    <row r="1014" spans="1:10" x14ac:dyDescent="0.25">
      <c r="A1014" s="11" t="s">
        <v>1044</v>
      </c>
      <c r="B1014" s="9" t="str">
        <f>_xlfn.XLOOKUP(C1014,'De-Para_Estado_Regiao'!$B$3:$B$29,'De-Para_Estado_Regiao'!$C$3:$C$29)</f>
        <v>Sul</v>
      </c>
      <c r="C1014" s="12" t="s">
        <v>22</v>
      </c>
      <c r="D1014" s="12">
        <v>1745</v>
      </c>
      <c r="E1014" s="12">
        <v>0.74299999999999999</v>
      </c>
      <c r="F1014" s="9" t="str">
        <f t="shared" si="15"/>
        <v>alto</v>
      </c>
      <c r="G1014" s="12">
        <v>0.69799999999999995</v>
      </c>
      <c r="H1014" s="12">
        <v>0.68400000000000005</v>
      </c>
      <c r="I1014" s="12">
        <v>39966.17</v>
      </c>
      <c r="J1014" s="13">
        <v>43</v>
      </c>
    </row>
    <row r="1015" spans="1:10" x14ac:dyDescent="0.25">
      <c r="A1015" s="8" t="s">
        <v>1045</v>
      </c>
      <c r="B1015" s="9" t="str">
        <f>_xlfn.XLOOKUP(C1015,'De-Para_Estado_Regiao'!$B$3:$B$29,'De-Para_Estado_Regiao'!$C$3:$C$29)</f>
        <v>Sudeste</v>
      </c>
      <c r="C1015" s="9" t="s">
        <v>16</v>
      </c>
      <c r="D1015" s="9">
        <v>903</v>
      </c>
      <c r="E1015" s="9">
        <v>0.7</v>
      </c>
      <c r="F1015" s="9" t="str">
        <f t="shared" si="15"/>
        <v>alto</v>
      </c>
      <c r="G1015" s="9">
        <v>0.66300000000000003</v>
      </c>
      <c r="H1015" s="9">
        <v>0.622</v>
      </c>
      <c r="I1015" s="9">
        <v>22322.27</v>
      </c>
      <c r="J1015" s="10">
        <v>13</v>
      </c>
    </row>
    <row r="1016" spans="1:10" x14ac:dyDescent="0.25">
      <c r="A1016" s="11" t="s">
        <v>1046</v>
      </c>
      <c r="B1016" s="9" t="str">
        <f>_xlfn.XLOOKUP(C1016,'De-Para_Estado_Regiao'!$B$3:$B$29,'De-Para_Estado_Regiao'!$C$3:$C$29)</f>
        <v>Nordeste</v>
      </c>
      <c r="C1016" s="12" t="s">
        <v>24</v>
      </c>
      <c r="D1016" s="12">
        <v>1811</v>
      </c>
      <c r="E1016" s="12">
        <v>0.58099999999999996</v>
      </c>
      <c r="F1016" s="9" t="str">
        <f t="shared" si="15"/>
        <v>médio</v>
      </c>
      <c r="G1016" s="12">
        <v>0.60799999999999998</v>
      </c>
      <c r="H1016" s="12">
        <v>0.41899999999999998</v>
      </c>
      <c r="I1016" s="12">
        <v>8110.8</v>
      </c>
      <c r="J1016" s="13">
        <v>27</v>
      </c>
    </row>
    <row r="1017" spans="1:10" x14ac:dyDescent="0.25">
      <c r="A1017" s="8" t="s">
        <v>1047</v>
      </c>
      <c r="B1017" s="9" t="str">
        <f>_xlfn.XLOOKUP(C1017,'De-Para_Estado_Regiao'!$B$3:$B$29,'De-Para_Estado_Regiao'!$C$3:$C$29)</f>
        <v>Sudeste</v>
      </c>
      <c r="C1017" s="9" t="s">
        <v>16</v>
      </c>
      <c r="D1017" s="9">
        <v>344</v>
      </c>
      <c r="E1017" s="9">
        <v>0.65</v>
      </c>
      <c r="F1017" s="9" t="str">
        <f t="shared" si="15"/>
        <v>médio</v>
      </c>
      <c r="G1017" s="9">
        <v>0.65600000000000003</v>
      </c>
      <c r="H1017" s="9">
        <v>0.50700000000000001</v>
      </c>
      <c r="I1017" s="9">
        <v>13374.81</v>
      </c>
      <c r="J1017" s="10">
        <v>4</v>
      </c>
    </row>
    <row r="1018" spans="1:10" x14ac:dyDescent="0.25">
      <c r="A1018" s="11" t="s">
        <v>1048</v>
      </c>
      <c r="B1018" s="9" t="str">
        <f>_xlfn.XLOOKUP(C1018,'De-Para_Estado_Regiao'!$B$3:$B$29,'De-Para_Estado_Regiao'!$C$3:$C$29)</f>
        <v>Sudeste</v>
      </c>
      <c r="C1018" s="12" t="s">
        <v>7</v>
      </c>
      <c r="D1018" s="12">
        <v>242</v>
      </c>
      <c r="E1018" s="12">
        <v>0.76800000000000002</v>
      </c>
      <c r="F1018" s="9" t="str">
        <f t="shared" si="15"/>
        <v>alto</v>
      </c>
      <c r="G1018" s="12">
        <v>0.74299999999999999</v>
      </c>
      <c r="H1018" s="12">
        <v>0.72199999999999998</v>
      </c>
      <c r="I1018" s="12">
        <v>24144.27</v>
      </c>
      <c r="J1018" s="13">
        <v>9</v>
      </c>
    </row>
    <row r="1019" spans="1:10" x14ac:dyDescent="0.25">
      <c r="A1019" s="8" t="s">
        <v>1049</v>
      </c>
      <c r="B1019" s="9" t="str">
        <f>_xlfn.XLOOKUP(C1019,'De-Para_Estado_Regiao'!$B$3:$B$29,'De-Para_Estado_Regiao'!$C$3:$C$29)</f>
        <v>Sul</v>
      </c>
      <c r="C1019" s="9" t="s">
        <v>22</v>
      </c>
      <c r="D1019" s="9">
        <v>1318</v>
      </c>
      <c r="E1019" s="9">
        <v>0.70599999999999996</v>
      </c>
      <c r="F1019" s="9" t="str">
        <f t="shared" si="15"/>
        <v>alto</v>
      </c>
      <c r="G1019" s="9">
        <v>0.70899999999999996</v>
      </c>
      <c r="H1019" s="9">
        <v>0.59399999999999997</v>
      </c>
      <c r="I1019" s="9">
        <v>21565.119999999999</v>
      </c>
      <c r="J1019" s="10">
        <v>43</v>
      </c>
    </row>
    <row r="1020" spans="1:10" x14ac:dyDescent="0.25">
      <c r="A1020" s="11" t="s">
        <v>48</v>
      </c>
      <c r="B1020" s="9" t="str">
        <f>_xlfn.XLOOKUP(C1020,'De-Para_Estado_Regiao'!$B$3:$B$29,'De-Para_Estado_Regiao'!$C$3:$C$29)</f>
        <v>Nordeste</v>
      </c>
      <c r="C1020" s="12" t="s">
        <v>82</v>
      </c>
      <c r="D1020" s="12">
        <v>782</v>
      </c>
      <c r="E1020" s="12">
        <v>0.59</v>
      </c>
      <c r="F1020" s="9" t="str">
        <f t="shared" si="15"/>
        <v>médio</v>
      </c>
      <c r="G1020" s="12">
        <v>0.55700000000000005</v>
      </c>
      <c r="H1020" s="12">
        <v>0.49199999999999999</v>
      </c>
      <c r="I1020" s="12">
        <v>8744.48</v>
      </c>
      <c r="J1020" s="13">
        <v>28</v>
      </c>
    </row>
    <row r="1021" spans="1:10" x14ac:dyDescent="0.25">
      <c r="A1021" s="8" t="s">
        <v>1050</v>
      </c>
      <c r="B1021" s="9" t="str">
        <f>_xlfn.XLOOKUP(C1021,'De-Para_Estado_Regiao'!$B$3:$B$29,'De-Para_Estado_Regiao'!$C$3:$C$29)</f>
        <v>Sul</v>
      </c>
      <c r="C1021" s="9" t="s">
        <v>59</v>
      </c>
      <c r="D1021" s="9">
        <v>635</v>
      </c>
      <c r="E1021" s="9">
        <v>0.76</v>
      </c>
      <c r="F1021" s="9" t="str">
        <f t="shared" si="15"/>
        <v>alto</v>
      </c>
      <c r="G1021" s="9">
        <v>0.745</v>
      </c>
      <c r="H1021" s="9">
        <v>0.66800000000000004</v>
      </c>
      <c r="I1021" s="9">
        <v>27970.84</v>
      </c>
      <c r="J1021" s="10">
        <v>14</v>
      </c>
    </row>
    <row r="1022" spans="1:10" x14ac:dyDescent="0.25">
      <c r="A1022" s="11" t="s">
        <v>1051</v>
      </c>
      <c r="B1022" s="9" t="str">
        <f>_xlfn.XLOOKUP(C1022,'De-Para_Estado_Regiao'!$B$3:$B$29,'De-Para_Estado_Regiao'!$C$3:$C$29)</f>
        <v>Sudeste</v>
      </c>
      <c r="C1022" s="12" t="s">
        <v>16</v>
      </c>
      <c r="D1022" s="12">
        <v>824</v>
      </c>
      <c r="E1022" s="12">
        <v>0.71499999999999997</v>
      </c>
      <c r="F1022" s="9" t="str">
        <f t="shared" si="15"/>
        <v>alto</v>
      </c>
      <c r="G1022" s="12">
        <v>0.69</v>
      </c>
      <c r="H1022" s="12">
        <v>0.623</v>
      </c>
      <c r="I1022" s="12">
        <v>23369.48</v>
      </c>
      <c r="J1022" s="13">
        <v>18</v>
      </c>
    </row>
    <row r="1023" spans="1:10" x14ac:dyDescent="0.25">
      <c r="A1023" s="8" t="s">
        <v>1052</v>
      </c>
      <c r="B1023" s="9" t="str">
        <f>_xlfn.XLOOKUP(C1023,'De-Para_Estado_Regiao'!$B$3:$B$29,'De-Para_Estado_Regiao'!$C$3:$C$29)</f>
        <v>Nordeste</v>
      </c>
      <c r="C1023" s="9" t="s">
        <v>24</v>
      </c>
      <c r="D1023" s="9">
        <v>2677</v>
      </c>
      <c r="E1023" s="9">
        <v>0.57999999999999996</v>
      </c>
      <c r="F1023" s="9" t="str">
        <f t="shared" si="15"/>
        <v>médio</v>
      </c>
      <c r="G1023" s="9">
        <v>0.58599999999999997</v>
      </c>
      <c r="H1023" s="9">
        <v>0.44600000000000001</v>
      </c>
      <c r="I1023" s="9">
        <v>9860.74</v>
      </c>
      <c r="J1023" s="10">
        <v>11</v>
      </c>
    </row>
    <row r="1024" spans="1:10" x14ac:dyDescent="0.25">
      <c r="A1024" s="11" t="s">
        <v>1053</v>
      </c>
      <c r="B1024" s="9" t="str">
        <f>_xlfn.XLOOKUP(C1024,'De-Para_Estado_Regiao'!$B$3:$B$29,'De-Para_Estado_Regiao'!$C$3:$C$29)</f>
        <v>Nordeste</v>
      </c>
      <c r="C1024" s="12" t="s">
        <v>82</v>
      </c>
      <c r="D1024" s="12">
        <v>5742</v>
      </c>
      <c r="E1024" s="12">
        <v>0.64900000000000002</v>
      </c>
      <c r="F1024" s="9" t="str">
        <f t="shared" si="15"/>
        <v>médio</v>
      </c>
      <c r="G1024" s="12">
        <v>0.61899999999999999</v>
      </c>
      <c r="H1024" s="12">
        <v>0.56599999999999995</v>
      </c>
      <c r="I1024" s="12">
        <v>12697.98</v>
      </c>
      <c r="J1024" s="13">
        <v>101</v>
      </c>
    </row>
    <row r="1025" spans="1:10" x14ac:dyDescent="0.25">
      <c r="A1025" s="8" t="s">
        <v>1054</v>
      </c>
      <c r="B1025" s="9" t="str">
        <f>_xlfn.XLOOKUP(C1025,'De-Para_Estado_Regiao'!$B$3:$B$29,'De-Para_Estado_Regiao'!$C$3:$C$29)</f>
        <v>Sudeste</v>
      </c>
      <c r="C1025" s="9" t="s">
        <v>16</v>
      </c>
      <c r="D1025" s="9">
        <v>1109</v>
      </c>
      <c r="E1025" s="9">
        <v>0.67500000000000004</v>
      </c>
      <c r="F1025" s="9" t="str">
        <f t="shared" si="15"/>
        <v>médio</v>
      </c>
      <c r="G1025" s="9">
        <v>0.66600000000000004</v>
      </c>
      <c r="H1025" s="9">
        <v>0.57499999999999996</v>
      </c>
      <c r="I1025" s="9">
        <v>12816.33</v>
      </c>
      <c r="J1025" s="10">
        <v>25</v>
      </c>
    </row>
    <row r="1026" spans="1:10" x14ac:dyDescent="0.25">
      <c r="A1026" s="11" t="s">
        <v>1055</v>
      </c>
      <c r="B1026" s="9" t="str">
        <f>_xlfn.XLOOKUP(C1026,'De-Para_Estado_Regiao'!$B$3:$B$29,'De-Para_Estado_Regiao'!$C$3:$C$29)</f>
        <v>Centro-Oeste</v>
      </c>
      <c r="C1026" s="12" t="s">
        <v>33</v>
      </c>
      <c r="D1026" s="12">
        <v>622</v>
      </c>
      <c r="E1026" s="12">
        <v>0.68700000000000006</v>
      </c>
      <c r="F1026" s="9" t="str">
        <f t="shared" si="15"/>
        <v>médio</v>
      </c>
      <c r="G1026" s="12">
        <v>0.71</v>
      </c>
      <c r="H1026" s="12">
        <v>0.54700000000000004</v>
      </c>
      <c r="I1026" s="12">
        <v>24999.87</v>
      </c>
      <c r="J1026" s="13">
        <v>20</v>
      </c>
    </row>
    <row r="1027" spans="1:10" x14ac:dyDescent="0.25">
      <c r="A1027" s="8" t="s">
        <v>1056</v>
      </c>
      <c r="B1027" s="9" t="str">
        <f>_xlfn.XLOOKUP(C1027,'De-Para_Estado_Regiao'!$B$3:$B$29,'De-Para_Estado_Regiao'!$C$3:$C$29)</f>
        <v>Sudeste</v>
      </c>
      <c r="C1027" s="9" t="s">
        <v>7</v>
      </c>
      <c r="D1027" s="9">
        <v>670</v>
      </c>
      <c r="E1027" s="9">
        <v>0.72199999999999998</v>
      </c>
      <c r="F1027" s="9" t="str">
        <f t="shared" si="15"/>
        <v>alto</v>
      </c>
      <c r="G1027" s="9">
        <v>0.69799999999999995</v>
      </c>
      <c r="H1027" s="9">
        <v>0.64500000000000002</v>
      </c>
      <c r="I1027" s="9">
        <v>8744.25</v>
      </c>
      <c r="J1027" s="10">
        <v>3</v>
      </c>
    </row>
    <row r="1028" spans="1:10" x14ac:dyDescent="0.25">
      <c r="A1028" s="11" t="s">
        <v>1057</v>
      </c>
      <c r="B1028" s="9" t="str">
        <f>_xlfn.XLOOKUP(C1028,'De-Para_Estado_Regiao'!$B$3:$B$29,'De-Para_Estado_Regiao'!$C$3:$C$29)</f>
        <v>Sudeste</v>
      </c>
      <c r="C1028" s="12" t="s">
        <v>16</v>
      </c>
      <c r="D1028" s="12">
        <v>821</v>
      </c>
      <c r="E1028" s="12">
        <v>0.71499999999999997</v>
      </c>
      <c r="F1028" s="9" t="str">
        <f t="shared" si="15"/>
        <v>alto</v>
      </c>
      <c r="G1028" s="12">
        <v>0.72199999999999998</v>
      </c>
      <c r="H1028" s="12">
        <v>0.58599999999999997</v>
      </c>
      <c r="I1028" s="12">
        <v>19860.09</v>
      </c>
      <c r="J1028" s="13">
        <v>23</v>
      </c>
    </row>
    <row r="1029" spans="1:10" x14ac:dyDescent="0.25">
      <c r="A1029" s="8" t="s">
        <v>1058</v>
      </c>
      <c r="B1029" s="9" t="str">
        <f>_xlfn.XLOOKUP(C1029,'De-Para_Estado_Regiao'!$B$3:$B$29,'De-Para_Estado_Regiao'!$C$3:$C$29)</f>
        <v>Sudeste</v>
      </c>
      <c r="C1029" s="9" t="s">
        <v>16</v>
      </c>
      <c r="D1029" s="9">
        <v>147</v>
      </c>
      <c r="E1029" s="9">
        <v>0.71</v>
      </c>
      <c r="F1029" s="9" t="str">
        <f t="shared" ref="F1029:F1092" si="16">IF(E1029="","",IF(E1029&lt;0.55,"baixo",IF(E1029&lt;=0.699,"médio",IF(E1029&lt;=0.799,"alto",IF(E1029&gt;=0.8,"muito alto","")))))</f>
        <v>alto</v>
      </c>
      <c r="G1029" s="9">
        <v>0.73599999999999999</v>
      </c>
      <c r="H1029" s="9">
        <v>0.57299999999999995</v>
      </c>
      <c r="I1029" s="9">
        <v>24586.97</v>
      </c>
      <c r="J1029" s="10">
        <v>3</v>
      </c>
    </row>
    <row r="1030" spans="1:10" x14ac:dyDescent="0.25">
      <c r="A1030" s="11" t="s">
        <v>1059</v>
      </c>
      <c r="B1030" s="9" t="str">
        <f>_xlfn.XLOOKUP(C1030,'De-Para_Estado_Regiao'!$B$3:$B$29,'De-Para_Estado_Regiao'!$C$3:$C$29)</f>
        <v>Sudeste</v>
      </c>
      <c r="C1030" s="12" t="s">
        <v>7</v>
      </c>
      <c r="D1030" s="12">
        <v>255</v>
      </c>
      <c r="E1030" s="12">
        <v>0.77</v>
      </c>
      <c r="F1030" s="9" t="str">
        <f t="shared" si="16"/>
        <v>alto</v>
      </c>
      <c r="G1030" s="12">
        <v>0.749</v>
      </c>
      <c r="H1030" s="12">
        <v>0.68899999999999995</v>
      </c>
      <c r="I1030" s="12">
        <v>30766.240000000002</v>
      </c>
      <c r="J1030" s="13">
        <v>4</v>
      </c>
    </row>
    <row r="1031" spans="1:10" x14ac:dyDescent="0.25">
      <c r="A1031" s="8" t="s">
        <v>1060</v>
      </c>
      <c r="B1031" s="9" t="str">
        <f>_xlfn.XLOOKUP(C1031,'De-Para_Estado_Regiao'!$B$3:$B$29,'De-Para_Estado_Regiao'!$C$3:$C$29)</f>
        <v>Sudeste</v>
      </c>
      <c r="C1031" s="9" t="s">
        <v>16</v>
      </c>
      <c r="D1031" s="9">
        <v>1030</v>
      </c>
      <c r="E1031" s="9">
        <v>0.71799999999999997</v>
      </c>
      <c r="F1031" s="9" t="str">
        <f t="shared" si="16"/>
        <v>alto</v>
      </c>
      <c r="G1031" s="9">
        <v>0.73599999999999999</v>
      </c>
      <c r="H1031" s="9">
        <v>0.57299999999999995</v>
      </c>
      <c r="I1031" s="9">
        <v>35798.550000000003</v>
      </c>
      <c r="J1031" s="10">
        <v>22</v>
      </c>
    </row>
    <row r="1032" spans="1:10" x14ac:dyDescent="0.25">
      <c r="A1032" s="11" t="s">
        <v>1061</v>
      </c>
      <c r="B1032" s="9" t="str">
        <f>_xlfn.XLOOKUP(C1032,'De-Para_Estado_Regiao'!$B$3:$B$29,'De-Para_Estado_Regiao'!$C$3:$C$29)</f>
        <v>Sudeste</v>
      </c>
      <c r="C1032" s="12" t="s">
        <v>7</v>
      </c>
      <c r="D1032" s="12">
        <v>733</v>
      </c>
      <c r="E1032" s="12">
        <v>0.73199999999999998</v>
      </c>
      <c r="F1032" s="9" t="str">
        <f t="shared" si="16"/>
        <v>alto</v>
      </c>
      <c r="G1032" s="12">
        <v>0.72</v>
      </c>
      <c r="H1032" s="12">
        <v>0.66800000000000004</v>
      </c>
      <c r="I1032" s="12">
        <v>23074.63</v>
      </c>
      <c r="J1032" s="13">
        <v>6</v>
      </c>
    </row>
    <row r="1033" spans="1:10" x14ac:dyDescent="0.25">
      <c r="A1033" s="8" t="s">
        <v>1062</v>
      </c>
      <c r="B1033" s="9" t="str">
        <f>_xlfn.XLOOKUP(C1033,'De-Para_Estado_Regiao'!$B$3:$B$29,'De-Para_Estado_Regiao'!$C$3:$C$29)</f>
        <v>Sudeste</v>
      </c>
      <c r="C1033" s="9" t="s">
        <v>7</v>
      </c>
      <c r="D1033" s="9">
        <v>167</v>
      </c>
      <c r="E1033" s="9">
        <v>0.70299999999999996</v>
      </c>
      <c r="F1033" s="9" t="str">
        <f t="shared" si="16"/>
        <v>alto</v>
      </c>
      <c r="G1033" s="9">
        <v>0.69599999999999995</v>
      </c>
      <c r="H1033" s="9">
        <v>0.57799999999999996</v>
      </c>
      <c r="I1033" s="9">
        <v>18076.57</v>
      </c>
      <c r="J1033" s="10">
        <v>4</v>
      </c>
    </row>
    <row r="1034" spans="1:10" x14ac:dyDescent="0.25">
      <c r="A1034" s="11" t="s">
        <v>1063</v>
      </c>
      <c r="B1034" s="9" t="str">
        <f>_xlfn.XLOOKUP(C1034,'De-Para_Estado_Regiao'!$B$3:$B$29,'De-Para_Estado_Regiao'!$C$3:$C$29)</f>
        <v>Centro-Oeste</v>
      </c>
      <c r="C1034" s="12" t="s">
        <v>29</v>
      </c>
      <c r="D1034" s="12">
        <v>1186</v>
      </c>
      <c r="E1034" s="12">
        <v>0.7</v>
      </c>
      <c r="F1034" s="9" t="str">
        <f t="shared" si="16"/>
        <v>alto</v>
      </c>
      <c r="G1034" s="12">
        <v>0.72299999999999998</v>
      </c>
      <c r="H1034" s="12">
        <v>0.59199999999999997</v>
      </c>
      <c r="I1034" s="12">
        <v>23061.55</v>
      </c>
      <c r="J1034" s="13">
        <v>18</v>
      </c>
    </row>
    <row r="1035" spans="1:10" x14ac:dyDescent="0.25">
      <c r="A1035" s="8" t="s">
        <v>1064</v>
      </c>
      <c r="B1035" s="9" t="str">
        <f>_xlfn.XLOOKUP(C1035,'De-Para_Estado_Regiao'!$B$3:$B$29,'De-Para_Estado_Regiao'!$C$3:$C$29)</f>
        <v>Sudeste</v>
      </c>
      <c r="C1035" s="9" t="s">
        <v>16</v>
      </c>
      <c r="D1035" s="9">
        <v>1171</v>
      </c>
      <c r="E1035" s="9">
        <v>0.71</v>
      </c>
      <c r="F1035" s="9" t="str">
        <f t="shared" si="16"/>
        <v>alto</v>
      </c>
      <c r="G1035" s="9">
        <v>0.70099999999999996</v>
      </c>
      <c r="H1035" s="9">
        <v>0.60199999999999998</v>
      </c>
      <c r="I1035" s="9">
        <v>20541.939999999999</v>
      </c>
      <c r="J1035" s="10">
        <v>15</v>
      </c>
    </row>
    <row r="1036" spans="1:10" x14ac:dyDescent="0.25">
      <c r="A1036" s="11" t="s">
        <v>1065</v>
      </c>
      <c r="B1036" s="9" t="str">
        <f>_xlfn.XLOOKUP(C1036,'De-Para_Estado_Regiao'!$B$3:$B$29,'De-Para_Estado_Regiao'!$C$3:$C$29)</f>
        <v>Nordeste</v>
      </c>
      <c r="C1036" s="12" t="s">
        <v>87</v>
      </c>
      <c r="D1036" s="12">
        <v>5664</v>
      </c>
      <c r="E1036" s="12">
        <v>0.65</v>
      </c>
      <c r="F1036" s="9" t="str">
        <f t="shared" si="16"/>
        <v>médio</v>
      </c>
      <c r="G1036" s="12">
        <v>0.61899999999999999</v>
      </c>
      <c r="H1036" s="12">
        <v>0.59099999999999997</v>
      </c>
      <c r="I1036" s="12">
        <v>10949.06</v>
      </c>
      <c r="J1036" s="13">
        <v>26</v>
      </c>
    </row>
    <row r="1037" spans="1:10" x14ac:dyDescent="0.25">
      <c r="A1037" s="8" t="s">
        <v>1066</v>
      </c>
      <c r="B1037" s="9" t="str">
        <f>_xlfn.XLOOKUP(C1037,'De-Para_Estado_Regiao'!$B$3:$B$29,'De-Para_Estado_Regiao'!$C$3:$C$29)</f>
        <v>Sul</v>
      </c>
      <c r="C1037" s="9" t="s">
        <v>22</v>
      </c>
      <c r="D1037" s="9">
        <v>556</v>
      </c>
      <c r="E1037" s="9">
        <v>0.75800000000000001</v>
      </c>
      <c r="F1037" s="9" t="str">
        <f t="shared" si="16"/>
        <v>alto</v>
      </c>
      <c r="G1037" s="9">
        <v>0.73499999999999999</v>
      </c>
      <c r="H1037" s="9">
        <v>0.69099999999999995</v>
      </c>
      <c r="I1037" s="9">
        <v>22544.45</v>
      </c>
      <c r="J1037" s="10">
        <v>8</v>
      </c>
    </row>
    <row r="1038" spans="1:10" x14ac:dyDescent="0.25">
      <c r="A1038" s="11" t="s">
        <v>1067</v>
      </c>
      <c r="B1038" s="9" t="str">
        <f>_xlfn.XLOOKUP(C1038,'De-Para_Estado_Regiao'!$B$3:$B$29,'De-Para_Estado_Regiao'!$C$3:$C$29)</f>
        <v>Sul</v>
      </c>
      <c r="C1038" s="12" t="s">
        <v>22</v>
      </c>
      <c r="D1038" s="12">
        <v>468</v>
      </c>
      <c r="E1038" s="12">
        <v>0.73799999999999999</v>
      </c>
      <c r="F1038" s="9" t="str">
        <f t="shared" si="16"/>
        <v>alto</v>
      </c>
      <c r="G1038" s="12">
        <v>0.72799999999999998</v>
      </c>
      <c r="H1038" s="12">
        <v>0.66100000000000003</v>
      </c>
      <c r="I1038" s="12">
        <v>45556.58</v>
      </c>
      <c r="J1038" s="13">
        <v>15</v>
      </c>
    </row>
    <row r="1039" spans="1:10" x14ac:dyDescent="0.25">
      <c r="A1039" s="8" t="s">
        <v>1068</v>
      </c>
      <c r="B1039" s="9" t="str">
        <f>_xlfn.XLOOKUP(C1039,'De-Para_Estado_Regiao'!$B$3:$B$29,'De-Para_Estado_Regiao'!$C$3:$C$29)</f>
        <v>Norte</v>
      </c>
      <c r="C1039" s="9" t="s">
        <v>49</v>
      </c>
      <c r="D1039" s="9">
        <v>3552</v>
      </c>
      <c r="E1039" s="9">
        <v>0.622</v>
      </c>
      <c r="F1039" s="9" t="str">
        <f t="shared" si="16"/>
        <v>médio</v>
      </c>
      <c r="G1039" s="9">
        <v>0.628</v>
      </c>
      <c r="H1039" s="9">
        <v>0.50900000000000001</v>
      </c>
      <c r="I1039" s="9">
        <v>8612.32</v>
      </c>
      <c r="J1039" s="10">
        <v>9</v>
      </c>
    </row>
    <row r="1040" spans="1:10" x14ac:dyDescent="0.25">
      <c r="A1040" s="11" t="s">
        <v>1069</v>
      </c>
      <c r="B1040" s="9" t="str">
        <f>_xlfn.XLOOKUP(C1040,'De-Para_Estado_Regiao'!$B$3:$B$29,'De-Para_Estado_Regiao'!$C$3:$C$29)</f>
        <v>Nordeste</v>
      </c>
      <c r="C1040" s="12" t="s">
        <v>24</v>
      </c>
      <c r="D1040" s="12">
        <v>1706</v>
      </c>
      <c r="E1040" s="12">
        <v>0.63200000000000001</v>
      </c>
      <c r="F1040" s="9" t="str">
        <f t="shared" si="16"/>
        <v>médio</v>
      </c>
      <c r="G1040" s="12">
        <v>0.64500000000000002</v>
      </c>
      <c r="H1040" s="12">
        <v>0.50800000000000001</v>
      </c>
      <c r="I1040" s="12">
        <v>9656.9699999999993</v>
      </c>
      <c r="J1040" s="13">
        <v>8</v>
      </c>
    </row>
    <row r="1041" spans="1:10" x14ac:dyDescent="0.25">
      <c r="A1041" s="8" t="s">
        <v>1070</v>
      </c>
      <c r="B1041" s="9" t="str">
        <f>_xlfn.XLOOKUP(C1041,'De-Para_Estado_Regiao'!$B$3:$B$29,'De-Para_Estado_Regiao'!$C$3:$C$29)</f>
        <v>Sul</v>
      </c>
      <c r="C1041" s="9" t="s">
        <v>22</v>
      </c>
      <c r="D1041" s="9">
        <v>1574</v>
      </c>
      <c r="E1041" s="9">
        <v>0.72</v>
      </c>
      <c r="F1041" s="9" t="str">
        <f t="shared" si="16"/>
        <v>alto</v>
      </c>
      <c r="G1041" s="9">
        <v>0.71099999999999997</v>
      </c>
      <c r="H1041" s="9">
        <v>0.623</v>
      </c>
      <c r="I1041" s="9">
        <v>26537.52</v>
      </c>
      <c r="J1041" s="10">
        <v>54</v>
      </c>
    </row>
    <row r="1042" spans="1:10" x14ac:dyDescent="0.25">
      <c r="A1042" s="11" t="s">
        <v>1071</v>
      </c>
      <c r="B1042" s="9" t="str">
        <f>_xlfn.XLOOKUP(C1042,'De-Para_Estado_Regiao'!$B$3:$B$29,'De-Para_Estado_Regiao'!$C$3:$C$29)</f>
        <v>Nordeste</v>
      </c>
      <c r="C1042" s="12" t="s">
        <v>87</v>
      </c>
      <c r="D1042" s="12">
        <v>2402</v>
      </c>
      <c r="E1042" s="12">
        <v>0.68200000000000005</v>
      </c>
      <c r="F1042" s="9" t="str">
        <f t="shared" si="16"/>
        <v>médio</v>
      </c>
      <c r="G1042" s="12">
        <v>0.64400000000000002</v>
      </c>
      <c r="H1042" s="12">
        <v>0.621</v>
      </c>
      <c r="I1042" s="12">
        <v>12923.12</v>
      </c>
      <c r="J1042" s="13">
        <v>38</v>
      </c>
    </row>
    <row r="1043" spans="1:10" x14ac:dyDescent="0.25">
      <c r="A1043" s="8" t="s">
        <v>1072</v>
      </c>
      <c r="B1043" s="9" t="str">
        <f>_xlfn.XLOOKUP(C1043,'De-Para_Estado_Regiao'!$B$3:$B$29,'De-Para_Estado_Regiao'!$C$3:$C$29)</f>
        <v>Sudeste</v>
      </c>
      <c r="C1043" s="9" t="s">
        <v>7</v>
      </c>
      <c r="D1043" s="9">
        <v>1801</v>
      </c>
      <c r="E1043" s="9">
        <v>0.78500000000000003</v>
      </c>
      <c r="F1043" s="9" t="str">
        <f t="shared" si="16"/>
        <v>alto</v>
      </c>
      <c r="G1043" s="9">
        <v>0.76900000000000002</v>
      </c>
      <c r="H1043" s="9">
        <v>0.72</v>
      </c>
      <c r="I1043" s="9">
        <v>14456.43</v>
      </c>
      <c r="J1043" s="10">
        <v>46</v>
      </c>
    </row>
    <row r="1044" spans="1:10" x14ac:dyDescent="0.25">
      <c r="A1044" s="11" t="s">
        <v>1073</v>
      </c>
      <c r="B1044" s="9" t="str">
        <f>_xlfn.XLOOKUP(C1044,'De-Para_Estado_Regiao'!$B$3:$B$29,'De-Para_Estado_Regiao'!$C$3:$C$29)</f>
        <v>Sudeste</v>
      </c>
      <c r="C1044" s="12" t="s">
        <v>16</v>
      </c>
      <c r="D1044" s="12">
        <v>258</v>
      </c>
      <c r="E1044" s="12">
        <v>0.74</v>
      </c>
      <c r="F1044" s="9" t="str">
        <f t="shared" si="16"/>
        <v>alto</v>
      </c>
      <c r="G1044" s="12">
        <v>0.74099999999999999</v>
      </c>
      <c r="H1044" s="12">
        <v>0.61899999999999999</v>
      </c>
      <c r="I1044" s="12">
        <v>18178.82</v>
      </c>
      <c r="J1044" s="13">
        <v>6</v>
      </c>
    </row>
    <row r="1045" spans="1:10" x14ac:dyDescent="0.25">
      <c r="A1045" s="8" t="s">
        <v>1074</v>
      </c>
      <c r="B1045" s="9" t="str">
        <f>_xlfn.XLOOKUP(C1045,'De-Para_Estado_Regiao'!$B$3:$B$29,'De-Para_Estado_Regiao'!$C$3:$C$29)</f>
        <v>Centro-Oeste</v>
      </c>
      <c r="C1045" s="9" t="s">
        <v>33</v>
      </c>
      <c r="D1045" s="9">
        <v>1008</v>
      </c>
      <c r="E1045" s="9">
        <v>0.69</v>
      </c>
      <c r="F1045" s="9" t="str">
        <f t="shared" si="16"/>
        <v>médio</v>
      </c>
      <c r="G1045" s="9">
        <v>0.71</v>
      </c>
      <c r="H1045" s="9">
        <v>0.55300000000000005</v>
      </c>
      <c r="I1045" s="9">
        <v>28048.9</v>
      </c>
      <c r="J1045" s="10">
        <v>16</v>
      </c>
    </row>
    <row r="1046" spans="1:10" x14ac:dyDescent="0.25">
      <c r="A1046" s="11" t="s">
        <v>1075</v>
      </c>
      <c r="B1046" s="9" t="str">
        <f>_xlfn.XLOOKUP(C1046,'De-Para_Estado_Regiao'!$B$3:$B$29,'De-Para_Estado_Regiao'!$C$3:$C$29)</f>
        <v>Norte</v>
      </c>
      <c r="C1046" s="12" t="s">
        <v>39</v>
      </c>
      <c r="D1046" s="12">
        <v>5108</v>
      </c>
      <c r="E1046" s="12">
        <v>0.61399999999999999</v>
      </c>
      <c r="F1046" s="9" t="str">
        <f t="shared" si="16"/>
        <v>médio</v>
      </c>
      <c r="G1046" s="12">
        <v>0.60399999999999998</v>
      </c>
      <c r="H1046" s="12">
        <v>0.48099999999999998</v>
      </c>
      <c r="I1046" s="12">
        <v>13027.29</v>
      </c>
      <c r="J1046" s="13">
        <v>47</v>
      </c>
    </row>
    <row r="1047" spans="1:10" x14ac:dyDescent="0.25">
      <c r="A1047" s="8" t="s">
        <v>1076</v>
      </c>
      <c r="B1047" s="9" t="str">
        <f>_xlfn.XLOOKUP(C1047,'De-Para_Estado_Regiao'!$B$3:$B$29,'De-Para_Estado_Regiao'!$C$3:$C$29)</f>
        <v>Centro-Oeste</v>
      </c>
      <c r="C1047" s="9" t="s">
        <v>53</v>
      </c>
      <c r="D1047" s="9">
        <v>1489</v>
      </c>
      <c r="E1047" s="9">
        <v>0.71</v>
      </c>
      <c r="F1047" s="9" t="str">
        <f t="shared" si="16"/>
        <v>alto</v>
      </c>
      <c r="G1047" s="9">
        <v>0.71799999999999997</v>
      </c>
      <c r="H1047" s="9">
        <v>0.59499999999999997</v>
      </c>
      <c r="I1047" s="9">
        <v>20781.89</v>
      </c>
      <c r="J1047" s="10">
        <v>13</v>
      </c>
    </row>
    <row r="1048" spans="1:10" x14ac:dyDescent="0.25">
      <c r="A1048" s="11" t="s">
        <v>1077</v>
      </c>
      <c r="B1048" s="9" t="str">
        <f>_xlfn.XLOOKUP(C1048,'De-Para_Estado_Regiao'!$B$3:$B$29,'De-Para_Estado_Regiao'!$C$3:$C$29)</f>
        <v>Nordeste</v>
      </c>
      <c r="C1048" s="12" t="s">
        <v>87</v>
      </c>
      <c r="D1048" s="12">
        <v>1235</v>
      </c>
      <c r="E1048" s="12">
        <v>0.626</v>
      </c>
      <c r="F1048" s="9" t="str">
        <f t="shared" si="16"/>
        <v>médio</v>
      </c>
      <c r="G1048" s="12">
        <v>0.58699999999999997</v>
      </c>
      <c r="H1048" s="12">
        <v>0.54600000000000004</v>
      </c>
      <c r="I1048" s="12">
        <v>8014.17</v>
      </c>
      <c r="J1048" s="13">
        <v>7</v>
      </c>
    </row>
    <row r="1049" spans="1:10" x14ac:dyDescent="0.25">
      <c r="A1049" s="8" t="s">
        <v>1078</v>
      </c>
      <c r="B1049" s="9" t="str">
        <f>_xlfn.XLOOKUP(C1049,'De-Para_Estado_Regiao'!$B$3:$B$29,'De-Para_Estado_Regiao'!$C$3:$C$29)</f>
        <v>Sudeste</v>
      </c>
      <c r="C1049" s="9" t="s">
        <v>16</v>
      </c>
      <c r="D1049" s="9">
        <v>699</v>
      </c>
      <c r="E1049" s="9">
        <v>0.71299999999999997</v>
      </c>
      <c r="F1049" s="9" t="str">
        <f t="shared" si="16"/>
        <v>alto</v>
      </c>
      <c r="G1049" s="9">
        <v>0.69199999999999995</v>
      </c>
      <c r="H1049" s="9">
        <v>0.61799999999999999</v>
      </c>
      <c r="I1049" s="9">
        <v>19262.599999999999</v>
      </c>
      <c r="J1049" s="10">
        <v>19</v>
      </c>
    </row>
    <row r="1050" spans="1:10" x14ac:dyDescent="0.25">
      <c r="A1050" s="11" t="s">
        <v>1079</v>
      </c>
      <c r="B1050" s="9" t="str">
        <f>_xlfn.XLOOKUP(C1050,'De-Para_Estado_Regiao'!$B$3:$B$29,'De-Para_Estado_Regiao'!$C$3:$C$29)</f>
        <v>Sul</v>
      </c>
      <c r="C1050" s="12" t="s">
        <v>22</v>
      </c>
      <c r="D1050" s="12">
        <v>327</v>
      </c>
      <c r="E1050" s="12">
        <v>0.69</v>
      </c>
      <c r="F1050" s="9" t="str">
        <f t="shared" si="16"/>
        <v>médio</v>
      </c>
      <c r="G1050" s="12">
        <v>0.69599999999999995</v>
      </c>
      <c r="H1050" s="12">
        <v>0.56899999999999995</v>
      </c>
      <c r="I1050" s="12">
        <v>19017.93</v>
      </c>
      <c r="J1050" s="13">
        <v>6</v>
      </c>
    </row>
    <row r="1051" spans="1:10" x14ac:dyDescent="0.25">
      <c r="A1051" s="8" t="s">
        <v>1080</v>
      </c>
      <c r="B1051" s="9" t="str">
        <f>_xlfn.XLOOKUP(C1051,'De-Para_Estado_Regiao'!$B$3:$B$29,'De-Para_Estado_Regiao'!$C$3:$C$29)</f>
        <v>Nordeste</v>
      </c>
      <c r="C1051" s="9" t="s">
        <v>87</v>
      </c>
      <c r="D1051" s="9">
        <v>8704</v>
      </c>
      <c r="E1051" s="9">
        <v>0.624</v>
      </c>
      <c r="F1051" s="9" t="str">
        <f t="shared" si="16"/>
        <v>médio</v>
      </c>
      <c r="G1051" s="9">
        <v>0.59499999999999997</v>
      </c>
      <c r="H1051" s="9">
        <v>0.54300000000000004</v>
      </c>
      <c r="I1051" s="9">
        <v>10276.68</v>
      </c>
      <c r="J1051" s="10">
        <v>121</v>
      </c>
    </row>
    <row r="1052" spans="1:10" x14ac:dyDescent="0.25">
      <c r="A1052" s="11" t="s">
        <v>1081</v>
      </c>
      <c r="B1052" s="9" t="str">
        <f>_xlfn.XLOOKUP(C1052,'De-Para_Estado_Regiao'!$B$3:$B$29,'De-Para_Estado_Regiao'!$C$3:$C$29)</f>
        <v>Sudeste</v>
      </c>
      <c r="C1052" s="12" t="s">
        <v>10</v>
      </c>
      <c r="D1052" s="12">
        <v>808</v>
      </c>
      <c r="E1052" s="12">
        <v>0.69599999999999995</v>
      </c>
      <c r="F1052" s="9" t="str">
        <f t="shared" si="16"/>
        <v>médio</v>
      </c>
      <c r="G1052" s="12">
        <v>0.68300000000000005</v>
      </c>
      <c r="H1052" s="12">
        <v>0.60799999999999998</v>
      </c>
      <c r="I1052" s="12">
        <v>25480.86</v>
      </c>
      <c r="J1052" s="13">
        <v>7</v>
      </c>
    </row>
    <row r="1053" spans="1:10" x14ac:dyDescent="0.25">
      <c r="A1053" s="8" t="s">
        <v>1082</v>
      </c>
      <c r="B1053" s="9" t="str">
        <f>_xlfn.XLOOKUP(C1053,'De-Para_Estado_Regiao'!$B$3:$B$29,'De-Para_Estado_Regiao'!$C$3:$C$29)</f>
        <v>Nordeste</v>
      </c>
      <c r="C1053" s="9" t="s">
        <v>24</v>
      </c>
      <c r="D1053" s="9">
        <v>985</v>
      </c>
      <c r="E1053" s="9">
        <v>0.627</v>
      </c>
      <c r="F1053" s="9" t="str">
        <f t="shared" si="16"/>
        <v>médio</v>
      </c>
      <c r="G1053" s="9">
        <v>0.63600000000000001</v>
      </c>
      <c r="H1053" s="9">
        <v>0.51600000000000001</v>
      </c>
      <c r="I1053" s="9">
        <v>20473.3</v>
      </c>
      <c r="J1053" s="10">
        <v>22</v>
      </c>
    </row>
    <row r="1054" spans="1:10" x14ac:dyDescent="0.25">
      <c r="A1054" s="11" t="s">
        <v>1083</v>
      </c>
      <c r="B1054" s="9" t="str">
        <f>_xlfn.XLOOKUP(C1054,'De-Para_Estado_Regiao'!$B$3:$B$29,'De-Para_Estado_Regiao'!$C$3:$C$29)</f>
        <v>Centro-Oeste</v>
      </c>
      <c r="C1054" s="12" t="s">
        <v>53</v>
      </c>
      <c r="D1054" s="12">
        <v>2631</v>
      </c>
      <c r="E1054" s="12">
        <v>0.7</v>
      </c>
      <c r="F1054" s="9" t="str">
        <f t="shared" si="16"/>
        <v>alto</v>
      </c>
      <c r="G1054" s="12">
        <v>0.71499999999999997</v>
      </c>
      <c r="H1054" s="12">
        <v>0.59699999999999998</v>
      </c>
      <c r="I1054" s="12">
        <v>28749.51</v>
      </c>
      <c r="J1054" s="13">
        <v>26</v>
      </c>
    </row>
    <row r="1055" spans="1:10" x14ac:dyDescent="0.25">
      <c r="A1055" s="8" t="s">
        <v>1084</v>
      </c>
      <c r="B1055" s="9" t="str">
        <f>_xlfn.XLOOKUP(C1055,'De-Para_Estado_Regiao'!$B$3:$B$29,'De-Para_Estado_Regiao'!$C$3:$C$29)</f>
        <v>Nordeste</v>
      </c>
      <c r="C1055" s="9" t="s">
        <v>82</v>
      </c>
      <c r="D1055" s="9">
        <v>2322</v>
      </c>
      <c r="E1055" s="9">
        <v>0.56899999999999995</v>
      </c>
      <c r="F1055" s="9" t="str">
        <f t="shared" si="16"/>
        <v>médio</v>
      </c>
      <c r="G1055" s="9">
        <v>0.56299999999999994</v>
      </c>
      <c r="H1055" s="9">
        <v>0.46100000000000002</v>
      </c>
      <c r="I1055" s="9">
        <v>10561.14</v>
      </c>
      <c r="J1055" s="10">
        <v>32</v>
      </c>
    </row>
    <row r="1056" spans="1:10" x14ac:dyDescent="0.25">
      <c r="A1056" s="11" t="s">
        <v>1085</v>
      </c>
      <c r="B1056" s="9" t="str">
        <f>_xlfn.XLOOKUP(C1056,'De-Para_Estado_Regiao'!$B$3:$B$29,'De-Para_Estado_Regiao'!$C$3:$C$29)</f>
        <v>Centro-Oeste</v>
      </c>
      <c r="C1056" s="12" t="s">
        <v>53</v>
      </c>
      <c r="D1056" s="12">
        <v>1537</v>
      </c>
      <c r="E1056" s="12">
        <v>0.70299999999999996</v>
      </c>
      <c r="F1056" s="9" t="str">
        <f t="shared" si="16"/>
        <v>alto</v>
      </c>
      <c r="G1056" s="12">
        <v>0.71899999999999997</v>
      </c>
      <c r="H1056" s="12">
        <v>0.57899999999999996</v>
      </c>
      <c r="I1056" s="12">
        <v>24575.119999999999</v>
      </c>
      <c r="J1056" s="13">
        <v>16</v>
      </c>
    </row>
    <row r="1057" spans="1:10" x14ac:dyDescent="0.25">
      <c r="A1057" s="8" t="s">
        <v>1086</v>
      </c>
      <c r="B1057" s="9" t="str">
        <f>_xlfn.XLOOKUP(C1057,'De-Para_Estado_Regiao'!$B$3:$B$29,'De-Para_Estado_Regiao'!$C$3:$C$29)</f>
        <v>Sudeste</v>
      </c>
      <c r="C1057" s="9" t="s">
        <v>16</v>
      </c>
      <c r="D1057" s="9">
        <v>291</v>
      </c>
      <c r="E1057" s="9">
        <v>0.66</v>
      </c>
      <c r="F1057" s="9" t="str">
        <f t="shared" si="16"/>
        <v>médio</v>
      </c>
      <c r="G1057" s="9">
        <v>0.66200000000000003</v>
      </c>
      <c r="H1057" s="9">
        <v>0.50700000000000001</v>
      </c>
      <c r="I1057" s="9">
        <v>12962.25</v>
      </c>
      <c r="J1057" s="10">
        <v>4</v>
      </c>
    </row>
    <row r="1058" spans="1:10" x14ac:dyDescent="0.25">
      <c r="A1058" s="11" t="s">
        <v>1087</v>
      </c>
      <c r="B1058" s="9" t="str">
        <f>_xlfn.XLOOKUP(C1058,'De-Para_Estado_Regiao'!$B$3:$B$29,'De-Para_Estado_Regiao'!$C$3:$C$29)</f>
        <v>Sul</v>
      </c>
      <c r="C1058" s="12" t="s">
        <v>14</v>
      </c>
      <c r="D1058" s="12">
        <v>850</v>
      </c>
      <c r="E1058" s="12">
        <v>0.8</v>
      </c>
      <c r="F1058" s="9" t="str">
        <f t="shared" si="16"/>
        <v>muito alto</v>
      </c>
      <c r="G1058" s="12">
        <v>0.83499999999999996</v>
      </c>
      <c r="H1058" s="12">
        <v>0.72399999999999998</v>
      </c>
      <c r="I1058" s="12">
        <v>72125.210000000006</v>
      </c>
      <c r="J1058" s="13">
        <v>48</v>
      </c>
    </row>
    <row r="1059" spans="1:10" x14ac:dyDescent="0.25">
      <c r="A1059" s="8" t="s">
        <v>1088</v>
      </c>
      <c r="B1059" s="9" t="str">
        <f>_xlfn.XLOOKUP(C1059,'De-Para_Estado_Regiao'!$B$3:$B$29,'De-Para_Estado_Regiao'!$C$3:$C$29)</f>
        <v>Sul</v>
      </c>
      <c r="C1059" s="9" t="s">
        <v>22</v>
      </c>
      <c r="D1059" s="9">
        <v>309</v>
      </c>
      <c r="E1059" s="9">
        <v>0.70599999999999996</v>
      </c>
      <c r="F1059" s="9" t="str">
        <f t="shared" si="16"/>
        <v>alto</v>
      </c>
      <c r="G1059" s="9">
        <v>0.68400000000000005</v>
      </c>
      <c r="H1059" s="9">
        <v>0.64100000000000001</v>
      </c>
      <c r="I1059" s="9">
        <v>24040.05</v>
      </c>
      <c r="J1059" s="10">
        <v>7</v>
      </c>
    </row>
    <row r="1060" spans="1:10" x14ac:dyDescent="0.25">
      <c r="A1060" s="11" t="s">
        <v>1089</v>
      </c>
      <c r="B1060" s="9" t="str">
        <f>_xlfn.XLOOKUP(C1060,'De-Para_Estado_Regiao'!$B$3:$B$29,'De-Para_Estado_Regiao'!$C$3:$C$29)</f>
        <v>Sul</v>
      </c>
      <c r="C1060" s="12" t="s">
        <v>22</v>
      </c>
      <c r="D1060" s="12">
        <v>825</v>
      </c>
      <c r="E1060" s="12">
        <v>0.61799999999999999</v>
      </c>
      <c r="F1060" s="9" t="str">
        <f t="shared" si="16"/>
        <v>médio</v>
      </c>
      <c r="G1060" s="12">
        <v>0.65</v>
      </c>
      <c r="H1060" s="12">
        <v>0.46100000000000002</v>
      </c>
      <c r="I1060" s="12">
        <v>21269.62</v>
      </c>
      <c r="J1060" s="13">
        <v>25</v>
      </c>
    </row>
    <row r="1061" spans="1:10" x14ac:dyDescent="0.25">
      <c r="A1061" s="8" t="s">
        <v>1090</v>
      </c>
      <c r="B1061" s="9" t="str">
        <f>_xlfn.XLOOKUP(C1061,'De-Para_Estado_Regiao'!$B$3:$B$29,'De-Para_Estado_Regiao'!$C$3:$C$29)</f>
        <v>Nordeste</v>
      </c>
      <c r="C1061" s="9" t="s">
        <v>31</v>
      </c>
      <c r="D1061" s="9">
        <v>3666</v>
      </c>
      <c r="E1061" s="9">
        <v>0.65900000000000003</v>
      </c>
      <c r="F1061" s="9" t="str">
        <f t="shared" si="16"/>
        <v>médio</v>
      </c>
      <c r="G1061" s="9">
        <v>0.59199999999999997</v>
      </c>
      <c r="H1061" s="9">
        <v>0.624</v>
      </c>
      <c r="I1061" s="9">
        <v>11316.65</v>
      </c>
      <c r="J1061" s="10">
        <v>75</v>
      </c>
    </row>
    <row r="1062" spans="1:10" x14ac:dyDescent="0.25">
      <c r="A1062" s="11" t="s">
        <v>1091</v>
      </c>
      <c r="B1062" s="9" t="str">
        <f>_xlfn.XLOOKUP(C1062,'De-Para_Estado_Regiao'!$B$3:$B$29,'De-Para_Estado_Regiao'!$C$3:$C$29)</f>
        <v>Centro-Oeste</v>
      </c>
      <c r="C1062" s="12" t="s">
        <v>29</v>
      </c>
      <c r="D1062" s="12">
        <v>496</v>
      </c>
      <c r="E1062" s="12">
        <v>0.67</v>
      </c>
      <c r="F1062" s="9" t="str">
        <f t="shared" si="16"/>
        <v>médio</v>
      </c>
      <c r="G1062" s="12">
        <v>0.64700000000000002</v>
      </c>
      <c r="H1062" s="12">
        <v>0.58699999999999997</v>
      </c>
      <c r="I1062" s="12">
        <v>17891.330000000002</v>
      </c>
      <c r="J1062" s="13">
        <v>8</v>
      </c>
    </row>
    <row r="1063" spans="1:10" x14ac:dyDescent="0.25">
      <c r="A1063" s="8" t="s">
        <v>1092</v>
      </c>
      <c r="B1063" s="9" t="str">
        <f>_xlfn.XLOOKUP(C1063,'De-Para_Estado_Regiao'!$B$3:$B$29,'De-Para_Estado_Regiao'!$C$3:$C$29)</f>
        <v>Sudeste</v>
      </c>
      <c r="C1063" s="9" t="s">
        <v>7</v>
      </c>
      <c r="D1063" s="9">
        <v>465</v>
      </c>
      <c r="E1063" s="9">
        <v>0.77200000000000002</v>
      </c>
      <c r="F1063" s="9" t="str">
        <f t="shared" si="16"/>
        <v>alto</v>
      </c>
      <c r="G1063" s="9">
        <v>0.73799999999999999</v>
      </c>
      <c r="H1063" s="9">
        <v>0.73899999999999999</v>
      </c>
      <c r="I1063" s="9">
        <v>27770.45</v>
      </c>
      <c r="J1063" s="10">
        <v>7</v>
      </c>
    </row>
    <row r="1064" spans="1:10" x14ac:dyDescent="0.25">
      <c r="A1064" s="11" t="s">
        <v>1093</v>
      </c>
      <c r="B1064" s="9" t="str">
        <f>_xlfn.XLOOKUP(C1064,'De-Para_Estado_Regiao'!$B$3:$B$29,'De-Para_Estado_Regiao'!$C$3:$C$29)</f>
        <v>Sudeste</v>
      </c>
      <c r="C1064" s="12" t="s">
        <v>7</v>
      </c>
      <c r="D1064" s="12">
        <v>408</v>
      </c>
      <c r="E1064" s="12">
        <v>0.72299999999999998</v>
      </c>
      <c r="F1064" s="9" t="str">
        <f t="shared" si="16"/>
        <v>alto</v>
      </c>
      <c r="G1064" s="12">
        <v>0.69599999999999995</v>
      </c>
      <c r="H1064" s="12">
        <v>0.64400000000000002</v>
      </c>
      <c r="I1064" s="12">
        <v>21669.79</v>
      </c>
      <c r="J1064" s="13">
        <v>6</v>
      </c>
    </row>
    <row r="1065" spans="1:10" x14ac:dyDescent="0.25">
      <c r="A1065" s="8" t="s">
        <v>1094</v>
      </c>
      <c r="B1065" s="9" t="str">
        <f>_xlfn.XLOOKUP(C1065,'De-Para_Estado_Regiao'!$B$3:$B$29,'De-Para_Estado_Regiao'!$C$3:$C$29)</f>
        <v>Sudeste</v>
      </c>
      <c r="C1065" s="9" t="s">
        <v>16</v>
      </c>
      <c r="D1065" s="9">
        <v>983</v>
      </c>
      <c r="E1065" s="9">
        <v>0.73199999999999998</v>
      </c>
      <c r="F1065" s="9" t="str">
        <f t="shared" si="16"/>
        <v>alto</v>
      </c>
      <c r="G1065" s="9">
        <v>0.72599999999999998</v>
      </c>
      <c r="H1065" s="9">
        <v>0.61899999999999999</v>
      </c>
      <c r="I1065" s="9">
        <v>52118.86</v>
      </c>
      <c r="J1065" s="10">
        <v>16</v>
      </c>
    </row>
    <row r="1066" spans="1:10" x14ac:dyDescent="0.25">
      <c r="A1066" s="11" t="s">
        <v>1095</v>
      </c>
      <c r="B1066" s="9" t="str">
        <f>_xlfn.XLOOKUP(C1066,'De-Para_Estado_Regiao'!$B$3:$B$29,'De-Para_Estado_Regiao'!$C$3:$C$29)</f>
        <v>Nordeste</v>
      </c>
      <c r="C1066" s="12" t="s">
        <v>31</v>
      </c>
      <c r="D1066" s="12">
        <v>506</v>
      </c>
      <c r="E1066" s="12">
        <v>0.60399999999999998</v>
      </c>
      <c r="F1066" s="9" t="str">
        <f t="shared" si="16"/>
        <v>médio</v>
      </c>
      <c r="G1066" s="12">
        <v>0.55100000000000005</v>
      </c>
      <c r="H1066" s="12">
        <v>0.53600000000000003</v>
      </c>
      <c r="I1066" s="12">
        <v>16122.52</v>
      </c>
      <c r="J1066" s="13">
        <v>2</v>
      </c>
    </row>
    <row r="1067" spans="1:10" x14ac:dyDescent="0.25">
      <c r="A1067" s="8" t="s">
        <v>1096</v>
      </c>
      <c r="B1067" s="9" t="str">
        <f>_xlfn.XLOOKUP(C1067,'De-Para_Estado_Regiao'!$B$3:$B$29,'De-Para_Estado_Regiao'!$C$3:$C$29)</f>
        <v>Sudeste</v>
      </c>
      <c r="C1067" s="9" t="s">
        <v>10</v>
      </c>
      <c r="D1067" s="9">
        <v>1419</v>
      </c>
      <c r="E1067" s="9">
        <v>0.73699999999999999</v>
      </c>
      <c r="F1067" s="9" t="str">
        <f t="shared" si="16"/>
        <v>alto</v>
      </c>
      <c r="G1067" s="9">
        <v>0.73499999999999999</v>
      </c>
      <c r="H1067" s="9">
        <v>0.65200000000000002</v>
      </c>
      <c r="I1067" s="9">
        <v>118552.79</v>
      </c>
      <c r="J1067" s="10">
        <v>23</v>
      </c>
    </row>
    <row r="1068" spans="1:10" x14ac:dyDescent="0.25">
      <c r="A1068" s="11" t="s">
        <v>1097</v>
      </c>
      <c r="B1068" s="9" t="str">
        <f>_xlfn.XLOOKUP(C1068,'De-Para_Estado_Regiao'!$B$3:$B$29,'De-Para_Estado_Regiao'!$C$3:$C$29)</f>
        <v>Centro-Oeste</v>
      </c>
      <c r="C1068" s="12" t="s">
        <v>33</v>
      </c>
      <c r="D1068" s="12">
        <v>1290</v>
      </c>
      <c r="E1068" s="12">
        <v>0.74</v>
      </c>
      <c r="F1068" s="9" t="str">
        <f t="shared" si="16"/>
        <v>alto</v>
      </c>
      <c r="G1068" s="12">
        <v>0.71899999999999997</v>
      </c>
      <c r="H1068" s="12">
        <v>0.65</v>
      </c>
      <c r="I1068" s="12">
        <v>25487.599999999999</v>
      </c>
      <c r="J1068" s="13">
        <v>27</v>
      </c>
    </row>
    <row r="1069" spans="1:10" x14ac:dyDescent="0.25">
      <c r="A1069" s="8" t="s">
        <v>1098</v>
      </c>
      <c r="B1069" s="9" t="str">
        <f>_xlfn.XLOOKUP(C1069,'De-Para_Estado_Regiao'!$B$3:$B$29,'De-Para_Estado_Regiao'!$C$3:$C$29)</f>
        <v>Sudeste</v>
      </c>
      <c r="C1069" s="9" t="s">
        <v>16</v>
      </c>
      <c r="D1069" s="9">
        <v>461</v>
      </c>
      <c r="E1069" s="9">
        <v>0.68400000000000005</v>
      </c>
      <c r="F1069" s="9" t="str">
        <f t="shared" si="16"/>
        <v>médio</v>
      </c>
      <c r="G1069" s="9">
        <v>0.67300000000000004</v>
      </c>
      <c r="H1069" s="9">
        <v>0.56399999999999995</v>
      </c>
      <c r="I1069" s="9">
        <v>13670.46</v>
      </c>
      <c r="J1069" s="10">
        <v>6</v>
      </c>
    </row>
    <row r="1070" spans="1:10" x14ac:dyDescent="0.25">
      <c r="A1070" s="11" t="s">
        <v>1099</v>
      </c>
      <c r="B1070" s="9" t="str">
        <f>_xlfn.XLOOKUP(C1070,'De-Para_Estado_Regiao'!$B$3:$B$29,'De-Para_Estado_Regiao'!$C$3:$C$29)</f>
        <v>Sul</v>
      </c>
      <c r="C1070" s="12" t="s">
        <v>22</v>
      </c>
      <c r="D1070" s="12">
        <v>513</v>
      </c>
      <c r="E1070" s="12">
        <v>0.71499999999999997</v>
      </c>
      <c r="F1070" s="9" t="str">
        <f t="shared" si="16"/>
        <v>alto</v>
      </c>
      <c r="G1070" s="12">
        <v>0.71399999999999997</v>
      </c>
      <c r="H1070" s="12">
        <v>0.61499999999999999</v>
      </c>
      <c r="I1070" s="12">
        <v>54956.68</v>
      </c>
      <c r="J1070" s="13">
        <v>10</v>
      </c>
    </row>
    <row r="1071" spans="1:10" x14ac:dyDescent="0.25">
      <c r="A1071" s="8" t="s">
        <v>1100</v>
      </c>
      <c r="B1071" s="9" t="str">
        <f>_xlfn.XLOOKUP(C1071,'De-Para_Estado_Regiao'!$B$3:$B$29,'De-Para_Estado_Regiao'!$C$3:$C$29)</f>
        <v>Sudeste</v>
      </c>
      <c r="C1071" s="9" t="s">
        <v>7</v>
      </c>
      <c r="D1071" s="9">
        <v>249</v>
      </c>
      <c r="E1071" s="9">
        <v>0.74</v>
      </c>
      <c r="F1071" s="9" t="str">
        <f t="shared" si="16"/>
        <v>alto</v>
      </c>
      <c r="G1071" s="9">
        <v>0.68</v>
      </c>
      <c r="H1071" s="9">
        <v>0.71899999999999997</v>
      </c>
      <c r="I1071" s="9">
        <v>13067.33</v>
      </c>
      <c r="J1071" s="10">
        <v>2</v>
      </c>
    </row>
    <row r="1072" spans="1:10" x14ac:dyDescent="0.25">
      <c r="A1072" s="11" t="s">
        <v>1101</v>
      </c>
      <c r="B1072" s="9" t="str">
        <f>_xlfn.XLOOKUP(C1072,'De-Para_Estado_Regiao'!$B$3:$B$29,'De-Para_Estado_Regiao'!$C$3:$C$29)</f>
        <v>Sul</v>
      </c>
      <c r="C1072" s="12" t="s">
        <v>22</v>
      </c>
      <c r="D1072" s="12">
        <v>340</v>
      </c>
      <c r="E1072" s="12">
        <v>0.69</v>
      </c>
      <c r="F1072" s="9" t="str">
        <f t="shared" si="16"/>
        <v>médio</v>
      </c>
      <c r="G1072" s="12">
        <v>0.67700000000000005</v>
      </c>
      <c r="H1072" s="12">
        <v>0.61599999999999999</v>
      </c>
      <c r="I1072" s="12">
        <v>56085.51</v>
      </c>
      <c r="J1072" s="13">
        <v>10</v>
      </c>
    </row>
    <row r="1073" spans="1:10" x14ac:dyDescent="0.25">
      <c r="A1073" s="8" t="s">
        <v>1102</v>
      </c>
      <c r="B1073" s="9" t="str">
        <f>_xlfn.XLOOKUP(C1073,'De-Para_Estado_Regiao'!$B$3:$B$29,'De-Para_Estado_Regiao'!$C$3:$C$29)</f>
        <v>Sudeste</v>
      </c>
      <c r="C1073" s="9" t="s">
        <v>7</v>
      </c>
      <c r="D1073" s="9">
        <v>424</v>
      </c>
      <c r="E1073" s="9">
        <v>0.72499999999999998</v>
      </c>
      <c r="F1073" s="9" t="str">
        <f t="shared" si="16"/>
        <v>alto</v>
      </c>
      <c r="G1073" s="9">
        <v>0.70399999999999996</v>
      </c>
      <c r="H1073" s="9">
        <v>0.66</v>
      </c>
      <c r="I1073" s="9">
        <v>26394.01</v>
      </c>
      <c r="J1073" s="10">
        <v>6</v>
      </c>
    </row>
    <row r="1074" spans="1:10" x14ac:dyDescent="0.25">
      <c r="A1074" s="11" t="s">
        <v>1103</v>
      </c>
      <c r="B1074" s="9" t="str">
        <f>_xlfn.XLOOKUP(C1074,'De-Para_Estado_Regiao'!$B$3:$B$29,'De-Para_Estado_Regiao'!$C$3:$C$29)</f>
        <v>Centro-Oeste</v>
      </c>
      <c r="C1074" s="12" t="s">
        <v>29</v>
      </c>
      <c r="D1074" s="12">
        <v>1386</v>
      </c>
      <c r="E1074" s="12">
        <v>0.75</v>
      </c>
      <c r="F1074" s="9" t="str">
        <f t="shared" si="16"/>
        <v>alto</v>
      </c>
      <c r="G1074" s="12">
        <v>0.755</v>
      </c>
      <c r="H1074" s="12">
        <v>0.67</v>
      </c>
      <c r="I1074" s="12">
        <v>60604.23</v>
      </c>
      <c r="J1074" s="13">
        <v>29</v>
      </c>
    </row>
    <row r="1075" spans="1:10" x14ac:dyDescent="0.25">
      <c r="A1075" s="8" t="s">
        <v>1104</v>
      </c>
      <c r="B1075" s="9" t="str">
        <f>_xlfn.XLOOKUP(C1075,'De-Para_Estado_Regiao'!$B$3:$B$29,'De-Para_Estado_Regiao'!$C$3:$C$29)</f>
        <v>Nordeste</v>
      </c>
      <c r="C1075" s="9" t="s">
        <v>114</v>
      </c>
      <c r="D1075" s="9">
        <v>1624</v>
      </c>
      <c r="E1075" s="9">
        <v>0.66</v>
      </c>
      <c r="F1075" s="9" t="str">
        <f t="shared" si="16"/>
        <v>médio</v>
      </c>
      <c r="G1075" s="9">
        <v>0.629</v>
      </c>
      <c r="H1075" s="9">
        <v>0.59299999999999997</v>
      </c>
      <c r="I1075" s="9">
        <v>14321.19</v>
      </c>
      <c r="J1075" s="10">
        <v>11</v>
      </c>
    </row>
    <row r="1076" spans="1:10" x14ac:dyDescent="0.25">
      <c r="A1076" s="11" t="s">
        <v>1105</v>
      </c>
      <c r="B1076" s="9" t="str">
        <f>_xlfn.XLOOKUP(C1076,'De-Para_Estado_Regiao'!$B$3:$B$29,'De-Para_Estado_Regiao'!$C$3:$C$29)</f>
        <v>Sul</v>
      </c>
      <c r="C1076" s="12" t="s">
        <v>22</v>
      </c>
      <c r="D1076" s="12">
        <v>1169</v>
      </c>
      <c r="E1076" s="12">
        <v>0.72099999999999997</v>
      </c>
      <c r="F1076" s="9" t="str">
        <f t="shared" si="16"/>
        <v>alto</v>
      </c>
      <c r="G1076" s="12">
        <v>0.71099999999999997</v>
      </c>
      <c r="H1076" s="12">
        <v>0.64500000000000002</v>
      </c>
      <c r="I1076" s="12">
        <v>25990.45</v>
      </c>
      <c r="J1076" s="13">
        <v>23</v>
      </c>
    </row>
    <row r="1077" spans="1:10" x14ac:dyDescent="0.25">
      <c r="A1077" s="8" t="s">
        <v>1106</v>
      </c>
      <c r="B1077" s="9" t="str">
        <f>_xlfn.XLOOKUP(C1077,'De-Para_Estado_Regiao'!$B$3:$B$29,'De-Para_Estado_Regiao'!$C$3:$C$29)</f>
        <v>Nordeste</v>
      </c>
      <c r="C1077" s="9" t="s">
        <v>94</v>
      </c>
      <c r="D1077" s="9">
        <v>3329</v>
      </c>
      <c r="E1077" s="9">
        <v>0.63800000000000001</v>
      </c>
      <c r="F1077" s="9" t="str">
        <f t="shared" si="16"/>
        <v>médio</v>
      </c>
      <c r="G1077" s="9">
        <v>0.625</v>
      </c>
      <c r="H1077" s="9">
        <v>0.52300000000000002</v>
      </c>
      <c r="I1077" s="9">
        <v>9785.07</v>
      </c>
      <c r="J1077" s="10">
        <v>38</v>
      </c>
    </row>
    <row r="1078" spans="1:10" x14ac:dyDescent="0.25">
      <c r="A1078" s="11" t="s">
        <v>1107</v>
      </c>
      <c r="B1078" s="9" t="str">
        <f>_xlfn.XLOOKUP(C1078,'De-Para_Estado_Regiao'!$B$3:$B$29,'De-Para_Estado_Regiao'!$C$3:$C$29)</f>
        <v>Sudeste</v>
      </c>
      <c r="C1078" s="12" t="s">
        <v>7</v>
      </c>
      <c r="D1078" s="12">
        <v>77</v>
      </c>
      <c r="E1078" s="12">
        <v>0.75</v>
      </c>
      <c r="F1078" s="9" t="str">
        <f t="shared" si="16"/>
        <v>alto</v>
      </c>
      <c r="G1078" s="12">
        <v>0.69699999999999995</v>
      </c>
      <c r="H1078" s="12">
        <v>0.69899999999999995</v>
      </c>
      <c r="I1078" s="12">
        <v>25374.17</v>
      </c>
      <c r="J1078" s="13">
        <v>1</v>
      </c>
    </row>
    <row r="1079" spans="1:10" x14ac:dyDescent="0.25">
      <c r="A1079" s="8" t="s">
        <v>1108</v>
      </c>
      <c r="B1079" s="9" t="str">
        <f>_xlfn.XLOOKUP(C1079,'De-Para_Estado_Regiao'!$B$3:$B$29,'De-Para_Estado_Regiao'!$C$3:$C$29)</f>
        <v>Nordeste</v>
      </c>
      <c r="C1079" s="9" t="s">
        <v>24</v>
      </c>
      <c r="D1079" s="9">
        <v>461</v>
      </c>
      <c r="E1079" s="9">
        <v>0.56999999999999995</v>
      </c>
      <c r="F1079" s="9" t="str">
        <f t="shared" si="16"/>
        <v>médio</v>
      </c>
      <c r="G1079" s="9">
        <v>0.56499999999999995</v>
      </c>
      <c r="H1079" s="9">
        <v>0.42499999999999999</v>
      </c>
      <c r="I1079" s="9">
        <v>9913.2099999999991</v>
      </c>
      <c r="J1079" s="10">
        <v>4</v>
      </c>
    </row>
    <row r="1080" spans="1:10" x14ac:dyDescent="0.25">
      <c r="A1080" s="11" t="s">
        <v>1109</v>
      </c>
      <c r="B1080" s="9" t="str">
        <f>_xlfn.XLOOKUP(C1080,'De-Para_Estado_Regiao'!$B$3:$B$29,'De-Para_Estado_Regiao'!$C$3:$C$29)</f>
        <v>Centro-Oeste</v>
      </c>
      <c r="C1080" s="12" t="s">
        <v>53</v>
      </c>
      <c r="D1080" s="12">
        <v>1032</v>
      </c>
      <c r="E1080" s="12">
        <v>0.71</v>
      </c>
      <c r="F1080" s="9" t="str">
        <f t="shared" si="16"/>
        <v>alto</v>
      </c>
      <c r="G1080" s="12">
        <v>0.69799999999999995</v>
      </c>
      <c r="H1080" s="12">
        <v>0.60599999999999998</v>
      </c>
      <c r="I1080" s="12">
        <v>33791.65</v>
      </c>
      <c r="J1080" s="13">
        <v>11</v>
      </c>
    </row>
    <row r="1081" spans="1:10" x14ac:dyDescent="0.25">
      <c r="A1081" s="8" t="s">
        <v>1110</v>
      </c>
      <c r="B1081" s="9" t="str">
        <f>_xlfn.XLOOKUP(C1081,'De-Para_Estado_Regiao'!$B$3:$B$29,'De-Para_Estado_Regiao'!$C$3:$C$29)</f>
        <v>Sudeste</v>
      </c>
      <c r="C1081" s="9" t="s">
        <v>7</v>
      </c>
      <c r="D1081" s="9">
        <v>221</v>
      </c>
      <c r="E1081" s="9">
        <v>0.75800000000000001</v>
      </c>
      <c r="F1081" s="9" t="str">
        <f t="shared" si="16"/>
        <v>alto</v>
      </c>
      <c r="G1081" s="9">
        <v>0.746</v>
      </c>
      <c r="H1081" s="9">
        <v>0.68</v>
      </c>
      <c r="I1081" s="9">
        <v>28412.16</v>
      </c>
      <c r="J1081" s="10">
        <v>8</v>
      </c>
    </row>
    <row r="1082" spans="1:10" x14ac:dyDescent="0.25">
      <c r="A1082" s="11" t="s">
        <v>1111</v>
      </c>
      <c r="B1082" s="9" t="str">
        <f>_xlfn.XLOOKUP(C1082,'De-Para_Estado_Regiao'!$B$3:$B$29,'De-Para_Estado_Regiao'!$C$3:$C$29)</f>
        <v>Nordeste</v>
      </c>
      <c r="C1082" s="12" t="s">
        <v>24</v>
      </c>
      <c r="D1082" s="12">
        <v>901</v>
      </c>
      <c r="E1082" s="12">
        <v>0.66</v>
      </c>
      <c r="F1082" s="9" t="str">
        <f t="shared" si="16"/>
        <v>médio</v>
      </c>
      <c r="G1082" s="12">
        <v>0.629</v>
      </c>
      <c r="H1082" s="12">
        <v>0.57299999999999995</v>
      </c>
      <c r="I1082" s="12">
        <v>9419.42</v>
      </c>
      <c r="J1082" s="13">
        <v>10</v>
      </c>
    </row>
    <row r="1083" spans="1:10" x14ac:dyDescent="0.25">
      <c r="A1083" s="8" t="s">
        <v>1112</v>
      </c>
      <c r="B1083" s="9" t="str">
        <f>_xlfn.XLOOKUP(C1083,'De-Para_Estado_Regiao'!$B$3:$B$29,'De-Para_Estado_Regiao'!$C$3:$C$29)</f>
        <v>Nordeste</v>
      </c>
      <c r="C1083" s="9" t="s">
        <v>19</v>
      </c>
      <c r="D1083" s="9">
        <v>1551</v>
      </c>
      <c r="E1083" s="9">
        <v>0.623</v>
      </c>
      <c r="F1083" s="9" t="str">
        <f t="shared" si="16"/>
        <v>médio</v>
      </c>
      <c r="G1083" s="9">
        <v>0.58099999999999996</v>
      </c>
      <c r="H1083" s="9">
        <v>0.53900000000000003</v>
      </c>
      <c r="I1083" s="9">
        <v>11041.04</v>
      </c>
      <c r="J1083" s="10">
        <v>16</v>
      </c>
    </row>
    <row r="1084" spans="1:10" x14ac:dyDescent="0.25">
      <c r="A1084" s="11" t="s">
        <v>1113</v>
      </c>
      <c r="B1084" s="9" t="str">
        <f>_xlfn.XLOOKUP(C1084,'De-Para_Estado_Regiao'!$B$3:$B$29,'De-Para_Estado_Regiao'!$C$3:$C$29)</f>
        <v>Nordeste</v>
      </c>
      <c r="C1084" s="12" t="s">
        <v>19</v>
      </c>
      <c r="D1084" s="12">
        <v>2160</v>
      </c>
      <c r="E1084" s="12">
        <v>0.60199999999999998</v>
      </c>
      <c r="F1084" s="9" t="str">
        <f t="shared" si="16"/>
        <v>médio</v>
      </c>
      <c r="G1084" s="12">
        <v>0.59499999999999997</v>
      </c>
      <c r="H1084" s="12">
        <v>0.51600000000000001</v>
      </c>
      <c r="I1084" s="12">
        <v>8792.94</v>
      </c>
      <c r="J1084" s="13">
        <v>13</v>
      </c>
    </row>
    <row r="1085" spans="1:10" x14ac:dyDescent="0.25">
      <c r="A1085" s="8" t="s">
        <v>1114</v>
      </c>
      <c r="B1085" s="9" t="str">
        <f>_xlfn.XLOOKUP(C1085,'De-Para_Estado_Regiao'!$B$3:$B$29,'De-Para_Estado_Regiao'!$C$3:$C$29)</f>
        <v>Nordeste</v>
      </c>
      <c r="C1085" s="9" t="s">
        <v>24</v>
      </c>
      <c r="D1085" s="9">
        <v>891</v>
      </c>
      <c r="E1085" s="9">
        <v>0.64700000000000002</v>
      </c>
      <c r="F1085" s="9" t="str">
        <f t="shared" si="16"/>
        <v>médio</v>
      </c>
      <c r="G1085" s="9">
        <v>0.61499999999999999</v>
      </c>
      <c r="H1085" s="9">
        <v>0.57699999999999996</v>
      </c>
      <c r="I1085" s="9">
        <v>14941.95</v>
      </c>
      <c r="J1085" s="10">
        <v>8</v>
      </c>
    </row>
    <row r="1086" spans="1:10" x14ac:dyDescent="0.25">
      <c r="A1086" s="11" t="s">
        <v>1115</v>
      </c>
      <c r="B1086" s="9" t="str">
        <f>_xlfn.XLOOKUP(C1086,'De-Para_Estado_Regiao'!$B$3:$B$29,'De-Para_Estado_Regiao'!$C$3:$C$29)</f>
        <v>Sul</v>
      </c>
      <c r="C1086" s="12" t="s">
        <v>22</v>
      </c>
      <c r="D1086" s="12">
        <v>364</v>
      </c>
      <c r="E1086" s="12">
        <v>0.7</v>
      </c>
      <c r="F1086" s="9" t="str">
        <f t="shared" si="16"/>
        <v>alto</v>
      </c>
      <c r="G1086" s="12">
        <v>0.70399999999999996</v>
      </c>
      <c r="H1086" s="12">
        <v>0.60699999999999998</v>
      </c>
      <c r="I1086" s="12">
        <v>32119.07</v>
      </c>
      <c r="J1086" s="13">
        <v>8</v>
      </c>
    </row>
    <row r="1087" spans="1:10" x14ac:dyDescent="0.25">
      <c r="A1087" s="8" t="s">
        <v>1116</v>
      </c>
      <c r="B1087" s="9" t="str">
        <f>_xlfn.XLOOKUP(C1087,'De-Para_Estado_Regiao'!$B$3:$B$29,'De-Para_Estado_Regiao'!$C$3:$C$29)</f>
        <v>Norte</v>
      </c>
      <c r="C1087" s="9" t="s">
        <v>148</v>
      </c>
      <c r="D1087" s="9">
        <v>822</v>
      </c>
      <c r="E1087" s="9">
        <v>0.68500000000000005</v>
      </c>
      <c r="F1087" s="9" t="str">
        <f t="shared" si="16"/>
        <v>médio</v>
      </c>
      <c r="G1087" s="9">
        <v>0.67600000000000005</v>
      </c>
      <c r="H1087" s="9">
        <v>0.58399999999999996</v>
      </c>
      <c r="I1087" s="9">
        <v>16410.55</v>
      </c>
      <c r="J1087" s="10">
        <v>5</v>
      </c>
    </row>
    <row r="1088" spans="1:10" x14ac:dyDescent="0.25">
      <c r="A1088" s="11" t="s">
        <v>1117</v>
      </c>
      <c r="B1088" s="9" t="str">
        <f>_xlfn.XLOOKUP(C1088,'De-Para_Estado_Regiao'!$B$3:$B$29,'De-Para_Estado_Regiao'!$C$3:$C$29)</f>
        <v>Centro-Oeste</v>
      </c>
      <c r="C1088" s="12" t="s">
        <v>33</v>
      </c>
      <c r="D1088" s="12">
        <v>826</v>
      </c>
      <c r="E1088" s="12">
        <v>0.72</v>
      </c>
      <c r="F1088" s="9" t="str">
        <f t="shared" si="16"/>
        <v>alto</v>
      </c>
      <c r="G1088" s="12">
        <v>0.68600000000000005</v>
      </c>
      <c r="H1088" s="12">
        <v>0.66600000000000004</v>
      </c>
      <c r="I1088" s="12">
        <v>20751.849999999999</v>
      </c>
      <c r="J1088" s="13">
        <v>20</v>
      </c>
    </row>
    <row r="1089" spans="1:10" x14ac:dyDescent="0.25">
      <c r="A1089" s="8" t="s">
        <v>1118</v>
      </c>
      <c r="B1089" s="9" t="str">
        <f>_xlfn.XLOOKUP(C1089,'De-Para_Estado_Regiao'!$B$3:$B$29,'De-Para_Estado_Regiao'!$C$3:$C$29)</f>
        <v>Centro-Oeste</v>
      </c>
      <c r="C1089" s="9" t="s">
        <v>29</v>
      </c>
      <c r="D1089" s="9">
        <v>1762</v>
      </c>
      <c r="E1089" s="9">
        <v>0.75800000000000001</v>
      </c>
      <c r="F1089" s="9" t="str">
        <f t="shared" si="16"/>
        <v>alto</v>
      </c>
      <c r="G1089" s="9">
        <v>0.77300000000000002</v>
      </c>
      <c r="H1089" s="9">
        <v>0.67300000000000004</v>
      </c>
      <c r="I1089" s="9">
        <v>71101.06</v>
      </c>
      <c r="J1089" s="10">
        <v>41</v>
      </c>
    </row>
    <row r="1090" spans="1:10" x14ac:dyDescent="0.25">
      <c r="A1090" s="11" t="s">
        <v>1119</v>
      </c>
      <c r="B1090" s="9" t="str">
        <f>_xlfn.XLOOKUP(C1090,'De-Para_Estado_Regiao'!$B$3:$B$29,'De-Para_Estado_Regiao'!$C$3:$C$29)</f>
        <v>Norte</v>
      </c>
      <c r="C1090" s="12" t="s">
        <v>275</v>
      </c>
      <c r="D1090" s="12">
        <v>4210</v>
      </c>
      <c r="E1090" s="12">
        <v>0.66400000000000003</v>
      </c>
      <c r="F1090" s="9" t="str">
        <f t="shared" si="16"/>
        <v>médio</v>
      </c>
      <c r="G1090" s="12">
        <v>0.64800000000000002</v>
      </c>
      <c r="H1090" s="12">
        <v>0.58199999999999996</v>
      </c>
      <c r="I1090" s="12">
        <v>13263.8</v>
      </c>
      <c r="J1090" s="13">
        <v>161</v>
      </c>
    </row>
    <row r="1091" spans="1:10" x14ac:dyDescent="0.25">
      <c r="A1091" s="8" t="s">
        <v>1120</v>
      </c>
      <c r="B1091" s="9" t="str">
        <f>_xlfn.XLOOKUP(C1091,'De-Para_Estado_Regiao'!$B$3:$B$29,'De-Para_Estado_Regiao'!$C$3:$C$29)</f>
        <v>Nordeste</v>
      </c>
      <c r="C1091" s="9" t="s">
        <v>114</v>
      </c>
      <c r="D1091" s="9">
        <v>3410</v>
      </c>
      <c r="E1091" s="9">
        <v>0.64700000000000002</v>
      </c>
      <c r="F1091" s="9" t="str">
        <f t="shared" si="16"/>
        <v>médio</v>
      </c>
      <c r="G1091" s="9">
        <v>0.627</v>
      </c>
      <c r="H1091" s="9">
        <v>0.55200000000000005</v>
      </c>
      <c r="I1091" s="9">
        <v>21761.11</v>
      </c>
      <c r="J1091" s="10">
        <v>17</v>
      </c>
    </row>
    <row r="1092" spans="1:10" x14ac:dyDescent="0.25">
      <c r="A1092" s="11" t="s">
        <v>1121</v>
      </c>
      <c r="B1092" s="9" t="str">
        <f>_xlfn.XLOOKUP(C1092,'De-Para_Estado_Regiao'!$B$3:$B$29,'De-Para_Estado_Regiao'!$C$3:$C$29)</f>
        <v>Sudeste</v>
      </c>
      <c r="C1092" s="12" t="s">
        <v>7</v>
      </c>
      <c r="D1092" s="12">
        <v>205</v>
      </c>
      <c r="E1092" s="12">
        <v>0.71</v>
      </c>
      <c r="F1092" s="9" t="str">
        <f t="shared" si="16"/>
        <v>alto</v>
      </c>
      <c r="G1092" s="12">
        <v>0.68400000000000005</v>
      </c>
      <c r="H1092" s="12">
        <v>0.63400000000000001</v>
      </c>
      <c r="I1092" s="12">
        <v>17968.98</v>
      </c>
      <c r="J1092" s="13">
        <v>4</v>
      </c>
    </row>
    <row r="1093" spans="1:10" x14ac:dyDescent="0.25">
      <c r="A1093" s="8" t="s">
        <v>927</v>
      </c>
      <c r="B1093" s="9" t="str">
        <f>_xlfn.XLOOKUP(C1093,'De-Para_Estado_Regiao'!$B$3:$B$29,'De-Para_Estado_Regiao'!$C$3:$C$29)</f>
        <v>Centro-Oeste</v>
      </c>
      <c r="C1093" s="9" t="s">
        <v>33</v>
      </c>
      <c r="D1093" s="9">
        <v>777</v>
      </c>
      <c r="E1093" s="9">
        <v>0.72</v>
      </c>
      <c r="F1093" s="9" t="str">
        <f t="shared" ref="F1093:F1156" si="17">IF(E1093="","",IF(E1093&lt;0.55,"baixo",IF(E1093&lt;=0.699,"médio",IF(E1093&lt;=0.799,"alto",IF(E1093&gt;=0.8,"muito alto","")))))</f>
        <v>alto</v>
      </c>
      <c r="G1093" s="9">
        <v>0.75600000000000001</v>
      </c>
      <c r="H1093" s="9">
        <v>0.59899999999999998</v>
      </c>
      <c r="I1093" s="9">
        <v>121806.46</v>
      </c>
      <c r="J1093" s="10">
        <v>13</v>
      </c>
    </row>
    <row r="1094" spans="1:10" x14ac:dyDescent="0.25">
      <c r="A1094" s="11" t="s">
        <v>1122</v>
      </c>
      <c r="B1094" s="9" t="str">
        <f>_xlfn.XLOOKUP(C1094,'De-Para_Estado_Regiao'!$B$3:$B$29,'De-Para_Estado_Regiao'!$C$3:$C$29)</f>
        <v>Nordeste</v>
      </c>
      <c r="C1094" s="12" t="s">
        <v>87</v>
      </c>
      <c r="D1094" s="12">
        <v>2258</v>
      </c>
      <c r="E1094" s="12">
        <v>0.58899999999999997</v>
      </c>
      <c r="F1094" s="9" t="str">
        <f t="shared" si="17"/>
        <v>médio</v>
      </c>
      <c r="G1094" s="12">
        <v>0.56100000000000005</v>
      </c>
      <c r="H1094" s="12">
        <v>0.502</v>
      </c>
      <c r="I1094" s="12">
        <v>7309.94</v>
      </c>
      <c r="J1094" s="13">
        <v>9</v>
      </c>
    </row>
    <row r="1095" spans="1:10" x14ac:dyDescent="0.25">
      <c r="A1095" s="8" t="s">
        <v>1123</v>
      </c>
      <c r="B1095" s="9" t="str">
        <f>_xlfn.XLOOKUP(C1095,'De-Para_Estado_Regiao'!$B$3:$B$29,'De-Para_Estado_Regiao'!$C$3:$C$29)</f>
        <v>Sudeste</v>
      </c>
      <c r="C1095" s="9" t="s">
        <v>7</v>
      </c>
      <c r="D1095" s="9">
        <v>831</v>
      </c>
      <c r="E1095" s="9">
        <v>0.7</v>
      </c>
      <c r="F1095" s="9" t="str">
        <f t="shared" si="17"/>
        <v>alto</v>
      </c>
      <c r="G1095" s="9">
        <v>0.67300000000000004</v>
      </c>
      <c r="H1095" s="9">
        <v>0.61699999999999999</v>
      </c>
      <c r="I1095" s="9">
        <v>14528.11</v>
      </c>
      <c r="J1095" s="10">
        <v>5</v>
      </c>
    </row>
    <row r="1096" spans="1:10" x14ac:dyDescent="0.25">
      <c r="A1096" s="11" t="s">
        <v>1124</v>
      </c>
      <c r="B1096" s="9" t="str">
        <f>_xlfn.XLOOKUP(C1096,'De-Para_Estado_Regiao'!$B$3:$B$29,'De-Para_Estado_Regiao'!$C$3:$C$29)</f>
        <v>Nordeste</v>
      </c>
      <c r="C1096" s="12" t="s">
        <v>24</v>
      </c>
      <c r="D1096" s="12">
        <v>1115</v>
      </c>
      <c r="E1096" s="12">
        <v>0.61099999999999999</v>
      </c>
      <c r="F1096" s="9" t="str">
        <f t="shared" si="17"/>
        <v>médio</v>
      </c>
      <c r="G1096" s="12">
        <v>0.60699999999999998</v>
      </c>
      <c r="H1096" s="12">
        <v>0.49</v>
      </c>
      <c r="I1096" s="12">
        <v>9992.19</v>
      </c>
      <c r="J1096" s="13">
        <v>6</v>
      </c>
    </row>
    <row r="1097" spans="1:10" x14ac:dyDescent="0.25">
      <c r="A1097" s="8" t="s">
        <v>1125</v>
      </c>
      <c r="B1097" s="9" t="str">
        <f>_xlfn.XLOOKUP(C1097,'De-Para_Estado_Regiao'!$B$3:$B$29,'De-Para_Estado_Regiao'!$C$3:$C$29)</f>
        <v>Centro-Oeste</v>
      </c>
      <c r="C1097" s="9" t="s">
        <v>33</v>
      </c>
      <c r="D1097" s="9">
        <v>797</v>
      </c>
      <c r="E1097" s="9">
        <v>0.72099999999999997</v>
      </c>
      <c r="F1097" s="9" t="str">
        <f t="shared" si="17"/>
        <v>alto</v>
      </c>
      <c r="G1097" s="9">
        <v>0.72</v>
      </c>
      <c r="H1097" s="9">
        <v>0.59899999999999998</v>
      </c>
      <c r="I1097" s="9">
        <v>29862.240000000002</v>
      </c>
      <c r="J1097" s="10">
        <v>23</v>
      </c>
    </row>
    <row r="1098" spans="1:10" x14ac:dyDescent="0.25">
      <c r="A1098" s="11" t="s">
        <v>1126</v>
      </c>
      <c r="B1098" s="9" t="str">
        <f>_xlfn.XLOOKUP(C1098,'De-Para_Estado_Regiao'!$B$3:$B$29,'De-Para_Estado_Regiao'!$C$3:$C$29)</f>
        <v>Sul</v>
      </c>
      <c r="C1098" s="12" t="s">
        <v>22</v>
      </c>
      <c r="D1098" s="12">
        <v>1336</v>
      </c>
      <c r="E1098" s="12">
        <v>0.68</v>
      </c>
      <c r="F1098" s="9" t="str">
        <f t="shared" si="17"/>
        <v>médio</v>
      </c>
      <c r="G1098" s="12">
        <v>0.66400000000000003</v>
      </c>
      <c r="H1098" s="12">
        <v>0.57699999999999996</v>
      </c>
      <c r="I1098" s="12">
        <v>20371.89</v>
      </c>
      <c r="J1098" s="13">
        <v>91</v>
      </c>
    </row>
    <row r="1099" spans="1:10" x14ac:dyDescent="0.25">
      <c r="A1099" s="8" t="s">
        <v>1127</v>
      </c>
      <c r="B1099" s="9" t="str">
        <f>_xlfn.XLOOKUP(C1099,'De-Para_Estado_Regiao'!$B$3:$B$29,'De-Para_Estado_Regiao'!$C$3:$C$29)</f>
        <v>Norte</v>
      </c>
      <c r="C1099" s="9" t="s">
        <v>49</v>
      </c>
      <c r="D1099" s="9">
        <v>5567</v>
      </c>
      <c r="E1099" s="9">
        <v>0.628</v>
      </c>
      <c r="F1099" s="9" t="str">
        <f t="shared" si="17"/>
        <v>médio</v>
      </c>
      <c r="G1099" s="9">
        <v>0.57899999999999996</v>
      </c>
      <c r="H1099" s="9">
        <v>0.53700000000000003</v>
      </c>
      <c r="I1099" s="9">
        <v>8222.36</v>
      </c>
      <c r="J1099" s="10">
        <v>155</v>
      </c>
    </row>
    <row r="1100" spans="1:10" x14ac:dyDescent="0.25">
      <c r="A1100" s="11" t="s">
        <v>1128</v>
      </c>
      <c r="B1100" s="9" t="str">
        <f>_xlfn.XLOOKUP(C1100,'De-Para_Estado_Regiao'!$B$3:$B$29,'De-Para_Estado_Regiao'!$C$3:$C$29)</f>
        <v>Centro-Oeste</v>
      </c>
      <c r="C1100" s="12" t="s">
        <v>33</v>
      </c>
      <c r="D1100" s="12">
        <v>878</v>
      </c>
      <c r="E1100" s="12">
        <v>0.69299999999999995</v>
      </c>
      <c r="F1100" s="9" t="str">
        <f t="shared" si="17"/>
        <v>médio</v>
      </c>
      <c r="G1100" s="12">
        <v>0.67800000000000005</v>
      </c>
      <c r="H1100" s="12">
        <v>0.60399999999999998</v>
      </c>
      <c r="I1100" s="12">
        <v>14120.17</v>
      </c>
      <c r="J1100" s="13">
        <v>26</v>
      </c>
    </row>
    <row r="1101" spans="1:10" x14ac:dyDescent="0.25">
      <c r="A1101" s="8" t="s">
        <v>1129</v>
      </c>
      <c r="B1101" s="9" t="str">
        <f>_xlfn.XLOOKUP(C1101,'De-Para_Estado_Regiao'!$B$3:$B$29,'De-Para_Estado_Regiao'!$C$3:$C$29)</f>
        <v>Sudeste</v>
      </c>
      <c r="C1101" s="9" t="s">
        <v>16</v>
      </c>
      <c r="D1101" s="9">
        <v>136</v>
      </c>
      <c r="E1101" s="9">
        <v>0.622</v>
      </c>
      <c r="F1101" s="9" t="str">
        <f t="shared" si="17"/>
        <v>médio</v>
      </c>
      <c r="G1101" s="9">
        <v>0.61099999999999999</v>
      </c>
      <c r="H1101" s="9">
        <v>0.501</v>
      </c>
      <c r="I1101" s="9">
        <v>10474.76</v>
      </c>
      <c r="J1101" s="10">
        <v>2</v>
      </c>
    </row>
    <row r="1102" spans="1:10" x14ac:dyDescent="0.25">
      <c r="A1102" s="11" t="s">
        <v>1130</v>
      </c>
      <c r="B1102" s="9" t="str">
        <f>_xlfn.XLOOKUP(C1102,'De-Para_Estado_Regiao'!$B$3:$B$29,'De-Para_Estado_Regiao'!$C$3:$C$29)</f>
        <v>Norte</v>
      </c>
      <c r="C1102" s="12" t="s">
        <v>49</v>
      </c>
      <c r="D1102" s="12">
        <v>1669</v>
      </c>
      <c r="E1102" s="12">
        <v>0.64200000000000002</v>
      </c>
      <c r="F1102" s="9" t="str">
        <f t="shared" si="17"/>
        <v>médio</v>
      </c>
      <c r="G1102" s="12">
        <v>0.65900000000000003</v>
      </c>
      <c r="H1102" s="12">
        <v>0.497</v>
      </c>
      <c r="I1102" s="12">
        <v>17706.580000000002</v>
      </c>
      <c r="J1102" s="13">
        <v>31</v>
      </c>
    </row>
    <row r="1103" spans="1:10" x14ac:dyDescent="0.25">
      <c r="A1103" s="8" t="s">
        <v>1131</v>
      </c>
      <c r="B1103" s="9" t="str">
        <f>_xlfn.XLOOKUP(C1103,'De-Para_Estado_Regiao'!$B$3:$B$29,'De-Para_Estado_Regiao'!$C$3:$C$29)</f>
        <v>Sul</v>
      </c>
      <c r="C1103" s="9" t="s">
        <v>22</v>
      </c>
      <c r="D1103" s="9">
        <v>292</v>
      </c>
      <c r="E1103" s="9">
        <v>0.72</v>
      </c>
      <c r="F1103" s="9" t="str">
        <f t="shared" si="17"/>
        <v>alto</v>
      </c>
      <c r="G1103" s="9">
        <v>0.72099999999999997</v>
      </c>
      <c r="H1103" s="9">
        <v>0.64400000000000002</v>
      </c>
      <c r="I1103" s="9">
        <v>58912.77</v>
      </c>
      <c r="J1103" s="10">
        <v>8</v>
      </c>
    </row>
    <row r="1104" spans="1:10" x14ac:dyDescent="0.25">
      <c r="A1104" s="11" t="s">
        <v>1132</v>
      </c>
      <c r="B1104" s="9" t="str">
        <f>_xlfn.XLOOKUP(C1104,'De-Para_Estado_Regiao'!$B$3:$B$29,'De-Para_Estado_Regiao'!$C$3:$C$29)</f>
        <v>Sul</v>
      </c>
      <c r="C1104" s="12" t="s">
        <v>59</v>
      </c>
      <c r="D1104" s="12">
        <v>279</v>
      </c>
      <c r="E1104" s="12">
        <v>0.78</v>
      </c>
      <c r="F1104" s="9" t="str">
        <f t="shared" si="17"/>
        <v>alto</v>
      </c>
      <c r="G1104" s="12">
        <v>0.753</v>
      </c>
      <c r="H1104" s="12">
        <v>0.73199999999999998</v>
      </c>
      <c r="I1104" s="12">
        <v>32847.65</v>
      </c>
      <c r="J1104" s="13">
        <v>11</v>
      </c>
    </row>
    <row r="1105" spans="1:10" x14ac:dyDescent="0.25">
      <c r="A1105" s="8" t="s">
        <v>1133</v>
      </c>
      <c r="B1105" s="9" t="str">
        <f>_xlfn.XLOOKUP(C1105,'De-Para_Estado_Regiao'!$B$3:$B$29,'De-Para_Estado_Regiao'!$C$3:$C$29)</f>
        <v>Sudeste</v>
      </c>
      <c r="C1105" s="9" t="s">
        <v>7</v>
      </c>
      <c r="D1105" s="9">
        <v>124</v>
      </c>
      <c r="E1105" s="9">
        <v>0.72699999999999998</v>
      </c>
      <c r="F1105" s="9" t="str">
        <f t="shared" si="17"/>
        <v>alto</v>
      </c>
      <c r="G1105" s="9">
        <v>0.67900000000000005</v>
      </c>
      <c r="H1105" s="9">
        <v>0.69799999999999995</v>
      </c>
      <c r="I1105" s="9">
        <v>14980.96</v>
      </c>
      <c r="J1105" s="10">
        <v>19</v>
      </c>
    </row>
    <row r="1106" spans="1:10" x14ac:dyDescent="0.25">
      <c r="A1106" s="11" t="s">
        <v>1134</v>
      </c>
      <c r="B1106" s="9" t="str">
        <f>_xlfn.XLOOKUP(C1106,'De-Para_Estado_Regiao'!$B$3:$B$29,'De-Para_Estado_Regiao'!$C$3:$C$29)</f>
        <v>Nordeste</v>
      </c>
      <c r="C1106" s="12" t="s">
        <v>118</v>
      </c>
      <c r="D1106" s="12">
        <v>8293</v>
      </c>
      <c r="E1106" s="12">
        <v>0.68700000000000006</v>
      </c>
      <c r="F1106" s="9" t="str">
        <f t="shared" si="17"/>
        <v>médio</v>
      </c>
      <c r="G1106" s="12">
        <v>0.65800000000000003</v>
      </c>
      <c r="H1106" s="12">
        <v>0.60399999999999998</v>
      </c>
      <c r="I1106" s="12">
        <v>12787.32</v>
      </c>
      <c r="J1106" s="13">
        <v>186</v>
      </c>
    </row>
    <row r="1107" spans="1:10" x14ac:dyDescent="0.25">
      <c r="A1107" s="8" t="s">
        <v>1135</v>
      </c>
      <c r="B1107" s="9" t="str">
        <f>_xlfn.XLOOKUP(C1107,'De-Para_Estado_Regiao'!$B$3:$B$29,'De-Para_Estado_Regiao'!$C$3:$C$29)</f>
        <v>Nordeste</v>
      </c>
      <c r="C1107" s="9" t="s">
        <v>87</v>
      </c>
      <c r="D1107" s="9">
        <v>1524</v>
      </c>
      <c r="E1107" s="9">
        <v>0.57999999999999996</v>
      </c>
      <c r="F1107" s="9" t="str">
        <f t="shared" si="17"/>
        <v>médio</v>
      </c>
      <c r="G1107" s="9">
        <v>0.54600000000000004</v>
      </c>
      <c r="H1107" s="9">
        <v>0.501</v>
      </c>
      <c r="I1107" s="9">
        <v>7448.61</v>
      </c>
      <c r="J1107" s="10">
        <v>10</v>
      </c>
    </row>
    <row r="1108" spans="1:10" x14ac:dyDescent="0.25">
      <c r="A1108" s="11" t="s">
        <v>1136</v>
      </c>
      <c r="B1108" s="9" t="str">
        <f>_xlfn.XLOOKUP(C1108,'De-Para_Estado_Regiao'!$B$3:$B$29,'De-Para_Estado_Regiao'!$C$3:$C$29)</f>
        <v>Sudeste</v>
      </c>
      <c r="C1108" s="12" t="s">
        <v>7</v>
      </c>
      <c r="D1108" s="12">
        <v>658</v>
      </c>
      <c r="E1108" s="12">
        <v>0.69499999999999995</v>
      </c>
      <c r="F1108" s="9" t="str">
        <f t="shared" si="17"/>
        <v>médio</v>
      </c>
      <c r="G1108" s="12">
        <v>0.70099999999999996</v>
      </c>
      <c r="H1108" s="12">
        <v>0.58299999999999996</v>
      </c>
      <c r="I1108" s="12">
        <v>34474.83</v>
      </c>
      <c r="J1108" s="13">
        <v>7</v>
      </c>
    </row>
    <row r="1109" spans="1:10" x14ac:dyDescent="0.25">
      <c r="A1109" s="8" t="s">
        <v>1137</v>
      </c>
      <c r="B1109" s="9" t="str">
        <f>_xlfn.XLOOKUP(C1109,'De-Para_Estado_Regiao'!$B$3:$B$29,'De-Para_Estado_Regiao'!$C$3:$C$29)</f>
        <v>Centro-Oeste</v>
      </c>
      <c r="C1109" s="9" t="s">
        <v>33</v>
      </c>
      <c r="D1109" s="9">
        <v>667</v>
      </c>
      <c r="E1109" s="9">
        <v>0.70799999999999996</v>
      </c>
      <c r="F1109" s="9" t="str">
        <f t="shared" si="17"/>
        <v>alto</v>
      </c>
      <c r="G1109" s="9">
        <v>0.70599999999999996</v>
      </c>
      <c r="H1109" s="9">
        <v>0.625</v>
      </c>
      <c r="I1109" s="9">
        <v>23428.26</v>
      </c>
      <c r="J1109" s="10">
        <v>16</v>
      </c>
    </row>
    <row r="1110" spans="1:10" x14ac:dyDescent="0.25">
      <c r="A1110" s="11" t="s">
        <v>1138</v>
      </c>
      <c r="B1110" s="9" t="str">
        <f>_xlfn.XLOOKUP(C1110,'De-Para_Estado_Regiao'!$B$3:$B$29,'De-Para_Estado_Regiao'!$C$3:$C$29)</f>
        <v>Norte</v>
      </c>
      <c r="C1110" s="12" t="s">
        <v>49</v>
      </c>
      <c r="D1110" s="12">
        <v>2607</v>
      </c>
      <c r="E1110" s="12">
        <v>0.60199999999999998</v>
      </c>
      <c r="F1110" s="9" t="str">
        <f t="shared" si="17"/>
        <v>médio</v>
      </c>
      <c r="G1110" s="12">
        <v>0.60599999999999998</v>
      </c>
      <c r="H1110" s="12">
        <v>0.45700000000000002</v>
      </c>
      <c r="I1110" s="12">
        <v>10257.31</v>
      </c>
      <c r="J1110" s="13">
        <v>9</v>
      </c>
    </row>
    <row r="1111" spans="1:10" x14ac:dyDescent="0.25">
      <c r="A1111" s="8" t="s">
        <v>1139</v>
      </c>
      <c r="B1111" s="9" t="str">
        <f>_xlfn.XLOOKUP(C1111,'De-Para_Estado_Regiao'!$B$3:$B$29,'De-Para_Estado_Regiao'!$C$3:$C$29)</f>
        <v>Nordeste</v>
      </c>
      <c r="C1111" s="9" t="s">
        <v>87</v>
      </c>
      <c r="D1111" s="9">
        <v>3860</v>
      </c>
      <c r="E1111" s="9">
        <v>0.60599999999999998</v>
      </c>
      <c r="F1111" s="9" t="str">
        <f t="shared" si="17"/>
        <v>médio</v>
      </c>
      <c r="G1111" s="9">
        <v>0.58499999999999996</v>
      </c>
      <c r="H1111" s="9">
        <v>0.498</v>
      </c>
      <c r="I1111" s="9">
        <v>6941.9</v>
      </c>
      <c r="J1111" s="10">
        <v>17</v>
      </c>
    </row>
    <row r="1112" spans="1:10" x14ac:dyDescent="0.25">
      <c r="A1112" s="11" t="s">
        <v>1140</v>
      </c>
      <c r="B1112" s="9" t="str">
        <f>_xlfn.XLOOKUP(C1112,'De-Para_Estado_Regiao'!$B$3:$B$29,'De-Para_Estado_Regiao'!$C$3:$C$29)</f>
        <v>Norte</v>
      </c>
      <c r="C1112" s="12" t="s">
        <v>49</v>
      </c>
      <c r="D1112" s="12">
        <v>2421</v>
      </c>
      <c r="E1112" s="12">
        <v>0.60199999999999998</v>
      </c>
      <c r="F1112" s="9" t="str">
        <f t="shared" si="17"/>
        <v>médio</v>
      </c>
      <c r="G1112" s="12">
        <v>0.59099999999999997</v>
      </c>
      <c r="H1112" s="12">
        <v>0.47799999999999998</v>
      </c>
      <c r="I1112" s="12">
        <v>11044.68</v>
      </c>
      <c r="J1112" s="13">
        <v>4</v>
      </c>
    </row>
    <row r="1113" spans="1:10" x14ac:dyDescent="0.25">
      <c r="A1113" s="8" t="s">
        <v>1141</v>
      </c>
      <c r="B1113" s="9" t="str">
        <f>_xlfn.XLOOKUP(C1113,'De-Para_Estado_Regiao'!$B$3:$B$29,'De-Para_Estado_Regiao'!$C$3:$C$29)</f>
        <v>Nordeste</v>
      </c>
      <c r="C1113" s="9" t="s">
        <v>31</v>
      </c>
      <c r="D1113" s="9">
        <v>712</v>
      </c>
      <c r="E1113" s="9">
        <v>0.60799999999999998</v>
      </c>
      <c r="F1113" s="9" t="str">
        <f t="shared" si="17"/>
        <v>médio</v>
      </c>
      <c r="G1113" s="9">
        <v>0.55900000000000005</v>
      </c>
      <c r="H1113" s="9">
        <v>0.52500000000000002</v>
      </c>
      <c r="I1113" s="9">
        <v>7745.8</v>
      </c>
      <c r="J1113" s="10">
        <v>4</v>
      </c>
    </row>
    <row r="1114" spans="1:10" x14ac:dyDescent="0.25">
      <c r="A1114" s="11" t="s">
        <v>1142</v>
      </c>
      <c r="B1114" s="9" t="str">
        <f>_xlfn.XLOOKUP(C1114,'De-Para_Estado_Regiao'!$B$3:$B$29,'De-Para_Estado_Regiao'!$C$3:$C$29)</f>
        <v>Nordeste</v>
      </c>
      <c r="C1114" s="12" t="s">
        <v>114</v>
      </c>
      <c r="D1114" s="12">
        <v>2886</v>
      </c>
      <c r="E1114" s="12">
        <v>0.625</v>
      </c>
      <c r="F1114" s="9" t="str">
        <f t="shared" si="17"/>
        <v>médio</v>
      </c>
      <c r="G1114" s="12">
        <v>0.61299999999999999</v>
      </c>
      <c r="H1114" s="12">
        <v>0.51500000000000001</v>
      </c>
      <c r="I1114" s="12">
        <v>13548.27</v>
      </c>
      <c r="J1114" s="13">
        <v>98</v>
      </c>
    </row>
    <row r="1115" spans="1:10" x14ac:dyDescent="0.25">
      <c r="A1115" s="8" t="s">
        <v>1143</v>
      </c>
      <c r="B1115" s="9" t="str">
        <f>_xlfn.XLOOKUP(C1115,'De-Para_Estado_Regiao'!$B$3:$B$29,'De-Para_Estado_Regiao'!$C$3:$C$29)</f>
        <v>Nordeste</v>
      </c>
      <c r="C1115" s="9" t="s">
        <v>24</v>
      </c>
      <c r="D1115" s="9">
        <v>939</v>
      </c>
      <c r="E1115" s="9">
        <v>0.59099999999999997</v>
      </c>
      <c r="F1115" s="9" t="str">
        <f t="shared" si="17"/>
        <v>médio</v>
      </c>
      <c r="G1115" s="9">
        <v>0.58299999999999996</v>
      </c>
      <c r="H1115" s="9">
        <v>0.48399999999999999</v>
      </c>
      <c r="I1115" s="9">
        <v>15888.76</v>
      </c>
      <c r="J1115" s="10">
        <v>11</v>
      </c>
    </row>
    <row r="1116" spans="1:10" x14ac:dyDescent="0.25">
      <c r="A1116" s="11" t="s">
        <v>1144</v>
      </c>
      <c r="B1116" s="9" t="str">
        <f>_xlfn.XLOOKUP(C1116,'De-Para_Estado_Regiao'!$B$3:$B$29,'De-Para_Estado_Regiao'!$C$3:$C$29)</f>
        <v>Nordeste</v>
      </c>
      <c r="C1116" s="12" t="s">
        <v>24</v>
      </c>
      <c r="D1116" s="12">
        <v>1021</v>
      </c>
      <c r="E1116" s="12">
        <v>0.625</v>
      </c>
      <c r="F1116" s="9" t="str">
        <f t="shared" si="17"/>
        <v>médio</v>
      </c>
      <c r="G1116" s="12">
        <v>0.626</v>
      </c>
      <c r="H1116" s="12">
        <v>0.501</v>
      </c>
      <c r="I1116" s="12">
        <v>12864.08</v>
      </c>
      <c r="J1116" s="13">
        <v>4</v>
      </c>
    </row>
    <row r="1117" spans="1:10" x14ac:dyDescent="0.25">
      <c r="A1117" s="8" t="s">
        <v>1145</v>
      </c>
      <c r="B1117" s="9" t="str">
        <f>_xlfn.XLOOKUP(C1117,'De-Para_Estado_Regiao'!$B$3:$B$29,'De-Para_Estado_Regiao'!$C$3:$C$29)</f>
        <v>Centro-Oeste</v>
      </c>
      <c r="C1117" s="9" t="s">
        <v>33</v>
      </c>
      <c r="D1117" s="9">
        <v>1047</v>
      </c>
      <c r="E1117" s="9">
        <v>0.72599999999999998</v>
      </c>
      <c r="F1117" s="9" t="str">
        <f t="shared" si="17"/>
        <v>alto</v>
      </c>
      <c r="G1117" s="9">
        <v>0.7</v>
      </c>
      <c r="H1117" s="9">
        <v>0.65300000000000002</v>
      </c>
      <c r="I1117" s="9">
        <v>14523.96</v>
      </c>
      <c r="J1117" s="10">
        <v>10</v>
      </c>
    </row>
    <row r="1118" spans="1:10" x14ac:dyDescent="0.25">
      <c r="A1118" s="11" t="s">
        <v>1146</v>
      </c>
      <c r="B1118" s="9" t="str">
        <f>_xlfn.XLOOKUP(C1118,'De-Para_Estado_Regiao'!$B$3:$B$29,'De-Para_Estado_Regiao'!$C$3:$C$29)</f>
        <v>Centro-Oeste</v>
      </c>
      <c r="C1118" s="12" t="s">
        <v>53</v>
      </c>
      <c r="D1118" s="12">
        <v>989</v>
      </c>
      <c r="E1118" s="12">
        <v>0.70599999999999996</v>
      </c>
      <c r="F1118" s="9" t="str">
        <f t="shared" si="17"/>
        <v>alto</v>
      </c>
      <c r="G1118" s="12">
        <v>0.71699999999999997</v>
      </c>
      <c r="H1118" s="12">
        <v>0.60599999999999998</v>
      </c>
      <c r="I1118" s="12">
        <v>75311.86</v>
      </c>
      <c r="J1118" s="13">
        <v>8</v>
      </c>
    </row>
    <row r="1119" spans="1:10" x14ac:dyDescent="0.25">
      <c r="A1119" s="8" t="s">
        <v>1147</v>
      </c>
      <c r="B1119" s="9" t="str">
        <f>_xlfn.XLOOKUP(C1119,'De-Para_Estado_Regiao'!$B$3:$B$29,'De-Para_Estado_Regiao'!$C$3:$C$29)</f>
        <v>Nordeste</v>
      </c>
      <c r="C1119" s="9" t="s">
        <v>82</v>
      </c>
      <c r="D1119" s="9">
        <v>1257</v>
      </c>
      <c r="E1119" s="9">
        <v>0.64</v>
      </c>
      <c r="F1119" s="9" t="str">
        <f t="shared" si="17"/>
        <v>médio</v>
      </c>
      <c r="G1119" s="9">
        <v>0.61699999999999999</v>
      </c>
      <c r="H1119" s="9">
        <v>0.53900000000000003</v>
      </c>
      <c r="I1119" s="9">
        <v>11961.95</v>
      </c>
      <c r="J1119" s="10">
        <v>35</v>
      </c>
    </row>
    <row r="1120" spans="1:10" x14ac:dyDescent="0.25">
      <c r="A1120" s="11" t="s">
        <v>1148</v>
      </c>
      <c r="B1120" s="9" t="str">
        <f>_xlfn.XLOOKUP(C1120,'De-Para_Estado_Regiao'!$B$3:$B$29,'De-Para_Estado_Regiao'!$C$3:$C$29)</f>
        <v>Sudeste</v>
      </c>
      <c r="C1120" s="12" t="s">
        <v>7</v>
      </c>
      <c r="D1120" s="12">
        <v>543</v>
      </c>
      <c r="E1120" s="12">
        <v>0.70299999999999996</v>
      </c>
      <c r="F1120" s="9" t="str">
        <f t="shared" si="17"/>
        <v>alto</v>
      </c>
      <c r="G1120" s="12">
        <v>0.67700000000000005</v>
      </c>
      <c r="H1120" s="12">
        <v>0.629</v>
      </c>
      <c r="I1120" s="12">
        <v>17148.57</v>
      </c>
      <c r="J1120" s="13">
        <v>4</v>
      </c>
    </row>
    <row r="1121" spans="1:10" x14ac:dyDescent="0.25">
      <c r="A1121" s="8" t="s">
        <v>1149</v>
      </c>
      <c r="B1121" s="9" t="str">
        <f>_xlfn.XLOOKUP(C1121,'De-Para_Estado_Regiao'!$B$3:$B$29,'De-Para_Estado_Regiao'!$C$3:$C$29)</f>
        <v>Nordeste</v>
      </c>
      <c r="C1121" s="9" t="s">
        <v>24</v>
      </c>
      <c r="D1121" s="9">
        <v>1371</v>
      </c>
      <c r="E1121" s="9">
        <v>0.64</v>
      </c>
      <c r="F1121" s="9" t="str">
        <f t="shared" si="17"/>
        <v>médio</v>
      </c>
      <c r="G1121" s="9">
        <v>0.63700000000000001</v>
      </c>
      <c r="H1121" s="9">
        <v>0.53200000000000003</v>
      </c>
      <c r="I1121" s="9">
        <v>8377.23</v>
      </c>
      <c r="J1121" s="10">
        <v>47</v>
      </c>
    </row>
    <row r="1122" spans="1:10" x14ac:dyDescent="0.25">
      <c r="A1122" s="11" t="s">
        <v>1150</v>
      </c>
      <c r="B1122" s="9" t="str">
        <f>_xlfn.XLOOKUP(C1122,'De-Para_Estado_Regiao'!$B$3:$B$29,'De-Para_Estado_Regiao'!$C$3:$C$29)</f>
        <v>Nordeste</v>
      </c>
      <c r="C1122" s="12" t="s">
        <v>24</v>
      </c>
      <c r="D1122" s="12">
        <v>1529</v>
      </c>
      <c r="E1122" s="12">
        <v>0.56999999999999995</v>
      </c>
      <c r="F1122" s="9" t="str">
        <f t="shared" si="17"/>
        <v>médio</v>
      </c>
      <c r="G1122" s="12">
        <v>0.56799999999999995</v>
      </c>
      <c r="H1122" s="12">
        <v>0.45200000000000001</v>
      </c>
      <c r="I1122" s="12">
        <v>20315.66</v>
      </c>
      <c r="J1122" s="13">
        <v>5</v>
      </c>
    </row>
    <row r="1123" spans="1:10" x14ac:dyDescent="0.25">
      <c r="A1123" s="8" t="s">
        <v>1151</v>
      </c>
      <c r="B1123" s="9" t="str">
        <f>_xlfn.XLOOKUP(C1123,'De-Para_Estado_Regiao'!$B$3:$B$29,'De-Para_Estado_Regiao'!$C$3:$C$29)</f>
        <v>Sudeste</v>
      </c>
      <c r="C1123" s="9" t="s">
        <v>16</v>
      </c>
      <c r="D1123" s="9">
        <v>492</v>
      </c>
      <c r="E1123" s="9">
        <v>0.68400000000000005</v>
      </c>
      <c r="F1123" s="9" t="str">
        <f t="shared" si="17"/>
        <v>médio</v>
      </c>
      <c r="G1123" s="9">
        <v>0.69399999999999995</v>
      </c>
      <c r="H1123" s="9">
        <v>0.55800000000000005</v>
      </c>
      <c r="I1123" s="9">
        <v>12030.77</v>
      </c>
      <c r="J1123" s="10">
        <v>7</v>
      </c>
    </row>
    <row r="1124" spans="1:10" x14ac:dyDescent="0.25">
      <c r="A1124" s="11" t="s">
        <v>1152</v>
      </c>
      <c r="B1124" s="9" t="str">
        <f>_xlfn.XLOOKUP(C1124,'De-Para_Estado_Regiao'!$B$3:$B$29,'De-Para_Estado_Regiao'!$C$3:$C$29)</f>
        <v>Sudeste</v>
      </c>
      <c r="C1124" s="12" t="s">
        <v>16</v>
      </c>
      <c r="D1124" s="12">
        <v>868</v>
      </c>
      <c r="E1124" s="12">
        <v>0.73</v>
      </c>
      <c r="F1124" s="9" t="str">
        <f t="shared" si="17"/>
        <v>alto</v>
      </c>
      <c r="G1124" s="12">
        <v>0.69199999999999995</v>
      </c>
      <c r="H1124" s="12">
        <v>0.65700000000000003</v>
      </c>
      <c r="I1124" s="12">
        <v>19968.68</v>
      </c>
      <c r="J1124" s="13">
        <v>16</v>
      </c>
    </row>
    <row r="1125" spans="1:10" x14ac:dyDescent="0.25">
      <c r="A1125" s="8" t="s">
        <v>1153</v>
      </c>
      <c r="B1125" s="9" t="str">
        <f>_xlfn.XLOOKUP(C1125,'De-Para_Estado_Regiao'!$B$3:$B$29,'De-Para_Estado_Regiao'!$C$3:$C$29)</f>
        <v>Nordeste</v>
      </c>
      <c r="C1125" s="9" t="s">
        <v>19</v>
      </c>
      <c r="D1125" s="9">
        <v>137</v>
      </c>
      <c r="E1125" s="9">
        <v>0.79</v>
      </c>
      <c r="F1125" s="9" t="str">
        <f t="shared" si="17"/>
        <v>alto</v>
      </c>
      <c r="G1125" s="9">
        <v>0.78100000000000003</v>
      </c>
      <c r="H1125" s="9">
        <v>0.748</v>
      </c>
      <c r="I1125" s="9">
        <v>41803.519999999997</v>
      </c>
      <c r="J1125" s="10">
        <v>4</v>
      </c>
    </row>
    <row r="1126" spans="1:10" x14ac:dyDescent="0.25">
      <c r="A1126" s="11" t="s">
        <v>1154</v>
      </c>
      <c r="B1126" s="9" t="str">
        <f>_xlfn.XLOOKUP(C1126,'De-Para_Estado_Regiao'!$B$3:$B$29,'De-Para_Estado_Regiao'!$C$3:$C$29)</f>
        <v>Sudeste</v>
      </c>
      <c r="C1126" s="12" t="s">
        <v>7</v>
      </c>
      <c r="D1126" s="12">
        <v>137</v>
      </c>
      <c r="E1126" s="12">
        <v>0.72099999999999997</v>
      </c>
      <c r="F1126" s="9" t="str">
        <f t="shared" si="17"/>
        <v>alto</v>
      </c>
      <c r="G1126" s="12">
        <v>0.69699999999999995</v>
      </c>
      <c r="H1126" s="12">
        <v>0.67</v>
      </c>
      <c r="I1126" s="12">
        <v>22567.32</v>
      </c>
      <c r="J1126" s="13">
        <v>2</v>
      </c>
    </row>
    <row r="1127" spans="1:10" x14ac:dyDescent="0.25">
      <c r="A1127" s="8" t="s">
        <v>1155</v>
      </c>
      <c r="B1127" s="9" t="str">
        <f>_xlfn.XLOOKUP(C1127,'De-Para_Estado_Regiao'!$B$3:$B$29,'De-Para_Estado_Regiao'!$C$3:$C$29)</f>
        <v>Centro-Oeste</v>
      </c>
      <c r="C1127" s="9" t="s">
        <v>33</v>
      </c>
      <c r="D1127" s="9">
        <v>12766</v>
      </c>
      <c r="E1127" s="9">
        <v>0.69</v>
      </c>
      <c r="F1127" s="9" t="str">
        <f t="shared" si="17"/>
        <v>médio</v>
      </c>
      <c r="G1127" s="9">
        <v>0.64700000000000002</v>
      </c>
      <c r="H1127" s="9">
        <v>0.58799999999999997</v>
      </c>
      <c r="I1127" s="9">
        <v>8510.85</v>
      </c>
      <c r="J1127" s="10">
        <v>88</v>
      </c>
    </row>
    <row r="1128" spans="1:10" x14ac:dyDescent="0.25">
      <c r="A1128" s="11" t="s">
        <v>1156</v>
      </c>
      <c r="B1128" s="9" t="str">
        <f>_xlfn.XLOOKUP(C1128,'De-Para_Estado_Regiao'!$B$3:$B$29,'De-Para_Estado_Regiao'!$C$3:$C$29)</f>
        <v>Sudeste</v>
      </c>
      <c r="C1128" s="12" t="s">
        <v>7</v>
      </c>
      <c r="D1128" s="12">
        <v>616</v>
      </c>
      <c r="E1128" s="12">
        <v>0.70599999999999996</v>
      </c>
      <c r="F1128" s="9" t="str">
        <f t="shared" si="17"/>
        <v>alto</v>
      </c>
      <c r="G1128" s="12">
        <v>0.71499999999999997</v>
      </c>
      <c r="H1128" s="12">
        <v>0.61099999999999999</v>
      </c>
      <c r="I1128" s="12">
        <v>20966.88</v>
      </c>
      <c r="J1128" s="13">
        <v>14</v>
      </c>
    </row>
    <row r="1129" spans="1:10" x14ac:dyDescent="0.25">
      <c r="A1129" s="8" t="s">
        <v>1157</v>
      </c>
      <c r="B1129" s="9" t="str">
        <f>_xlfn.XLOOKUP(C1129,'De-Para_Estado_Regiao'!$B$3:$B$29,'De-Para_Estado_Regiao'!$C$3:$C$29)</f>
        <v>Nordeste</v>
      </c>
      <c r="C1129" s="9" t="s">
        <v>24</v>
      </c>
      <c r="D1129" s="9">
        <v>2362</v>
      </c>
      <c r="E1129" s="9">
        <v>0.67</v>
      </c>
      <c r="F1129" s="9" t="str">
        <f t="shared" si="17"/>
        <v>médio</v>
      </c>
      <c r="G1129" s="9">
        <v>0.68700000000000006</v>
      </c>
      <c r="H1129" s="9">
        <v>0.55100000000000005</v>
      </c>
      <c r="I1129" s="9">
        <v>9022.7199999999993</v>
      </c>
      <c r="J1129" s="10">
        <v>44</v>
      </c>
    </row>
    <row r="1130" spans="1:10" x14ac:dyDescent="0.25">
      <c r="A1130" s="11" t="s">
        <v>1158</v>
      </c>
      <c r="B1130" s="9" t="str">
        <f>_xlfn.XLOOKUP(C1130,'De-Para_Estado_Regiao'!$B$3:$B$29,'De-Para_Estado_Regiao'!$C$3:$C$29)</f>
        <v>Sudeste</v>
      </c>
      <c r="C1130" s="12" t="s">
        <v>7</v>
      </c>
      <c r="D1130" s="12">
        <v>208</v>
      </c>
      <c r="E1130" s="12">
        <v>0.72799999999999998</v>
      </c>
      <c r="F1130" s="9" t="str">
        <f t="shared" si="17"/>
        <v>alto</v>
      </c>
      <c r="G1130" s="12">
        <v>0.71599999999999997</v>
      </c>
      <c r="H1130" s="12">
        <v>0.66500000000000004</v>
      </c>
      <c r="I1130" s="12">
        <v>31782.25</v>
      </c>
      <c r="J1130" s="13">
        <v>3</v>
      </c>
    </row>
    <row r="1131" spans="1:10" x14ac:dyDescent="0.25">
      <c r="A1131" s="8" t="s">
        <v>1159</v>
      </c>
      <c r="B1131" s="9" t="str">
        <f>_xlfn.XLOOKUP(C1131,'De-Para_Estado_Regiao'!$B$3:$B$29,'De-Para_Estado_Regiao'!$C$3:$C$29)</f>
        <v>Sul</v>
      </c>
      <c r="C1131" s="9" t="s">
        <v>22</v>
      </c>
      <c r="D1131" s="9">
        <v>394</v>
      </c>
      <c r="E1131" s="9">
        <v>0.67700000000000005</v>
      </c>
      <c r="F1131" s="9" t="str">
        <f t="shared" si="17"/>
        <v>médio</v>
      </c>
      <c r="G1131" s="9">
        <v>0.69799999999999995</v>
      </c>
      <c r="H1131" s="9">
        <v>0.52800000000000002</v>
      </c>
      <c r="I1131" s="9">
        <v>25189.53</v>
      </c>
      <c r="J1131" s="10">
        <v>5</v>
      </c>
    </row>
    <row r="1132" spans="1:10" x14ac:dyDescent="0.25">
      <c r="A1132" s="11" t="s">
        <v>1160</v>
      </c>
      <c r="B1132" s="9" t="str">
        <f>_xlfn.XLOOKUP(C1132,'De-Para_Estado_Regiao'!$B$3:$B$29,'De-Para_Estado_Regiao'!$C$3:$C$29)</f>
        <v>Sul</v>
      </c>
      <c r="C1132" s="12" t="s">
        <v>14</v>
      </c>
      <c r="D1132" s="12">
        <v>327</v>
      </c>
      <c r="E1132" s="12">
        <v>0.73</v>
      </c>
      <c r="F1132" s="9" t="str">
        <f t="shared" si="17"/>
        <v>alto</v>
      </c>
      <c r="G1132" s="12">
        <v>0.753</v>
      </c>
      <c r="H1132" s="12">
        <v>0.60199999999999998</v>
      </c>
      <c r="I1132" s="12">
        <v>40074.49</v>
      </c>
      <c r="J1132" s="13">
        <v>10</v>
      </c>
    </row>
    <row r="1133" spans="1:10" x14ac:dyDescent="0.25">
      <c r="A1133" s="8" t="s">
        <v>1161</v>
      </c>
      <c r="B1133" s="9" t="str">
        <f>_xlfn.XLOOKUP(C1133,'De-Para_Estado_Regiao'!$B$3:$B$29,'De-Para_Estado_Regiao'!$C$3:$C$29)</f>
        <v>Sul</v>
      </c>
      <c r="C1133" s="9" t="s">
        <v>22</v>
      </c>
      <c r="D1133" s="9">
        <v>1851</v>
      </c>
      <c r="E1133" s="9">
        <v>0.71599999999999997</v>
      </c>
      <c r="F1133" s="9" t="str">
        <f t="shared" si="17"/>
        <v>alto</v>
      </c>
      <c r="G1133" s="9">
        <v>0.69699999999999995</v>
      </c>
      <c r="H1133" s="9">
        <v>0.63200000000000001</v>
      </c>
      <c r="I1133" s="9">
        <v>19421.23</v>
      </c>
      <c r="J1133" s="10">
        <v>15</v>
      </c>
    </row>
    <row r="1134" spans="1:10" x14ac:dyDescent="0.25">
      <c r="A1134" s="11" t="s">
        <v>1162</v>
      </c>
      <c r="B1134" s="9" t="str">
        <f>_xlfn.XLOOKUP(C1134,'De-Para_Estado_Regiao'!$B$3:$B$29,'De-Para_Estado_Regiao'!$C$3:$C$29)</f>
        <v>Sudeste</v>
      </c>
      <c r="C1134" s="12" t="s">
        <v>7</v>
      </c>
      <c r="D1134" s="12">
        <v>857</v>
      </c>
      <c r="E1134" s="12">
        <v>0.72199999999999998</v>
      </c>
      <c r="F1134" s="9" t="str">
        <f t="shared" si="17"/>
        <v>alto</v>
      </c>
      <c r="G1134" s="12">
        <v>0.72399999999999998</v>
      </c>
      <c r="H1134" s="12">
        <v>0.63900000000000001</v>
      </c>
      <c r="I1134" s="12">
        <v>16381.45</v>
      </c>
      <c r="J1134" s="13">
        <v>17</v>
      </c>
    </row>
    <row r="1135" spans="1:10" x14ac:dyDescent="0.25">
      <c r="A1135" s="8" t="s">
        <v>1163</v>
      </c>
      <c r="B1135" s="9" t="str">
        <f>_xlfn.XLOOKUP(C1135,'De-Para_Estado_Regiao'!$B$3:$B$29,'De-Para_Estado_Regiao'!$C$3:$C$29)</f>
        <v>Nordeste</v>
      </c>
      <c r="C1135" s="9" t="s">
        <v>31</v>
      </c>
      <c r="D1135" s="9">
        <v>1685</v>
      </c>
      <c r="E1135" s="9">
        <v>0.59799999999999998</v>
      </c>
      <c r="F1135" s="9" t="str">
        <f t="shared" si="17"/>
        <v>médio</v>
      </c>
      <c r="G1135" s="9">
        <v>0.55300000000000005</v>
      </c>
      <c r="H1135" s="9">
        <v>0.504</v>
      </c>
      <c r="I1135" s="9">
        <v>6834.78</v>
      </c>
      <c r="J1135" s="10">
        <v>73</v>
      </c>
    </row>
    <row r="1136" spans="1:10" x14ac:dyDescent="0.25">
      <c r="A1136" s="11" t="s">
        <v>1164</v>
      </c>
      <c r="B1136" s="9" t="str">
        <f>_xlfn.XLOOKUP(C1136,'De-Para_Estado_Regiao'!$B$3:$B$29,'De-Para_Estado_Regiao'!$C$3:$C$29)</f>
        <v>Sul</v>
      </c>
      <c r="C1136" s="12" t="s">
        <v>59</v>
      </c>
      <c r="D1136" s="12">
        <v>814</v>
      </c>
      <c r="E1136" s="12">
        <v>0.74299999999999999</v>
      </c>
      <c r="F1136" s="9" t="str">
        <f t="shared" si="17"/>
        <v>alto</v>
      </c>
      <c r="G1136" s="12">
        <v>0.73899999999999999</v>
      </c>
      <c r="H1136" s="12">
        <v>0.64</v>
      </c>
      <c r="I1136" s="12">
        <v>20660.810000000001</v>
      </c>
      <c r="J1136" s="13">
        <v>35</v>
      </c>
    </row>
    <row r="1137" spans="1:10" x14ac:dyDescent="0.25">
      <c r="A1137" s="8" t="s">
        <v>1165</v>
      </c>
      <c r="B1137" s="9" t="str">
        <f>_xlfn.XLOOKUP(C1137,'De-Para_Estado_Regiao'!$B$3:$B$29,'De-Para_Estado_Regiao'!$C$3:$C$29)</f>
        <v>Nordeste</v>
      </c>
      <c r="C1137" s="9" t="s">
        <v>114</v>
      </c>
      <c r="D1137" s="9">
        <v>11256</v>
      </c>
      <c r="E1137" s="9">
        <v>0.66400000000000003</v>
      </c>
      <c r="F1137" s="9" t="str">
        <f t="shared" si="17"/>
        <v>médio</v>
      </c>
      <c r="G1137" s="9">
        <v>0.62</v>
      </c>
      <c r="H1137" s="9">
        <v>0.58099999999999996</v>
      </c>
      <c r="I1137" s="9">
        <v>13045.51</v>
      </c>
      <c r="J1137" s="10">
        <v>98</v>
      </c>
    </row>
    <row r="1138" spans="1:10" x14ac:dyDescent="0.25">
      <c r="A1138" s="11" t="s">
        <v>1166</v>
      </c>
      <c r="B1138" s="9" t="str">
        <f>_xlfn.XLOOKUP(C1138,'De-Para_Estado_Regiao'!$B$3:$B$29,'De-Para_Estado_Regiao'!$C$3:$C$29)</f>
        <v>Sul</v>
      </c>
      <c r="C1138" s="12" t="s">
        <v>22</v>
      </c>
      <c r="D1138" s="12">
        <v>1168</v>
      </c>
      <c r="E1138" s="12">
        <v>0.7</v>
      </c>
      <c r="F1138" s="9" t="str">
        <f t="shared" si="17"/>
        <v>alto</v>
      </c>
      <c r="G1138" s="12">
        <v>0.69599999999999995</v>
      </c>
      <c r="H1138" s="12">
        <v>0.621</v>
      </c>
      <c r="I1138" s="12">
        <v>25328.959999999999</v>
      </c>
      <c r="J1138" s="13">
        <v>54</v>
      </c>
    </row>
    <row r="1139" spans="1:10" x14ac:dyDescent="0.25">
      <c r="A1139" s="8" t="s">
        <v>1167</v>
      </c>
      <c r="B1139" s="9" t="str">
        <f>_xlfn.XLOOKUP(C1139,'De-Para_Estado_Regiao'!$B$3:$B$29,'De-Para_Estado_Regiao'!$C$3:$C$29)</f>
        <v>Sudeste</v>
      </c>
      <c r="C1139" s="9" t="s">
        <v>7</v>
      </c>
      <c r="D1139" s="9">
        <v>483</v>
      </c>
      <c r="E1139" s="9">
        <v>0.73499999999999999</v>
      </c>
      <c r="F1139" s="9" t="str">
        <f t="shared" si="17"/>
        <v>alto</v>
      </c>
      <c r="G1139" s="9">
        <v>0.70599999999999996</v>
      </c>
      <c r="H1139" s="9">
        <v>0.67800000000000005</v>
      </c>
      <c r="I1139" s="9">
        <v>17224.14</v>
      </c>
      <c r="J1139" s="10">
        <v>13</v>
      </c>
    </row>
    <row r="1140" spans="1:10" x14ac:dyDescent="0.25">
      <c r="A1140" s="11" t="s">
        <v>1168</v>
      </c>
      <c r="B1140" s="9" t="str">
        <f>_xlfn.XLOOKUP(C1140,'De-Para_Estado_Regiao'!$B$3:$B$29,'De-Para_Estado_Regiao'!$C$3:$C$29)</f>
        <v>Sudeste</v>
      </c>
      <c r="C1140" s="12" t="s">
        <v>7</v>
      </c>
      <c r="D1140" s="12">
        <v>338</v>
      </c>
      <c r="E1140" s="12">
        <v>0.70499999999999996</v>
      </c>
      <c r="F1140" s="9" t="str">
        <f t="shared" si="17"/>
        <v>alto</v>
      </c>
      <c r="G1140" s="12">
        <v>0.7</v>
      </c>
      <c r="H1140" s="12">
        <v>0.60899999999999999</v>
      </c>
      <c r="I1140" s="12">
        <v>14349.1</v>
      </c>
      <c r="J1140" s="13">
        <v>5</v>
      </c>
    </row>
    <row r="1141" spans="1:10" x14ac:dyDescent="0.25">
      <c r="A1141" s="8" t="s">
        <v>1169</v>
      </c>
      <c r="B1141" s="9" t="str">
        <f>_xlfn.XLOOKUP(C1141,'De-Para_Estado_Regiao'!$B$3:$B$29,'De-Para_Estado_Regiao'!$C$3:$C$29)</f>
        <v>Nordeste</v>
      </c>
      <c r="C1141" s="9" t="s">
        <v>24</v>
      </c>
      <c r="D1141" s="9">
        <v>1478</v>
      </c>
      <c r="E1141" s="9">
        <v>0.58899999999999997</v>
      </c>
      <c r="F1141" s="9" t="str">
        <f t="shared" si="17"/>
        <v>médio</v>
      </c>
      <c r="G1141" s="9">
        <v>0.58899999999999997</v>
      </c>
      <c r="H1141" s="9">
        <v>0.46899999999999997</v>
      </c>
      <c r="I1141" s="9">
        <v>13207.15</v>
      </c>
      <c r="J1141" s="10">
        <v>13</v>
      </c>
    </row>
    <row r="1142" spans="1:10" x14ac:dyDescent="0.25">
      <c r="A1142" s="11" t="s">
        <v>1170</v>
      </c>
      <c r="B1142" s="9" t="str">
        <f>_xlfn.XLOOKUP(C1142,'De-Para_Estado_Regiao'!$B$3:$B$29,'De-Para_Estado_Regiao'!$C$3:$C$29)</f>
        <v>Nordeste</v>
      </c>
      <c r="C1142" s="12" t="s">
        <v>24</v>
      </c>
      <c r="D1142" s="12">
        <v>1086</v>
      </c>
      <c r="E1142" s="12">
        <v>0.61099999999999999</v>
      </c>
      <c r="F1142" s="9" t="str">
        <f t="shared" si="17"/>
        <v>médio</v>
      </c>
      <c r="G1142" s="12">
        <v>0.58699999999999997</v>
      </c>
      <c r="H1142" s="12">
        <v>0.49099999999999999</v>
      </c>
      <c r="I1142" s="12">
        <v>9342.24</v>
      </c>
      <c r="J1142" s="13">
        <v>44</v>
      </c>
    </row>
    <row r="1143" spans="1:10" x14ac:dyDescent="0.25">
      <c r="A1143" s="8" t="s">
        <v>1171</v>
      </c>
      <c r="B1143" s="9" t="str">
        <f>_xlfn.XLOOKUP(C1143,'De-Para_Estado_Regiao'!$B$3:$B$29,'De-Para_Estado_Regiao'!$C$3:$C$29)</f>
        <v>Nordeste</v>
      </c>
      <c r="C1143" s="9" t="s">
        <v>24</v>
      </c>
      <c r="D1143" s="9">
        <v>1118</v>
      </c>
      <c r="E1143" s="9">
        <v>0.54700000000000004</v>
      </c>
      <c r="F1143" s="9" t="str">
        <f t="shared" si="17"/>
        <v>baixo</v>
      </c>
      <c r="G1143" s="9">
        <v>0.56100000000000005</v>
      </c>
      <c r="H1143" s="9">
        <v>0.42399999999999999</v>
      </c>
      <c r="I1143" s="9">
        <v>7611.16</v>
      </c>
      <c r="J1143" s="10">
        <v>6</v>
      </c>
    </row>
    <row r="1144" spans="1:10" x14ac:dyDescent="0.25">
      <c r="A1144" s="11" t="s">
        <v>1172</v>
      </c>
      <c r="B1144" s="9" t="str">
        <f>_xlfn.XLOOKUP(C1144,'De-Para_Estado_Regiao'!$B$3:$B$29,'De-Para_Estado_Regiao'!$C$3:$C$29)</f>
        <v>Sudeste</v>
      </c>
      <c r="C1144" s="12" t="s">
        <v>16</v>
      </c>
      <c r="D1144" s="12">
        <v>626</v>
      </c>
      <c r="E1144" s="12">
        <v>0.74</v>
      </c>
      <c r="F1144" s="9" t="str">
        <f t="shared" si="17"/>
        <v>alto</v>
      </c>
      <c r="G1144" s="12">
        <v>0.72</v>
      </c>
      <c r="H1144" s="12">
        <v>0.64300000000000002</v>
      </c>
      <c r="I1144" s="12">
        <v>26494.54</v>
      </c>
      <c r="J1144" s="13">
        <v>19</v>
      </c>
    </row>
    <row r="1145" spans="1:10" x14ac:dyDescent="0.25">
      <c r="A1145" s="8" t="s">
        <v>1173</v>
      </c>
      <c r="B1145" s="9" t="str">
        <f>_xlfn.XLOOKUP(C1145,'De-Para_Estado_Regiao'!$B$3:$B$29,'De-Para_Estado_Regiao'!$C$3:$C$29)</f>
        <v>Sul</v>
      </c>
      <c r="C1145" s="9" t="s">
        <v>14</v>
      </c>
      <c r="D1145" s="9">
        <v>1409</v>
      </c>
      <c r="E1145" s="9">
        <v>0.71299999999999997</v>
      </c>
      <c r="F1145" s="9" t="str">
        <f t="shared" si="17"/>
        <v>alto</v>
      </c>
      <c r="G1145" s="9">
        <v>0.72499999999999998</v>
      </c>
      <c r="H1145" s="9">
        <v>0.58399999999999996</v>
      </c>
      <c r="I1145" s="9">
        <v>34705.949999999997</v>
      </c>
      <c r="J1145" s="10">
        <v>31</v>
      </c>
    </row>
    <row r="1146" spans="1:10" x14ac:dyDescent="0.25">
      <c r="A1146" s="11" t="s">
        <v>1174</v>
      </c>
      <c r="B1146" s="9" t="str">
        <f>_xlfn.XLOOKUP(C1146,'De-Para_Estado_Regiao'!$B$3:$B$29,'De-Para_Estado_Regiao'!$C$3:$C$29)</f>
        <v>Centro-Oeste</v>
      </c>
      <c r="C1146" s="12" t="s">
        <v>53</v>
      </c>
      <c r="D1146" s="12">
        <v>1094</v>
      </c>
      <c r="E1146" s="12">
        <v>0.69</v>
      </c>
      <c r="F1146" s="9" t="str">
        <f t="shared" si="17"/>
        <v>médio</v>
      </c>
      <c r="G1146" s="12">
        <v>0.67600000000000005</v>
      </c>
      <c r="H1146" s="12">
        <v>0.59199999999999997</v>
      </c>
      <c r="I1146" s="12">
        <v>43288.69</v>
      </c>
      <c r="J1146" s="13">
        <v>20</v>
      </c>
    </row>
    <row r="1147" spans="1:10" x14ac:dyDescent="0.25">
      <c r="A1147" s="8" t="s">
        <v>1004</v>
      </c>
      <c r="B1147" s="9" t="str">
        <f>_xlfn.XLOOKUP(C1147,'De-Para_Estado_Regiao'!$B$3:$B$29,'De-Para_Estado_Regiao'!$C$3:$C$29)</f>
        <v>Centro-Oeste</v>
      </c>
      <c r="C1147" s="9" t="s">
        <v>53</v>
      </c>
      <c r="D1147" s="9">
        <v>553</v>
      </c>
      <c r="E1147" s="9">
        <v>0.68400000000000005</v>
      </c>
      <c r="F1147" s="9" t="str">
        <f t="shared" si="17"/>
        <v>médio</v>
      </c>
      <c r="G1147" s="9">
        <v>0.67400000000000004</v>
      </c>
      <c r="H1147" s="9">
        <v>0.57699999999999996</v>
      </c>
      <c r="I1147" s="9">
        <v>26666.26</v>
      </c>
      <c r="J1147" s="10">
        <v>1</v>
      </c>
    </row>
    <row r="1148" spans="1:10" x14ac:dyDescent="0.25">
      <c r="A1148" s="11" t="s">
        <v>1175</v>
      </c>
      <c r="B1148" s="9" t="str">
        <f>_xlfn.XLOOKUP(C1148,'De-Para_Estado_Regiao'!$B$3:$B$29,'De-Para_Estado_Regiao'!$C$3:$C$29)</f>
        <v>Sudeste</v>
      </c>
      <c r="C1148" s="12" t="s">
        <v>10</v>
      </c>
      <c r="D1148" s="12">
        <v>237</v>
      </c>
      <c r="E1148" s="12">
        <v>0.61099999999999999</v>
      </c>
      <c r="F1148" s="9" t="str">
        <f t="shared" si="17"/>
        <v>médio</v>
      </c>
      <c r="G1148" s="12">
        <v>0.65800000000000003</v>
      </c>
      <c r="H1148" s="12">
        <v>0.436</v>
      </c>
      <c r="I1148" s="12">
        <v>24476.1</v>
      </c>
      <c r="J1148" s="13">
        <v>24</v>
      </c>
    </row>
    <row r="1149" spans="1:10" x14ac:dyDescent="0.25">
      <c r="A1149" s="8" t="s">
        <v>1176</v>
      </c>
      <c r="B1149" s="9" t="str">
        <f>_xlfn.XLOOKUP(C1149,'De-Para_Estado_Regiao'!$B$3:$B$29,'De-Para_Estado_Regiao'!$C$3:$C$29)</f>
        <v>Sudeste</v>
      </c>
      <c r="C1149" s="9" t="s">
        <v>7</v>
      </c>
      <c r="D1149" s="9">
        <v>337</v>
      </c>
      <c r="E1149" s="9">
        <v>0.76700000000000002</v>
      </c>
      <c r="F1149" s="9" t="str">
        <f t="shared" si="17"/>
        <v>alto</v>
      </c>
      <c r="G1149" s="9">
        <v>0.71899999999999997</v>
      </c>
      <c r="H1149" s="9">
        <v>0.76200000000000001</v>
      </c>
      <c r="I1149" s="9">
        <v>67015.87</v>
      </c>
      <c r="J1149" s="10">
        <v>2</v>
      </c>
    </row>
    <row r="1150" spans="1:10" x14ac:dyDescent="0.25">
      <c r="A1150" s="11" t="s">
        <v>1177</v>
      </c>
      <c r="B1150" s="9" t="str">
        <f>_xlfn.XLOOKUP(C1150,'De-Para_Estado_Regiao'!$B$3:$B$29,'De-Para_Estado_Regiao'!$C$3:$C$29)</f>
        <v>Sul</v>
      </c>
      <c r="C1150" s="12" t="s">
        <v>59</v>
      </c>
      <c r="D1150" s="12">
        <v>1398</v>
      </c>
      <c r="E1150" s="12">
        <v>0.74199999999999999</v>
      </c>
      <c r="F1150" s="9" t="str">
        <f t="shared" si="17"/>
        <v>alto</v>
      </c>
      <c r="G1150" s="12">
        <v>0.72099999999999997</v>
      </c>
      <c r="H1150" s="12">
        <v>0.65800000000000003</v>
      </c>
      <c r="I1150" s="12">
        <v>55186.5</v>
      </c>
      <c r="J1150" s="13">
        <v>38</v>
      </c>
    </row>
    <row r="1151" spans="1:10" x14ac:dyDescent="0.25">
      <c r="A1151" s="8" t="s">
        <v>1178</v>
      </c>
      <c r="B1151" s="9" t="str">
        <f>_xlfn.XLOOKUP(C1151,'De-Para_Estado_Regiao'!$B$3:$B$29,'De-Para_Estado_Regiao'!$C$3:$C$29)</f>
        <v>Sudeste</v>
      </c>
      <c r="C1151" s="9" t="s">
        <v>7</v>
      </c>
      <c r="D1151" s="9">
        <v>274</v>
      </c>
      <c r="E1151" s="9">
        <v>0.754</v>
      </c>
      <c r="F1151" s="9" t="str">
        <f t="shared" si="17"/>
        <v>alto</v>
      </c>
      <c r="G1151" s="9">
        <v>0.73699999999999999</v>
      </c>
      <c r="H1151" s="9">
        <v>0.70699999999999996</v>
      </c>
      <c r="I1151" s="9">
        <v>20913.11</v>
      </c>
      <c r="J1151" s="10">
        <v>4</v>
      </c>
    </row>
    <row r="1152" spans="1:10" x14ac:dyDescent="0.25">
      <c r="A1152" s="11" t="s">
        <v>1179</v>
      </c>
      <c r="B1152" s="9" t="str">
        <f>_xlfn.XLOOKUP(C1152,'De-Para_Estado_Regiao'!$B$3:$B$29,'De-Para_Estado_Regiao'!$C$3:$C$29)</f>
        <v>Nordeste</v>
      </c>
      <c r="C1152" s="12" t="s">
        <v>24</v>
      </c>
      <c r="D1152" s="12">
        <v>611</v>
      </c>
      <c r="E1152" s="12">
        <v>0.61599999999999999</v>
      </c>
      <c r="F1152" s="9" t="str">
        <f t="shared" si="17"/>
        <v>médio</v>
      </c>
      <c r="G1152" s="12">
        <v>0.57699999999999996</v>
      </c>
      <c r="H1152" s="12">
        <v>0.54500000000000004</v>
      </c>
      <c r="I1152" s="12">
        <v>6356.68</v>
      </c>
      <c r="J1152" s="13">
        <v>1</v>
      </c>
    </row>
    <row r="1153" spans="1:10" x14ac:dyDescent="0.25">
      <c r="A1153" s="8" t="s">
        <v>1180</v>
      </c>
      <c r="B1153" s="9" t="str">
        <f>_xlfn.XLOOKUP(C1153,'De-Para_Estado_Regiao'!$B$3:$B$29,'De-Para_Estado_Regiao'!$C$3:$C$29)</f>
        <v>Centro-Oeste</v>
      </c>
      <c r="C1153" s="9" t="s">
        <v>33</v>
      </c>
      <c r="D1153" s="9">
        <v>2093</v>
      </c>
      <c r="E1153" s="9">
        <v>0.69</v>
      </c>
      <c r="F1153" s="9" t="str">
        <f t="shared" si="17"/>
        <v>médio</v>
      </c>
      <c r="G1153" s="9">
        <v>0.67400000000000004</v>
      </c>
      <c r="H1153" s="9">
        <v>0.59599999999999997</v>
      </c>
      <c r="I1153" s="9">
        <v>19640.77</v>
      </c>
      <c r="J1153" s="10">
        <v>19</v>
      </c>
    </row>
    <row r="1154" spans="1:10" x14ac:dyDescent="0.25">
      <c r="A1154" s="11" t="s">
        <v>1181</v>
      </c>
      <c r="B1154" s="9" t="str">
        <f>_xlfn.XLOOKUP(C1154,'De-Para_Estado_Regiao'!$B$3:$B$29,'De-Para_Estado_Regiao'!$C$3:$C$29)</f>
        <v>Norte</v>
      </c>
      <c r="C1154" s="12" t="s">
        <v>49</v>
      </c>
      <c r="D1154" s="12">
        <v>911</v>
      </c>
      <c r="E1154" s="12">
        <v>0.63800000000000001</v>
      </c>
      <c r="F1154" s="9" t="str">
        <f t="shared" si="17"/>
        <v>médio</v>
      </c>
      <c r="G1154" s="12">
        <v>0.65100000000000002</v>
      </c>
      <c r="H1154" s="12">
        <v>0.495</v>
      </c>
      <c r="I1154" s="12">
        <v>22968.76</v>
      </c>
      <c r="J1154" s="13">
        <v>12</v>
      </c>
    </row>
    <row r="1155" spans="1:10" x14ac:dyDescent="0.25">
      <c r="A1155" s="8" t="s">
        <v>1182</v>
      </c>
      <c r="B1155" s="9" t="str">
        <f>_xlfn.XLOOKUP(C1155,'De-Para_Estado_Regiao'!$B$3:$B$29,'De-Para_Estado_Regiao'!$C$3:$C$29)</f>
        <v>Nordeste</v>
      </c>
      <c r="C1155" s="9" t="s">
        <v>72</v>
      </c>
      <c r="D1155" s="9">
        <v>1966</v>
      </c>
      <c r="E1155" s="9">
        <v>0.69099999999999995</v>
      </c>
      <c r="F1155" s="9" t="str">
        <f t="shared" si="17"/>
        <v>médio</v>
      </c>
      <c r="G1155" s="9">
        <v>0.67300000000000004</v>
      </c>
      <c r="H1155" s="9">
        <v>0.61699999999999999</v>
      </c>
      <c r="I1155" s="9">
        <v>14103.95</v>
      </c>
      <c r="J1155" s="10">
        <v>46</v>
      </c>
    </row>
    <row r="1156" spans="1:10" x14ac:dyDescent="0.25">
      <c r="A1156" s="11" t="s">
        <v>1183</v>
      </c>
      <c r="B1156" s="9" t="str">
        <f>_xlfn.XLOOKUP(C1156,'De-Para_Estado_Regiao'!$B$3:$B$29,'De-Para_Estado_Regiao'!$C$3:$C$29)</f>
        <v>Nordeste</v>
      </c>
      <c r="C1156" s="12" t="s">
        <v>24</v>
      </c>
      <c r="D1156" s="12">
        <v>1340</v>
      </c>
      <c r="E1156" s="12">
        <v>0.61</v>
      </c>
      <c r="F1156" s="9" t="str">
        <f t="shared" si="17"/>
        <v>médio</v>
      </c>
      <c r="G1156" s="12">
        <v>0.58299999999999996</v>
      </c>
      <c r="H1156" s="12">
        <v>0.505</v>
      </c>
      <c r="I1156" s="12">
        <v>9861.77</v>
      </c>
      <c r="J1156" s="13">
        <v>10</v>
      </c>
    </row>
    <row r="1157" spans="1:10" x14ac:dyDescent="0.25">
      <c r="A1157" s="8" t="s">
        <v>1184</v>
      </c>
      <c r="B1157" s="9" t="str">
        <f>_xlfn.XLOOKUP(C1157,'De-Para_Estado_Regiao'!$B$3:$B$29,'De-Para_Estado_Regiao'!$C$3:$C$29)</f>
        <v>Sul</v>
      </c>
      <c r="C1157" s="9" t="s">
        <v>22</v>
      </c>
      <c r="D1157" s="9">
        <v>1380</v>
      </c>
      <c r="E1157" s="9">
        <v>0.72299999999999998</v>
      </c>
      <c r="F1157" s="9" t="str">
        <f t="shared" ref="F1157:F1220" si="18">IF(E1157="","",IF(E1157&lt;0.55,"baixo",IF(E1157&lt;=0.699,"médio",IF(E1157&lt;=0.799,"alto",IF(E1157&gt;=0.8,"muito alto","")))))</f>
        <v>alto</v>
      </c>
      <c r="G1157" s="9">
        <v>0.71499999999999997</v>
      </c>
      <c r="H1157" s="9">
        <v>0.64300000000000002</v>
      </c>
      <c r="I1157" s="9">
        <v>37589.39</v>
      </c>
      <c r="J1157" s="10">
        <v>29</v>
      </c>
    </row>
    <row r="1158" spans="1:10" x14ac:dyDescent="0.25">
      <c r="A1158" s="11" t="s">
        <v>1185</v>
      </c>
      <c r="B1158" s="9" t="str">
        <f>_xlfn.XLOOKUP(C1158,'De-Para_Estado_Regiao'!$B$3:$B$29,'De-Para_Estado_Regiao'!$C$3:$C$29)</f>
        <v>Sudeste</v>
      </c>
      <c r="C1158" s="12" t="s">
        <v>7</v>
      </c>
      <c r="D1158" s="12">
        <v>57</v>
      </c>
      <c r="E1158" s="12">
        <v>0.67700000000000005</v>
      </c>
      <c r="F1158" s="9" t="str">
        <f t="shared" si="18"/>
        <v>médio</v>
      </c>
      <c r="G1158" s="12">
        <v>0.67100000000000004</v>
      </c>
      <c r="H1158" s="12">
        <v>0.58099999999999996</v>
      </c>
      <c r="I1158" s="12">
        <v>12135.78</v>
      </c>
      <c r="J1158" s="13">
        <v>1</v>
      </c>
    </row>
    <row r="1159" spans="1:10" x14ac:dyDescent="0.25">
      <c r="A1159" s="8" t="s">
        <v>1186</v>
      </c>
      <c r="B1159" s="9" t="str">
        <f>_xlfn.XLOOKUP(C1159,'De-Para_Estado_Regiao'!$B$3:$B$29,'De-Para_Estado_Regiao'!$C$3:$C$29)</f>
        <v>Nordeste</v>
      </c>
      <c r="C1159" s="9" t="s">
        <v>72</v>
      </c>
      <c r="D1159" s="9">
        <v>1934</v>
      </c>
      <c r="E1159" s="9">
        <v>0.63500000000000001</v>
      </c>
      <c r="F1159" s="9" t="str">
        <f t="shared" si="18"/>
        <v>médio</v>
      </c>
      <c r="G1159" s="9">
        <v>0.59699999999999998</v>
      </c>
      <c r="H1159" s="9">
        <v>0.56399999999999995</v>
      </c>
      <c r="I1159" s="9">
        <v>11735.96</v>
      </c>
      <c r="J1159" s="10">
        <v>26</v>
      </c>
    </row>
    <row r="1160" spans="1:10" x14ac:dyDescent="0.25">
      <c r="A1160" s="11" t="s">
        <v>1187</v>
      </c>
      <c r="B1160" s="9" t="str">
        <f>_xlfn.XLOOKUP(C1160,'De-Para_Estado_Regiao'!$B$3:$B$29,'De-Para_Estado_Regiao'!$C$3:$C$29)</f>
        <v>Sudeste</v>
      </c>
      <c r="C1160" s="12" t="s">
        <v>16</v>
      </c>
      <c r="D1160" s="12">
        <v>610</v>
      </c>
      <c r="E1160" s="12">
        <v>0.72699999999999998</v>
      </c>
      <c r="F1160" s="9" t="str">
        <f t="shared" si="18"/>
        <v>alto</v>
      </c>
      <c r="G1160" s="12">
        <v>0.7</v>
      </c>
      <c r="H1160" s="12">
        <v>0.64900000000000002</v>
      </c>
      <c r="I1160" s="12">
        <v>14617.92</v>
      </c>
      <c r="J1160" s="13">
        <v>6</v>
      </c>
    </row>
    <row r="1161" spans="1:10" x14ac:dyDescent="0.25">
      <c r="A1161" s="8" t="s">
        <v>1188</v>
      </c>
      <c r="B1161" s="9" t="str">
        <f>_xlfn.XLOOKUP(C1161,'De-Para_Estado_Regiao'!$B$3:$B$29,'De-Para_Estado_Regiao'!$C$3:$C$29)</f>
        <v>Sul</v>
      </c>
      <c r="C1161" s="9" t="s">
        <v>22</v>
      </c>
      <c r="D1161" s="9">
        <v>423</v>
      </c>
      <c r="E1161" s="9">
        <v>0.7</v>
      </c>
      <c r="F1161" s="9" t="str">
        <f t="shared" si="18"/>
        <v>alto</v>
      </c>
      <c r="G1161" s="9">
        <v>0.69899999999999995</v>
      </c>
      <c r="H1161" s="9">
        <v>0.61299999999999999</v>
      </c>
      <c r="I1161" s="9">
        <v>45033.39</v>
      </c>
      <c r="J1161" s="10">
        <v>13</v>
      </c>
    </row>
    <row r="1162" spans="1:10" x14ac:dyDescent="0.25">
      <c r="A1162" s="11" t="s">
        <v>1189</v>
      </c>
      <c r="B1162" s="9" t="str">
        <f>_xlfn.XLOOKUP(C1162,'De-Para_Estado_Regiao'!$B$3:$B$29,'De-Para_Estado_Regiao'!$C$3:$C$29)</f>
        <v>Nordeste</v>
      </c>
      <c r="C1162" s="12" t="s">
        <v>19</v>
      </c>
      <c r="D1162" s="12">
        <v>1078</v>
      </c>
      <c r="E1162" s="12">
        <v>0.63300000000000001</v>
      </c>
      <c r="F1162" s="9" t="str">
        <f t="shared" si="18"/>
        <v>médio</v>
      </c>
      <c r="G1162" s="12">
        <v>0.58899999999999997</v>
      </c>
      <c r="H1162" s="12">
        <v>0.56399999999999995</v>
      </c>
      <c r="I1162" s="12">
        <v>48390.13</v>
      </c>
      <c r="J1162" s="13">
        <v>21</v>
      </c>
    </row>
    <row r="1163" spans="1:10" x14ac:dyDescent="0.25">
      <c r="A1163" s="8" t="s">
        <v>1190</v>
      </c>
      <c r="B1163" s="9" t="str">
        <f>_xlfn.XLOOKUP(C1163,'De-Para_Estado_Regiao'!$B$3:$B$29,'De-Para_Estado_Regiao'!$C$3:$C$29)</f>
        <v>Nordeste</v>
      </c>
      <c r="C1163" s="9" t="s">
        <v>24</v>
      </c>
      <c r="D1163" s="9">
        <v>1379</v>
      </c>
      <c r="E1163" s="9">
        <v>0.67400000000000004</v>
      </c>
      <c r="F1163" s="9" t="str">
        <f t="shared" si="18"/>
        <v>médio</v>
      </c>
      <c r="G1163" s="9">
        <v>0.64100000000000001</v>
      </c>
      <c r="H1163" s="9">
        <v>0.58699999999999997</v>
      </c>
      <c r="I1163" s="9">
        <v>296459.34999999998</v>
      </c>
      <c r="J1163" s="10">
        <v>40</v>
      </c>
    </row>
    <row r="1164" spans="1:10" x14ac:dyDescent="0.25">
      <c r="A1164" s="11" t="s">
        <v>1191</v>
      </c>
      <c r="B1164" s="9" t="str">
        <f>_xlfn.XLOOKUP(C1164,'De-Para_Estado_Regiao'!$B$3:$B$29,'De-Para_Estado_Regiao'!$C$3:$C$29)</f>
        <v>Sudeste</v>
      </c>
      <c r="C1164" s="12" t="s">
        <v>7</v>
      </c>
      <c r="D1164" s="12">
        <v>164</v>
      </c>
      <c r="E1164" s="12">
        <v>0.71</v>
      </c>
      <c r="F1164" s="9" t="str">
        <f t="shared" si="18"/>
        <v>alto</v>
      </c>
      <c r="G1164" s="12">
        <v>0.70299999999999996</v>
      </c>
      <c r="H1164" s="12">
        <v>0.62</v>
      </c>
      <c r="I1164" s="12">
        <v>25020.880000000001</v>
      </c>
      <c r="J1164" s="13">
        <v>10</v>
      </c>
    </row>
    <row r="1165" spans="1:10" x14ac:dyDescent="0.25">
      <c r="A1165" s="8" t="s">
        <v>1192</v>
      </c>
      <c r="B1165" s="9" t="str">
        <f>_xlfn.XLOOKUP(C1165,'De-Para_Estado_Regiao'!$B$3:$B$29,'De-Para_Estado_Regiao'!$C$3:$C$29)</f>
        <v>Centro-Oeste</v>
      </c>
      <c r="C1165" s="9" t="s">
        <v>33</v>
      </c>
      <c r="D1165" s="9">
        <v>293</v>
      </c>
      <c r="E1165" s="9">
        <v>0.73599999999999999</v>
      </c>
      <c r="F1165" s="9" t="str">
        <f t="shared" si="18"/>
        <v>alto</v>
      </c>
      <c r="G1165" s="9">
        <v>0.72499999999999998</v>
      </c>
      <c r="H1165" s="9">
        <v>0.66200000000000003</v>
      </c>
      <c r="I1165" s="9">
        <v>16517.38</v>
      </c>
      <c r="J1165" s="10">
        <v>2</v>
      </c>
    </row>
    <row r="1166" spans="1:10" x14ac:dyDescent="0.25">
      <c r="A1166" s="11" t="s">
        <v>1193</v>
      </c>
      <c r="B1166" s="9" t="str">
        <f>_xlfn.XLOOKUP(C1166,'De-Para_Estado_Regiao'!$B$3:$B$29,'De-Para_Estado_Regiao'!$C$3:$C$29)</f>
        <v>Sudeste</v>
      </c>
      <c r="C1166" s="12" t="s">
        <v>7</v>
      </c>
      <c r="D1166" s="12">
        <v>105</v>
      </c>
      <c r="E1166" s="12">
        <v>0.753</v>
      </c>
      <c r="F1166" s="9" t="str">
        <f t="shared" si="18"/>
        <v>alto</v>
      </c>
      <c r="G1166" s="12">
        <v>0.72399999999999998</v>
      </c>
      <c r="H1166" s="12">
        <v>0.71699999999999997</v>
      </c>
      <c r="I1166" s="12">
        <v>21246.6</v>
      </c>
      <c r="J1166" s="13">
        <v>3</v>
      </c>
    </row>
    <row r="1167" spans="1:10" x14ac:dyDescent="0.25">
      <c r="A1167" s="8" t="s">
        <v>1194</v>
      </c>
      <c r="B1167" s="9" t="str">
        <f>_xlfn.XLOOKUP(C1167,'De-Para_Estado_Regiao'!$B$3:$B$29,'De-Para_Estado_Regiao'!$C$3:$C$29)</f>
        <v>Sudeste</v>
      </c>
      <c r="C1167" s="9" t="s">
        <v>7</v>
      </c>
      <c r="D1167" s="9">
        <v>247</v>
      </c>
      <c r="E1167" s="9">
        <v>0.72699999999999998</v>
      </c>
      <c r="F1167" s="9" t="str">
        <f t="shared" si="18"/>
        <v>alto</v>
      </c>
      <c r="G1167" s="9">
        <v>0.71799999999999997</v>
      </c>
      <c r="H1167" s="9">
        <v>0.65200000000000002</v>
      </c>
      <c r="I1167" s="9">
        <v>44771.78</v>
      </c>
      <c r="J1167" s="10">
        <v>9</v>
      </c>
    </row>
    <row r="1168" spans="1:10" x14ac:dyDescent="0.25">
      <c r="A1168" s="11" t="s">
        <v>1195</v>
      </c>
      <c r="B1168" s="9" t="str">
        <f>_xlfn.XLOOKUP(C1168,'De-Para_Estado_Regiao'!$B$3:$B$29,'De-Para_Estado_Regiao'!$C$3:$C$29)</f>
        <v>Norte</v>
      </c>
      <c r="C1168" s="12" t="s">
        <v>111</v>
      </c>
      <c r="D1168" s="12">
        <v>2956</v>
      </c>
      <c r="E1168" s="12">
        <v>0.74</v>
      </c>
      <c r="F1168" s="9" t="str">
        <f t="shared" si="18"/>
        <v>alto</v>
      </c>
      <c r="G1168" s="12">
        <v>0.69899999999999995</v>
      </c>
      <c r="H1168" s="12">
        <v>0.70099999999999996</v>
      </c>
      <c r="I1168" s="12">
        <v>28589.65</v>
      </c>
      <c r="J1168" s="13">
        <v>47</v>
      </c>
    </row>
    <row r="1169" spans="1:10" x14ac:dyDescent="0.25">
      <c r="A1169" s="8" t="s">
        <v>1196</v>
      </c>
      <c r="B1169" s="9" t="str">
        <f>_xlfn.XLOOKUP(C1169,'De-Para_Estado_Regiao'!$B$3:$B$29,'De-Para_Estado_Regiao'!$C$3:$C$29)</f>
        <v>Sul</v>
      </c>
      <c r="C1169" s="9" t="s">
        <v>59</v>
      </c>
      <c r="D1169" s="9">
        <v>173</v>
      </c>
      <c r="E1169" s="9">
        <v>0.70799999999999996</v>
      </c>
      <c r="F1169" s="9" t="str">
        <f t="shared" si="18"/>
        <v>alto</v>
      </c>
      <c r="G1169" s="9">
        <v>0.73499999999999999</v>
      </c>
      <c r="H1169" s="9">
        <v>0.58399999999999996</v>
      </c>
      <c r="I1169" s="9">
        <v>37073.339999999997</v>
      </c>
      <c r="J1169" s="10">
        <v>14</v>
      </c>
    </row>
    <row r="1170" spans="1:10" x14ac:dyDescent="0.25">
      <c r="A1170" s="11" t="s">
        <v>1197</v>
      </c>
      <c r="B1170" s="9" t="str">
        <f>_xlfn.XLOOKUP(C1170,'De-Para_Estado_Regiao'!$B$3:$B$29,'De-Para_Estado_Regiao'!$C$3:$C$29)</f>
        <v>Sudeste</v>
      </c>
      <c r="C1170" s="12" t="s">
        <v>7</v>
      </c>
      <c r="D1170" s="12">
        <v>736</v>
      </c>
      <c r="E1170" s="12">
        <v>0.67700000000000005</v>
      </c>
      <c r="F1170" s="9" t="str">
        <f t="shared" si="18"/>
        <v>médio</v>
      </c>
      <c r="G1170" s="12">
        <v>0.64200000000000002</v>
      </c>
      <c r="H1170" s="12">
        <v>0.57699999999999996</v>
      </c>
      <c r="I1170" s="12">
        <v>13696.27</v>
      </c>
      <c r="J1170" s="13">
        <v>4</v>
      </c>
    </row>
    <row r="1171" spans="1:10" x14ac:dyDescent="0.25">
      <c r="A1171" s="8" t="s">
        <v>1198</v>
      </c>
      <c r="B1171" s="9" t="str">
        <f>_xlfn.XLOOKUP(C1171,'De-Para_Estado_Regiao'!$B$3:$B$29,'De-Para_Estado_Regiao'!$C$3:$C$29)</f>
        <v>Sudeste</v>
      </c>
      <c r="C1171" s="9" t="s">
        <v>7</v>
      </c>
      <c r="D1171" s="9">
        <v>350</v>
      </c>
      <c r="E1171" s="9">
        <v>0.745</v>
      </c>
      <c r="F1171" s="9" t="str">
        <f t="shared" si="18"/>
        <v>alto</v>
      </c>
      <c r="G1171" s="9">
        <v>0.72199999999999998</v>
      </c>
      <c r="H1171" s="9">
        <v>0.69599999999999995</v>
      </c>
      <c r="I1171" s="9">
        <v>33913.11</v>
      </c>
      <c r="J1171" s="10">
        <v>8</v>
      </c>
    </row>
    <row r="1172" spans="1:10" x14ac:dyDescent="0.25">
      <c r="A1172" s="11" t="s">
        <v>1199</v>
      </c>
      <c r="B1172" s="9" t="str">
        <f>_xlfn.XLOOKUP(C1172,'De-Para_Estado_Regiao'!$B$3:$B$29,'De-Para_Estado_Regiao'!$C$3:$C$29)</f>
        <v>Nordeste</v>
      </c>
      <c r="C1172" s="12" t="s">
        <v>24</v>
      </c>
      <c r="D1172" s="12">
        <v>411</v>
      </c>
      <c r="E1172" s="12">
        <v>0.56999999999999995</v>
      </c>
      <c r="F1172" s="9" t="str">
        <f t="shared" si="18"/>
        <v>médio</v>
      </c>
      <c r="G1172" s="12">
        <v>0.54100000000000004</v>
      </c>
      <c r="H1172" s="12">
        <v>0.45900000000000002</v>
      </c>
      <c r="I1172" s="12">
        <v>6196.66</v>
      </c>
      <c r="J1172" s="13">
        <v>4</v>
      </c>
    </row>
    <row r="1173" spans="1:10" x14ac:dyDescent="0.25">
      <c r="A1173" s="8" t="s">
        <v>1200</v>
      </c>
      <c r="B1173" s="9" t="str">
        <f>_xlfn.XLOOKUP(C1173,'De-Para_Estado_Regiao'!$B$3:$B$29,'De-Para_Estado_Regiao'!$C$3:$C$29)</f>
        <v>Nordeste</v>
      </c>
      <c r="C1173" s="9" t="s">
        <v>87</v>
      </c>
      <c r="D1173" s="9">
        <v>3348</v>
      </c>
      <c r="E1173" s="9">
        <v>0.56399999999999995</v>
      </c>
      <c r="F1173" s="9" t="str">
        <f t="shared" si="18"/>
        <v>médio</v>
      </c>
      <c r="G1173" s="9">
        <v>0.54400000000000004</v>
      </c>
      <c r="H1173" s="9">
        <v>0.45400000000000001</v>
      </c>
      <c r="I1173" s="9">
        <v>7738.13</v>
      </c>
      <c r="J1173" s="10">
        <v>6</v>
      </c>
    </row>
    <row r="1174" spans="1:10" x14ac:dyDescent="0.25">
      <c r="A1174" s="11" t="s">
        <v>1201</v>
      </c>
      <c r="B1174" s="9" t="str">
        <f>_xlfn.XLOOKUP(C1174,'De-Para_Estado_Regiao'!$B$3:$B$29,'De-Para_Estado_Regiao'!$C$3:$C$29)</f>
        <v>Nordeste</v>
      </c>
      <c r="C1174" s="12" t="s">
        <v>87</v>
      </c>
      <c r="D1174" s="12">
        <v>3146</v>
      </c>
      <c r="E1174" s="12">
        <v>0.60899999999999999</v>
      </c>
      <c r="F1174" s="9" t="str">
        <f t="shared" si="18"/>
        <v>médio</v>
      </c>
      <c r="G1174" s="12">
        <v>0.60299999999999998</v>
      </c>
      <c r="H1174" s="12">
        <v>0.497</v>
      </c>
      <c r="I1174" s="12">
        <v>8309.7999999999993</v>
      </c>
      <c r="J1174" s="13">
        <v>12</v>
      </c>
    </row>
    <row r="1175" spans="1:10" x14ac:dyDescent="0.25">
      <c r="A1175" s="8" t="s">
        <v>1202</v>
      </c>
      <c r="B1175" s="9" t="str">
        <f>_xlfn.XLOOKUP(C1175,'De-Para_Estado_Regiao'!$B$3:$B$29,'De-Para_Estado_Regiao'!$C$3:$C$29)</f>
        <v>Sudeste</v>
      </c>
      <c r="C1175" s="9" t="s">
        <v>10</v>
      </c>
      <c r="D1175" s="9">
        <v>945</v>
      </c>
      <c r="E1175" s="9">
        <v>0.65400000000000003</v>
      </c>
      <c r="F1175" s="9" t="str">
        <f t="shared" si="18"/>
        <v>médio</v>
      </c>
      <c r="G1175" s="9">
        <v>0.65700000000000003</v>
      </c>
      <c r="H1175" s="9">
        <v>0.53600000000000003</v>
      </c>
      <c r="I1175" s="9">
        <v>18959.5</v>
      </c>
      <c r="J1175" s="10">
        <v>6</v>
      </c>
    </row>
    <row r="1176" spans="1:10" x14ac:dyDescent="0.25">
      <c r="A1176" s="11" t="s">
        <v>1203</v>
      </c>
      <c r="B1176" s="9" t="str">
        <f>_xlfn.XLOOKUP(C1176,'De-Para_Estado_Regiao'!$B$3:$B$29,'De-Para_Estado_Regiao'!$C$3:$C$29)</f>
        <v>Sudeste</v>
      </c>
      <c r="C1176" s="12" t="s">
        <v>7</v>
      </c>
      <c r="D1176" s="12">
        <v>725</v>
      </c>
      <c r="E1176" s="12">
        <v>0.753</v>
      </c>
      <c r="F1176" s="9" t="str">
        <f t="shared" si="18"/>
        <v>alto</v>
      </c>
      <c r="G1176" s="12">
        <v>0.73799999999999999</v>
      </c>
      <c r="H1176" s="12">
        <v>0.68</v>
      </c>
      <c r="I1176" s="12">
        <v>78512.45</v>
      </c>
      <c r="J1176" s="13">
        <v>12</v>
      </c>
    </row>
    <row r="1177" spans="1:10" x14ac:dyDescent="0.25">
      <c r="A1177" s="8" t="s">
        <v>1204</v>
      </c>
      <c r="B1177" s="9" t="str">
        <f>_xlfn.XLOOKUP(C1177,'De-Para_Estado_Regiao'!$B$3:$B$29,'De-Para_Estado_Regiao'!$C$3:$C$29)</f>
        <v>Nordeste</v>
      </c>
      <c r="C1177" s="9" t="s">
        <v>24</v>
      </c>
      <c r="D1177" s="9">
        <v>1724</v>
      </c>
      <c r="E1177" s="9">
        <v>0.625</v>
      </c>
      <c r="F1177" s="9" t="str">
        <f t="shared" si="18"/>
        <v>médio</v>
      </c>
      <c r="G1177" s="9">
        <v>0.63100000000000001</v>
      </c>
      <c r="H1177" s="9">
        <v>0.48399999999999999</v>
      </c>
      <c r="I1177" s="9">
        <v>12097.2</v>
      </c>
      <c r="J1177" s="10">
        <v>23</v>
      </c>
    </row>
    <row r="1178" spans="1:10" x14ac:dyDescent="0.25">
      <c r="A1178" s="11" t="s">
        <v>1205</v>
      </c>
      <c r="B1178" s="9" t="str">
        <f>_xlfn.XLOOKUP(C1178,'De-Para_Estado_Regiao'!$B$3:$B$29,'De-Para_Estado_Regiao'!$C$3:$C$29)</f>
        <v>Nordeste</v>
      </c>
      <c r="C1178" s="12" t="s">
        <v>72</v>
      </c>
      <c r="D1178" s="12">
        <v>1406</v>
      </c>
      <c r="E1178" s="12">
        <v>0.68</v>
      </c>
      <c r="F1178" s="9" t="str">
        <f t="shared" si="18"/>
        <v>médio</v>
      </c>
      <c r="G1178" s="12">
        <v>0.66600000000000004</v>
      </c>
      <c r="H1178" s="12">
        <v>0.58399999999999996</v>
      </c>
      <c r="I1178" s="12">
        <v>14287.29</v>
      </c>
      <c r="J1178" s="13">
        <v>43</v>
      </c>
    </row>
    <row r="1179" spans="1:10" x14ac:dyDescent="0.25">
      <c r="A1179" s="8" t="s">
        <v>1206</v>
      </c>
      <c r="B1179" s="9" t="str">
        <f>_xlfn.XLOOKUP(C1179,'De-Para_Estado_Regiao'!$B$3:$B$29,'De-Para_Estado_Regiao'!$C$3:$C$29)</f>
        <v>Nordeste</v>
      </c>
      <c r="C1179" s="9" t="s">
        <v>24</v>
      </c>
      <c r="D1179" s="9">
        <v>1139</v>
      </c>
      <c r="E1179" s="9">
        <v>0.67</v>
      </c>
      <c r="F1179" s="9" t="str">
        <f t="shared" si="18"/>
        <v>médio</v>
      </c>
      <c r="G1179" s="9">
        <v>0.65700000000000003</v>
      </c>
      <c r="H1179" s="9">
        <v>0.55300000000000005</v>
      </c>
      <c r="I1179" s="9">
        <v>9227.69</v>
      </c>
      <c r="J1179" s="10">
        <v>8</v>
      </c>
    </row>
    <row r="1180" spans="1:10" x14ac:dyDescent="0.25">
      <c r="A1180" s="11" t="s">
        <v>1207</v>
      </c>
      <c r="B1180" s="9" t="str">
        <f>_xlfn.XLOOKUP(C1180,'De-Para_Estado_Regiao'!$B$3:$B$29,'De-Para_Estado_Regiao'!$C$3:$C$29)</f>
        <v>Nordeste</v>
      </c>
      <c r="C1180" s="12" t="s">
        <v>24</v>
      </c>
      <c r="D1180" s="12">
        <v>1017</v>
      </c>
      <c r="E1180" s="12">
        <v>0.65900000000000003</v>
      </c>
      <c r="F1180" s="9" t="str">
        <f t="shared" si="18"/>
        <v>médio</v>
      </c>
      <c r="G1180" s="12">
        <v>0.64400000000000002</v>
      </c>
      <c r="H1180" s="12">
        <v>0.55100000000000005</v>
      </c>
      <c r="I1180" s="12">
        <v>8444.36</v>
      </c>
      <c r="J1180" s="13">
        <v>23</v>
      </c>
    </row>
    <row r="1181" spans="1:10" x14ac:dyDescent="0.25">
      <c r="A1181" s="8" t="s">
        <v>1208</v>
      </c>
      <c r="B1181" s="9" t="str">
        <f>_xlfn.XLOOKUP(C1181,'De-Para_Estado_Regiao'!$B$3:$B$29,'De-Para_Estado_Regiao'!$C$3:$C$29)</f>
        <v>Sudeste</v>
      </c>
      <c r="C1181" s="9" t="s">
        <v>16</v>
      </c>
      <c r="D1181" s="9">
        <v>2323</v>
      </c>
      <c r="E1181" s="9">
        <v>0.73199999999999998</v>
      </c>
      <c r="F1181" s="9" t="str">
        <f t="shared" si="18"/>
        <v>alto</v>
      </c>
      <c r="G1181" s="9">
        <v>0.72</v>
      </c>
      <c r="H1181" s="9">
        <v>0.65500000000000003</v>
      </c>
      <c r="I1181" s="9">
        <v>27161.02</v>
      </c>
      <c r="J1181" s="10">
        <v>23</v>
      </c>
    </row>
    <row r="1182" spans="1:10" x14ac:dyDescent="0.25">
      <c r="A1182" s="11" t="s">
        <v>1209</v>
      </c>
      <c r="B1182" s="9" t="str">
        <f>_xlfn.XLOOKUP(C1182,'De-Para_Estado_Regiao'!$B$3:$B$29,'De-Para_Estado_Regiao'!$C$3:$C$29)</f>
        <v>Nordeste</v>
      </c>
      <c r="C1182" s="12" t="s">
        <v>72</v>
      </c>
      <c r="D1182" s="12">
        <v>2546</v>
      </c>
      <c r="E1182" s="12">
        <v>0.66</v>
      </c>
      <c r="F1182" s="9" t="str">
        <f t="shared" si="18"/>
        <v>médio</v>
      </c>
      <c r="G1182" s="12">
        <v>0.64100000000000001</v>
      </c>
      <c r="H1182" s="12">
        <v>0.56799999999999995</v>
      </c>
      <c r="I1182" s="12">
        <v>13571.24</v>
      </c>
      <c r="J1182" s="13">
        <v>48</v>
      </c>
    </row>
    <row r="1183" spans="1:10" x14ac:dyDescent="0.25">
      <c r="A1183" s="8" t="s">
        <v>960</v>
      </c>
      <c r="B1183" s="9" t="str">
        <f>_xlfn.XLOOKUP(C1183,'De-Para_Estado_Regiao'!$B$3:$B$29,'De-Para_Estado_Regiao'!$C$3:$C$29)</f>
        <v>Nordeste</v>
      </c>
      <c r="C1183" s="9" t="s">
        <v>24</v>
      </c>
      <c r="D1183" s="9">
        <v>902</v>
      </c>
      <c r="E1183" s="9">
        <v>0.60799999999999998</v>
      </c>
      <c r="F1183" s="9" t="str">
        <f t="shared" si="18"/>
        <v>médio</v>
      </c>
      <c r="G1183" s="9">
        <v>0.58499999999999996</v>
      </c>
      <c r="H1183" s="9">
        <v>0.496</v>
      </c>
      <c r="I1183" s="9">
        <v>7811.76</v>
      </c>
      <c r="J1183" s="10">
        <v>16</v>
      </c>
    </row>
    <row r="1184" spans="1:10" x14ac:dyDescent="0.25">
      <c r="A1184" s="11" t="s">
        <v>1210</v>
      </c>
      <c r="B1184" s="9" t="str">
        <f>_xlfn.XLOOKUP(C1184,'De-Para_Estado_Regiao'!$B$3:$B$29,'De-Para_Estado_Regiao'!$C$3:$C$29)</f>
        <v>Sudeste</v>
      </c>
      <c r="C1184" s="12" t="s">
        <v>7</v>
      </c>
      <c r="D1184" s="12">
        <v>113</v>
      </c>
      <c r="E1184" s="12">
        <v>0.77300000000000002</v>
      </c>
      <c r="F1184" s="9" t="str">
        <f t="shared" si="18"/>
        <v>alto</v>
      </c>
      <c r="G1184" s="12">
        <v>0.748</v>
      </c>
      <c r="H1184" s="12">
        <v>0.74</v>
      </c>
      <c r="I1184" s="12">
        <v>253147.24</v>
      </c>
      <c r="J1184" s="13">
        <v>5</v>
      </c>
    </row>
    <row r="1185" spans="1:10" x14ac:dyDescent="0.25">
      <c r="A1185" s="8" t="s">
        <v>1211</v>
      </c>
      <c r="B1185" s="9" t="str">
        <f>_xlfn.XLOOKUP(C1185,'De-Para_Estado_Regiao'!$B$3:$B$29,'De-Para_Estado_Regiao'!$C$3:$C$29)</f>
        <v>Sudeste</v>
      </c>
      <c r="C1185" s="9" t="s">
        <v>16</v>
      </c>
      <c r="D1185" s="9">
        <v>775</v>
      </c>
      <c r="E1185" s="9">
        <v>0.68200000000000005</v>
      </c>
      <c r="F1185" s="9" t="str">
        <f t="shared" si="18"/>
        <v>médio</v>
      </c>
      <c r="G1185" s="9">
        <v>0.64600000000000002</v>
      </c>
      <c r="H1185" s="9">
        <v>0.60199999999999998</v>
      </c>
      <c r="I1185" s="9">
        <v>12146.37</v>
      </c>
      <c r="J1185" s="10">
        <v>13</v>
      </c>
    </row>
    <row r="1186" spans="1:10" x14ac:dyDescent="0.25">
      <c r="A1186" s="11" t="s">
        <v>1212</v>
      </c>
      <c r="B1186" s="9" t="str">
        <f>_xlfn.XLOOKUP(C1186,'De-Para_Estado_Regiao'!$B$3:$B$29,'De-Para_Estado_Regiao'!$C$3:$C$29)</f>
        <v>Centro-Oeste</v>
      </c>
      <c r="C1186" s="12" t="s">
        <v>33</v>
      </c>
      <c r="D1186" s="12">
        <v>901</v>
      </c>
      <c r="E1186" s="12">
        <v>0.71</v>
      </c>
      <c r="F1186" s="9" t="str">
        <f t="shared" si="18"/>
        <v>alto</v>
      </c>
      <c r="G1186" s="12">
        <v>0.71299999999999997</v>
      </c>
      <c r="H1186" s="12">
        <v>0.621</v>
      </c>
      <c r="I1186" s="12">
        <v>16933.45</v>
      </c>
      <c r="J1186" s="13">
        <v>31</v>
      </c>
    </row>
    <row r="1187" spans="1:10" x14ac:dyDescent="0.25">
      <c r="A1187" s="8" t="s">
        <v>1213</v>
      </c>
      <c r="B1187" s="9" t="str">
        <f>_xlfn.XLOOKUP(C1187,'De-Para_Estado_Regiao'!$B$3:$B$29,'De-Para_Estado_Regiao'!$C$3:$C$29)</f>
        <v>Nordeste</v>
      </c>
      <c r="C1187" s="9" t="s">
        <v>24</v>
      </c>
      <c r="D1187" s="9">
        <v>1477</v>
      </c>
      <c r="E1187" s="9">
        <v>0.621</v>
      </c>
      <c r="F1187" s="9" t="str">
        <f t="shared" si="18"/>
        <v>médio</v>
      </c>
      <c r="G1187" s="9">
        <v>0.62</v>
      </c>
      <c r="H1187" s="9">
        <v>0.51400000000000001</v>
      </c>
      <c r="I1187" s="9">
        <v>11347.86</v>
      </c>
      <c r="J1187" s="10">
        <v>38</v>
      </c>
    </row>
    <row r="1188" spans="1:10" x14ac:dyDescent="0.25">
      <c r="A1188" s="11" t="s">
        <v>1214</v>
      </c>
      <c r="B1188" s="9" t="str">
        <f>_xlfn.XLOOKUP(C1188,'De-Para_Estado_Regiao'!$B$3:$B$29,'De-Para_Estado_Regiao'!$C$3:$C$29)</f>
        <v>Nordeste</v>
      </c>
      <c r="C1188" s="12" t="s">
        <v>31</v>
      </c>
      <c r="D1188" s="12">
        <v>2572</v>
      </c>
      <c r="E1188" s="12">
        <v>0.67400000000000004</v>
      </c>
      <c r="F1188" s="9" t="str">
        <f t="shared" si="18"/>
        <v>médio</v>
      </c>
      <c r="G1188" s="12">
        <v>0.61699999999999999</v>
      </c>
      <c r="H1188" s="12">
        <v>0.626</v>
      </c>
      <c r="I1188" s="12">
        <v>12125.65</v>
      </c>
      <c r="J1188" s="13">
        <v>51</v>
      </c>
    </row>
    <row r="1189" spans="1:10" x14ac:dyDescent="0.25">
      <c r="A1189" s="8" t="s">
        <v>1215</v>
      </c>
      <c r="B1189" s="9" t="str">
        <f>_xlfn.XLOOKUP(C1189,'De-Para_Estado_Regiao'!$B$3:$B$29,'De-Para_Estado_Regiao'!$C$3:$C$29)</f>
        <v>Centro-Oeste</v>
      </c>
      <c r="C1189" s="9" t="s">
        <v>53</v>
      </c>
      <c r="D1189" s="9">
        <v>1968</v>
      </c>
      <c r="E1189" s="9">
        <v>0.73599999999999999</v>
      </c>
      <c r="F1189" s="9" t="str">
        <f t="shared" si="18"/>
        <v>alto</v>
      </c>
      <c r="G1189" s="9">
        <v>0.74399999999999999</v>
      </c>
      <c r="H1189" s="9">
        <v>0.61299999999999999</v>
      </c>
      <c r="I1189" s="9">
        <v>52514.89</v>
      </c>
      <c r="J1189" s="10">
        <v>38</v>
      </c>
    </row>
    <row r="1190" spans="1:10" x14ac:dyDescent="0.25">
      <c r="A1190" s="11" t="s">
        <v>1216</v>
      </c>
      <c r="B1190" s="9" t="str">
        <f>_xlfn.XLOOKUP(C1190,'De-Para_Estado_Regiao'!$B$3:$B$29,'De-Para_Estado_Regiao'!$C$3:$C$29)</f>
        <v>Nordeste</v>
      </c>
      <c r="C1190" s="12" t="s">
        <v>31</v>
      </c>
      <c r="D1190" s="12">
        <v>1091</v>
      </c>
      <c r="E1190" s="12">
        <v>0.56999999999999995</v>
      </c>
      <c r="F1190" s="9" t="str">
        <f t="shared" si="18"/>
        <v>médio</v>
      </c>
      <c r="G1190" s="12">
        <v>0.52100000000000002</v>
      </c>
      <c r="H1190" s="12">
        <v>0.47499999999999998</v>
      </c>
      <c r="I1190" s="12">
        <v>6357.65</v>
      </c>
      <c r="J1190" s="13">
        <v>8</v>
      </c>
    </row>
    <row r="1191" spans="1:10" x14ac:dyDescent="0.25">
      <c r="A1191" s="8" t="s">
        <v>1217</v>
      </c>
      <c r="B1191" s="9" t="str">
        <f>_xlfn.XLOOKUP(C1191,'De-Para_Estado_Regiao'!$B$3:$B$29,'De-Para_Estado_Regiao'!$C$3:$C$29)</f>
        <v>Sul</v>
      </c>
      <c r="C1191" s="9" t="s">
        <v>22</v>
      </c>
      <c r="D1191" s="9">
        <v>451</v>
      </c>
      <c r="E1191" s="9">
        <v>0.70499999999999996</v>
      </c>
      <c r="F1191" s="9" t="str">
        <f t="shared" si="18"/>
        <v>alto</v>
      </c>
      <c r="G1191" s="9">
        <v>0.72099999999999997</v>
      </c>
      <c r="H1191" s="9">
        <v>0.60099999999999998</v>
      </c>
      <c r="I1191" s="9">
        <v>20214.060000000001</v>
      </c>
      <c r="J1191" s="10">
        <v>12</v>
      </c>
    </row>
    <row r="1192" spans="1:10" x14ac:dyDescent="0.25">
      <c r="A1192" s="11" t="s">
        <v>1218</v>
      </c>
      <c r="B1192" s="9" t="str">
        <f>_xlfn.XLOOKUP(C1192,'De-Para_Estado_Regiao'!$B$3:$B$29,'De-Para_Estado_Regiao'!$C$3:$C$29)</f>
        <v>Sudeste</v>
      </c>
      <c r="C1192" s="12" t="s">
        <v>64</v>
      </c>
      <c r="D1192" s="12">
        <v>400</v>
      </c>
      <c r="E1192" s="12">
        <v>0.71</v>
      </c>
      <c r="F1192" s="9" t="str">
        <f t="shared" si="18"/>
        <v>alto</v>
      </c>
      <c r="G1192" s="12">
        <v>0.71499999999999997</v>
      </c>
      <c r="H1192" s="12">
        <v>0.58899999999999997</v>
      </c>
      <c r="I1192" s="12">
        <v>23083.88</v>
      </c>
      <c r="J1192" s="13">
        <v>14</v>
      </c>
    </row>
    <row r="1193" spans="1:10" x14ac:dyDescent="0.25">
      <c r="A1193" s="8" t="s">
        <v>1219</v>
      </c>
      <c r="B1193" s="9" t="str">
        <f>_xlfn.XLOOKUP(C1193,'De-Para_Estado_Regiao'!$B$3:$B$29,'De-Para_Estado_Regiao'!$C$3:$C$29)</f>
        <v>Nordeste</v>
      </c>
      <c r="C1193" s="9" t="s">
        <v>24</v>
      </c>
      <c r="D1193" s="9">
        <v>2894</v>
      </c>
      <c r="E1193" s="9">
        <v>0.56999999999999995</v>
      </c>
      <c r="F1193" s="9" t="str">
        <f t="shared" si="18"/>
        <v>médio</v>
      </c>
      <c r="G1193" s="9">
        <v>0.57699999999999996</v>
      </c>
      <c r="H1193" s="9">
        <v>0.435</v>
      </c>
      <c r="I1193" s="9">
        <v>8027.25</v>
      </c>
      <c r="J1193" s="10">
        <v>12</v>
      </c>
    </row>
    <row r="1194" spans="1:10" x14ac:dyDescent="0.25">
      <c r="A1194" s="11" t="s">
        <v>1220</v>
      </c>
      <c r="B1194" s="9" t="str">
        <f>_xlfn.XLOOKUP(C1194,'De-Para_Estado_Regiao'!$B$3:$B$29,'De-Para_Estado_Regiao'!$C$3:$C$29)</f>
        <v>Sudeste</v>
      </c>
      <c r="C1194" s="12" t="s">
        <v>16</v>
      </c>
      <c r="D1194" s="12">
        <v>603</v>
      </c>
      <c r="E1194" s="12">
        <v>0.65</v>
      </c>
      <c r="F1194" s="9" t="str">
        <f t="shared" si="18"/>
        <v>médio</v>
      </c>
      <c r="G1194" s="12">
        <v>0.65100000000000002</v>
      </c>
      <c r="H1194" s="12">
        <v>0.51900000000000002</v>
      </c>
      <c r="I1194" s="12">
        <v>12602.46</v>
      </c>
      <c r="J1194" s="13">
        <v>7</v>
      </c>
    </row>
    <row r="1195" spans="1:10" x14ac:dyDescent="0.25">
      <c r="A1195" s="8" t="s">
        <v>1221</v>
      </c>
      <c r="B1195" s="9" t="str">
        <f>_xlfn.XLOOKUP(C1195,'De-Para_Estado_Regiao'!$B$3:$B$29,'De-Para_Estado_Regiao'!$C$3:$C$29)</f>
        <v>Sul</v>
      </c>
      <c r="C1195" s="9" t="s">
        <v>22</v>
      </c>
      <c r="D1195" s="9">
        <v>290</v>
      </c>
      <c r="E1195" s="9">
        <v>0.68700000000000006</v>
      </c>
      <c r="F1195" s="9" t="str">
        <f t="shared" si="18"/>
        <v>médio</v>
      </c>
      <c r="G1195" s="9">
        <v>0.72799999999999998</v>
      </c>
      <c r="H1195" s="9">
        <v>0.54400000000000004</v>
      </c>
      <c r="I1195" s="9">
        <v>31664.240000000002</v>
      </c>
      <c r="J1195" s="10">
        <v>11</v>
      </c>
    </row>
    <row r="1196" spans="1:10" x14ac:dyDescent="0.25">
      <c r="A1196" s="11" t="s">
        <v>1222</v>
      </c>
      <c r="B1196" s="9" t="str">
        <f>_xlfn.XLOOKUP(C1196,'De-Para_Estado_Regiao'!$B$3:$B$29,'De-Para_Estado_Regiao'!$C$3:$C$29)</f>
        <v>Sudeste</v>
      </c>
      <c r="C1196" s="12" t="s">
        <v>16</v>
      </c>
      <c r="D1196" s="12">
        <v>1445</v>
      </c>
      <c r="E1196" s="12">
        <v>0.66</v>
      </c>
      <c r="F1196" s="9" t="str">
        <f t="shared" si="18"/>
        <v>médio</v>
      </c>
      <c r="G1196" s="12">
        <v>0.63300000000000001</v>
      </c>
      <c r="H1196" s="12">
        <v>0.56000000000000005</v>
      </c>
      <c r="I1196" s="12">
        <v>9796.2800000000007</v>
      </c>
      <c r="J1196" s="13">
        <v>35</v>
      </c>
    </row>
    <row r="1197" spans="1:10" x14ac:dyDescent="0.25">
      <c r="A1197" s="8" t="s">
        <v>1223</v>
      </c>
      <c r="B1197" s="9" t="str">
        <f>_xlfn.XLOOKUP(C1197,'De-Para_Estado_Regiao'!$B$3:$B$29,'De-Para_Estado_Regiao'!$C$3:$C$29)</f>
        <v>Sudeste</v>
      </c>
      <c r="C1197" s="9" t="s">
        <v>7</v>
      </c>
      <c r="D1197" s="9">
        <v>467</v>
      </c>
      <c r="E1197" s="9">
        <v>0.73</v>
      </c>
      <c r="F1197" s="9" t="str">
        <f t="shared" si="18"/>
        <v>alto</v>
      </c>
      <c r="G1197" s="9">
        <v>0.71299999999999997</v>
      </c>
      <c r="H1197" s="9">
        <v>0.66200000000000003</v>
      </c>
      <c r="I1197" s="9">
        <v>18250.23</v>
      </c>
      <c r="J1197" s="10">
        <v>11</v>
      </c>
    </row>
    <row r="1198" spans="1:10" x14ac:dyDescent="0.25">
      <c r="A1198" s="11" t="s">
        <v>1224</v>
      </c>
      <c r="B1198" s="9" t="str">
        <f>_xlfn.XLOOKUP(C1198,'De-Para_Estado_Regiao'!$B$3:$B$29,'De-Para_Estado_Regiao'!$C$3:$C$29)</f>
        <v>Sudeste</v>
      </c>
      <c r="C1198" s="12" t="s">
        <v>16</v>
      </c>
      <c r="D1198" s="12">
        <v>736</v>
      </c>
      <c r="E1198" s="12">
        <v>0.67</v>
      </c>
      <c r="F1198" s="9" t="str">
        <f t="shared" si="18"/>
        <v>médio</v>
      </c>
      <c r="G1198" s="12">
        <v>0.65</v>
      </c>
      <c r="H1198" s="12">
        <v>0.54500000000000004</v>
      </c>
      <c r="I1198" s="12">
        <v>14584.18</v>
      </c>
      <c r="J1198" s="13">
        <v>7</v>
      </c>
    </row>
    <row r="1199" spans="1:10" x14ac:dyDescent="0.25">
      <c r="A1199" s="8" t="s">
        <v>1225</v>
      </c>
      <c r="B1199" s="9" t="str">
        <f>_xlfn.XLOOKUP(C1199,'De-Para_Estado_Regiao'!$B$3:$B$29,'De-Para_Estado_Regiao'!$C$3:$C$29)</f>
        <v>Sul</v>
      </c>
      <c r="C1199" s="9" t="s">
        <v>22</v>
      </c>
      <c r="D1199" s="9">
        <v>675</v>
      </c>
      <c r="E1199" s="9">
        <v>0.7</v>
      </c>
      <c r="F1199" s="9" t="str">
        <f t="shared" si="18"/>
        <v>alto</v>
      </c>
      <c r="G1199" s="9">
        <v>0.67700000000000005</v>
      </c>
      <c r="H1199" s="9">
        <v>0.623</v>
      </c>
      <c r="I1199" s="9">
        <v>29148.63</v>
      </c>
      <c r="J1199" s="10">
        <v>21</v>
      </c>
    </row>
    <row r="1200" spans="1:10" x14ac:dyDescent="0.25">
      <c r="A1200" s="11" t="s">
        <v>1226</v>
      </c>
      <c r="B1200" s="9" t="str">
        <f>_xlfn.XLOOKUP(C1200,'De-Para_Estado_Regiao'!$B$3:$B$29,'De-Para_Estado_Regiao'!$C$3:$C$29)</f>
        <v>Sudeste</v>
      </c>
      <c r="C1200" s="12" t="s">
        <v>16</v>
      </c>
      <c r="D1200" s="12">
        <v>3464</v>
      </c>
      <c r="E1200" s="12">
        <v>0.67</v>
      </c>
      <c r="F1200" s="9" t="str">
        <f t="shared" si="18"/>
        <v>médio</v>
      </c>
      <c r="G1200" s="12">
        <v>0.64900000000000002</v>
      </c>
      <c r="H1200" s="12">
        <v>0.56699999999999995</v>
      </c>
      <c r="I1200" s="12">
        <v>9699.93</v>
      </c>
      <c r="J1200" s="13">
        <v>37</v>
      </c>
    </row>
    <row r="1201" spans="1:10" x14ac:dyDescent="0.25">
      <c r="A1201" s="8" t="s">
        <v>1227</v>
      </c>
      <c r="B1201" s="9" t="str">
        <f>_xlfn.XLOOKUP(C1201,'De-Para_Estado_Regiao'!$B$3:$B$29,'De-Para_Estado_Regiao'!$C$3:$C$29)</f>
        <v>Sul</v>
      </c>
      <c r="C1201" s="9" t="s">
        <v>22</v>
      </c>
      <c r="D1201" s="9">
        <v>658</v>
      </c>
      <c r="E1201" s="9">
        <v>0.71599999999999997</v>
      </c>
      <c r="F1201" s="9" t="str">
        <f t="shared" si="18"/>
        <v>alto</v>
      </c>
      <c r="G1201" s="9">
        <v>0.71199999999999997</v>
      </c>
      <c r="H1201" s="9">
        <v>0.623</v>
      </c>
      <c r="I1201" s="9">
        <v>94484.79</v>
      </c>
      <c r="J1201" s="10">
        <v>17</v>
      </c>
    </row>
    <row r="1202" spans="1:10" x14ac:dyDescent="0.25">
      <c r="A1202" s="11" t="s">
        <v>1228</v>
      </c>
      <c r="B1202" s="9" t="str">
        <f>_xlfn.XLOOKUP(C1202,'De-Para_Estado_Regiao'!$B$3:$B$29,'De-Para_Estado_Regiao'!$C$3:$C$29)</f>
        <v>Sudeste</v>
      </c>
      <c r="C1202" s="12" t="s">
        <v>16</v>
      </c>
      <c r="D1202" s="12">
        <v>378</v>
      </c>
      <c r="E1202" s="12">
        <v>0.71</v>
      </c>
      <c r="F1202" s="9" t="str">
        <f t="shared" si="18"/>
        <v>alto</v>
      </c>
      <c r="G1202" s="12">
        <v>0.68100000000000005</v>
      </c>
      <c r="H1202" s="12">
        <v>0.626</v>
      </c>
      <c r="I1202" s="12">
        <v>16469.23</v>
      </c>
      <c r="J1202" s="13">
        <v>3</v>
      </c>
    </row>
    <row r="1203" spans="1:10" x14ac:dyDescent="0.25">
      <c r="A1203" s="8" t="s">
        <v>1229</v>
      </c>
      <c r="B1203" s="9" t="str">
        <f>_xlfn.XLOOKUP(C1203,'De-Para_Estado_Regiao'!$B$3:$B$29,'De-Para_Estado_Regiao'!$C$3:$C$29)</f>
        <v>Sul</v>
      </c>
      <c r="C1203" s="9" t="s">
        <v>22</v>
      </c>
      <c r="D1203" s="9">
        <v>591</v>
      </c>
      <c r="E1203" s="9">
        <v>0.70599999999999996</v>
      </c>
      <c r="F1203" s="9" t="str">
        <f t="shared" si="18"/>
        <v>alto</v>
      </c>
      <c r="G1203" s="9">
        <v>0.69599999999999995</v>
      </c>
      <c r="H1203" s="9">
        <v>0.61099999999999999</v>
      </c>
      <c r="I1203" s="9">
        <v>24207.87</v>
      </c>
      <c r="J1203" s="10">
        <v>11</v>
      </c>
    </row>
    <row r="1204" spans="1:10" x14ac:dyDescent="0.25">
      <c r="A1204" s="11" t="s">
        <v>1230</v>
      </c>
      <c r="B1204" s="9" t="str">
        <f>_xlfn.XLOOKUP(C1204,'De-Para_Estado_Regiao'!$B$3:$B$29,'De-Para_Estado_Regiao'!$C$3:$C$29)</f>
        <v>Sul</v>
      </c>
      <c r="C1204" s="12" t="s">
        <v>22</v>
      </c>
      <c r="D1204" s="12">
        <v>650</v>
      </c>
      <c r="E1204" s="12">
        <v>0.60899999999999999</v>
      </c>
      <c r="F1204" s="9" t="str">
        <f t="shared" si="18"/>
        <v>médio</v>
      </c>
      <c r="G1204" s="12">
        <v>0.63200000000000001</v>
      </c>
      <c r="H1204" s="12">
        <v>0.441</v>
      </c>
      <c r="I1204" s="12">
        <v>52276.46</v>
      </c>
      <c r="J1204" s="13">
        <v>16</v>
      </c>
    </row>
    <row r="1205" spans="1:10" x14ac:dyDescent="0.25">
      <c r="A1205" s="8" t="s">
        <v>1231</v>
      </c>
      <c r="B1205" s="9" t="str">
        <f>_xlfn.XLOOKUP(C1205,'De-Para_Estado_Regiao'!$B$3:$B$29,'De-Para_Estado_Regiao'!$C$3:$C$29)</f>
        <v>Sul</v>
      </c>
      <c r="C1205" s="9" t="s">
        <v>22</v>
      </c>
      <c r="D1205" s="9">
        <v>1027</v>
      </c>
      <c r="E1205" s="9">
        <v>0.72799999999999998</v>
      </c>
      <c r="F1205" s="9" t="str">
        <f t="shared" si="18"/>
        <v>alto</v>
      </c>
      <c r="G1205" s="9">
        <v>0.72099999999999997</v>
      </c>
      <c r="H1205" s="9">
        <v>0.64</v>
      </c>
      <c r="I1205" s="9">
        <v>59507.51</v>
      </c>
      <c r="J1205" s="10">
        <v>21</v>
      </c>
    </row>
    <row r="1206" spans="1:10" x14ac:dyDescent="0.25">
      <c r="A1206" s="11" t="s">
        <v>1232</v>
      </c>
      <c r="B1206" s="9" t="str">
        <f>_xlfn.XLOOKUP(C1206,'De-Para_Estado_Regiao'!$B$3:$B$29,'De-Para_Estado_Regiao'!$C$3:$C$29)</f>
        <v>Sudeste</v>
      </c>
      <c r="C1206" s="12" t="s">
        <v>7</v>
      </c>
      <c r="D1206" s="12">
        <v>352</v>
      </c>
      <c r="E1206" s="12">
        <v>0.72</v>
      </c>
      <c r="F1206" s="9" t="str">
        <f t="shared" si="18"/>
        <v>alto</v>
      </c>
      <c r="G1206" s="12">
        <v>0.69699999999999995</v>
      </c>
      <c r="H1206" s="12">
        <v>0.64600000000000002</v>
      </c>
      <c r="I1206" s="12">
        <v>16244.19</v>
      </c>
      <c r="J1206" s="13">
        <v>5</v>
      </c>
    </row>
    <row r="1207" spans="1:10" x14ac:dyDescent="0.25">
      <c r="A1207" s="8" t="s">
        <v>1233</v>
      </c>
      <c r="B1207" s="9" t="str">
        <f>_xlfn.XLOOKUP(C1207,'De-Para_Estado_Regiao'!$B$3:$B$29,'De-Para_Estado_Regiao'!$C$3:$C$29)</f>
        <v>Sudeste</v>
      </c>
      <c r="C1207" s="9" t="s">
        <v>16</v>
      </c>
      <c r="D1207" s="9">
        <v>2330</v>
      </c>
      <c r="E1207" s="9">
        <v>0.63800000000000001</v>
      </c>
      <c r="F1207" s="9" t="str">
        <f t="shared" si="18"/>
        <v>médio</v>
      </c>
      <c r="G1207" s="9">
        <v>0.59499999999999997</v>
      </c>
      <c r="H1207" s="9">
        <v>0.54200000000000004</v>
      </c>
      <c r="I1207" s="9">
        <v>8459.7800000000007</v>
      </c>
      <c r="J1207" s="10">
        <v>47</v>
      </c>
    </row>
    <row r="1208" spans="1:10" x14ac:dyDescent="0.25">
      <c r="A1208" s="11" t="s">
        <v>1234</v>
      </c>
      <c r="B1208" s="9" t="str">
        <f>_xlfn.XLOOKUP(C1208,'De-Para_Estado_Regiao'!$B$3:$B$29,'De-Para_Estado_Regiao'!$C$3:$C$29)</f>
        <v>Sul</v>
      </c>
      <c r="C1208" s="12" t="s">
        <v>22</v>
      </c>
      <c r="D1208" s="12">
        <v>670</v>
      </c>
      <c r="E1208" s="12">
        <v>0.68700000000000006</v>
      </c>
      <c r="F1208" s="9" t="str">
        <f t="shared" si="18"/>
        <v>médio</v>
      </c>
      <c r="G1208" s="12">
        <v>0.69699999999999995</v>
      </c>
      <c r="H1208" s="12">
        <v>0.58399999999999996</v>
      </c>
      <c r="I1208" s="12">
        <v>23925.360000000001</v>
      </c>
      <c r="J1208" s="13">
        <v>24</v>
      </c>
    </row>
    <row r="1209" spans="1:10" x14ac:dyDescent="0.25">
      <c r="A1209" s="8" t="s">
        <v>1235</v>
      </c>
      <c r="B1209" s="9" t="str">
        <f>_xlfn.XLOOKUP(C1209,'De-Para_Estado_Regiao'!$B$3:$B$29,'De-Para_Estado_Regiao'!$C$3:$C$29)</f>
        <v>Centro-Oeste</v>
      </c>
      <c r="C1209" s="9" t="s">
        <v>29</v>
      </c>
      <c r="D1209" s="9">
        <v>950</v>
      </c>
      <c r="E1209" s="9">
        <v>0.73199999999999998</v>
      </c>
      <c r="F1209" s="9" t="str">
        <f t="shared" si="18"/>
        <v>alto</v>
      </c>
      <c r="G1209" s="9">
        <v>0.75800000000000001</v>
      </c>
      <c r="H1209" s="9">
        <v>0.62</v>
      </c>
      <c r="I1209" s="9">
        <v>113763.91</v>
      </c>
      <c r="J1209" s="10">
        <v>18</v>
      </c>
    </row>
    <row r="1210" spans="1:10" x14ac:dyDescent="0.25">
      <c r="A1210" s="11" t="s">
        <v>1236</v>
      </c>
      <c r="B1210" s="9" t="str">
        <f>_xlfn.XLOOKUP(C1210,'De-Para_Estado_Regiao'!$B$3:$B$29,'De-Para_Estado_Regiao'!$C$3:$C$29)</f>
        <v>Sudeste</v>
      </c>
      <c r="C1210" s="12" t="s">
        <v>10</v>
      </c>
      <c r="D1210" s="12">
        <v>717</v>
      </c>
      <c r="E1210" s="12">
        <v>0.7</v>
      </c>
      <c r="F1210" s="9" t="str">
        <f t="shared" si="18"/>
        <v>alto</v>
      </c>
      <c r="G1210" s="12">
        <v>0.69799999999999995</v>
      </c>
      <c r="H1210" s="12">
        <v>0.61</v>
      </c>
      <c r="I1210" s="12">
        <v>43048.94</v>
      </c>
      <c r="J1210" s="13">
        <v>14</v>
      </c>
    </row>
    <row r="1211" spans="1:10" x14ac:dyDescent="0.25">
      <c r="A1211" s="8" t="s">
        <v>1237</v>
      </c>
      <c r="B1211" s="9" t="str">
        <f>_xlfn.XLOOKUP(C1211,'De-Para_Estado_Regiao'!$B$3:$B$29,'De-Para_Estado_Regiao'!$C$3:$C$29)</f>
        <v>Centro-Oeste</v>
      </c>
      <c r="C1211" s="9" t="s">
        <v>53</v>
      </c>
      <c r="D1211" s="9">
        <v>937</v>
      </c>
      <c r="E1211" s="9">
        <v>0.72</v>
      </c>
      <c r="F1211" s="9" t="str">
        <f t="shared" si="18"/>
        <v>alto</v>
      </c>
      <c r="G1211" s="9">
        <v>0.71499999999999997</v>
      </c>
      <c r="H1211" s="9">
        <v>0.61499999999999999</v>
      </c>
      <c r="I1211" s="9">
        <v>45022.01</v>
      </c>
      <c r="J1211" s="10">
        <v>9</v>
      </c>
    </row>
    <row r="1212" spans="1:10" x14ac:dyDescent="0.25">
      <c r="A1212" s="11" t="s">
        <v>1238</v>
      </c>
      <c r="B1212" s="9" t="str">
        <f>_xlfn.XLOOKUP(C1212,'De-Para_Estado_Regiao'!$B$3:$B$29,'De-Para_Estado_Regiao'!$C$3:$C$29)</f>
        <v>Centro-Oeste</v>
      </c>
      <c r="C1212" s="12" t="s">
        <v>53</v>
      </c>
      <c r="D1212" s="12">
        <v>1652</v>
      </c>
      <c r="E1212" s="12">
        <v>0.69</v>
      </c>
      <c r="F1212" s="9" t="str">
        <f t="shared" si="18"/>
        <v>médio</v>
      </c>
      <c r="G1212" s="12">
        <v>0.69399999999999995</v>
      </c>
      <c r="H1212" s="12">
        <v>0.56100000000000005</v>
      </c>
      <c r="I1212" s="12">
        <v>28426.58</v>
      </c>
      <c r="J1212" s="13">
        <v>16</v>
      </c>
    </row>
    <row r="1213" spans="1:10" x14ac:dyDescent="0.25">
      <c r="A1213" s="8" t="s">
        <v>1239</v>
      </c>
      <c r="B1213" s="9" t="str">
        <f>_xlfn.XLOOKUP(C1213,'De-Para_Estado_Regiao'!$B$3:$B$29,'De-Para_Estado_Regiao'!$C$3:$C$29)</f>
        <v>Nordeste</v>
      </c>
      <c r="C1213" s="9" t="s">
        <v>24</v>
      </c>
      <c r="D1213" s="9">
        <v>257</v>
      </c>
      <c r="E1213" s="9">
        <v>0.54200000000000004</v>
      </c>
      <c r="F1213" s="9" t="str">
        <f t="shared" si="18"/>
        <v>baixo</v>
      </c>
      <c r="G1213" s="9">
        <v>0.53300000000000003</v>
      </c>
      <c r="H1213" s="9">
        <v>0.38600000000000001</v>
      </c>
      <c r="I1213" s="9">
        <v>5528.25</v>
      </c>
      <c r="J1213" s="10">
        <v>17</v>
      </c>
    </row>
    <row r="1214" spans="1:10" x14ac:dyDescent="0.25">
      <c r="A1214" s="11" t="s">
        <v>1240</v>
      </c>
      <c r="B1214" s="9" t="str">
        <f>_xlfn.XLOOKUP(C1214,'De-Para_Estado_Regiao'!$B$3:$B$29,'De-Para_Estado_Regiao'!$C$3:$C$29)</f>
        <v>Nordeste</v>
      </c>
      <c r="C1214" s="12" t="s">
        <v>24</v>
      </c>
      <c r="D1214" s="12">
        <v>1549</v>
      </c>
      <c r="E1214" s="12">
        <v>0.59</v>
      </c>
      <c r="F1214" s="9" t="str">
        <f t="shared" si="18"/>
        <v>médio</v>
      </c>
      <c r="G1214" s="12">
        <v>0.59599999999999997</v>
      </c>
      <c r="H1214" s="12">
        <v>0.434</v>
      </c>
      <c r="I1214" s="12">
        <v>9333.93</v>
      </c>
      <c r="J1214" s="13">
        <v>16</v>
      </c>
    </row>
    <row r="1215" spans="1:10" x14ac:dyDescent="0.25">
      <c r="A1215" s="8" t="s">
        <v>1241</v>
      </c>
      <c r="B1215" s="9" t="str">
        <f>_xlfn.XLOOKUP(C1215,'De-Para_Estado_Regiao'!$B$3:$B$29,'De-Para_Estado_Regiao'!$C$3:$C$29)</f>
        <v>Nordeste</v>
      </c>
      <c r="C1215" s="9" t="s">
        <v>87</v>
      </c>
      <c r="D1215" s="9">
        <v>10226</v>
      </c>
      <c r="E1215" s="9">
        <v>0.70799999999999996</v>
      </c>
      <c r="F1215" s="9" t="str">
        <f t="shared" si="18"/>
        <v>alto</v>
      </c>
      <c r="G1215" s="9">
        <v>0.64200000000000002</v>
      </c>
      <c r="H1215" s="9">
        <v>0.7</v>
      </c>
      <c r="I1215" s="9">
        <v>10808.38</v>
      </c>
      <c r="J1215" s="10">
        <v>119</v>
      </c>
    </row>
    <row r="1216" spans="1:10" x14ac:dyDescent="0.25">
      <c r="A1216" s="11" t="s">
        <v>1242</v>
      </c>
      <c r="B1216" s="9" t="str">
        <f>_xlfn.XLOOKUP(C1216,'De-Para_Estado_Regiao'!$B$3:$B$29,'De-Para_Estado_Regiao'!$C$3:$C$29)</f>
        <v>Nordeste</v>
      </c>
      <c r="C1216" s="12" t="s">
        <v>31</v>
      </c>
      <c r="D1216" s="12">
        <v>1354</v>
      </c>
      <c r="E1216" s="12">
        <v>0.61599999999999999</v>
      </c>
      <c r="F1216" s="9" t="str">
        <f t="shared" si="18"/>
        <v>médio</v>
      </c>
      <c r="G1216" s="12">
        <v>0.54600000000000004</v>
      </c>
      <c r="H1216" s="12">
        <v>0.55300000000000005</v>
      </c>
      <c r="I1216" s="12">
        <v>9174.9699999999993</v>
      </c>
      <c r="J1216" s="13">
        <v>6</v>
      </c>
    </row>
    <row r="1217" spans="1:10" x14ac:dyDescent="0.25">
      <c r="A1217" s="8" t="s">
        <v>1243</v>
      </c>
      <c r="B1217" s="9" t="str">
        <f>_xlfn.XLOOKUP(C1217,'De-Para_Estado_Regiao'!$B$3:$B$29,'De-Para_Estado_Regiao'!$C$3:$C$29)</f>
        <v>Norte</v>
      </c>
      <c r="C1217" s="9" t="s">
        <v>49</v>
      </c>
      <c r="D1217" s="9">
        <v>2330</v>
      </c>
      <c r="E1217" s="9">
        <v>0.64</v>
      </c>
      <c r="F1217" s="9" t="str">
        <f t="shared" si="18"/>
        <v>médio</v>
      </c>
      <c r="G1217" s="9">
        <v>0.63100000000000001</v>
      </c>
      <c r="H1217" s="9">
        <v>0.54</v>
      </c>
      <c r="I1217" s="9">
        <v>11674.44</v>
      </c>
      <c r="J1217" s="10">
        <v>12</v>
      </c>
    </row>
    <row r="1218" spans="1:10" x14ac:dyDescent="0.25">
      <c r="A1218" s="11" t="s">
        <v>1244</v>
      </c>
      <c r="B1218" s="9" t="str">
        <f>_xlfn.XLOOKUP(C1218,'De-Para_Estado_Regiao'!$B$3:$B$29,'De-Para_Estado_Regiao'!$C$3:$C$29)</f>
        <v>Norte</v>
      </c>
      <c r="C1218" s="12" t="s">
        <v>49</v>
      </c>
      <c r="D1218" s="12">
        <v>2552</v>
      </c>
      <c r="E1218" s="12">
        <v>0.61499999999999999</v>
      </c>
      <c r="F1218" s="9" t="str">
        <f t="shared" si="18"/>
        <v>médio</v>
      </c>
      <c r="G1218" s="12">
        <v>0.60599999999999998</v>
      </c>
      <c r="H1218" s="12">
        <v>0.502</v>
      </c>
      <c r="I1218" s="12">
        <v>11459.84</v>
      </c>
      <c r="J1218" s="13">
        <v>5</v>
      </c>
    </row>
    <row r="1219" spans="1:10" x14ac:dyDescent="0.25">
      <c r="A1219" s="8" t="s">
        <v>1245</v>
      </c>
      <c r="B1219" s="9" t="str">
        <f>_xlfn.XLOOKUP(C1219,'De-Para_Estado_Regiao'!$B$3:$B$29,'De-Para_Estado_Regiao'!$C$3:$C$29)</f>
        <v>Nordeste</v>
      </c>
      <c r="C1219" s="9" t="s">
        <v>24</v>
      </c>
      <c r="D1219" s="9">
        <v>259</v>
      </c>
      <c r="E1219" s="9">
        <v>0.60299999999999998</v>
      </c>
      <c r="F1219" s="9" t="str">
        <f t="shared" si="18"/>
        <v>médio</v>
      </c>
      <c r="G1219" s="9">
        <v>0.56599999999999995</v>
      </c>
      <c r="H1219" s="9">
        <v>0.498</v>
      </c>
      <c r="I1219" s="9">
        <v>9914.36</v>
      </c>
      <c r="J1219" s="10">
        <v>3</v>
      </c>
    </row>
    <row r="1220" spans="1:10" x14ac:dyDescent="0.25">
      <c r="A1220" s="11" t="s">
        <v>1246</v>
      </c>
      <c r="B1220" s="9" t="str">
        <f>_xlfn.XLOOKUP(C1220,'De-Para_Estado_Regiao'!$B$3:$B$29,'De-Para_Estado_Regiao'!$C$3:$C$29)</f>
        <v>Centro-Oeste</v>
      </c>
      <c r="C1220" s="12" t="s">
        <v>53</v>
      </c>
      <c r="D1220" s="12">
        <v>1278</v>
      </c>
      <c r="E1220" s="12">
        <v>0.67</v>
      </c>
      <c r="F1220" s="9" t="str">
        <f t="shared" si="18"/>
        <v>médio</v>
      </c>
      <c r="G1220" s="12">
        <v>0.68300000000000005</v>
      </c>
      <c r="H1220" s="12">
        <v>0.54600000000000004</v>
      </c>
      <c r="I1220" s="12">
        <v>23076.05</v>
      </c>
      <c r="J1220" s="13">
        <v>30</v>
      </c>
    </row>
    <row r="1221" spans="1:10" x14ac:dyDescent="0.25">
      <c r="A1221" s="8" t="s">
        <v>1247</v>
      </c>
      <c r="B1221" s="9" t="str">
        <f>_xlfn.XLOOKUP(C1221,'De-Para_Estado_Regiao'!$B$3:$B$29,'De-Para_Estado_Regiao'!$C$3:$C$29)</f>
        <v>Nordeste</v>
      </c>
      <c r="C1221" s="9" t="s">
        <v>31</v>
      </c>
      <c r="D1221" s="9">
        <v>3254</v>
      </c>
      <c r="E1221" s="9">
        <v>0.65700000000000003</v>
      </c>
      <c r="F1221" s="9" t="str">
        <f t="shared" ref="F1221:F1284" si="19">IF(E1221="","",IF(E1221&lt;0.55,"baixo",IF(E1221&lt;=0.699,"médio",IF(E1221&lt;=0.799,"alto",IF(E1221&gt;=0.8,"muito alto","")))))</f>
        <v>médio</v>
      </c>
      <c r="G1221" s="9">
        <v>0.628</v>
      </c>
      <c r="H1221" s="9">
        <v>0.58699999999999997</v>
      </c>
      <c r="I1221" s="9">
        <v>14123.58</v>
      </c>
      <c r="J1221" s="10">
        <v>39</v>
      </c>
    </row>
    <row r="1222" spans="1:10" x14ac:dyDescent="0.25">
      <c r="A1222" s="11" t="s">
        <v>1248</v>
      </c>
      <c r="B1222" s="9" t="str">
        <f>_xlfn.XLOOKUP(C1222,'De-Para_Estado_Regiao'!$B$3:$B$29,'De-Para_Estado_Regiao'!$C$3:$C$29)</f>
        <v>Nordeste</v>
      </c>
      <c r="C1222" s="12" t="s">
        <v>19</v>
      </c>
      <c r="D1222" s="12">
        <v>1811</v>
      </c>
      <c r="E1222" s="12">
        <v>0.623</v>
      </c>
      <c r="F1222" s="9" t="str">
        <f t="shared" si="19"/>
        <v>médio</v>
      </c>
      <c r="G1222" s="12">
        <v>0.60399999999999998</v>
      </c>
      <c r="H1222" s="12">
        <v>0.53100000000000003</v>
      </c>
      <c r="I1222" s="12">
        <v>25132.13</v>
      </c>
      <c r="J1222" s="13">
        <v>40</v>
      </c>
    </row>
    <row r="1223" spans="1:10" x14ac:dyDescent="0.25">
      <c r="A1223" s="8" t="s">
        <v>1249</v>
      </c>
      <c r="B1223" s="9" t="str">
        <f>_xlfn.XLOOKUP(C1223,'De-Para_Estado_Regiao'!$B$3:$B$29,'De-Para_Estado_Regiao'!$C$3:$C$29)</f>
        <v>Sudeste</v>
      </c>
      <c r="C1223" s="9" t="s">
        <v>7</v>
      </c>
      <c r="D1223" s="9">
        <v>278</v>
      </c>
      <c r="E1223" s="9">
        <v>0.78</v>
      </c>
      <c r="F1223" s="9" t="str">
        <f t="shared" si="19"/>
        <v>alto</v>
      </c>
      <c r="G1223" s="9">
        <v>0.75</v>
      </c>
      <c r="H1223" s="9">
        <v>0.71599999999999997</v>
      </c>
      <c r="I1223" s="9">
        <v>17688.07</v>
      </c>
      <c r="J1223" s="10">
        <v>3</v>
      </c>
    </row>
    <row r="1224" spans="1:10" x14ac:dyDescent="0.25">
      <c r="A1224" s="11" t="s">
        <v>1250</v>
      </c>
      <c r="B1224" s="9" t="str">
        <f>_xlfn.XLOOKUP(C1224,'De-Para_Estado_Regiao'!$B$3:$B$29,'De-Para_Estado_Regiao'!$C$3:$C$29)</f>
        <v>Sul</v>
      </c>
      <c r="C1224" s="12" t="s">
        <v>59</v>
      </c>
      <c r="D1224" s="12">
        <v>753</v>
      </c>
      <c r="E1224" s="12">
        <v>0.73699999999999999</v>
      </c>
      <c r="F1224" s="9" t="str">
        <f t="shared" si="19"/>
        <v>alto</v>
      </c>
      <c r="G1224" s="12">
        <v>0.749</v>
      </c>
      <c r="H1224" s="12">
        <v>0.63</v>
      </c>
      <c r="I1224" s="12">
        <v>20913.82</v>
      </c>
      <c r="J1224" s="13">
        <v>18</v>
      </c>
    </row>
    <row r="1225" spans="1:10" x14ac:dyDescent="0.25">
      <c r="A1225" s="8" t="s">
        <v>1251</v>
      </c>
      <c r="B1225" s="9" t="str">
        <f>_xlfn.XLOOKUP(C1225,'De-Para_Estado_Regiao'!$B$3:$B$29,'De-Para_Estado_Regiao'!$C$3:$C$29)</f>
        <v>Centro-Oeste</v>
      </c>
      <c r="C1225" s="9" t="s">
        <v>33</v>
      </c>
      <c r="D1225" s="9">
        <v>5468</v>
      </c>
      <c r="E1225" s="9">
        <v>0.66900000000000004</v>
      </c>
      <c r="F1225" s="9" t="str">
        <f t="shared" si="19"/>
        <v>médio</v>
      </c>
      <c r="G1225" s="9">
        <v>0.65300000000000002</v>
      </c>
      <c r="H1225" s="9">
        <v>0.56599999999999995</v>
      </c>
      <c r="I1225" s="9">
        <v>10896.14</v>
      </c>
      <c r="J1225" s="10">
        <v>79</v>
      </c>
    </row>
    <row r="1226" spans="1:10" x14ac:dyDescent="0.25">
      <c r="A1226" s="11" t="s">
        <v>1252</v>
      </c>
      <c r="B1226" s="9" t="str">
        <f>_xlfn.XLOOKUP(C1226,'De-Para_Estado_Regiao'!$B$3:$B$29,'De-Para_Estado_Regiao'!$C$3:$C$29)</f>
        <v>Norte</v>
      </c>
      <c r="C1226" s="12" t="s">
        <v>111</v>
      </c>
      <c r="D1226" s="12">
        <v>883</v>
      </c>
      <c r="E1226" s="12">
        <v>0.67</v>
      </c>
      <c r="F1226" s="9" t="str">
        <f t="shared" si="19"/>
        <v>médio</v>
      </c>
      <c r="G1226" s="12">
        <v>0.64</v>
      </c>
      <c r="H1226" s="12">
        <v>0.58699999999999997</v>
      </c>
      <c r="I1226" s="12">
        <v>19757.560000000001</v>
      </c>
      <c r="J1226" s="13">
        <v>7</v>
      </c>
    </row>
    <row r="1227" spans="1:10" x14ac:dyDescent="0.25">
      <c r="A1227" s="8" t="s">
        <v>1253</v>
      </c>
      <c r="B1227" s="9" t="str">
        <f>_xlfn.XLOOKUP(C1227,'De-Para_Estado_Regiao'!$B$3:$B$29,'De-Para_Estado_Regiao'!$C$3:$C$29)</f>
        <v>Norte</v>
      </c>
      <c r="C1227" s="9" t="s">
        <v>49</v>
      </c>
      <c r="D1227" s="9">
        <v>1457</v>
      </c>
      <c r="E1227" s="9">
        <v>0.59499999999999997</v>
      </c>
      <c r="F1227" s="9" t="str">
        <f t="shared" si="19"/>
        <v>médio</v>
      </c>
      <c r="G1227" s="9">
        <v>0.57899999999999996</v>
      </c>
      <c r="H1227" s="9">
        <v>0.49</v>
      </c>
      <c r="I1227" s="9">
        <v>8890.9599999999991</v>
      </c>
      <c r="J1227" s="10">
        <v>26</v>
      </c>
    </row>
    <row r="1228" spans="1:10" x14ac:dyDescent="0.25">
      <c r="A1228" s="11" t="s">
        <v>1254</v>
      </c>
      <c r="B1228" s="9" t="str">
        <f>_xlfn.XLOOKUP(C1228,'De-Para_Estado_Regiao'!$B$3:$B$29,'De-Para_Estado_Regiao'!$C$3:$C$29)</f>
        <v>Nordeste</v>
      </c>
      <c r="C1228" s="12" t="s">
        <v>31</v>
      </c>
      <c r="D1228" s="12">
        <v>728</v>
      </c>
      <c r="E1228" s="12">
        <v>0.6</v>
      </c>
      <c r="F1228" s="9" t="str">
        <f t="shared" si="19"/>
        <v>médio</v>
      </c>
      <c r="G1228" s="12">
        <v>0.57299999999999995</v>
      </c>
      <c r="H1228" s="12">
        <v>0.48199999999999998</v>
      </c>
      <c r="I1228" s="12">
        <v>6510.21</v>
      </c>
      <c r="J1228" s="13">
        <v>3</v>
      </c>
    </row>
    <row r="1229" spans="1:10" x14ac:dyDescent="0.25">
      <c r="A1229" s="8" t="s">
        <v>1255</v>
      </c>
      <c r="B1229" s="9" t="str">
        <f>_xlfn.XLOOKUP(C1229,'De-Para_Estado_Regiao'!$B$3:$B$29,'De-Para_Estado_Regiao'!$C$3:$C$29)</f>
        <v>Centro-Oeste</v>
      </c>
      <c r="C1229" s="9" t="s">
        <v>33</v>
      </c>
      <c r="D1229" s="9">
        <v>1096</v>
      </c>
      <c r="E1229" s="9">
        <v>0.69</v>
      </c>
      <c r="F1229" s="9" t="str">
        <f t="shared" si="19"/>
        <v>médio</v>
      </c>
      <c r="G1229" s="9">
        <v>0.66100000000000003</v>
      </c>
      <c r="H1229" s="9">
        <v>0.61599999999999999</v>
      </c>
      <c r="I1229" s="9">
        <v>12562.82</v>
      </c>
      <c r="J1229" s="10">
        <v>21</v>
      </c>
    </row>
    <row r="1230" spans="1:10" x14ac:dyDescent="0.25">
      <c r="A1230" s="11" t="s">
        <v>1256</v>
      </c>
      <c r="B1230" s="9" t="str">
        <f>_xlfn.XLOOKUP(C1230,'De-Para_Estado_Regiao'!$B$3:$B$29,'De-Para_Estado_Regiao'!$C$3:$C$29)</f>
        <v>Nordeste</v>
      </c>
      <c r="C1230" s="12" t="s">
        <v>87</v>
      </c>
      <c r="D1230" s="12">
        <v>2037</v>
      </c>
      <c r="E1230" s="12">
        <v>0.65900000000000003</v>
      </c>
      <c r="F1230" s="9" t="str">
        <f t="shared" si="19"/>
        <v>médio</v>
      </c>
      <c r="G1230" s="12">
        <v>0.66600000000000004</v>
      </c>
      <c r="H1230" s="12">
        <v>0.53600000000000003</v>
      </c>
      <c r="I1230" s="12">
        <v>16604.900000000001</v>
      </c>
      <c r="J1230" s="13">
        <v>9</v>
      </c>
    </row>
    <row r="1231" spans="1:10" x14ac:dyDescent="0.25">
      <c r="A1231" s="8" t="s">
        <v>1257</v>
      </c>
      <c r="B1231" s="9" t="str">
        <f>_xlfn.XLOOKUP(C1231,'De-Para_Estado_Regiao'!$B$3:$B$29,'De-Para_Estado_Regiao'!$C$3:$C$29)</f>
        <v>Sudeste</v>
      </c>
      <c r="C1231" s="9" t="s">
        <v>16</v>
      </c>
      <c r="D1231" s="9">
        <v>1514</v>
      </c>
      <c r="E1231" s="9">
        <v>0.71</v>
      </c>
      <c r="F1231" s="9" t="str">
        <f t="shared" si="19"/>
        <v>alto</v>
      </c>
      <c r="G1231" s="9">
        <v>0.67600000000000005</v>
      </c>
      <c r="H1231" s="9">
        <v>0.64200000000000002</v>
      </c>
      <c r="I1231" s="9">
        <v>22766.6</v>
      </c>
      <c r="J1231" s="10">
        <v>28</v>
      </c>
    </row>
    <row r="1232" spans="1:10" x14ac:dyDescent="0.25">
      <c r="A1232" s="11" t="s">
        <v>1258</v>
      </c>
      <c r="B1232" s="9" t="str">
        <f>_xlfn.XLOOKUP(C1232,'De-Para_Estado_Regiao'!$B$3:$B$29,'De-Para_Estado_Regiao'!$C$3:$C$29)</f>
        <v>Sudeste</v>
      </c>
      <c r="C1232" s="12" t="s">
        <v>16</v>
      </c>
      <c r="D1232" s="12">
        <v>669</v>
      </c>
      <c r="E1232" s="12">
        <v>0.71</v>
      </c>
      <c r="F1232" s="9" t="str">
        <f t="shared" si="19"/>
        <v>alto</v>
      </c>
      <c r="G1232" s="12">
        <v>0.71499999999999997</v>
      </c>
      <c r="H1232" s="12">
        <v>0.58699999999999997</v>
      </c>
      <c r="I1232" s="12">
        <v>19523.66</v>
      </c>
      <c r="J1232" s="13">
        <v>22</v>
      </c>
    </row>
    <row r="1233" spans="1:10" x14ac:dyDescent="0.25">
      <c r="A1233" s="8" t="s">
        <v>1259</v>
      </c>
      <c r="B1233" s="9" t="str">
        <f>_xlfn.XLOOKUP(C1233,'De-Para_Estado_Regiao'!$B$3:$B$29,'De-Para_Estado_Regiao'!$C$3:$C$29)</f>
        <v>Nordeste</v>
      </c>
      <c r="C1233" s="9" t="s">
        <v>31</v>
      </c>
      <c r="D1233" s="9">
        <v>3002</v>
      </c>
      <c r="E1233" s="9">
        <v>0.65900000000000003</v>
      </c>
      <c r="F1233" s="9" t="str">
        <f t="shared" si="19"/>
        <v>médio</v>
      </c>
      <c r="G1233" s="9">
        <v>0.60899999999999999</v>
      </c>
      <c r="H1233" s="9">
        <v>0.59599999999999997</v>
      </c>
      <c r="I1233" s="9">
        <v>14375.34</v>
      </c>
      <c r="J1233" s="10">
        <v>68</v>
      </c>
    </row>
    <row r="1234" spans="1:10" x14ac:dyDescent="0.25">
      <c r="A1234" s="11" t="s">
        <v>1260</v>
      </c>
      <c r="B1234" s="9" t="str">
        <f>_xlfn.XLOOKUP(C1234,'De-Para_Estado_Regiao'!$B$3:$B$29,'De-Para_Estado_Regiao'!$C$3:$C$29)</f>
        <v>Sudeste</v>
      </c>
      <c r="C1234" s="12" t="s">
        <v>16</v>
      </c>
      <c r="D1234" s="12">
        <v>428</v>
      </c>
      <c r="E1234" s="12">
        <v>0.72299999999999998</v>
      </c>
      <c r="F1234" s="9" t="str">
        <f t="shared" si="19"/>
        <v>alto</v>
      </c>
      <c r="G1234" s="12">
        <v>0.72799999999999998</v>
      </c>
      <c r="H1234" s="12">
        <v>0.60299999999999998</v>
      </c>
      <c r="I1234" s="12">
        <v>25974.3</v>
      </c>
      <c r="J1234" s="13">
        <v>15</v>
      </c>
    </row>
    <row r="1235" spans="1:10" x14ac:dyDescent="0.25">
      <c r="A1235" s="8" t="s">
        <v>1261</v>
      </c>
      <c r="B1235" s="9" t="str">
        <f>_xlfn.XLOOKUP(C1235,'De-Para_Estado_Regiao'!$B$3:$B$29,'De-Para_Estado_Regiao'!$C$3:$C$29)</f>
        <v>Sudeste</v>
      </c>
      <c r="C1235" s="9" t="s">
        <v>7</v>
      </c>
      <c r="D1235" s="9">
        <v>429</v>
      </c>
      <c r="E1235" s="9">
        <v>0.72</v>
      </c>
      <c r="F1235" s="9" t="str">
        <f t="shared" si="19"/>
        <v>alto</v>
      </c>
      <c r="G1235" s="9">
        <v>0.69599999999999995</v>
      </c>
      <c r="H1235" s="9">
        <v>0.65200000000000002</v>
      </c>
      <c r="I1235" s="9">
        <v>15019.6</v>
      </c>
      <c r="J1235" s="10">
        <v>9</v>
      </c>
    </row>
    <row r="1236" spans="1:10" x14ac:dyDescent="0.25">
      <c r="A1236" s="11" t="s">
        <v>1262</v>
      </c>
      <c r="B1236" s="9" t="str">
        <f>_xlfn.XLOOKUP(C1236,'De-Para_Estado_Regiao'!$B$3:$B$29,'De-Para_Estado_Regiao'!$C$3:$C$29)</f>
        <v>Sudeste</v>
      </c>
      <c r="C1236" s="12" t="s">
        <v>7</v>
      </c>
      <c r="D1236" s="12">
        <v>456</v>
      </c>
      <c r="E1236" s="12">
        <v>0.73</v>
      </c>
      <c r="F1236" s="9" t="str">
        <f t="shared" si="19"/>
        <v>alto</v>
      </c>
      <c r="G1236" s="12">
        <v>0.70099999999999996</v>
      </c>
      <c r="H1236" s="12">
        <v>0.68200000000000005</v>
      </c>
      <c r="I1236" s="12">
        <v>16111.67</v>
      </c>
      <c r="J1236" s="13">
        <v>9</v>
      </c>
    </row>
    <row r="1237" spans="1:10" x14ac:dyDescent="0.25">
      <c r="A1237" s="8" t="s">
        <v>1263</v>
      </c>
      <c r="B1237" s="9" t="str">
        <f>_xlfn.XLOOKUP(C1237,'De-Para_Estado_Regiao'!$B$3:$B$29,'De-Para_Estado_Regiao'!$C$3:$C$29)</f>
        <v>Centro-Oeste</v>
      </c>
      <c r="C1237" s="9" t="s">
        <v>29</v>
      </c>
      <c r="D1237" s="9">
        <v>1492</v>
      </c>
      <c r="E1237" s="9">
        <v>0.70299999999999996</v>
      </c>
      <c r="F1237" s="9" t="str">
        <f t="shared" si="19"/>
        <v>alto</v>
      </c>
      <c r="G1237" s="9">
        <v>0.69199999999999995</v>
      </c>
      <c r="H1237" s="9">
        <v>0.60899999999999999</v>
      </c>
      <c r="I1237" s="9">
        <v>19771.72</v>
      </c>
      <c r="J1237" s="10">
        <v>20</v>
      </c>
    </row>
    <row r="1238" spans="1:10" x14ac:dyDescent="0.25">
      <c r="A1238" s="11" t="s">
        <v>1264</v>
      </c>
      <c r="B1238" s="9" t="str">
        <f>_xlfn.XLOOKUP(C1238,'De-Para_Estado_Regiao'!$B$3:$B$29,'De-Para_Estado_Regiao'!$C$3:$C$29)</f>
        <v>Nordeste</v>
      </c>
      <c r="C1238" s="12" t="s">
        <v>24</v>
      </c>
      <c r="D1238" s="12">
        <v>1603</v>
      </c>
      <c r="E1238" s="12">
        <v>0.59899999999999998</v>
      </c>
      <c r="F1238" s="9" t="str">
        <f t="shared" si="19"/>
        <v>médio</v>
      </c>
      <c r="G1238" s="12">
        <v>0.61399999999999999</v>
      </c>
      <c r="H1238" s="12">
        <v>0.46500000000000002</v>
      </c>
      <c r="I1238" s="12">
        <v>10596.36</v>
      </c>
      <c r="J1238" s="13">
        <v>12</v>
      </c>
    </row>
    <row r="1239" spans="1:10" x14ac:dyDescent="0.25">
      <c r="A1239" s="8" t="s">
        <v>1265</v>
      </c>
      <c r="B1239" s="9" t="str">
        <f>_xlfn.XLOOKUP(C1239,'De-Para_Estado_Regiao'!$B$3:$B$29,'De-Para_Estado_Regiao'!$C$3:$C$29)</f>
        <v>Sudeste</v>
      </c>
      <c r="C1239" s="9" t="s">
        <v>16</v>
      </c>
      <c r="D1239" s="9">
        <v>1097</v>
      </c>
      <c r="E1239" s="9">
        <v>0.72</v>
      </c>
      <c r="F1239" s="9" t="str">
        <f t="shared" si="19"/>
        <v>alto</v>
      </c>
      <c r="G1239" s="9">
        <v>0.73599999999999999</v>
      </c>
      <c r="H1239" s="9">
        <v>0.61499999999999999</v>
      </c>
      <c r="I1239" s="9">
        <v>17512.03</v>
      </c>
      <c r="J1239" s="10">
        <v>22</v>
      </c>
    </row>
    <row r="1240" spans="1:10" x14ac:dyDescent="0.25">
      <c r="A1240" s="11" t="s">
        <v>1266</v>
      </c>
      <c r="B1240" s="9" t="str">
        <f>_xlfn.XLOOKUP(C1240,'De-Para_Estado_Regiao'!$B$3:$B$29,'De-Para_Estado_Regiao'!$C$3:$C$29)</f>
        <v>Centro-Oeste</v>
      </c>
      <c r="C1240" s="12" t="s">
        <v>29</v>
      </c>
      <c r="D1240" s="12">
        <v>720</v>
      </c>
      <c r="E1240" s="12">
        <v>0.72499999999999998</v>
      </c>
      <c r="F1240" s="9" t="str">
        <f t="shared" si="19"/>
        <v>alto</v>
      </c>
      <c r="G1240" s="12">
        <v>0.70399999999999996</v>
      </c>
      <c r="H1240" s="12">
        <v>0.65500000000000003</v>
      </c>
      <c r="I1240" s="12">
        <v>25725.3</v>
      </c>
      <c r="J1240" s="13">
        <v>15</v>
      </c>
    </row>
    <row r="1241" spans="1:10" x14ac:dyDescent="0.25">
      <c r="A1241" s="8" t="s">
        <v>1267</v>
      </c>
      <c r="B1241" s="9" t="str">
        <f>_xlfn.XLOOKUP(C1241,'De-Para_Estado_Regiao'!$B$3:$B$29,'De-Para_Estado_Regiao'!$C$3:$C$29)</f>
        <v>Sul</v>
      </c>
      <c r="C1241" s="9" t="s">
        <v>14</v>
      </c>
      <c r="D1241" s="9">
        <v>1100</v>
      </c>
      <c r="E1241" s="9">
        <v>0.747</v>
      </c>
      <c r="F1241" s="9" t="str">
        <f t="shared" si="19"/>
        <v>alto</v>
      </c>
      <c r="G1241" s="9">
        <v>0.751</v>
      </c>
      <c r="H1241" s="9">
        <v>0.65</v>
      </c>
      <c r="I1241" s="9">
        <v>35871.81</v>
      </c>
      <c r="J1241" s="10">
        <v>37</v>
      </c>
    </row>
    <row r="1242" spans="1:10" x14ac:dyDescent="0.25">
      <c r="A1242" s="11" t="s">
        <v>1268</v>
      </c>
      <c r="B1242" s="9" t="str">
        <f>_xlfn.XLOOKUP(C1242,'De-Para_Estado_Regiao'!$B$3:$B$29,'De-Para_Estado_Regiao'!$C$3:$C$29)</f>
        <v>Norte</v>
      </c>
      <c r="C1242" s="12" t="s">
        <v>111</v>
      </c>
      <c r="D1242" s="12">
        <v>403</v>
      </c>
      <c r="E1242" s="12">
        <v>0.67</v>
      </c>
      <c r="F1242" s="9" t="str">
        <f t="shared" si="19"/>
        <v>médio</v>
      </c>
      <c r="G1242" s="12">
        <v>0.65200000000000002</v>
      </c>
      <c r="H1242" s="12">
        <v>0.57099999999999995</v>
      </c>
      <c r="I1242" s="12">
        <v>14595.51</v>
      </c>
      <c r="J1242" s="13">
        <v>2</v>
      </c>
    </row>
    <row r="1243" spans="1:10" x14ac:dyDescent="0.25">
      <c r="A1243" s="8" t="s">
        <v>1269</v>
      </c>
      <c r="B1243" s="9" t="str">
        <f>_xlfn.XLOOKUP(C1243,'De-Para_Estado_Regiao'!$B$3:$B$29,'De-Para_Estado_Regiao'!$C$3:$C$29)</f>
        <v>Centro-Oeste</v>
      </c>
      <c r="C1243" s="9" t="s">
        <v>53</v>
      </c>
      <c r="D1243" s="9">
        <v>1322</v>
      </c>
      <c r="E1243" s="9">
        <v>0.7</v>
      </c>
      <c r="F1243" s="9" t="str">
        <f t="shared" si="19"/>
        <v>alto</v>
      </c>
      <c r="G1243" s="9">
        <v>0.68700000000000006</v>
      </c>
      <c r="H1243" s="9">
        <v>0.61799999999999999</v>
      </c>
      <c r="I1243" s="9">
        <v>12464.41</v>
      </c>
      <c r="J1243" s="10">
        <v>10</v>
      </c>
    </row>
    <row r="1244" spans="1:10" x14ac:dyDescent="0.25">
      <c r="A1244" s="11" t="s">
        <v>1270</v>
      </c>
      <c r="B1244" s="9" t="str">
        <f>_xlfn.XLOOKUP(C1244,'De-Para_Estado_Regiao'!$B$3:$B$29,'De-Para_Estado_Regiao'!$C$3:$C$29)</f>
        <v>Sudeste</v>
      </c>
      <c r="C1244" s="12" t="s">
        <v>16</v>
      </c>
      <c r="D1244" s="12">
        <v>931</v>
      </c>
      <c r="E1244" s="12">
        <v>0.7</v>
      </c>
      <c r="F1244" s="9" t="str">
        <f t="shared" si="19"/>
        <v>alto</v>
      </c>
      <c r="G1244" s="12">
        <v>0.67900000000000005</v>
      </c>
      <c r="H1244" s="12">
        <v>0.58899999999999997</v>
      </c>
      <c r="I1244" s="12">
        <v>18737.39</v>
      </c>
      <c r="J1244" s="13">
        <v>17</v>
      </c>
    </row>
    <row r="1245" spans="1:10" x14ac:dyDescent="0.25">
      <c r="A1245" s="8" t="s">
        <v>1271</v>
      </c>
      <c r="B1245" s="9" t="str">
        <f>_xlfn.XLOOKUP(C1245,'De-Para_Estado_Regiao'!$B$3:$B$29,'De-Para_Estado_Regiao'!$C$3:$C$29)</f>
        <v>Centro-Oeste</v>
      </c>
      <c r="C1245" s="9" t="s">
        <v>53</v>
      </c>
      <c r="D1245" s="9">
        <v>1217</v>
      </c>
      <c r="E1245" s="9">
        <v>0.73</v>
      </c>
      <c r="F1245" s="9" t="str">
        <f t="shared" si="19"/>
        <v>alto</v>
      </c>
      <c r="G1245" s="9">
        <v>0.751</v>
      </c>
      <c r="H1245" s="9">
        <v>0.60799999999999998</v>
      </c>
      <c r="I1245" s="9">
        <v>60764.83</v>
      </c>
      <c r="J1245" s="10">
        <v>21</v>
      </c>
    </row>
    <row r="1246" spans="1:10" x14ac:dyDescent="0.25">
      <c r="A1246" s="11" t="s">
        <v>1272</v>
      </c>
      <c r="B1246" s="9" t="str">
        <f>_xlfn.XLOOKUP(C1246,'De-Para_Estado_Regiao'!$B$3:$B$29,'De-Para_Estado_Regiao'!$C$3:$C$29)</f>
        <v>Centro-Oeste</v>
      </c>
      <c r="C1246" s="12" t="s">
        <v>29</v>
      </c>
      <c r="D1246" s="12">
        <v>342</v>
      </c>
      <c r="E1246" s="12">
        <v>0.66200000000000003</v>
      </c>
      <c r="F1246" s="9" t="str">
        <f t="shared" si="19"/>
        <v>médio</v>
      </c>
      <c r="G1246" s="12">
        <v>0.64700000000000002</v>
      </c>
      <c r="H1246" s="12">
        <v>0.56299999999999994</v>
      </c>
      <c r="I1246" s="12">
        <v>11933.08</v>
      </c>
      <c r="J1246" s="13">
        <v>2</v>
      </c>
    </row>
    <row r="1247" spans="1:10" x14ac:dyDescent="0.25">
      <c r="A1247" s="8" t="s">
        <v>1273</v>
      </c>
      <c r="B1247" s="9" t="str">
        <f>_xlfn.XLOOKUP(C1247,'De-Para_Estado_Regiao'!$B$3:$B$29,'De-Para_Estado_Regiao'!$C$3:$C$29)</f>
        <v>Nordeste</v>
      </c>
      <c r="C1247" s="9" t="s">
        <v>24</v>
      </c>
      <c r="D1247" s="9">
        <v>954</v>
      </c>
      <c r="E1247" s="9">
        <v>0.55200000000000005</v>
      </c>
      <c r="F1247" s="9" t="str">
        <f t="shared" si="19"/>
        <v>médio</v>
      </c>
      <c r="G1247" s="9">
        <v>0.55900000000000005</v>
      </c>
      <c r="H1247" s="9">
        <v>0.38200000000000001</v>
      </c>
      <c r="I1247" s="9">
        <v>7028.27</v>
      </c>
      <c r="J1247" s="10">
        <v>20</v>
      </c>
    </row>
    <row r="1248" spans="1:10" x14ac:dyDescent="0.25">
      <c r="A1248" s="11" t="s">
        <v>1274</v>
      </c>
      <c r="B1248" s="9" t="str">
        <f>_xlfn.XLOOKUP(C1248,'De-Para_Estado_Regiao'!$B$3:$B$29,'De-Para_Estado_Regiao'!$C$3:$C$29)</f>
        <v>Sudeste</v>
      </c>
      <c r="C1248" s="12" t="s">
        <v>7</v>
      </c>
      <c r="D1248" s="12">
        <v>1100</v>
      </c>
      <c r="E1248" s="12">
        <v>0.70599999999999996</v>
      </c>
      <c r="F1248" s="9" t="str">
        <f t="shared" si="19"/>
        <v>alto</v>
      </c>
      <c r="G1248" s="12">
        <v>0.68500000000000005</v>
      </c>
      <c r="H1248" s="12">
        <v>0.61</v>
      </c>
      <c r="I1248" s="12">
        <v>13308.85</v>
      </c>
      <c r="J1248" s="13">
        <v>22</v>
      </c>
    </row>
    <row r="1249" spans="1:10" x14ac:dyDescent="0.25">
      <c r="A1249" s="8" t="s">
        <v>1275</v>
      </c>
      <c r="B1249" s="9" t="str">
        <f>_xlfn.XLOOKUP(C1249,'De-Para_Estado_Regiao'!$B$3:$B$29,'De-Para_Estado_Regiao'!$C$3:$C$29)</f>
        <v>Centro-Oeste</v>
      </c>
      <c r="C1249" s="9" t="s">
        <v>53</v>
      </c>
      <c r="D1249" s="9">
        <v>836</v>
      </c>
      <c r="E1249" s="9">
        <v>0.66400000000000003</v>
      </c>
      <c r="F1249" s="9" t="str">
        <f t="shared" si="19"/>
        <v>médio</v>
      </c>
      <c r="G1249" s="9">
        <v>0.68100000000000005</v>
      </c>
      <c r="H1249" s="9">
        <v>0.51900000000000002</v>
      </c>
      <c r="I1249" s="9">
        <v>38908.720000000001</v>
      </c>
      <c r="J1249" s="10">
        <v>5</v>
      </c>
    </row>
    <row r="1250" spans="1:10" x14ac:dyDescent="0.25">
      <c r="A1250" s="11" t="s">
        <v>1276</v>
      </c>
      <c r="B1250" s="9" t="str">
        <f>_xlfn.XLOOKUP(C1250,'De-Para_Estado_Regiao'!$B$3:$B$29,'De-Para_Estado_Regiao'!$C$3:$C$29)</f>
        <v>Sul</v>
      </c>
      <c r="C1250" s="12" t="s">
        <v>14</v>
      </c>
      <c r="D1250" s="12">
        <v>612</v>
      </c>
      <c r="E1250" s="12">
        <v>0.78</v>
      </c>
      <c r="F1250" s="9" t="str">
        <f t="shared" si="19"/>
        <v>alto</v>
      </c>
      <c r="G1250" s="12">
        <v>0.77500000000000002</v>
      </c>
      <c r="H1250" s="12">
        <v>0.68799999999999994</v>
      </c>
      <c r="I1250" s="12">
        <v>34342.980000000003</v>
      </c>
      <c r="J1250" s="13">
        <v>35</v>
      </c>
    </row>
    <row r="1251" spans="1:10" x14ac:dyDescent="0.25">
      <c r="A1251" s="8" t="s">
        <v>1277</v>
      </c>
      <c r="B1251" s="9" t="str">
        <f>_xlfn.XLOOKUP(C1251,'De-Para_Estado_Regiao'!$B$3:$B$29,'De-Para_Estado_Regiao'!$C$3:$C$29)</f>
        <v>Sul</v>
      </c>
      <c r="C1251" s="9" t="s">
        <v>22</v>
      </c>
      <c r="D1251" s="9">
        <v>261</v>
      </c>
      <c r="E1251" s="9">
        <v>0.66400000000000003</v>
      </c>
      <c r="F1251" s="9" t="str">
        <f t="shared" si="19"/>
        <v>médio</v>
      </c>
      <c r="G1251" s="9">
        <v>0.67800000000000005</v>
      </c>
      <c r="H1251" s="9">
        <v>0.55100000000000005</v>
      </c>
      <c r="I1251" s="9">
        <v>17734.02</v>
      </c>
      <c r="J1251" s="10">
        <v>4</v>
      </c>
    </row>
    <row r="1252" spans="1:10" x14ac:dyDescent="0.25">
      <c r="A1252" s="11" t="s">
        <v>1278</v>
      </c>
      <c r="B1252" s="9" t="str">
        <f>_xlfn.XLOOKUP(C1252,'De-Para_Estado_Regiao'!$B$3:$B$29,'De-Para_Estado_Regiao'!$C$3:$C$29)</f>
        <v>Sudeste</v>
      </c>
      <c r="C1252" s="12" t="s">
        <v>7</v>
      </c>
      <c r="D1252" s="12">
        <v>55</v>
      </c>
      <c r="E1252" s="12">
        <v>0.76</v>
      </c>
      <c r="F1252" s="9" t="str">
        <f t="shared" si="19"/>
        <v>alto</v>
      </c>
      <c r="G1252" s="12">
        <v>0.71099999999999997</v>
      </c>
      <c r="H1252" s="12">
        <v>0.74</v>
      </c>
      <c r="I1252" s="12">
        <v>21852.83</v>
      </c>
      <c r="J1252" s="13">
        <v>1</v>
      </c>
    </row>
    <row r="1253" spans="1:10" x14ac:dyDescent="0.25">
      <c r="A1253" s="8" t="s">
        <v>1279</v>
      </c>
      <c r="B1253" s="9" t="str">
        <f>_xlfn.XLOOKUP(C1253,'De-Para_Estado_Regiao'!$B$3:$B$29,'De-Para_Estado_Regiao'!$C$3:$C$29)</f>
        <v>Sul</v>
      </c>
      <c r="C1253" s="9" t="s">
        <v>22</v>
      </c>
      <c r="D1253" s="9">
        <v>481</v>
      </c>
      <c r="E1253" s="9">
        <v>0.65500000000000003</v>
      </c>
      <c r="F1253" s="9" t="str">
        <f t="shared" si="19"/>
        <v>médio</v>
      </c>
      <c r="G1253" s="9">
        <v>0.67700000000000005</v>
      </c>
      <c r="H1253" s="9">
        <v>0.51500000000000001</v>
      </c>
      <c r="I1253" s="9">
        <v>21729.5</v>
      </c>
      <c r="J1253" s="10">
        <v>25</v>
      </c>
    </row>
    <row r="1254" spans="1:10" x14ac:dyDescent="0.25">
      <c r="A1254" s="11" t="s">
        <v>1280</v>
      </c>
      <c r="B1254" s="9" t="str">
        <f>_xlfn.XLOOKUP(C1254,'De-Para_Estado_Regiao'!$B$3:$B$29,'De-Para_Estado_Regiao'!$C$3:$C$29)</f>
        <v>Sudeste</v>
      </c>
      <c r="C1254" s="12" t="s">
        <v>10</v>
      </c>
      <c r="D1254" s="12">
        <v>468</v>
      </c>
      <c r="E1254" s="12">
        <v>0.68799999999999994</v>
      </c>
      <c r="F1254" s="9" t="str">
        <f t="shared" si="19"/>
        <v>médio</v>
      </c>
      <c r="G1254" s="12">
        <v>0.69199999999999995</v>
      </c>
      <c r="H1254" s="12">
        <v>0.59499999999999997</v>
      </c>
      <c r="I1254" s="12">
        <v>22591.24</v>
      </c>
      <c r="J1254" s="13">
        <v>7</v>
      </c>
    </row>
    <row r="1255" spans="1:10" x14ac:dyDescent="0.25">
      <c r="A1255" s="8" t="s">
        <v>1281</v>
      </c>
      <c r="B1255" s="9" t="str">
        <f>_xlfn.XLOOKUP(C1255,'De-Para_Estado_Regiao'!$B$3:$B$29,'De-Para_Estado_Regiao'!$C$3:$C$29)</f>
        <v>Sudeste</v>
      </c>
      <c r="C1255" s="9" t="s">
        <v>7</v>
      </c>
      <c r="D1255" s="9">
        <v>178</v>
      </c>
      <c r="E1255" s="9">
        <v>0.74</v>
      </c>
      <c r="F1255" s="9" t="str">
        <f t="shared" si="19"/>
        <v>alto</v>
      </c>
      <c r="G1255" s="9">
        <v>0.72</v>
      </c>
      <c r="H1255" s="9">
        <v>0.66300000000000003</v>
      </c>
      <c r="I1255" s="9">
        <v>41393.06</v>
      </c>
      <c r="J1255" s="10">
        <v>0</v>
      </c>
    </row>
    <row r="1256" spans="1:10" x14ac:dyDescent="0.25">
      <c r="A1256" s="11" t="s">
        <v>1282</v>
      </c>
      <c r="B1256" s="9" t="str">
        <f>_xlfn.XLOOKUP(C1256,'De-Para_Estado_Regiao'!$B$3:$B$29,'De-Para_Estado_Regiao'!$C$3:$C$29)</f>
        <v>Sudeste</v>
      </c>
      <c r="C1256" s="12" t="s">
        <v>7</v>
      </c>
      <c r="D1256" s="12">
        <v>181</v>
      </c>
      <c r="E1256" s="12">
        <v>0.754</v>
      </c>
      <c r="F1256" s="9" t="str">
        <f t="shared" si="19"/>
        <v>alto</v>
      </c>
      <c r="G1256" s="12">
        <v>0.745</v>
      </c>
      <c r="H1256" s="12">
        <v>0.66800000000000004</v>
      </c>
      <c r="I1256" s="12">
        <v>29771.71</v>
      </c>
      <c r="J1256" s="13">
        <v>0</v>
      </c>
    </row>
    <row r="1257" spans="1:10" x14ac:dyDescent="0.25">
      <c r="A1257" s="8" t="s">
        <v>1283</v>
      </c>
      <c r="B1257" s="9" t="str">
        <f>_xlfn.XLOOKUP(C1257,'De-Para_Estado_Regiao'!$B$3:$B$29,'De-Para_Estado_Regiao'!$C$3:$C$29)</f>
        <v>Sudeste</v>
      </c>
      <c r="C1257" s="9" t="s">
        <v>16</v>
      </c>
      <c r="D1257" s="9">
        <v>344</v>
      </c>
      <c r="E1257" s="9">
        <v>0.67400000000000004</v>
      </c>
      <c r="F1257" s="9" t="str">
        <f t="shared" si="19"/>
        <v>médio</v>
      </c>
      <c r="G1257" s="9">
        <v>0.66500000000000004</v>
      </c>
      <c r="H1257" s="9">
        <v>0.56799999999999995</v>
      </c>
      <c r="I1257" s="9">
        <v>19391.04</v>
      </c>
      <c r="J1257" s="10">
        <v>12</v>
      </c>
    </row>
    <row r="1258" spans="1:10" x14ac:dyDescent="0.25">
      <c r="A1258" s="11" t="s">
        <v>1284</v>
      </c>
      <c r="B1258" s="9" t="str">
        <f>_xlfn.XLOOKUP(C1258,'De-Para_Estado_Regiao'!$B$3:$B$29,'De-Para_Estado_Regiao'!$C$3:$C$29)</f>
        <v>Centro-Oeste</v>
      </c>
      <c r="C1258" s="12" t="s">
        <v>53</v>
      </c>
      <c r="D1258" s="12">
        <v>969</v>
      </c>
      <c r="E1258" s="12">
        <v>0.7</v>
      </c>
      <c r="F1258" s="9" t="str">
        <f t="shared" si="19"/>
        <v>alto</v>
      </c>
      <c r="G1258" s="12">
        <v>0.71699999999999997</v>
      </c>
      <c r="H1258" s="12">
        <v>0.58799999999999997</v>
      </c>
      <c r="I1258" s="12">
        <v>36108.339999999997</v>
      </c>
      <c r="J1258" s="13">
        <v>11</v>
      </c>
    </row>
    <row r="1259" spans="1:10" x14ac:dyDescent="0.25">
      <c r="A1259" s="8" t="s">
        <v>1285</v>
      </c>
      <c r="B1259" s="9" t="str">
        <f>_xlfn.XLOOKUP(C1259,'De-Para_Estado_Regiao'!$B$3:$B$29,'De-Para_Estado_Regiao'!$C$3:$C$29)</f>
        <v>Centro-Oeste</v>
      </c>
      <c r="C1259" s="9" t="s">
        <v>53</v>
      </c>
      <c r="D1259" s="9">
        <v>252</v>
      </c>
      <c r="E1259" s="9">
        <v>0.68</v>
      </c>
      <c r="F1259" s="9" t="str">
        <f t="shared" si="19"/>
        <v>médio</v>
      </c>
      <c r="G1259" s="9">
        <v>0.70199999999999996</v>
      </c>
      <c r="H1259" s="9">
        <v>0.53100000000000003</v>
      </c>
      <c r="I1259" s="9">
        <v>32096.52</v>
      </c>
      <c r="J1259" s="10">
        <v>10</v>
      </c>
    </row>
    <row r="1260" spans="1:10" x14ac:dyDescent="0.25">
      <c r="A1260" s="11" t="s">
        <v>1286</v>
      </c>
      <c r="B1260" s="9" t="str">
        <f>_xlfn.XLOOKUP(C1260,'De-Para_Estado_Regiao'!$B$3:$B$29,'De-Para_Estado_Regiao'!$C$3:$C$29)</f>
        <v>Sudeste</v>
      </c>
      <c r="C1260" s="12" t="s">
        <v>7</v>
      </c>
      <c r="D1260" s="12">
        <v>229</v>
      </c>
      <c r="E1260" s="12">
        <v>0.68500000000000005</v>
      </c>
      <c r="F1260" s="9" t="str">
        <f t="shared" si="19"/>
        <v>médio</v>
      </c>
      <c r="G1260" s="12">
        <v>0.67500000000000004</v>
      </c>
      <c r="H1260" s="12">
        <v>0.59199999999999997</v>
      </c>
      <c r="I1260" s="12">
        <v>20640.43</v>
      </c>
      <c r="J1260" s="13">
        <v>4</v>
      </c>
    </row>
    <row r="1261" spans="1:10" x14ac:dyDescent="0.25">
      <c r="A1261" s="8" t="s">
        <v>1287</v>
      </c>
      <c r="B1261" s="9" t="str">
        <f>_xlfn.XLOOKUP(C1261,'De-Para_Estado_Regiao'!$B$3:$B$29,'De-Para_Estado_Regiao'!$C$3:$C$29)</f>
        <v>Sul</v>
      </c>
      <c r="C1261" s="9" t="s">
        <v>22</v>
      </c>
      <c r="D1261" s="9">
        <v>430</v>
      </c>
      <c r="E1261" s="9">
        <v>0.72099999999999997</v>
      </c>
      <c r="F1261" s="9" t="str">
        <f t="shared" si="19"/>
        <v>alto</v>
      </c>
      <c r="G1261" s="9">
        <v>0.69799999999999995</v>
      </c>
      <c r="H1261" s="9">
        <v>0.65500000000000003</v>
      </c>
      <c r="I1261" s="9">
        <v>20740.38</v>
      </c>
      <c r="J1261" s="10">
        <v>16</v>
      </c>
    </row>
    <row r="1262" spans="1:10" x14ac:dyDescent="0.25">
      <c r="A1262" s="11" t="s">
        <v>1288</v>
      </c>
      <c r="B1262" s="9" t="str">
        <f>_xlfn.XLOOKUP(C1262,'De-Para_Estado_Regiao'!$B$3:$B$29,'De-Para_Estado_Regiao'!$C$3:$C$29)</f>
        <v>Nordeste</v>
      </c>
      <c r="C1262" s="12" t="s">
        <v>31</v>
      </c>
      <c r="D1262" s="12">
        <v>1035</v>
      </c>
      <c r="E1262" s="12">
        <v>0.57299999999999995</v>
      </c>
      <c r="F1262" s="9" t="str">
        <f t="shared" si="19"/>
        <v>médio</v>
      </c>
      <c r="G1262" s="12">
        <v>0.53400000000000003</v>
      </c>
      <c r="H1262" s="12">
        <v>0.47899999999999998</v>
      </c>
      <c r="I1262" s="12">
        <v>5794.4</v>
      </c>
      <c r="J1262" s="13">
        <v>42</v>
      </c>
    </row>
    <row r="1263" spans="1:10" x14ac:dyDescent="0.25">
      <c r="A1263" s="8" t="s">
        <v>1289</v>
      </c>
      <c r="B1263" s="9" t="str">
        <f>_xlfn.XLOOKUP(C1263,'De-Para_Estado_Regiao'!$B$3:$B$29,'De-Para_Estado_Regiao'!$C$3:$C$29)</f>
        <v>Norte</v>
      </c>
      <c r="C1263" s="9" t="s">
        <v>111</v>
      </c>
      <c r="D1263" s="9">
        <v>392</v>
      </c>
      <c r="E1263" s="9">
        <v>0.67</v>
      </c>
      <c r="F1263" s="9" t="str">
        <f t="shared" si="19"/>
        <v>médio</v>
      </c>
      <c r="G1263" s="9">
        <v>0.64500000000000002</v>
      </c>
      <c r="H1263" s="9">
        <v>0.57399999999999995</v>
      </c>
      <c r="I1263" s="9">
        <v>15684.03</v>
      </c>
      <c r="J1263" s="10">
        <v>1</v>
      </c>
    </row>
    <row r="1264" spans="1:10" x14ac:dyDescent="0.25">
      <c r="A1264" s="11" t="s">
        <v>125</v>
      </c>
      <c r="B1264" s="9" t="str">
        <f>_xlfn.XLOOKUP(C1264,'De-Para_Estado_Regiao'!$B$3:$B$29,'De-Para_Estado_Regiao'!$C$3:$C$29)</f>
        <v>Sudeste</v>
      </c>
      <c r="C1264" s="12" t="s">
        <v>10</v>
      </c>
      <c r="D1264" s="12">
        <v>671</v>
      </c>
      <c r="E1264" s="12">
        <v>0.68</v>
      </c>
      <c r="F1264" s="9" t="str">
        <f t="shared" si="19"/>
        <v>médio</v>
      </c>
      <c r="G1264" s="12">
        <v>0.7</v>
      </c>
      <c r="H1264" s="12">
        <v>0.56699999999999995</v>
      </c>
      <c r="I1264" s="12">
        <v>18746.419999999998</v>
      </c>
      <c r="J1264" s="13">
        <v>14</v>
      </c>
    </row>
    <row r="1265" spans="1:10" x14ac:dyDescent="0.25">
      <c r="A1265" s="8" t="s">
        <v>1290</v>
      </c>
      <c r="B1265" s="9" t="str">
        <f>_xlfn.XLOOKUP(C1265,'De-Para_Estado_Regiao'!$B$3:$B$29,'De-Para_Estado_Regiao'!$C$3:$C$29)</f>
        <v>Sudeste</v>
      </c>
      <c r="C1265" s="9" t="s">
        <v>16</v>
      </c>
      <c r="D1265" s="9">
        <v>333</v>
      </c>
      <c r="E1265" s="9">
        <v>0.74099999999999999</v>
      </c>
      <c r="F1265" s="9" t="str">
        <f t="shared" si="19"/>
        <v>alto</v>
      </c>
      <c r="G1265" s="9">
        <v>0.749</v>
      </c>
      <c r="H1265" s="9">
        <v>0.622</v>
      </c>
      <c r="I1265" s="9">
        <v>30470.54</v>
      </c>
      <c r="J1265" s="10">
        <v>6</v>
      </c>
    </row>
    <row r="1266" spans="1:10" x14ac:dyDescent="0.25">
      <c r="A1266" s="11" t="s">
        <v>1291</v>
      </c>
      <c r="B1266" s="9" t="str">
        <f>_xlfn.XLOOKUP(C1266,'De-Para_Estado_Regiao'!$B$3:$B$29,'De-Para_Estado_Regiao'!$C$3:$C$29)</f>
        <v>Sul</v>
      </c>
      <c r="C1266" s="12" t="s">
        <v>22</v>
      </c>
      <c r="D1266" s="12">
        <v>312</v>
      </c>
      <c r="E1266" s="12">
        <v>0.67200000000000004</v>
      </c>
      <c r="F1266" s="9" t="str">
        <f t="shared" si="19"/>
        <v>médio</v>
      </c>
      <c r="G1266" s="12">
        <v>0.66800000000000004</v>
      </c>
      <c r="H1266" s="12">
        <v>0.54900000000000004</v>
      </c>
      <c r="I1266" s="12">
        <v>27483.75</v>
      </c>
      <c r="J1266" s="13">
        <v>14</v>
      </c>
    </row>
    <row r="1267" spans="1:10" x14ac:dyDescent="0.25">
      <c r="A1267" s="8" t="s">
        <v>1292</v>
      </c>
      <c r="B1267" s="9" t="str">
        <f>_xlfn.XLOOKUP(C1267,'De-Para_Estado_Regiao'!$B$3:$B$29,'De-Para_Estado_Regiao'!$C$3:$C$29)</f>
        <v>Sul</v>
      </c>
      <c r="C1267" s="9" t="s">
        <v>22</v>
      </c>
      <c r="D1267" s="9">
        <v>427</v>
      </c>
      <c r="E1267" s="9">
        <v>0.70099999999999996</v>
      </c>
      <c r="F1267" s="9" t="str">
        <f t="shared" si="19"/>
        <v>alto</v>
      </c>
      <c r="G1267" s="9">
        <v>0.69499999999999995</v>
      </c>
      <c r="H1267" s="9">
        <v>0.59899999999999998</v>
      </c>
      <c r="I1267" s="9">
        <v>24103.4</v>
      </c>
      <c r="J1267" s="10">
        <v>9</v>
      </c>
    </row>
    <row r="1268" spans="1:10" x14ac:dyDescent="0.25">
      <c r="A1268" s="11" t="s">
        <v>1293</v>
      </c>
      <c r="B1268" s="9" t="str">
        <f>_xlfn.XLOOKUP(C1268,'De-Para_Estado_Regiao'!$B$3:$B$29,'De-Para_Estado_Regiao'!$C$3:$C$29)</f>
        <v>Norte</v>
      </c>
      <c r="C1268" s="12" t="s">
        <v>148</v>
      </c>
      <c r="D1268" s="12">
        <v>827</v>
      </c>
      <c r="E1268" s="12">
        <v>0.69</v>
      </c>
      <c r="F1268" s="9" t="str">
        <f t="shared" si="19"/>
        <v>médio</v>
      </c>
      <c r="G1268" s="12">
        <v>0.68799999999999994</v>
      </c>
      <c r="H1268" s="12">
        <v>0.60199999999999998</v>
      </c>
      <c r="I1268" s="12">
        <v>22721.08</v>
      </c>
      <c r="J1268" s="13">
        <v>10</v>
      </c>
    </row>
    <row r="1269" spans="1:10" x14ac:dyDescent="0.25">
      <c r="A1269" s="8" t="s">
        <v>1294</v>
      </c>
      <c r="B1269" s="9" t="str">
        <f>_xlfn.XLOOKUP(C1269,'De-Para_Estado_Regiao'!$B$3:$B$29,'De-Para_Estado_Regiao'!$C$3:$C$29)</f>
        <v>Sudeste</v>
      </c>
      <c r="C1269" s="9" t="s">
        <v>7</v>
      </c>
      <c r="D1269" s="9">
        <v>104</v>
      </c>
      <c r="E1269" s="9">
        <v>0.7</v>
      </c>
      <c r="F1269" s="9" t="str">
        <f t="shared" si="19"/>
        <v>alto</v>
      </c>
      <c r="G1269" s="9">
        <v>0.66500000000000004</v>
      </c>
      <c r="H1269" s="9">
        <v>0.63500000000000001</v>
      </c>
      <c r="I1269" s="9">
        <v>13996.95</v>
      </c>
      <c r="J1269" s="10">
        <v>3</v>
      </c>
    </row>
    <row r="1270" spans="1:10" x14ac:dyDescent="0.25">
      <c r="A1270" s="11" t="s">
        <v>1295</v>
      </c>
      <c r="B1270" s="9" t="str">
        <f>_xlfn.XLOOKUP(C1270,'De-Para_Estado_Regiao'!$B$3:$B$29,'De-Para_Estado_Regiao'!$C$3:$C$29)</f>
        <v>Nordeste</v>
      </c>
      <c r="C1270" s="12" t="s">
        <v>31</v>
      </c>
      <c r="D1270" s="12">
        <v>1615</v>
      </c>
      <c r="E1270" s="12">
        <v>0.60099999999999998</v>
      </c>
      <c r="F1270" s="9" t="str">
        <f t="shared" si="19"/>
        <v>médio</v>
      </c>
      <c r="G1270" s="12">
        <v>0.55400000000000005</v>
      </c>
      <c r="H1270" s="12">
        <v>0.51700000000000002</v>
      </c>
      <c r="I1270" s="12">
        <v>9409.83</v>
      </c>
      <c r="J1270" s="13">
        <v>71</v>
      </c>
    </row>
    <row r="1271" spans="1:10" x14ac:dyDescent="0.25">
      <c r="A1271" s="8" t="s">
        <v>1296</v>
      </c>
      <c r="B1271" s="9" t="str">
        <f>_xlfn.XLOOKUP(C1271,'De-Para_Estado_Regiao'!$B$3:$B$29,'De-Para_Estado_Regiao'!$C$3:$C$29)</f>
        <v>Sudeste</v>
      </c>
      <c r="C1271" s="9" t="s">
        <v>16</v>
      </c>
      <c r="D1271" s="9">
        <v>1327</v>
      </c>
      <c r="E1271" s="9">
        <v>0.627</v>
      </c>
      <c r="F1271" s="9" t="str">
        <f t="shared" si="19"/>
        <v>médio</v>
      </c>
      <c r="G1271" s="9">
        <v>0.59599999999999997</v>
      </c>
      <c r="H1271" s="9">
        <v>0.51800000000000002</v>
      </c>
      <c r="I1271" s="9">
        <v>8536.33</v>
      </c>
      <c r="J1271" s="10">
        <v>14</v>
      </c>
    </row>
    <row r="1272" spans="1:10" x14ac:dyDescent="0.25">
      <c r="A1272" s="11" t="s">
        <v>1297</v>
      </c>
      <c r="B1272" s="9" t="str">
        <f>_xlfn.XLOOKUP(C1272,'De-Para_Estado_Regiao'!$B$3:$B$29,'De-Para_Estado_Regiao'!$C$3:$C$29)</f>
        <v>Sudeste</v>
      </c>
      <c r="C1272" s="12" t="s">
        <v>16</v>
      </c>
      <c r="D1272" s="12">
        <v>1071</v>
      </c>
      <c r="E1272" s="12">
        <v>0.67200000000000004</v>
      </c>
      <c r="F1272" s="9" t="str">
        <f t="shared" si="19"/>
        <v>médio</v>
      </c>
      <c r="G1272" s="12">
        <v>0.66600000000000004</v>
      </c>
      <c r="H1272" s="12">
        <v>0.55800000000000005</v>
      </c>
      <c r="I1272" s="12">
        <v>27268.1</v>
      </c>
      <c r="J1272" s="13">
        <v>10</v>
      </c>
    </row>
    <row r="1273" spans="1:10" x14ac:dyDescent="0.25">
      <c r="A1273" s="8" t="s">
        <v>1298</v>
      </c>
      <c r="B1273" s="9" t="str">
        <f>_xlfn.XLOOKUP(C1273,'De-Para_Estado_Regiao'!$B$3:$B$29,'De-Para_Estado_Regiao'!$C$3:$C$29)</f>
        <v>Centro-Oeste</v>
      </c>
      <c r="C1273" s="9" t="s">
        <v>29</v>
      </c>
      <c r="D1273" s="9">
        <v>719</v>
      </c>
      <c r="E1273" s="9">
        <v>0.68799999999999994</v>
      </c>
      <c r="F1273" s="9" t="str">
        <f t="shared" si="19"/>
        <v>médio</v>
      </c>
      <c r="G1273" s="9">
        <v>0.67700000000000005</v>
      </c>
      <c r="H1273" s="9">
        <v>0.57799999999999996</v>
      </c>
      <c r="I1273" s="9">
        <v>32950.22</v>
      </c>
      <c r="J1273" s="10">
        <v>31</v>
      </c>
    </row>
    <row r="1274" spans="1:10" x14ac:dyDescent="0.25">
      <c r="A1274" s="11" t="s">
        <v>1299</v>
      </c>
      <c r="B1274" s="9" t="str">
        <f>_xlfn.XLOOKUP(C1274,'De-Para_Estado_Regiao'!$B$3:$B$29,'De-Para_Estado_Regiao'!$C$3:$C$29)</f>
        <v>Nordeste</v>
      </c>
      <c r="C1274" s="12" t="s">
        <v>31</v>
      </c>
      <c r="D1274" s="12">
        <v>4723</v>
      </c>
      <c r="E1274" s="12">
        <v>0.64</v>
      </c>
      <c r="F1274" s="9" t="str">
        <f t="shared" si="19"/>
        <v>médio</v>
      </c>
      <c r="G1274" s="12">
        <v>0.56200000000000006</v>
      </c>
      <c r="H1274" s="12">
        <v>0.61299999999999999</v>
      </c>
      <c r="I1274" s="12">
        <v>10511.93</v>
      </c>
      <c r="J1274" s="13">
        <v>125</v>
      </c>
    </row>
    <row r="1275" spans="1:10" x14ac:dyDescent="0.25">
      <c r="A1275" s="8" t="s">
        <v>1300</v>
      </c>
      <c r="B1275" s="9" t="str">
        <f>_xlfn.XLOOKUP(C1275,'De-Para_Estado_Regiao'!$B$3:$B$29,'De-Para_Estado_Regiao'!$C$3:$C$29)</f>
        <v>Sudeste</v>
      </c>
      <c r="C1275" s="9" t="s">
        <v>7</v>
      </c>
      <c r="D1275" s="9">
        <v>70</v>
      </c>
      <c r="E1275" s="9">
        <v>0.74199999999999999</v>
      </c>
      <c r="F1275" s="9" t="str">
        <f t="shared" si="19"/>
        <v>alto</v>
      </c>
      <c r="G1275" s="9">
        <v>0.69899999999999995</v>
      </c>
      <c r="H1275" s="9">
        <v>0.70899999999999996</v>
      </c>
      <c r="I1275" s="9">
        <v>20261.419999999998</v>
      </c>
      <c r="J1275" s="10">
        <v>1</v>
      </c>
    </row>
    <row r="1276" spans="1:10" x14ac:dyDescent="0.25">
      <c r="A1276" s="11" t="s">
        <v>1301</v>
      </c>
      <c r="B1276" s="9" t="str">
        <f>_xlfn.XLOOKUP(C1276,'De-Para_Estado_Regiao'!$B$3:$B$29,'De-Para_Estado_Regiao'!$C$3:$C$29)</f>
        <v>Sudeste</v>
      </c>
      <c r="C1276" s="12" t="s">
        <v>16</v>
      </c>
      <c r="D1276" s="12">
        <v>363</v>
      </c>
      <c r="E1276" s="12">
        <v>0.67900000000000005</v>
      </c>
      <c r="F1276" s="9" t="str">
        <f t="shared" si="19"/>
        <v>médio</v>
      </c>
      <c r="G1276" s="12">
        <v>0.66100000000000003</v>
      </c>
      <c r="H1276" s="12">
        <v>0.56999999999999995</v>
      </c>
      <c r="I1276" s="12">
        <v>16420.759999999998</v>
      </c>
      <c r="J1276" s="13">
        <v>5</v>
      </c>
    </row>
    <row r="1277" spans="1:10" x14ac:dyDescent="0.25">
      <c r="A1277" s="8" t="s">
        <v>1302</v>
      </c>
      <c r="B1277" s="9" t="str">
        <f>_xlfn.XLOOKUP(C1277,'De-Para_Estado_Regiao'!$B$3:$B$29,'De-Para_Estado_Regiao'!$C$3:$C$29)</f>
        <v>Centro-Oeste</v>
      </c>
      <c r="C1277" s="9" t="s">
        <v>33</v>
      </c>
      <c r="D1277" s="9">
        <v>398</v>
      </c>
      <c r="E1277" s="9">
        <v>0.72099999999999997</v>
      </c>
      <c r="F1277" s="9" t="str">
        <f t="shared" si="19"/>
        <v>alto</v>
      </c>
      <c r="G1277" s="9">
        <v>0.69899999999999995</v>
      </c>
      <c r="H1277" s="9">
        <v>0.63100000000000001</v>
      </c>
      <c r="I1277" s="9">
        <v>31821.439999999999</v>
      </c>
      <c r="J1277" s="10">
        <v>6</v>
      </c>
    </row>
    <row r="1278" spans="1:10" x14ac:dyDescent="0.25">
      <c r="A1278" s="11" t="s">
        <v>1303</v>
      </c>
      <c r="B1278" s="9" t="str">
        <f>_xlfn.XLOOKUP(C1278,'De-Para_Estado_Regiao'!$B$3:$B$29,'De-Para_Estado_Regiao'!$C$3:$C$29)</f>
        <v>Sudeste</v>
      </c>
      <c r="C1278" s="12" t="s">
        <v>16</v>
      </c>
      <c r="D1278" s="12">
        <v>258</v>
      </c>
      <c r="E1278" s="12">
        <v>0.63100000000000001</v>
      </c>
      <c r="F1278" s="9" t="str">
        <f t="shared" si="19"/>
        <v>médio</v>
      </c>
      <c r="G1278" s="12">
        <v>0.61099999999999999</v>
      </c>
      <c r="H1278" s="12">
        <v>0.51</v>
      </c>
      <c r="I1278" s="12">
        <v>8507.7800000000007</v>
      </c>
      <c r="J1278" s="13">
        <v>3</v>
      </c>
    </row>
    <row r="1279" spans="1:10" x14ac:dyDescent="0.25">
      <c r="A1279" s="8" t="s">
        <v>1304</v>
      </c>
      <c r="B1279" s="9" t="str">
        <f>_xlfn.XLOOKUP(C1279,'De-Para_Estado_Regiao'!$B$3:$B$29,'De-Para_Estado_Regiao'!$C$3:$C$29)</f>
        <v>Centro-Oeste</v>
      </c>
      <c r="C1279" s="9" t="s">
        <v>53</v>
      </c>
      <c r="D1279" s="9">
        <v>660</v>
      </c>
      <c r="E1279" s="9">
        <v>0.67</v>
      </c>
      <c r="F1279" s="9" t="str">
        <f t="shared" si="19"/>
        <v>médio</v>
      </c>
      <c r="G1279" s="9">
        <v>0.70499999999999996</v>
      </c>
      <c r="H1279" s="9">
        <v>0.51800000000000002</v>
      </c>
      <c r="I1279" s="9">
        <v>75878.350000000006</v>
      </c>
      <c r="J1279" s="10">
        <v>9</v>
      </c>
    </row>
    <row r="1280" spans="1:10" x14ac:dyDescent="0.25">
      <c r="A1280" s="11" t="s">
        <v>1305</v>
      </c>
      <c r="B1280" s="9" t="str">
        <f>_xlfn.XLOOKUP(C1280,'De-Para_Estado_Regiao'!$B$3:$B$29,'De-Para_Estado_Regiao'!$C$3:$C$29)</f>
        <v>Centro-Oeste</v>
      </c>
      <c r="C1280" s="12" t="s">
        <v>29</v>
      </c>
      <c r="D1280" s="12">
        <v>1047</v>
      </c>
      <c r="E1280" s="12">
        <v>0.73</v>
      </c>
      <c r="F1280" s="9" t="str">
        <f t="shared" si="19"/>
        <v>alto</v>
      </c>
      <c r="G1280" s="12">
        <v>0.72299999999999998</v>
      </c>
      <c r="H1280" s="12">
        <v>0.64600000000000002</v>
      </c>
      <c r="I1280" s="12">
        <v>37449.629999999997</v>
      </c>
      <c r="J1280" s="13">
        <v>11</v>
      </c>
    </row>
    <row r="1281" spans="1:10" x14ac:dyDescent="0.25">
      <c r="A1281" s="8" t="s">
        <v>1306</v>
      </c>
      <c r="B1281" s="9" t="str">
        <f>_xlfn.XLOOKUP(C1281,'De-Para_Estado_Regiao'!$B$3:$B$29,'De-Para_Estado_Regiao'!$C$3:$C$29)</f>
        <v>Sudeste</v>
      </c>
      <c r="C1281" s="9" t="s">
        <v>7</v>
      </c>
      <c r="D1281" s="9">
        <v>336</v>
      </c>
      <c r="E1281" s="9">
        <v>0.74299999999999999</v>
      </c>
      <c r="F1281" s="9" t="str">
        <f t="shared" si="19"/>
        <v>alto</v>
      </c>
      <c r="G1281" s="9">
        <v>0.72</v>
      </c>
      <c r="H1281" s="9">
        <v>0.67600000000000005</v>
      </c>
      <c r="I1281" s="9">
        <v>17767.27</v>
      </c>
      <c r="J1281" s="10">
        <v>6</v>
      </c>
    </row>
    <row r="1282" spans="1:10" x14ac:dyDescent="0.25">
      <c r="A1282" s="11" t="s">
        <v>1307</v>
      </c>
      <c r="B1282" s="9" t="str">
        <f>_xlfn.XLOOKUP(C1282,'De-Para_Estado_Regiao'!$B$3:$B$29,'De-Para_Estado_Regiao'!$C$3:$C$29)</f>
        <v>Nordeste</v>
      </c>
      <c r="C1282" s="12" t="s">
        <v>31</v>
      </c>
      <c r="D1282" s="12">
        <v>1745</v>
      </c>
      <c r="E1282" s="12">
        <v>0.64700000000000002</v>
      </c>
      <c r="F1282" s="9" t="str">
        <f t="shared" si="19"/>
        <v>médio</v>
      </c>
      <c r="G1282" s="12">
        <v>0.59599999999999997</v>
      </c>
      <c r="H1282" s="12">
        <v>0.59199999999999997</v>
      </c>
      <c r="I1282" s="12">
        <v>14142.89</v>
      </c>
      <c r="J1282" s="13">
        <v>51</v>
      </c>
    </row>
    <row r="1283" spans="1:10" x14ac:dyDescent="0.25">
      <c r="A1283" s="8" t="s">
        <v>1308</v>
      </c>
      <c r="B1283" s="9" t="str">
        <f>_xlfn.XLOOKUP(C1283,'De-Para_Estado_Regiao'!$B$3:$B$29,'De-Para_Estado_Regiao'!$C$3:$C$29)</f>
        <v>Sudeste</v>
      </c>
      <c r="C1283" s="9" t="s">
        <v>16</v>
      </c>
      <c r="D1283" s="9">
        <v>1147</v>
      </c>
      <c r="E1283" s="9">
        <v>0.68</v>
      </c>
      <c r="F1283" s="9" t="str">
        <f t="shared" si="19"/>
        <v>médio</v>
      </c>
      <c r="G1283" s="9">
        <v>0.66400000000000003</v>
      </c>
      <c r="H1283" s="9">
        <v>0.56200000000000006</v>
      </c>
      <c r="I1283" s="9">
        <v>12425.59</v>
      </c>
      <c r="J1283" s="10">
        <v>9</v>
      </c>
    </row>
    <row r="1284" spans="1:10" x14ac:dyDescent="0.25">
      <c r="A1284" s="11" t="s">
        <v>1309</v>
      </c>
      <c r="B1284" s="9" t="str">
        <f>_xlfn.XLOOKUP(C1284,'De-Para_Estado_Regiao'!$B$3:$B$29,'De-Para_Estado_Regiao'!$C$3:$C$29)</f>
        <v>Nordeste</v>
      </c>
      <c r="C1284" s="12" t="s">
        <v>31</v>
      </c>
      <c r="D1284" s="12">
        <v>455</v>
      </c>
      <c r="E1284" s="12">
        <v>0.59599999999999997</v>
      </c>
      <c r="F1284" s="9" t="str">
        <f t="shared" si="19"/>
        <v>médio</v>
      </c>
      <c r="G1284" s="12">
        <v>0.53700000000000003</v>
      </c>
      <c r="H1284" s="12">
        <v>0.52600000000000002</v>
      </c>
      <c r="I1284" s="12">
        <v>6400.96</v>
      </c>
      <c r="J1284" s="13">
        <v>3</v>
      </c>
    </row>
    <row r="1285" spans="1:10" x14ac:dyDescent="0.25">
      <c r="A1285" s="8" t="s">
        <v>766</v>
      </c>
      <c r="B1285" s="9" t="str">
        <f>_xlfn.XLOOKUP(C1285,'De-Para_Estado_Regiao'!$B$3:$B$29,'De-Para_Estado_Regiao'!$C$3:$C$29)</f>
        <v>Nordeste</v>
      </c>
      <c r="C1285" s="9" t="s">
        <v>24</v>
      </c>
      <c r="D1285" s="9">
        <v>532</v>
      </c>
      <c r="E1285" s="9">
        <v>0.57399999999999995</v>
      </c>
      <c r="F1285" s="9" t="str">
        <f t="shared" ref="F1285:F1348" si="20">IF(E1285="","",IF(E1285&lt;0.55,"baixo",IF(E1285&lt;=0.699,"médio",IF(E1285&lt;=0.799,"alto",IF(E1285&gt;=0.8,"muito alto","")))))</f>
        <v>médio</v>
      </c>
      <c r="G1285" s="9">
        <v>0.57099999999999995</v>
      </c>
      <c r="H1285" s="9">
        <v>0.47</v>
      </c>
      <c r="I1285" s="9">
        <v>5927.57</v>
      </c>
      <c r="J1285" s="10">
        <v>9</v>
      </c>
    </row>
    <row r="1286" spans="1:10" x14ac:dyDescent="0.25">
      <c r="A1286" s="11" t="s">
        <v>1310</v>
      </c>
      <c r="B1286" s="9" t="str">
        <f>_xlfn.XLOOKUP(C1286,'De-Para_Estado_Regiao'!$B$3:$B$29,'De-Para_Estado_Regiao'!$C$3:$C$29)</f>
        <v>Sudeste</v>
      </c>
      <c r="C1286" s="12" t="s">
        <v>7</v>
      </c>
      <c r="D1286" s="12">
        <v>421</v>
      </c>
      <c r="E1286" s="12">
        <v>0.74</v>
      </c>
      <c r="F1286" s="9" t="str">
        <f t="shared" si="20"/>
        <v>alto</v>
      </c>
      <c r="G1286" s="12">
        <v>0.73</v>
      </c>
      <c r="H1286" s="12">
        <v>0.67500000000000004</v>
      </c>
      <c r="I1286" s="12">
        <v>18494.25</v>
      </c>
      <c r="J1286" s="13">
        <v>5</v>
      </c>
    </row>
    <row r="1287" spans="1:10" x14ac:dyDescent="0.25">
      <c r="A1287" s="8" t="s">
        <v>1311</v>
      </c>
      <c r="B1287" s="9" t="str">
        <f>_xlfn.XLOOKUP(C1287,'De-Para_Estado_Regiao'!$B$3:$B$29,'De-Para_Estado_Regiao'!$C$3:$C$29)</f>
        <v>Centro-Oeste</v>
      </c>
      <c r="C1287" s="9" t="s">
        <v>29</v>
      </c>
      <c r="D1287" s="9">
        <v>845</v>
      </c>
      <c r="E1287" s="9">
        <v>0.7</v>
      </c>
      <c r="F1287" s="9" t="str">
        <f t="shared" si="20"/>
        <v>alto</v>
      </c>
      <c r="G1287" s="9">
        <v>0.71299999999999997</v>
      </c>
      <c r="H1287" s="9">
        <v>0.61299999999999999</v>
      </c>
      <c r="I1287" s="9">
        <v>25790.65</v>
      </c>
      <c r="J1287" s="10">
        <v>26</v>
      </c>
    </row>
    <row r="1288" spans="1:10" x14ac:dyDescent="0.25">
      <c r="A1288" s="11" t="s">
        <v>1312</v>
      </c>
      <c r="B1288" s="9" t="str">
        <f>_xlfn.XLOOKUP(C1288,'De-Para_Estado_Regiao'!$B$3:$B$29,'De-Para_Estado_Regiao'!$C$3:$C$29)</f>
        <v>Nordeste</v>
      </c>
      <c r="C1288" s="12" t="s">
        <v>87</v>
      </c>
      <c r="D1288" s="12">
        <v>9345</v>
      </c>
      <c r="E1288" s="12">
        <v>0.64900000000000002</v>
      </c>
      <c r="F1288" s="9" t="str">
        <f t="shared" si="20"/>
        <v>médio</v>
      </c>
      <c r="G1288" s="12">
        <v>0.61399999999999999</v>
      </c>
      <c r="H1288" s="12">
        <v>0.57899999999999996</v>
      </c>
      <c r="I1288" s="12">
        <v>9616.57</v>
      </c>
      <c r="J1288" s="13">
        <v>41</v>
      </c>
    </row>
    <row r="1289" spans="1:10" x14ac:dyDescent="0.25">
      <c r="A1289" s="8" t="s">
        <v>1313</v>
      </c>
      <c r="B1289" s="9" t="str">
        <f>_xlfn.XLOOKUP(C1289,'De-Para_Estado_Regiao'!$B$3:$B$29,'De-Para_Estado_Regiao'!$C$3:$C$29)</f>
        <v>Centro-Oeste</v>
      </c>
      <c r="C1289" s="9" t="s">
        <v>29</v>
      </c>
      <c r="D1289" s="9">
        <v>1368</v>
      </c>
      <c r="E1289" s="9">
        <v>0.73499999999999999</v>
      </c>
      <c r="F1289" s="9" t="str">
        <f t="shared" si="20"/>
        <v>alto</v>
      </c>
      <c r="G1289" s="9">
        <v>0.72799999999999998</v>
      </c>
      <c r="H1289" s="9">
        <v>0.65500000000000003</v>
      </c>
      <c r="I1289" s="9">
        <v>33695.83</v>
      </c>
      <c r="J1289" s="10">
        <v>21</v>
      </c>
    </row>
    <row r="1290" spans="1:10" x14ac:dyDescent="0.25">
      <c r="A1290" s="11" t="s">
        <v>1314</v>
      </c>
      <c r="B1290" s="9" t="str">
        <f>_xlfn.XLOOKUP(C1290,'De-Para_Estado_Regiao'!$B$3:$B$29,'De-Para_Estado_Regiao'!$C$3:$C$29)</f>
        <v>Sudeste</v>
      </c>
      <c r="C1290" s="12" t="s">
        <v>16</v>
      </c>
      <c r="D1290" s="12">
        <v>759</v>
      </c>
      <c r="E1290" s="12">
        <v>0.72499999999999998</v>
      </c>
      <c r="F1290" s="9" t="str">
        <f t="shared" si="20"/>
        <v>alto</v>
      </c>
      <c r="G1290" s="12">
        <v>0.70299999999999996</v>
      </c>
      <c r="H1290" s="12">
        <v>0.629</v>
      </c>
      <c r="I1290" s="12">
        <v>17599.27</v>
      </c>
      <c r="J1290" s="13">
        <v>17</v>
      </c>
    </row>
    <row r="1291" spans="1:10" x14ac:dyDescent="0.25">
      <c r="A1291" s="8" t="s">
        <v>1315</v>
      </c>
      <c r="B1291" s="9" t="str">
        <f>_xlfn.XLOOKUP(C1291,'De-Para_Estado_Regiao'!$B$3:$B$29,'De-Para_Estado_Regiao'!$C$3:$C$29)</f>
        <v>Sudeste</v>
      </c>
      <c r="C1291" s="9" t="s">
        <v>16</v>
      </c>
      <c r="D1291" s="9">
        <v>667</v>
      </c>
      <c r="E1291" s="9">
        <v>0.61799999999999999</v>
      </c>
      <c r="F1291" s="9" t="str">
        <f t="shared" si="20"/>
        <v>médio</v>
      </c>
      <c r="G1291" s="9">
        <v>0.60899999999999999</v>
      </c>
      <c r="H1291" s="9">
        <v>0.505</v>
      </c>
      <c r="I1291" s="9">
        <v>9979.7099999999991</v>
      </c>
      <c r="J1291" s="10">
        <v>22</v>
      </c>
    </row>
    <row r="1292" spans="1:10" x14ac:dyDescent="0.25">
      <c r="A1292" s="11" t="s">
        <v>1316</v>
      </c>
      <c r="B1292" s="9" t="str">
        <f>_xlfn.XLOOKUP(C1292,'De-Para_Estado_Regiao'!$B$3:$B$29,'De-Para_Estado_Regiao'!$C$3:$C$29)</f>
        <v>Sul</v>
      </c>
      <c r="C1292" s="12" t="s">
        <v>59</v>
      </c>
      <c r="D1292" s="12">
        <v>1303</v>
      </c>
      <c r="E1292" s="12">
        <v>0.74</v>
      </c>
      <c r="F1292" s="9" t="str">
        <f t="shared" si="20"/>
        <v>alto</v>
      </c>
      <c r="G1292" s="12">
        <v>0.73899999999999999</v>
      </c>
      <c r="H1292" s="12">
        <v>0.63400000000000001</v>
      </c>
      <c r="I1292" s="12">
        <v>22200.52</v>
      </c>
      <c r="J1292" s="13">
        <v>26</v>
      </c>
    </row>
    <row r="1293" spans="1:10" x14ac:dyDescent="0.25">
      <c r="A1293" s="8" t="s">
        <v>1317</v>
      </c>
      <c r="B1293" s="9" t="str">
        <f>_xlfn.XLOOKUP(C1293,'De-Para_Estado_Regiao'!$B$3:$B$29,'De-Para_Estado_Regiao'!$C$3:$C$29)</f>
        <v>Nordeste</v>
      </c>
      <c r="C1293" s="9" t="s">
        <v>24</v>
      </c>
      <c r="D1293" s="9">
        <v>684</v>
      </c>
      <c r="E1293" s="9">
        <v>0.62</v>
      </c>
      <c r="F1293" s="9" t="str">
        <f t="shared" si="20"/>
        <v>médio</v>
      </c>
      <c r="G1293" s="9">
        <v>0.58699999999999997</v>
      </c>
      <c r="H1293" s="9">
        <v>0.501</v>
      </c>
      <c r="I1293" s="9">
        <v>8083.5</v>
      </c>
      <c r="J1293" s="10">
        <v>8</v>
      </c>
    </row>
    <row r="1294" spans="1:10" x14ac:dyDescent="0.25">
      <c r="A1294" s="11" t="s">
        <v>1318</v>
      </c>
      <c r="B1294" s="9" t="str">
        <f>_xlfn.XLOOKUP(C1294,'De-Para_Estado_Regiao'!$B$3:$B$29,'De-Para_Estado_Regiao'!$C$3:$C$29)</f>
        <v>Nordeste</v>
      </c>
      <c r="C1294" s="12" t="s">
        <v>87</v>
      </c>
      <c r="D1294" s="12">
        <v>2002</v>
      </c>
      <c r="E1294" s="12">
        <v>0.59599999999999997</v>
      </c>
      <c r="F1294" s="9" t="str">
        <f t="shared" si="20"/>
        <v>médio</v>
      </c>
      <c r="G1294" s="12">
        <v>0.57099999999999995</v>
      </c>
      <c r="H1294" s="12">
        <v>0.52400000000000002</v>
      </c>
      <c r="I1294" s="12">
        <v>7491.48</v>
      </c>
      <c r="J1294" s="13">
        <v>6</v>
      </c>
    </row>
    <row r="1295" spans="1:10" x14ac:dyDescent="0.25">
      <c r="A1295" s="8" t="s">
        <v>1319</v>
      </c>
      <c r="B1295" s="9" t="str">
        <f>_xlfn.XLOOKUP(C1295,'De-Para_Estado_Regiao'!$B$3:$B$29,'De-Para_Estado_Regiao'!$C$3:$C$29)</f>
        <v>Sudeste</v>
      </c>
      <c r="C1295" s="9" t="s">
        <v>16</v>
      </c>
      <c r="D1295" s="9">
        <v>462</v>
      </c>
      <c r="E1295" s="9">
        <v>0.67200000000000004</v>
      </c>
      <c r="F1295" s="9" t="str">
        <f t="shared" si="20"/>
        <v>médio</v>
      </c>
      <c r="G1295" s="9">
        <v>0.67300000000000004</v>
      </c>
      <c r="H1295" s="9">
        <v>0.56299999999999994</v>
      </c>
      <c r="I1295" s="9">
        <v>12138.99</v>
      </c>
      <c r="J1295" s="10">
        <v>18</v>
      </c>
    </row>
    <row r="1296" spans="1:10" x14ac:dyDescent="0.25">
      <c r="A1296" s="11" t="s">
        <v>1320</v>
      </c>
      <c r="B1296" s="9" t="str">
        <f>_xlfn.XLOOKUP(C1296,'De-Para_Estado_Regiao'!$B$3:$B$29,'De-Para_Estado_Regiao'!$C$3:$C$29)</f>
        <v>Sudeste</v>
      </c>
      <c r="C1296" s="12" t="s">
        <v>10</v>
      </c>
      <c r="D1296" s="12">
        <v>414</v>
      </c>
      <c r="E1296" s="12">
        <v>0.69</v>
      </c>
      <c r="F1296" s="9" t="str">
        <f t="shared" si="20"/>
        <v>médio</v>
      </c>
      <c r="G1296" s="12">
        <v>0.67</v>
      </c>
      <c r="H1296" s="12">
        <v>0.63100000000000001</v>
      </c>
      <c r="I1296" s="12">
        <v>15055.48</v>
      </c>
      <c r="J1296" s="13">
        <v>10</v>
      </c>
    </row>
    <row r="1297" spans="1:10" x14ac:dyDescent="0.25">
      <c r="A1297" s="8" t="s">
        <v>860</v>
      </c>
      <c r="B1297" s="9" t="str">
        <f>_xlfn.XLOOKUP(C1297,'De-Para_Estado_Regiao'!$B$3:$B$29,'De-Para_Estado_Regiao'!$C$3:$C$29)</f>
        <v>Norte</v>
      </c>
      <c r="C1297" s="9" t="s">
        <v>39</v>
      </c>
      <c r="D1297" s="9">
        <v>3517</v>
      </c>
      <c r="E1297" s="9">
        <v>0.61599999999999999</v>
      </c>
      <c r="F1297" s="9" t="str">
        <f t="shared" si="20"/>
        <v>médio</v>
      </c>
      <c r="G1297" s="9">
        <v>0.60199999999999998</v>
      </c>
      <c r="H1297" s="9">
        <v>0.505</v>
      </c>
      <c r="I1297" s="9">
        <v>6651.46</v>
      </c>
      <c r="J1297" s="10">
        <v>6</v>
      </c>
    </row>
    <row r="1298" spans="1:10" x14ac:dyDescent="0.25">
      <c r="A1298" s="11" t="s">
        <v>1321</v>
      </c>
      <c r="B1298" s="9" t="str">
        <f>_xlfn.XLOOKUP(C1298,'De-Para_Estado_Regiao'!$B$3:$B$29,'De-Para_Estado_Regiao'!$C$3:$C$29)</f>
        <v>Sul</v>
      </c>
      <c r="C1298" s="12" t="s">
        <v>22</v>
      </c>
      <c r="D1298" s="12">
        <v>887</v>
      </c>
      <c r="E1298" s="12">
        <v>0.7</v>
      </c>
      <c r="F1298" s="9" t="str">
        <f t="shared" si="20"/>
        <v>alto</v>
      </c>
      <c r="G1298" s="12">
        <v>0.72599999999999998</v>
      </c>
      <c r="H1298" s="12">
        <v>0.58799999999999997</v>
      </c>
      <c r="I1298" s="12">
        <v>37343.230000000003</v>
      </c>
      <c r="J1298" s="13">
        <v>15</v>
      </c>
    </row>
    <row r="1299" spans="1:10" x14ac:dyDescent="0.25">
      <c r="A1299" s="8" t="s">
        <v>1322</v>
      </c>
      <c r="B1299" s="9" t="str">
        <f>_xlfn.XLOOKUP(C1299,'De-Para_Estado_Regiao'!$B$3:$B$29,'De-Para_Estado_Regiao'!$C$3:$C$29)</f>
        <v>Sudeste</v>
      </c>
      <c r="C1299" s="9" t="s">
        <v>7</v>
      </c>
      <c r="D1299" s="9">
        <v>440</v>
      </c>
      <c r="E1299" s="9">
        <v>0.72699999999999998</v>
      </c>
      <c r="F1299" s="9" t="str">
        <f t="shared" si="20"/>
        <v>alto</v>
      </c>
      <c r="G1299" s="9">
        <v>0.68</v>
      </c>
      <c r="H1299" s="9">
        <v>0.69799999999999995</v>
      </c>
      <c r="I1299" s="9">
        <v>28896.01</v>
      </c>
      <c r="J1299" s="10">
        <v>4</v>
      </c>
    </row>
    <row r="1300" spans="1:10" x14ac:dyDescent="0.25">
      <c r="A1300" s="11" t="s">
        <v>1323</v>
      </c>
      <c r="B1300" s="9" t="str">
        <f>_xlfn.XLOOKUP(C1300,'De-Para_Estado_Regiao'!$B$3:$B$29,'De-Para_Estado_Regiao'!$C$3:$C$29)</f>
        <v>Nordeste</v>
      </c>
      <c r="C1300" s="12" t="s">
        <v>24</v>
      </c>
      <c r="D1300" s="12">
        <v>900</v>
      </c>
      <c r="E1300" s="12">
        <v>0.61299999999999999</v>
      </c>
      <c r="F1300" s="9" t="str">
        <f t="shared" si="20"/>
        <v>médio</v>
      </c>
      <c r="G1300" s="12">
        <v>0.60399999999999998</v>
      </c>
      <c r="H1300" s="12">
        <v>0.495</v>
      </c>
      <c r="I1300" s="12">
        <v>9203.1</v>
      </c>
      <c r="J1300" s="13">
        <v>4</v>
      </c>
    </row>
    <row r="1301" spans="1:10" x14ac:dyDescent="0.25">
      <c r="A1301" s="8" t="s">
        <v>1324</v>
      </c>
      <c r="B1301" s="9" t="str">
        <f>_xlfn.XLOOKUP(C1301,'De-Para_Estado_Regiao'!$B$3:$B$29,'De-Para_Estado_Regiao'!$C$3:$C$29)</f>
        <v>Nordeste</v>
      </c>
      <c r="C1301" s="9" t="s">
        <v>114</v>
      </c>
      <c r="D1301" s="9">
        <v>1509</v>
      </c>
      <c r="E1301" s="9">
        <v>0.64200000000000002</v>
      </c>
      <c r="F1301" s="9" t="str">
        <f t="shared" si="20"/>
        <v>médio</v>
      </c>
      <c r="G1301" s="9">
        <v>0.58899999999999997</v>
      </c>
      <c r="H1301" s="9">
        <v>0.58199999999999996</v>
      </c>
      <c r="I1301" s="9">
        <v>34054.589999999997</v>
      </c>
      <c r="J1301" s="10">
        <v>24</v>
      </c>
    </row>
    <row r="1302" spans="1:10" x14ac:dyDescent="0.25">
      <c r="A1302" s="11" t="s">
        <v>1325</v>
      </c>
      <c r="B1302" s="9" t="str">
        <f>_xlfn.XLOOKUP(C1302,'De-Para_Estado_Regiao'!$B$3:$B$29,'De-Para_Estado_Regiao'!$C$3:$C$29)</f>
        <v>Centro-Oeste</v>
      </c>
      <c r="C1302" s="12" t="s">
        <v>33</v>
      </c>
      <c r="D1302" s="12">
        <v>1347</v>
      </c>
      <c r="E1302" s="12">
        <v>0.72099999999999997</v>
      </c>
      <c r="F1302" s="9" t="str">
        <f t="shared" si="20"/>
        <v>alto</v>
      </c>
      <c r="G1302" s="12">
        <v>0.68100000000000005</v>
      </c>
      <c r="H1302" s="12">
        <v>0.67100000000000004</v>
      </c>
      <c r="I1302" s="12">
        <v>23208.78</v>
      </c>
      <c r="J1302" s="13">
        <v>16</v>
      </c>
    </row>
    <row r="1303" spans="1:10" x14ac:dyDescent="0.25">
      <c r="A1303" s="8" t="s">
        <v>1326</v>
      </c>
      <c r="B1303" s="9" t="str">
        <f>_xlfn.XLOOKUP(C1303,'De-Para_Estado_Regiao'!$B$3:$B$29,'De-Para_Estado_Regiao'!$C$3:$C$29)</f>
        <v>Centro-Oeste</v>
      </c>
      <c r="C1303" s="9" t="s">
        <v>33</v>
      </c>
      <c r="D1303" s="9">
        <v>966</v>
      </c>
      <c r="E1303" s="9">
        <v>0.71599999999999997</v>
      </c>
      <c r="F1303" s="9" t="str">
        <f t="shared" si="20"/>
        <v>alto</v>
      </c>
      <c r="G1303" s="9">
        <v>0.72099999999999997</v>
      </c>
      <c r="H1303" s="9">
        <v>0.60699999999999998</v>
      </c>
      <c r="I1303" s="9">
        <v>28950.93</v>
      </c>
      <c r="J1303" s="10">
        <v>19</v>
      </c>
    </row>
    <row r="1304" spans="1:10" x14ac:dyDescent="0.25">
      <c r="A1304" s="11" t="s">
        <v>1327</v>
      </c>
      <c r="B1304" s="9" t="str">
        <f>_xlfn.XLOOKUP(C1304,'De-Para_Estado_Regiao'!$B$3:$B$29,'De-Para_Estado_Regiao'!$C$3:$C$29)</f>
        <v>Nordeste</v>
      </c>
      <c r="C1304" s="12" t="s">
        <v>118</v>
      </c>
      <c r="D1304" s="12">
        <v>1270</v>
      </c>
      <c r="E1304" s="12">
        <v>0.67</v>
      </c>
      <c r="F1304" s="9" t="str">
        <f t="shared" si="20"/>
        <v>médio</v>
      </c>
      <c r="G1304" s="12">
        <v>0.66500000000000004</v>
      </c>
      <c r="H1304" s="12">
        <v>0.56200000000000006</v>
      </c>
      <c r="I1304" s="12">
        <v>20938.400000000001</v>
      </c>
      <c r="J1304" s="13">
        <v>17</v>
      </c>
    </row>
    <row r="1305" spans="1:10" x14ac:dyDescent="0.25">
      <c r="A1305" s="8" t="s">
        <v>1328</v>
      </c>
      <c r="B1305" s="9" t="str">
        <f>_xlfn.XLOOKUP(C1305,'De-Para_Estado_Regiao'!$B$3:$B$29,'De-Para_Estado_Regiao'!$C$3:$C$29)</f>
        <v>Centro-Oeste</v>
      </c>
      <c r="C1305" s="9" t="s">
        <v>53</v>
      </c>
      <c r="D1305" s="9">
        <v>1006</v>
      </c>
      <c r="E1305" s="9">
        <v>0.63200000000000001</v>
      </c>
      <c r="F1305" s="9" t="str">
        <f t="shared" si="20"/>
        <v>médio</v>
      </c>
      <c r="G1305" s="9">
        <v>0.63800000000000001</v>
      </c>
      <c r="H1305" s="9">
        <v>0.50700000000000001</v>
      </c>
      <c r="I1305" s="9">
        <v>16946.03</v>
      </c>
      <c r="J1305" s="10">
        <v>19</v>
      </c>
    </row>
    <row r="1306" spans="1:10" x14ac:dyDescent="0.25">
      <c r="A1306" s="11" t="s">
        <v>1329</v>
      </c>
      <c r="B1306" s="9" t="str">
        <f>_xlfn.XLOOKUP(C1306,'De-Para_Estado_Regiao'!$B$3:$B$29,'De-Para_Estado_Regiao'!$C$3:$C$29)</f>
        <v>Sudeste</v>
      </c>
      <c r="C1306" s="12" t="s">
        <v>7</v>
      </c>
      <c r="D1306" s="12">
        <v>161</v>
      </c>
      <c r="E1306" s="12">
        <v>0.73499999999999999</v>
      </c>
      <c r="F1306" s="9" t="str">
        <f t="shared" si="20"/>
        <v>alto</v>
      </c>
      <c r="G1306" s="12">
        <v>0.71099999999999997</v>
      </c>
      <c r="H1306" s="12">
        <v>0.68899999999999995</v>
      </c>
      <c r="I1306" s="12">
        <v>18302.47</v>
      </c>
      <c r="J1306" s="13">
        <v>3</v>
      </c>
    </row>
    <row r="1307" spans="1:10" x14ac:dyDescent="0.25">
      <c r="A1307" s="8" t="s">
        <v>1330</v>
      </c>
      <c r="B1307" s="9" t="str">
        <f>_xlfn.XLOOKUP(C1307,'De-Para_Estado_Regiao'!$B$3:$B$29,'De-Para_Estado_Regiao'!$C$3:$C$29)</f>
        <v>Sudeste</v>
      </c>
      <c r="C1307" s="9" t="s">
        <v>16</v>
      </c>
      <c r="D1307" s="9">
        <v>715</v>
      </c>
      <c r="E1307" s="9">
        <v>0.63400000000000001</v>
      </c>
      <c r="F1307" s="9" t="str">
        <f t="shared" si="20"/>
        <v>médio</v>
      </c>
      <c r="G1307" s="9">
        <v>0.622</v>
      </c>
      <c r="H1307" s="9">
        <v>0.51700000000000002</v>
      </c>
      <c r="I1307" s="9">
        <v>43713.88</v>
      </c>
      <c r="J1307" s="10">
        <v>16</v>
      </c>
    </row>
    <row r="1308" spans="1:10" x14ac:dyDescent="0.25">
      <c r="A1308" s="11" t="s">
        <v>1331</v>
      </c>
      <c r="B1308" s="9" t="str">
        <f>_xlfn.XLOOKUP(C1308,'De-Para_Estado_Regiao'!$B$3:$B$29,'De-Para_Estado_Regiao'!$C$3:$C$29)</f>
        <v>Nordeste</v>
      </c>
      <c r="C1308" s="12" t="s">
        <v>19</v>
      </c>
      <c r="D1308" s="12">
        <v>1768</v>
      </c>
      <c r="E1308" s="12">
        <v>0.59299999999999997</v>
      </c>
      <c r="F1308" s="9" t="str">
        <f t="shared" si="20"/>
        <v>médio</v>
      </c>
      <c r="G1308" s="12">
        <v>0.59299999999999997</v>
      </c>
      <c r="H1308" s="12">
        <v>0.44600000000000001</v>
      </c>
      <c r="I1308" s="12">
        <v>16487.400000000001</v>
      </c>
      <c r="J1308" s="13">
        <v>7</v>
      </c>
    </row>
    <row r="1309" spans="1:10" x14ac:dyDescent="0.25">
      <c r="A1309" s="8" t="s">
        <v>1332</v>
      </c>
      <c r="B1309" s="9" t="str">
        <f>_xlfn.XLOOKUP(C1309,'De-Para_Estado_Regiao'!$B$3:$B$29,'De-Para_Estado_Regiao'!$C$3:$C$29)</f>
        <v>Sudeste</v>
      </c>
      <c r="C1309" s="9" t="s">
        <v>10</v>
      </c>
      <c r="D1309" s="9">
        <v>481</v>
      </c>
      <c r="E1309" s="9">
        <v>0.69099999999999995</v>
      </c>
      <c r="F1309" s="9" t="str">
        <f t="shared" si="20"/>
        <v>médio</v>
      </c>
      <c r="G1309" s="9">
        <v>0.67200000000000004</v>
      </c>
      <c r="H1309" s="9">
        <v>0.60799999999999998</v>
      </c>
      <c r="I1309" s="9">
        <v>22554.23</v>
      </c>
      <c r="J1309" s="10">
        <v>7</v>
      </c>
    </row>
    <row r="1310" spans="1:10" x14ac:dyDescent="0.25">
      <c r="A1310" s="11" t="s">
        <v>1333</v>
      </c>
      <c r="B1310" s="9" t="str">
        <f>_xlfn.XLOOKUP(C1310,'De-Para_Estado_Regiao'!$B$3:$B$29,'De-Para_Estado_Regiao'!$C$3:$C$29)</f>
        <v>Centro-Oeste</v>
      </c>
      <c r="C1310" s="12" t="s">
        <v>29</v>
      </c>
      <c r="D1310" s="12">
        <v>1258</v>
      </c>
      <c r="E1310" s="12">
        <v>0.64900000000000002</v>
      </c>
      <c r="F1310" s="9" t="str">
        <f t="shared" si="20"/>
        <v>médio</v>
      </c>
      <c r="G1310" s="12">
        <v>0.69099999999999995</v>
      </c>
      <c r="H1310" s="12">
        <v>0.52100000000000002</v>
      </c>
      <c r="I1310" s="12">
        <v>14059.8</v>
      </c>
      <c r="J1310" s="13">
        <v>12</v>
      </c>
    </row>
    <row r="1311" spans="1:10" x14ac:dyDescent="0.25">
      <c r="A1311" s="8" t="s">
        <v>1334</v>
      </c>
      <c r="B1311" s="9" t="str">
        <f>_xlfn.XLOOKUP(C1311,'De-Para_Estado_Regiao'!$B$3:$B$29,'De-Para_Estado_Regiao'!$C$3:$C$29)</f>
        <v>Sul</v>
      </c>
      <c r="C1311" s="9" t="s">
        <v>22</v>
      </c>
      <c r="D1311" s="9">
        <v>623</v>
      </c>
      <c r="E1311" s="9">
        <v>0.73</v>
      </c>
      <c r="F1311" s="9" t="str">
        <f t="shared" si="20"/>
        <v>alto</v>
      </c>
      <c r="G1311" s="9">
        <v>0.70099999999999996</v>
      </c>
      <c r="H1311" s="9">
        <v>0.67700000000000005</v>
      </c>
      <c r="I1311" s="9">
        <v>27753.68</v>
      </c>
      <c r="J1311" s="10">
        <v>10</v>
      </c>
    </row>
    <row r="1312" spans="1:10" x14ac:dyDescent="0.25">
      <c r="A1312" s="11" t="s">
        <v>1335</v>
      </c>
      <c r="B1312" s="9" t="str">
        <f>_xlfn.XLOOKUP(C1312,'De-Para_Estado_Regiao'!$B$3:$B$29,'De-Para_Estado_Regiao'!$C$3:$C$29)</f>
        <v>Sudeste</v>
      </c>
      <c r="C1312" s="12" t="s">
        <v>7</v>
      </c>
      <c r="D1312" s="12">
        <v>295</v>
      </c>
      <c r="E1312" s="12">
        <v>0.753</v>
      </c>
      <c r="F1312" s="9" t="str">
        <f t="shared" si="20"/>
        <v>alto</v>
      </c>
      <c r="G1312" s="12">
        <v>0.73699999999999999</v>
      </c>
      <c r="H1312" s="12">
        <v>0.68500000000000005</v>
      </c>
      <c r="I1312" s="12">
        <v>93626.98</v>
      </c>
      <c r="J1312" s="13">
        <v>6</v>
      </c>
    </row>
    <row r="1313" spans="1:10" x14ac:dyDescent="0.25">
      <c r="A1313" s="8" t="s">
        <v>1336</v>
      </c>
      <c r="B1313" s="9" t="str">
        <f>_xlfn.XLOOKUP(C1313,'De-Para_Estado_Regiao'!$B$3:$B$29,'De-Para_Estado_Regiao'!$C$3:$C$29)</f>
        <v>Sudeste</v>
      </c>
      <c r="C1313" s="9" t="s">
        <v>16</v>
      </c>
      <c r="D1313" s="9">
        <v>905</v>
      </c>
      <c r="E1313" s="9">
        <v>0.67400000000000004</v>
      </c>
      <c r="F1313" s="9" t="str">
        <f t="shared" si="20"/>
        <v>médio</v>
      </c>
      <c r="G1313" s="9">
        <v>0.64600000000000002</v>
      </c>
      <c r="H1313" s="9">
        <v>0.55900000000000005</v>
      </c>
      <c r="I1313" s="9">
        <v>12555.73</v>
      </c>
      <c r="J1313" s="10">
        <v>7</v>
      </c>
    </row>
    <row r="1314" spans="1:10" x14ac:dyDescent="0.25">
      <c r="A1314" s="11" t="s">
        <v>1337</v>
      </c>
      <c r="B1314" s="9" t="str">
        <f>_xlfn.XLOOKUP(C1314,'De-Para_Estado_Regiao'!$B$3:$B$29,'De-Para_Estado_Regiao'!$C$3:$C$29)</f>
        <v>Sudeste</v>
      </c>
      <c r="C1314" s="12" t="s">
        <v>7</v>
      </c>
      <c r="D1314" s="12">
        <v>64</v>
      </c>
      <c r="E1314" s="12">
        <v>0.77400000000000002</v>
      </c>
      <c r="F1314" s="9" t="str">
        <f t="shared" si="20"/>
        <v>alto</v>
      </c>
      <c r="G1314" s="12">
        <v>0.69799999999999995</v>
      </c>
      <c r="H1314" s="12">
        <v>0.77800000000000002</v>
      </c>
      <c r="I1314" s="12">
        <v>31800.1</v>
      </c>
      <c r="J1314" s="13">
        <v>1</v>
      </c>
    </row>
    <row r="1315" spans="1:10" x14ac:dyDescent="0.25">
      <c r="A1315" s="8" t="s">
        <v>1338</v>
      </c>
      <c r="B1315" s="9" t="str">
        <f>_xlfn.XLOOKUP(C1315,'De-Para_Estado_Regiao'!$B$3:$B$29,'De-Para_Estado_Regiao'!$C$3:$C$29)</f>
        <v>Nordeste</v>
      </c>
      <c r="C1315" s="9" t="s">
        <v>24</v>
      </c>
      <c r="D1315" s="9">
        <v>349</v>
      </c>
      <c r="E1315" s="9">
        <v>0.59</v>
      </c>
      <c r="F1315" s="9" t="str">
        <f t="shared" si="20"/>
        <v>médio</v>
      </c>
      <c r="G1315" s="9">
        <v>0.55800000000000005</v>
      </c>
      <c r="H1315" s="9">
        <v>0.499</v>
      </c>
      <c r="I1315" s="9">
        <v>7333.99</v>
      </c>
      <c r="J1315" s="10">
        <v>17</v>
      </c>
    </row>
    <row r="1316" spans="1:10" x14ac:dyDescent="0.25">
      <c r="A1316" s="11" t="s">
        <v>1339</v>
      </c>
      <c r="B1316" s="9" t="str">
        <f>_xlfn.XLOOKUP(C1316,'De-Para_Estado_Regiao'!$B$3:$B$29,'De-Para_Estado_Regiao'!$C$3:$C$29)</f>
        <v>Sul</v>
      </c>
      <c r="C1316" s="12" t="s">
        <v>22</v>
      </c>
      <c r="D1316" s="12">
        <v>364</v>
      </c>
      <c r="E1316" s="12">
        <v>0.66400000000000003</v>
      </c>
      <c r="F1316" s="9" t="str">
        <f t="shared" si="20"/>
        <v>médio</v>
      </c>
      <c r="G1316" s="12">
        <v>0.63500000000000001</v>
      </c>
      <c r="H1316" s="12">
        <v>0.54500000000000004</v>
      </c>
      <c r="I1316" s="12">
        <v>16256.07</v>
      </c>
      <c r="J1316" s="13">
        <v>7</v>
      </c>
    </row>
    <row r="1317" spans="1:10" x14ac:dyDescent="0.25">
      <c r="A1317" s="8" t="s">
        <v>1340</v>
      </c>
      <c r="B1317" s="9" t="str">
        <f>_xlfn.XLOOKUP(C1317,'De-Para_Estado_Regiao'!$B$3:$B$29,'De-Para_Estado_Regiao'!$C$3:$C$29)</f>
        <v>Sudeste</v>
      </c>
      <c r="C1317" s="9" t="s">
        <v>7</v>
      </c>
      <c r="D1317" s="9">
        <v>349</v>
      </c>
      <c r="E1317" s="9">
        <v>0.72599999999999998</v>
      </c>
      <c r="F1317" s="9" t="str">
        <f t="shared" si="20"/>
        <v>alto</v>
      </c>
      <c r="G1317" s="9">
        <v>0.66600000000000004</v>
      </c>
      <c r="H1317" s="9">
        <v>0.69699999999999995</v>
      </c>
      <c r="I1317" s="9">
        <v>13465.76</v>
      </c>
      <c r="J1317" s="10">
        <v>3</v>
      </c>
    </row>
    <row r="1318" spans="1:10" x14ac:dyDescent="0.25">
      <c r="A1318" s="11" t="s">
        <v>1341</v>
      </c>
      <c r="B1318" s="9" t="str">
        <f>_xlfn.XLOOKUP(C1318,'De-Para_Estado_Regiao'!$B$3:$B$29,'De-Para_Estado_Regiao'!$C$3:$C$29)</f>
        <v>Sudeste</v>
      </c>
      <c r="C1318" s="12" t="s">
        <v>7</v>
      </c>
      <c r="D1318" s="12">
        <v>503</v>
      </c>
      <c r="E1318" s="12">
        <v>0.74</v>
      </c>
      <c r="F1318" s="9" t="str">
        <f t="shared" si="20"/>
        <v>alto</v>
      </c>
      <c r="G1318" s="12">
        <v>0.74099999999999999</v>
      </c>
      <c r="H1318" s="12">
        <v>0.65</v>
      </c>
      <c r="I1318" s="12">
        <v>18450.48</v>
      </c>
      <c r="J1318" s="13">
        <v>11</v>
      </c>
    </row>
    <row r="1319" spans="1:10" x14ac:dyDescent="0.25">
      <c r="A1319" s="8" t="s">
        <v>1342</v>
      </c>
      <c r="B1319" s="9" t="str">
        <f>_xlfn.XLOOKUP(C1319,'De-Para_Estado_Regiao'!$B$3:$B$29,'De-Para_Estado_Regiao'!$C$3:$C$29)</f>
        <v>Sul</v>
      </c>
      <c r="C1319" s="9" t="s">
        <v>22</v>
      </c>
      <c r="D1319" s="9">
        <v>474</v>
      </c>
      <c r="E1319" s="9">
        <v>0.71299999999999997</v>
      </c>
      <c r="F1319" s="9" t="str">
        <f t="shared" si="20"/>
        <v>alto</v>
      </c>
      <c r="G1319" s="9">
        <v>0.69599999999999995</v>
      </c>
      <c r="H1319" s="9">
        <v>0.625</v>
      </c>
      <c r="I1319" s="9">
        <v>19314.560000000001</v>
      </c>
      <c r="J1319" s="10">
        <v>7</v>
      </c>
    </row>
    <row r="1320" spans="1:10" x14ac:dyDescent="0.25">
      <c r="A1320" s="11" t="s">
        <v>1343</v>
      </c>
      <c r="B1320" s="9" t="str">
        <f>_xlfn.XLOOKUP(C1320,'De-Para_Estado_Regiao'!$B$3:$B$29,'De-Para_Estado_Regiao'!$C$3:$C$29)</f>
        <v>Sudeste</v>
      </c>
      <c r="C1320" s="12" t="s">
        <v>7</v>
      </c>
      <c r="D1320" s="12">
        <v>249</v>
      </c>
      <c r="E1320" s="12">
        <v>0.73299999999999998</v>
      </c>
      <c r="F1320" s="9" t="str">
        <f t="shared" si="20"/>
        <v>alto</v>
      </c>
      <c r="G1320" s="12">
        <v>0.70099999999999996</v>
      </c>
      <c r="H1320" s="12">
        <v>0.65500000000000003</v>
      </c>
      <c r="I1320" s="12">
        <v>23150.97</v>
      </c>
      <c r="J1320" s="13">
        <v>1</v>
      </c>
    </row>
    <row r="1321" spans="1:10" x14ac:dyDescent="0.25">
      <c r="A1321" s="8" t="s">
        <v>1344</v>
      </c>
      <c r="B1321" s="9" t="str">
        <f>_xlfn.XLOOKUP(C1321,'De-Para_Estado_Regiao'!$B$3:$B$29,'De-Para_Estado_Regiao'!$C$3:$C$29)</f>
        <v>Nordeste</v>
      </c>
      <c r="C1321" s="9" t="s">
        <v>24</v>
      </c>
      <c r="D1321" s="9">
        <v>1239</v>
      </c>
      <c r="E1321" s="9">
        <v>0.59299999999999997</v>
      </c>
      <c r="F1321" s="9" t="str">
        <f t="shared" si="20"/>
        <v>médio</v>
      </c>
      <c r="G1321" s="9">
        <v>0.58599999999999997</v>
      </c>
      <c r="H1321" s="9">
        <v>0.45200000000000001</v>
      </c>
      <c r="I1321" s="9">
        <v>6846.32</v>
      </c>
      <c r="J1321" s="10">
        <v>30</v>
      </c>
    </row>
    <row r="1322" spans="1:10" x14ac:dyDescent="0.25">
      <c r="A1322" s="11" t="s">
        <v>1345</v>
      </c>
      <c r="B1322" s="9" t="str">
        <f>_xlfn.XLOOKUP(C1322,'De-Para_Estado_Regiao'!$B$3:$B$29,'De-Para_Estado_Regiao'!$C$3:$C$29)</f>
        <v>Nordeste</v>
      </c>
      <c r="C1322" s="12" t="s">
        <v>19</v>
      </c>
      <c r="D1322" s="12">
        <v>2252</v>
      </c>
      <c r="E1322" s="12">
        <v>0.65200000000000002</v>
      </c>
      <c r="F1322" s="9" t="str">
        <f t="shared" si="20"/>
        <v>médio</v>
      </c>
      <c r="G1322" s="12">
        <v>0.61</v>
      </c>
      <c r="H1322" s="12">
        <v>0.56399999999999995</v>
      </c>
      <c r="I1322" s="12">
        <v>10269.36</v>
      </c>
      <c r="J1322" s="13">
        <v>43</v>
      </c>
    </row>
    <row r="1323" spans="1:10" x14ac:dyDescent="0.25">
      <c r="A1323" s="8" t="s">
        <v>1346</v>
      </c>
      <c r="B1323" s="9" t="str">
        <f>_xlfn.XLOOKUP(C1323,'De-Para_Estado_Regiao'!$B$3:$B$29,'De-Para_Estado_Regiao'!$C$3:$C$29)</f>
        <v>Sudeste</v>
      </c>
      <c r="C1323" s="9" t="s">
        <v>16</v>
      </c>
      <c r="D1323" s="9">
        <v>165</v>
      </c>
      <c r="E1323" s="9">
        <v>0.63900000000000001</v>
      </c>
      <c r="F1323" s="9" t="str">
        <f t="shared" si="20"/>
        <v>médio</v>
      </c>
      <c r="G1323" s="9">
        <v>0.60699999999999998</v>
      </c>
      <c r="H1323" s="9">
        <v>0.53600000000000003</v>
      </c>
      <c r="I1323" s="9">
        <v>13661.46</v>
      </c>
      <c r="J1323" s="10">
        <v>3</v>
      </c>
    </row>
    <row r="1324" spans="1:10" x14ac:dyDescent="0.25">
      <c r="A1324" s="11" t="s">
        <v>1347</v>
      </c>
      <c r="B1324" s="9" t="str">
        <f>_xlfn.XLOOKUP(C1324,'De-Para_Estado_Regiao'!$B$3:$B$29,'De-Para_Estado_Regiao'!$C$3:$C$29)</f>
        <v>Sudeste</v>
      </c>
      <c r="C1324" s="12" t="s">
        <v>16</v>
      </c>
      <c r="D1324" s="12">
        <v>1014</v>
      </c>
      <c r="E1324" s="12">
        <v>0.69499999999999995</v>
      </c>
      <c r="F1324" s="9" t="str">
        <f t="shared" si="20"/>
        <v>médio</v>
      </c>
      <c r="G1324" s="12">
        <v>0.73599999999999999</v>
      </c>
      <c r="H1324" s="12">
        <v>0.53600000000000003</v>
      </c>
      <c r="I1324" s="12">
        <v>34244.28</v>
      </c>
      <c r="J1324" s="13">
        <v>11</v>
      </c>
    </row>
    <row r="1325" spans="1:10" x14ac:dyDescent="0.25">
      <c r="A1325" s="8" t="s">
        <v>1348</v>
      </c>
      <c r="B1325" s="9" t="str">
        <f>_xlfn.XLOOKUP(C1325,'De-Para_Estado_Regiao'!$B$3:$B$29,'De-Para_Estado_Regiao'!$C$3:$C$29)</f>
        <v>Nordeste</v>
      </c>
      <c r="C1325" s="9" t="s">
        <v>82</v>
      </c>
      <c r="D1325" s="9">
        <v>6417</v>
      </c>
      <c r="E1325" s="9">
        <v>0.627</v>
      </c>
      <c r="F1325" s="9" t="str">
        <f t="shared" si="20"/>
        <v>médio</v>
      </c>
      <c r="G1325" s="9">
        <v>0.59699999999999998</v>
      </c>
      <c r="H1325" s="9">
        <v>0.53400000000000003</v>
      </c>
      <c r="I1325" s="9">
        <v>16047.33</v>
      </c>
      <c r="J1325" s="10">
        <v>126</v>
      </c>
    </row>
    <row r="1326" spans="1:10" x14ac:dyDescent="0.25">
      <c r="A1326" s="11" t="s">
        <v>1349</v>
      </c>
      <c r="B1326" s="9" t="str">
        <f>_xlfn.XLOOKUP(C1326,'De-Para_Estado_Regiao'!$B$3:$B$29,'De-Para_Estado_Regiao'!$C$3:$C$29)</f>
        <v>Sudeste</v>
      </c>
      <c r="C1326" s="12" t="s">
        <v>7</v>
      </c>
      <c r="D1326" s="12">
        <v>236</v>
      </c>
      <c r="E1326" s="12">
        <v>0.75</v>
      </c>
      <c r="F1326" s="9" t="str">
        <f t="shared" si="20"/>
        <v>alto</v>
      </c>
      <c r="G1326" s="12">
        <v>0.70799999999999996</v>
      </c>
      <c r="H1326" s="12">
        <v>0.69699999999999995</v>
      </c>
      <c r="I1326" s="12">
        <v>21449.82</v>
      </c>
      <c r="J1326" s="13">
        <v>1</v>
      </c>
    </row>
    <row r="1327" spans="1:10" x14ac:dyDescent="0.25">
      <c r="A1327" s="8" t="s">
        <v>1350</v>
      </c>
      <c r="B1327" s="9" t="str">
        <f>_xlfn.XLOOKUP(C1327,'De-Para_Estado_Regiao'!$B$3:$B$29,'De-Para_Estado_Regiao'!$C$3:$C$29)</f>
        <v>Sudeste</v>
      </c>
      <c r="C1327" s="9" t="s">
        <v>16</v>
      </c>
      <c r="D1327" s="9">
        <v>847</v>
      </c>
      <c r="E1327" s="9">
        <v>0.72</v>
      </c>
      <c r="F1327" s="9" t="str">
        <f t="shared" si="20"/>
        <v>alto</v>
      </c>
      <c r="G1327" s="9">
        <v>0.73199999999999998</v>
      </c>
      <c r="H1327" s="9">
        <v>0.59</v>
      </c>
      <c r="I1327" s="9">
        <v>17410.400000000001</v>
      </c>
      <c r="J1327" s="10">
        <v>9</v>
      </c>
    </row>
    <row r="1328" spans="1:10" x14ac:dyDescent="0.25">
      <c r="A1328" s="11" t="s">
        <v>1351</v>
      </c>
      <c r="B1328" s="9" t="str">
        <f>_xlfn.XLOOKUP(C1328,'De-Para_Estado_Regiao'!$B$3:$B$29,'De-Para_Estado_Regiao'!$C$3:$C$29)</f>
        <v>Centro-Oeste</v>
      </c>
      <c r="C1328" s="12" t="s">
        <v>53</v>
      </c>
      <c r="D1328" s="12">
        <v>915</v>
      </c>
      <c r="E1328" s="12">
        <v>0.67</v>
      </c>
      <c r="F1328" s="9" t="str">
        <f t="shared" si="20"/>
        <v>médio</v>
      </c>
      <c r="G1328" s="12">
        <v>0.68600000000000005</v>
      </c>
      <c r="H1328" s="12">
        <v>0.52100000000000002</v>
      </c>
      <c r="I1328" s="12">
        <v>21838.39</v>
      </c>
      <c r="J1328" s="13">
        <v>7</v>
      </c>
    </row>
    <row r="1329" spans="1:10" x14ac:dyDescent="0.25">
      <c r="A1329" s="8" t="s">
        <v>1352</v>
      </c>
      <c r="B1329" s="9" t="str">
        <f>_xlfn.XLOOKUP(C1329,'De-Para_Estado_Regiao'!$B$3:$B$29,'De-Para_Estado_Regiao'!$C$3:$C$29)</f>
        <v>Sul</v>
      </c>
      <c r="C1329" s="9" t="s">
        <v>22</v>
      </c>
      <c r="D1329" s="9">
        <v>703</v>
      </c>
      <c r="E1329" s="9">
        <v>0.71</v>
      </c>
      <c r="F1329" s="9" t="str">
        <f t="shared" si="20"/>
        <v>alto</v>
      </c>
      <c r="G1329" s="9">
        <v>0.69899999999999995</v>
      </c>
      <c r="H1329" s="9">
        <v>0.62</v>
      </c>
      <c r="I1329" s="9">
        <v>28076.86</v>
      </c>
      <c r="J1329" s="10">
        <v>26</v>
      </c>
    </row>
    <row r="1330" spans="1:10" x14ac:dyDescent="0.25">
      <c r="A1330" s="11" t="s">
        <v>1353</v>
      </c>
      <c r="B1330" s="9" t="str">
        <f>_xlfn.XLOOKUP(C1330,'De-Para_Estado_Regiao'!$B$3:$B$29,'De-Para_Estado_Regiao'!$C$3:$C$29)</f>
        <v>Sul</v>
      </c>
      <c r="C1330" s="12" t="s">
        <v>22</v>
      </c>
      <c r="D1330" s="12">
        <v>738</v>
      </c>
      <c r="E1330" s="12">
        <v>0.70299999999999996</v>
      </c>
      <c r="F1330" s="9" t="str">
        <f t="shared" si="20"/>
        <v>alto</v>
      </c>
      <c r="G1330" s="12">
        <v>0.69399999999999995</v>
      </c>
      <c r="H1330" s="12">
        <v>0.61199999999999999</v>
      </c>
      <c r="I1330" s="12">
        <v>28357.67</v>
      </c>
      <c r="J1330" s="13">
        <v>5</v>
      </c>
    </row>
    <row r="1331" spans="1:10" x14ac:dyDescent="0.25">
      <c r="A1331" s="8" t="s">
        <v>1354</v>
      </c>
      <c r="B1331" s="9" t="str">
        <f>_xlfn.XLOOKUP(C1331,'De-Para_Estado_Regiao'!$B$3:$B$29,'De-Para_Estado_Regiao'!$C$3:$C$29)</f>
        <v>Sul</v>
      </c>
      <c r="C1331" s="9" t="s">
        <v>59</v>
      </c>
      <c r="D1331" s="9">
        <v>261</v>
      </c>
      <c r="E1331" s="9">
        <v>0.73699999999999999</v>
      </c>
      <c r="F1331" s="9" t="str">
        <f t="shared" si="20"/>
        <v>alto</v>
      </c>
      <c r="G1331" s="9">
        <v>0.748</v>
      </c>
      <c r="H1331" s="9">
        <v>0.61699999999999999</v>
      </c>
      <c r="I1331" s="9">
        <v>44834.07</v>
      </c>
      <c r="J1331" s="10">
        <v>6</v>
      </c>
    </row>
    <row r="1332" spans="1:10" x14ac:dyDescent="0.25">
      <c r="A1332" s="11" t="s">
        <v>1355</v>
      </c>
      <c r="B1332" s="9" t="str">
        <f>_xlfn.XLOOKUP(C1332,'De-Para_Estado_Regiao'!$B$3:$B$29,'De-Para_Estado_Regiao'!$C$3:$C$29)</f>
        <v>Nordeste</v>
      </c>
      <c r="C1332" s="12" t="s">
        <v>19</v>
      </c>
      <c r="D1332" s="12">
        <v>1556</v>
      </c>
      <c r="E1332" s="12">
        <v>0.59699999999999998</v>
      </c>
      <c r="F1332" s="9" t="str">
        <f t="shared" si="20"/>
        <v>médio</v>
      </c>
      <c r="G1332" s="12">
        <v>0.56799999999999995</v>
      </c>
      <c r="H1332" s="12">
        <v>0.49199999999999999</v>
      </c>
      <c r="I1332" s="12">
        <v>12580.1</v>
      </c>
      <c r="J1332" s="13">
        <v>30</v>
      </c>
    </row>
    <row r="1333" spans="1:10" x14ac:dyDescent="0.25">
      <c r="A1333" s="8" t="s">
        <v>1356</v>
      </c>
      <c r="B1333" s="9" t="str">
        <f>_xlfn.XLOOKUP(C1333,'De-Para_Estado_Regiao'!$B$3:$B$29,'De-Para_Estado_Regiao'!$C$3:$C$29)</f>
        <v>Sudeste</v>
      </c>
      <c r="C1333" s="9" t="s">
        <v>7</v>
      </c>
      <c r="D1333" s="9">
        <v>881</v>
      </c>
      <c r="E1333" s="9">
        <v>0.71499999999999997</v>
      </c>
      <c r="F1333" s="9" t="str">
        <f t="shared" si="20"/>
        <v>alto</v>
      </c>
      <c r="G1333" s="9">
        <v>0.70899999999999996</v>
      </c>
      <c r="H1333" s="9">
        <v>0.63800000000000001</v>
      </c>
      <c r="I1333" s="9">
        <v>36072.58</v>
      </c>
      <c r="J1333" s="10">
        <v>12</v>
      </c>
    </row>
    <row r="1334" spans="1:10" x14ac:dyDescent="0.25">
      <c r="A1334" s="11" t="s">
        <v>1357</v>
      </c>
      <c r="B1334" s="9" t="str">
        <f>_xlfn.XLOOKUP(C1334,'De-Para_Estado_Regiao'!$B$3:$B$29,'De-Para_Estado_Regiao'!$C$3:$C$29)</f>
        <v>Sudeste</v>
      </c>
      <c r="C1334" s="12" t="s">
        <v>16</v>
      </c>
      <c r="D1334" s="12">
        <v>502</v>
      </c>
      <c r="E1334" s="12">
        <v>0.69799999999999995</v>
      </c>
      <c r="F1334" s="9" t="str">
        <f t="shared" si="20"/>
        <v>médio</v>
      </c>
      <c r="G1334" s="12">
        <v>0.71199999999999997</v>
      </c>
      <c r="H1334" s="12">
        <v>0.56599999999999995</v>
      </c>
      <c r="I1334" s="12">
        <v>15879.96</v>
      </c>
      <c r="J1334" s="13">
        <v>9</v>
      </c>
    </row>
    <row r="1335" spans="1:10" x14ac:dyDescent="0.25">
      <c r="A1335" s="8" t="s">
        <v>1358</v>
      </c>
      <c r="B1335" s="9" t="str">
        <f>_xlfn.XLOOKUP(C1335,'De-Para_Estado_Regiao'!$B$3:$B$29,'De-Para_Estado_Regiao'!$C$3:$C$29)</f>
        <v>Sudeste</v>
      </c>
      <c r="C1335" s="9" t="s">
        <v>7</v>
      </c>
      <c r="D1335" s="9">
        <v>669</v>
      </c>
      <c r="E1335" s="9">
        <v>0.71</v>
      </c>
      <c r="F1335" s="9" t="str">
        <f t="shared" si="20"/>
        <v>alto</v>
      </c>
      <c r="G1335" s="9">
        <v>0.71199999999999997</v>
      </c>
      <c r="H1335" s="9">
        <v>0.625</v>
      </c>
      <c r="I1335" s="9">
        <v>17422.7</v>
      </c>
      <c r="J1335" s="10">
        <v>8</v>
      </c>
    </row>
    <row r="1336" spans="1:10" x14ac:dyDescent="0.25">
      <c r="A1336" s="11" t="s">
        <v>1359</v>
      </c>
      <c r="B1336" s="9" t="str">
        <f>_xlfn.XLOOKUP(C1336,'De-Para_Estado_Regiao'!$B$3:$B$29,'De-Para_Estado_Regiao'!$C$3:$C$29)</f>
        <v>Centro-Oeste</v>
      </c>
      <c r="C1336" s="12" t="s">
        <v>29</v>
      </c>
      <c r="D1336" s="12">
        <v>825</v>
      </c>
      <c r="E1336" s="12">
        <v>0.72</v>
      </c>
      <c r="F1336" s="9" t="str">
        <f t="shared" si="20"/>
        <v>alto</v>
      </c>
      <c r="G1336" s="12">
        <v>0.70699999999999996</v>
      </c>
      <c r="H1336" s="12">
        <v>0.64300000000000002</v>
      </c>
      <c r="I1336" s="12">
        <v>19006.62</v>
      </c>
      <c r="J1336" s="13">
        <v>14</v>
      </c>
    </row>
    <row r="1337" spans="1:10" x14ac:dyDescent="0.25">
      <c r="A1337" s="8" t="s">
        <v>1360</v>
      </c>
      <c r="B1337" s="9" t="str">
        <f>_xlfn.XLOOKUP(C1337,'De-Para_Estado_Regiao'!$B$3:$B$29,'De-Para_Estado_Regiao'!$C$3:$C$29)</f>
        <v>Sul</v>
      </c>
      <c r="C1337" s="9" t="s">
        <v>14</v>
      </c>
      <c r="D1337" s="9">
        <v>871</v>
      </c>
      <c r="E1337" s="9">
        <v>0.76500000000000001</v>
      </c>
      <c r="F1337" s="9" t="str">
        <f t="shared" si="20"/>
        <v>alto</v>
      </c>
      <c r="G1337" s="9">
        <v>0.78100000000000003</v>
      </c>
      <c r="H1337" s="9">
        <v>0.68500000000000005</v>
      </c>
      <c r="I1337" s="9">
        <v>31402.55</v>
      </c>
      <c r="J1337" s="10">
        <v>40</v>
      </c>
    </row>
    <row r="1338" spans="1:10" x14ac:dyDescent="0.25">
      <c r="A1338" s="11" t="s">
        <v>1361</v>
      </c>
      <c r="B1338" s="9" t="str">
        <f>_xlfn.XLOOKUP(C1338,'De-Para_Estado_Regiao'!$B$3:$B$29,'De-Para_Estado_Regiao'!$C$3:$C$29)</f>
        <v>Sudeste</v>
      </c>
      <c r="C1338" s="12" t="s">
        <v>16</v>
      </c>
      <c r="D1338" s="12">
        <v>688</v>
      </c>
      <c r="E1338" s="12">
        <v>0.67</v>
      </c>
      <c r="F1338" s="9" t="str">
        <f t="shared" si="20"/>
        <v>médio</v>
      </c>
      <c r="G1338" s="12">
        <v>0.66600000000000004</v>
      </c>
      <c r="H1338" s="12">
        <v>0.54300000000000004</v>
      </c>
      <c r="I1338" s="12">
        <v>13185.65</v>
      </c>
      <c r="J1338" s="13">
        <v>7</v>
      </c>
    </row>
    <row r="1339" spans="1:10" x14ac:dyDescent="0.25">
      <c r="A1339" s="8" t="s">
        <v>1362</v>
      </c>
      <c r="B1339" s="9" t="str">
        <f>_xlfn.XLOOKUP(C1339,'De-Para_Estado_Regiao'!$B$3:$B$29,'De-Para_Estado_Regiao'!$C$3:$C$29)</f>
        <v>Sul</v>
      </c>
      <c r="C1339" s="9" t="s">
        <v>22</v>
      </c>
      <c r="D1339" s="9">
        <v>417</v>
      </c>
      <c r="E1339" s="9">
        <v>0.70799999999999996</v>
      </c>
      <c r="F1339" s="9" t="str">
        <f t="shared" si="20"/>
        <v>alto</v>
      </c>
      <c r="G1339" s="9">
        <v>0.68100000000000005</v>
      </c>
      <c r="H1339" s="9">
        <v>0.64500000000000002</v>
      </c>
      <c r="I1339" s="9">
        <v>44357.89</v>
      </c>
      <c r="J1339" s="10">
        <v>13</v>
      </c>
    </row>
    <row r="1340" spans="1:10" x14ac:dyDescent="0.25">
      <c r="A1340" s="11" t="s">
        <v>1363</v>
      </c>
      <c r="B1340" s="9" t="str">
        <f>_xlfn.XLOOKUP(C1340,'De-Para_Estado_Regiao'!$B$3:$B$29,'De-Para_Estado_Regiao'!$C$3:$C$29)</f>
        <v>Nordeste</v>
      </c>
      <c r="C1340" s="12" t="s">
        <v>24</v>
      </c>
      <c r="D1340" s="12">
        <v>2318</v>
      </c>
      <c r="E1340" s="12">
        <v>0.58499999999999996</v>
      </c>
      <c r="F1340" s="9" t="str">
        <f t="shared" si="20"/>
        <v>médio</v>
      </c>
      <c r="G1340" s="12">
        <v>0.56299999999999994</v>
      </c>
      <c r="H1340" s="12">
        <v>0.47899999999999998</v>
      </c>
      <c r="I1340" s="12">
        <v>7089.97</v>
      </c>
      <c r="J1340" s="13">
        <v>6</v>
      </c>
    </row>
    <row r="1341" spans="1:10" x14ac:dyDescent="0.25">
      <c r="A1341" s="8" t="s">
        <v>1364</v>
      </c>
      <c r="B1341" s="9" t="str">
        <f>_xlfn.XLOOKUP(C1341,'De-Para_Estado_Regiao'!$B$3:$B$29,'De-Para_Estado_Regiao'!$C$3:$C$29)</f>
        <v>Nordeste</v>
      </c>
      <c r="C1341" s="9" t="s">
        <v>24</v>
      </c>
      <c r="D1341" s="9">
        <v>352</v>
      </c>
      <c r="E1341" s="9">
        <v>0.64300000000000002</v>
      </c>
      <c r="F1341" s="9" t="str">
        <f t="shared" si="20"/>
        <v>médio</v>
      </c>
      <c r="G1341" s="9">
        <v>0.60799999999999998</v>
      </c>
      <c r="H1341" s="9">
        <v>0.56000000000000005</v>
      </c>
      <c r="I1341" s="9">
        <v>7249.67</v>
      </c>
      <c r="J1341" s="10">
        <v>12</v>
      </c>
    </row>
    <row r="1342" spans="1:10" x14ac:dyDescent="0.25">
      <c r="A1342" s="11" t="s">
        <v>1365</v>
      </c>
      <c r="B1342" s="9" t="str">
        <f>_xlfn.XLOOKUP(C1342,'De-Para_Estado_Regiao'!$B$3:$B$29,'De-Para_Estado_Regiao'!$C$3:$C$29)</f>
        <v>Centro-Oeste</v>
      </c>
      <c r="C1342" s="12" t="s">
        <v>53</v>
      </c>
      <c r="D1342" s="12">
        <v>828</v>
      </c>
      <c r="E1342" s="12">
        <v>0.69</v>
      </c>
      <c r="F1342" s="9" t="str">
        <f t="shared" si="20"/>
        <v>médio</v>
      </c>
      <c r="G1342" s="12">
        <v>0.70699999999999996</v>
      </c>
      <c r="H1342" s="12">
        <v>0.56499999999999995</v>
      </c>
      <c r="I1342" s="12">
        <v>23906</v>
      </c>
      <c r="J1342" s="13">
        <v>10</v>
      </c>
    </row>
    <row r="1343" spans="1:10" x14ac:dyDescent="0.25">
      <c r="A1343" s="8" t="s">
        <v>1366</v>
      </c>
      <c r="B1343" s="9" t="str">
        <f>_xlfn.XLOOKUP(C1343,'De-Para_Estado_Regiao'!$B$3:$B$29,'De-Para_Estado_Regiao'!$C$3:$C$29)</f>
        <v>Sudeste</v>
      </c>
      <c r="C1343" s="9" t="s">
        <v>7</v>
      </c>
      <c r="D1343" s="9">
        <v>201</v>
      </c>
      <c r="E1343" s="9">
        <v>0.70299999999999996</v>
      </c>
      <c r="F1343" s="9" t="str">
        <f t="shared" si="20"/>
        <v>alto</v>
      </c>
      <c r="G1343" s="9">
        <v>0.66100000000000003</v>
      </c>
      <c r="H1343" s="9">
        <v>0.63600000000000001</v>
      </c>
      <c r="I1343" s="9">
        <v>25581.29</v>
      </c>
      <c r="J1343" s="10">
        <v>4</v>
      </c>
    </row>
    <row r="1344" spans="1:10" x14ac:dyDescent="0.25">
      <c r="A1344" s="11" t="s">
        <v>1367</v>
      </c>
      <c r="B1344" s="9" t="str">
        <f>_xlfn.XLOOKUP(C1344,'De-Para_Estado_Regiao'!$B$3:$B$29,'De-Para_Estado_Regiao'!$C$3:$C$29)</f>
        <v>Sudeste</v>
      </c>
      <c r="C1344" s="12" t="s">
        <v>16</v>
      </c>
      <c r="D1344" s="12">
        <v>1306</v>
      </c>
      <c r="E1344" s="12">
        <v>0.72</v>
      </c>
      <c r="F1344" s="9" t="str">
        <f t="shared" si="20"/>
        <v>alto</v>
      </c>
      <c r="G1344" s="12">
        <v>0.67</v>
      </c>
      <c r="H1344" s="12">
        <v>0.64900000000000002</v>
      </c>
      <c r="I1344" s="12">
        <v>42637.37</v>
      </c>
      <c r="J1344" s="13">
        <v>23</v>
      </c>
    </row>
    <row r="1345" spans="1:10" x14ac:dyDescent="0.25">
      <c r="A1345" s="8" t="s">
        <v>1368</v>
      </c>
      <c r="B1345" s="9" t="str">
        <f>_xlfn.XLOOKUP(C1345,'De-Para_Estado_Regiao'!$B$3:$B$29,'De-Para_Estado_Regiao'!$C$3:$C$29)</f>
        <v>Nordeste</v>
      </c>
      <c r="C1345" s="9" t="s">
        <v>94</v>
      </c>
      <c r="D1345" s="9">
        <v>3189</v>
      </c>
      <c r="E1345" s="9">
        <v>0.63</v>
      </c>
      <c r="F1345" s="9" t="str">
        <f t="shared" si="20"/>
        <v>médio</v>
      </c>
      <c r="G1345" s="9">
        <v>0.60199999999999998</v>
      </c>
      <c r="H1345" s="9">
        <v>0.53600000000000003</v>
      </c>
      <c r="I1345" s="9">
        <v>13202.44</v>
      </c>
      <c r="J1345" s="10">
        <v>29</v>
      </c>
    </row>
    <row r="1346" spans="1:10" x14ac:dyDescent="0.25">
      <c r="A1346" s="11" t="s">
        <v>1369</v>
      </c>
      <c r="B1346" s="9" t="str">
        <f>_xlfn.XLOOKUP(C1346,'De-Para_Estado_Regiao'!$B$3:$B$29,'De-Para_Estado_Regiao'!$C$3:$C$29)</f>
        <v>Sul</v>
      </c>
      <c r="C1346" s="12" t="s">
        <v>22</v>
      </c>
      <c r="D1346" s="12">
        <v>348</v>
      </c>
      <c r="E1346" s="12">
        <v>0.7</v>
      </c>
      <c r="F1346" s="9" t="str">
        <f t="shared" si="20"/>
        <v>alto</v>
      </c>
      <c r="G1346" s="12">
        <v>0.68400000000000005</v>
      </c>
      <c r="H1346" s="12">
        <v>0.624</v>
      </c>
      <c r="I1346" s="12">
        <v>25946.87</v>
      </c>
      <c r="J1346" s="13">
        <v>8</v>
      </c>
    </row>
    <row r="1347" spans="1:10" x14ac:dyDescent="0.25">
      <c r="A1347" s="8" t="s">
        <v>1370</v>
      </c>
      <c r="B1347" s="9" t="str">
        <f>_xlfn.XLOOKUP(C1347,'De-Para_Estado_Regiao'!$B$3:$B$29,'De-Para_Estado_Regiao'!$C$3:$C$29)</f>
        <v>Sudeste</v>
      </c>
      <c r="C1347" s="9" t="s">
        <v>7</v>
      </c>
      <c r="D1347" s="9">
        <v>751</v>
      </c>
      <c r="E1347" s="9">
        <v>0.75</v>
      </c>
      <c r="F1347" s="9" t="str">
        <f t="shared" si="20"/>
        <v>alto</v>
      </c>
      <c r="G1347" s="9">
        <v>0.75900000000000001</v>
      </c>
      <c r="H1347" s="9">
        <v>0.65400000000000003</v>
      </c>
      <c r="I1347" s="9">
        <v>22446.38</v>
      </c>
      <c r="J1347" s="10">
        <v>15</v>
      </c>
    </row>
    <row r="1348" spans="1:10" x14ac:dyDescent="0.25">
      <c r="A1348" s="11" t="s">
        <v>1371</v>
      </c>
      <c r="B1348" s="9" t="str">
        <f>_xlfn.XLOOKUP(C1348,'De-Para_Estado_Regiao'!$B$3:$B$29,'De-Para_Estado_Regiao'!$C$3:$C$29)</f>
        <v>Sul</v>
      </c>
      <c r="C1348" s="12" t="s">
        <v>22</v>
      </c>
      <c r="D1348" s="12">
        <v>1995</v>
      </c>
      <c r="E1348" s="12">
        <v>0.71799999999999997</v>
      </c>
      <c r="F1348" s="9" t="str">
        <f t="shared" si="20"/>
        <v>alto</v>
      </c>
      <c r="G1348" s="12">
        <v>0.71199999999999997</v>
      </c>
      <c r="H1348" s="12">
        <v>0.60499999999999998</v>
      </c>
      <c r="I1348" s="12">
        <v>27283.22</v>
      </c>
      <c r="J1348" s="13">
        <v>43</v>
      </c>
    </row>
    <row r="1349" spans="1:10" x14ac:dyDescent="0.25">
      <c r="A1349" s="8" t="s">
        <v>1372</v>
      </c>
      <c r="B1349" s="9" t="str">
        <f>_xlfn.XLOOKUP(C1349,'De-Para_Estado_Regiao'!$B$3:$B$29,'De-Para_Estado_Regiao'!$C$3:$C$29)</f>
        <v>Nordeste</v>
      </c>
      <c r="C1349" s="9" t="s">
        <v>87</v>
      </c>
      <c r="D1349" s="9">
        <v>412</v>
      </c>
      <c r="E1349" s="9">
        <v>0.59</v>
      </c>
      <c r="F1349" s="9" t="str">
        <f t="shared" ref="F1349:F1412" si="21">IF(E1349="","",IF(E1349&lt;0.55,"baixo",IF(E1349&lt;=0.699,"médio",IF(E1349&lt;=0.799,"alto",IF(E1349&gt;=0.8,"muito alto","")))))</f>
        <v>médio</v>
      </c>
      <c r="G1349" s="9">
        <v>0.504</v>
      </c>
      <c r="H1349" s="9">
        <v>0.54100000000000004</v>
      </c>
      <c r="I1349" s="9">
        <v>6287.9</v>
      </c>
      <c r="J1349" s="10">
        <v>1</v>
      </c>
    </row>
    <row r="1350" spans="1:10" x14ac:dyDescent="0.25">
      <c r="A1350" s="11" t="s">
        <v>1373</v>
      </c>
      <c r="B1350" s="9" t="str">
        <f>_xlfn.XLOOKUP(C1350,'De-Para_Estado_Regiao'!$B$3:$B$29,'De-Para_Estado_Regiao'!$C$3:$C$29)</f>
        <v>Nordeste</v>
      </c>
      <c r="C1350" s="12" t="s">
        <v>31</v>
      </c>
      <c r="D1350" s="12">
        <v>2939</v>
      </c>
      <c r="E1350" s="12">
        <v>0.66</v>
      </c>
      <c r="F1350" s="9" t="str">
        <f t="shared" si="21"/>
        <v>médio</v>
      </c>
      <c r="G1350" s="12">
        <v>0.59399999999999997</v>
      </c>
      <c r="H1350" s="12">
        <v>0.61</v>
      </c>
      <c r="I1350" s="12">
        <v>22426.48</v>
      </c>
      <c r="J1350" s="13">
        <v>57</v>
      </c>
    </row>
    <row r="1351" spans="1:10" x14ac:dyDescent="0.25">
      <c r="A1351" s="8" t="s">
        <v>1374</v>
      </c>
      <c r="B1351" s="9" t="str">
        <f>_xlfn.XLOOKUP(C1351,'De-Para_Estado_Regiao'!$B$3:$B$29,'De-Para_Estado_Regiao'!$C$3:$C$29)</f>
        <v>Sul</v>
      </c>
      <c r="C1351" s="9" t="s">
        <v>22</v>
      </c>
      <c r="D1351" s="9">
        <v>830</v>
      </c>
      <c r="E1351" s="9">
        <v>0.69</v>
      </c>
      <c r="F1351" s="9" t="str">
        <f t="shared" si="21"/>
        <v>médio</v>
      </c>
      <c r="G1351" s="9">
        <v>0.71799999999999997</v>
      </c>
      <c r="H1351" s="9">
        <v>0.57299999999999995</v>
      </c>
      <c r="I1351" s="9">
        <v>26891.55</v>
      </c>
      <c r="J1351" s="10">
        <v>23</v>
      </c>
    </row>
    <row r="1352" spans="1:10" x14ac:dyDescent="0.25">
      <c r="A1352" s="11" t="s">
        <v>1375</v>
      </c>
      <c r="B1352" s="9" t="str">
        <f>_xlfn.XLOOKUP(C1352,'De-Para_Estado_Regiao'!$B$3:$B$29,'De-Para_Estado_Regiao'!$C$3:$C$29)</f>
        <v>Nordeste</v>
      </c>
      <c r="C1352" s="12" t="s">
        <v>31</v>
      </c>
      <c r="D1352" s="12">
        <v>903</v>
      </c>
      <c r="E1352" s="12">
        <v>0.628</v>
      </c>
      <c r="F1352" s="9" t="str">
        <f t="shared" si="21"/>
        <v>médio</v>
      </c>
      <c r="G1352" s="12">
        <v>0.56100000000000005</v>
      </c>
      <c r="H1352" s="12">
        <v>0.56899999999999995</v>
      </c>
      <c r="I1352" s="12">
        <v>7040.09</v>
      </c>
      <c r="J1352" s="13">
        <v>18</v>
      </c>
    </row>
    <row r="1353" spans="1:10" x14ac:dyDescent="0.25">
      <c r="A1353" s="8" t="s">
        <v>1376</v>
      </c>
      <c r="B1353" s="9" t="str">
        <f>_xlfn.XLOOKUP(C1353,'De-Para_Estado_Regiao'!$B$3:$B$29,'De-Para_Estado_Regiao'!$C$3:$C$29)</f>
        <v>Nordeste</v>
      </c>
      <c r="C1353" s="9" t="s">
        <v>24</v>
      </c>
      <c r="D1353" s="9">
        <v>986</v>
      </c>
      <c r="E1353" s="9">
        <v>0.625</v>
      </c>
      <c r="F1353" s="9" t="str">
        <f t="shared" si="21"/>
        <v>médio</v>
      </c>
      <c r="G1353" s="9">
        <v>0.60899999999999999</v>
      </c>
      <c r="H1353" s="9">
        <v>0.52400000000000002</v>
      </c>
      <c r="I1353" s="9">
        <v>7311.82</v>
      </c>
      <c r="J1353" s="10">
        <v>41</v>
      </c>
    </row>
    <row r="1354" spans="1:10" x14ac:dyDescent="0.25">
      <c r="A1354" s="11" t="s">
        <v>1377</v>
      </c>
      <c r="B1354" s="9" t="str">
        <f>_xlfn.XLOOKUP(C1354,'De-Para_Estado_Regiao'!$B$3:$B$29,'De-Para_Estado_Regiao'!$C$3:$C$29)</f>
        <v>Sudeste</v>
      </c>
      <c r="C1354" s="12" t="s">
        <v>16</v>
      </c>
      <c r="D1354" s="12">
        <v>1277</v>
      </c>
      <c r="E1354" s="12">
        <v>0.63800000000000001</v>
      </c>
      <c r="F1354" s="9" t="str">
        <f t="shared" si="21"/>
        <v>médio</v>
      </c>
      <c r="G1354" s="12">
        <v>0.61899999999999999</v>
      </c>
      <c r="H1354" s="12">
        <v>0.53100000000000003</v>
      </c>
      <c r="I1354" s="12">
        <v>13923.94</v>
      </c>
      <c r="J1354" s="13">
        <v>9</v>
      </c>
    </row>
    <row r="1355" spans="1:10" x14ac:dyDescent="0.25">
      <c r="A1355" s="8" t="s">
        <v>1378</v>
      </c>
      <c r="B1355" s="9" t="str">
        <f>_xlfn.XLOOKUP(C1355,'De-Para_Estado_Regiao'!$B$3:$B$29,'De-Para_Estado_Regiao'!$C$3:$C$29)</f>
        <v>Norte</v>
      </c>
      <c r="C1355" s="9" t="s">
        <v>49</v>
      </c>
      <c r="D1355" s="9">
        <v>1363</v>
      </c>
      <c r="E1355" s="9">
        <v>0.67</v>
      </c>
      <c r="F1355" s="9" t="str">
        <f t="shared" si="21"/>
        <v>médio</v>
      </c>
      <c r="G1355" s="9">
        <v>0.70899999999999996</v>
      </c>
      <c r="H1355" s="9">
        <v>0.51900000000000002</v>
      </c>
      <c r="I1355" s="9">
        <v>22325.89</v>
      </c>
      <c r="J1355" s="10">
        <v>12</v>
      </c>
    </row>
    <row r="1356" spans="1:10" x14ac:dyDescent="0.25">
      <c r="A1356" s="11" t="s">
        <v>1379</v>
      </c>
      <c r="B1356" s="9" t="str">
        <f>_xlfn.XLOOKUP(C1356,'De-Para_Estado_Regiao'!$B$3:$B$29,'De-Para_Estado_Regiao'!$C$3:$C$29)</f>
        <v>Nordeste</v>
      </c>
      <c r="C1356" s="12" t="s">
        <v>24</v>
      </c>
      <c r="D1356" s="12">
        <v>233</v>
      </c>
      <c r="E1356" s="12">
        <v>0.57799999999999996</v>
      </c>
      <c r="F1356" s="9" t="str">
        <f t="shared" si="21"/>
        <v>médio</v>
      </c>
      <c r="G1356" s="12">
        <v>0.54900000000000004</v>
      </c>
      <c r="H1356" s="12">
        <v>0.47099999999999997</v>
      </c>
      <c r="I1356" s="12">
        <v>6282.33</v>
      </c>
      <c r="J1356" s="13">
        <v>1</v>
      </c>
    </row>
    <row r="1357" spans="1:10" x14ac:dyDescent="0.25">
      <c r="A1357" s="8" t="s">
        <v>1380</v>
      </c>
      <c r="B1357" s="9" t="str">
        <f>_xlfn.XLOOKUP(C1357,'De-Para_Estado_Regiao'!$B$3:$B$29,'De-Para_Estado_Regiao'!$C$3:$C$29)</f>
        <v>Sudeste</v>
      </c>
      <c r="C1357" s="9" t="s">
        <v>7</v>
      </c>
      <c r="D1357" s="9">
        <v>556</v>
      </c>
      <c r="E1357" s="9">
        <v>0.74</v>
      </c>
      <c r="F1357" s="9" t="str">
        <f t="shared" si="21"/>
        <v>alto</v>
      </c>
      <c r="G1357" s="9">
        <v>0.69699999999999995</v>
      </c>
      <c r="H1357" s="9">
        <v>0.67900000000000005</v>
      </c>
      <c r="I1357" s="9">
        <v>15901.94</v>
      </c>
      <c r="J1357" s="10">
        <v>1</v>
      </c>
    </row>
    <row r="1358" spans="1:10" x14ac:dyDescent="0.25">
      <c r="A1358" s="11" t="s">
        <v>1381</v>
      </c>
      <c r="B1358" s="9" t="str">
        <f>_xlfn.XLOOKUP(C1358,'De-Para_Estado_Regiao'!$B$3:$B$29,'De-Para_Estado_Regiao'!$C$3:$C$29)</f>
        <v>Nordeste</v>
      </c>
      <c r="C1358" s="12" t="s">
        <v>31</v>
      </c>
      <c r="D1358" s="12">
        <v>1057</v>
      </c>
      <c r="E1358" s="12">
        <v>0.622</v>
      </c>
      <c r="F1358" s="9" t="str">
        <f t="shared" si="21"/>
        <v>médio</v>
      </c>
      <c r="G1358" s="12">
        <v>0.57899999999999996</v>
      </c>
      <c r="H1358" s="12">
        <v>0.55200000000000005</v>
      </c>
      <c r="I1358" s="12">
        <v>9351.99</v>
      </c>
      <c r="J1358" s="13">
        <v>6</v>
      </c>
    </row>
    <row r="1359" spans="1:10" x14ac:dyDescent="0.25">
      <c r="A1359" s="8" t="s">
        <v>1382</v>
      </c>
      <c r="B1359" s="9" t="str">
        <f>_xlfn.XLOOKUP(C1359,'De-Para_Estado_Regiao'!$B$3:$B$29,'De-Para_Estado_Regiao'!$C$3:$C$29)</f>
        <v>Nordeste</v>
      </c>
      <c r="C1359" s="9" t="s">
        <v>24</v>
      </c>
      <c r="D1359" s="9">
        <v>392</v>
      </c>
      <c r="E1359" s="9">
        <v>0.60599999999999998</v>
      </c>
      <c r="F1359" s="9" t="str">
        <f t="shared" si="21"/>
        <v>médio</v>
      </c>
      <c r="G1359" s="9">
        <v>0.57799999999999996</v>
      </c>
      <c r="H1359" s="9">
        <v>0.47899999999999998</v>
      </c>
      <c r="I1359" s="9">
        <v>8467.14</v>
      </c>
      <c r="J1359" s="10">
        <v>4</v>
      </c>
    </row>
    <row r="1360" spans="1:10" x14ac:dyDescent="0.25">
      <c r="A1360" s="11" t="s">
        <v>1383</v>
      </c>
      <c r="B1360" s="9" t="str">
        <f>_xlfn.XLOOKUP(C1360,'De-Para_Estado_Regiao'!$B$3:$B$29,'De-Para_Estado_Regiao'!$C$3:$C$29)</f>
        <v>Sudeste</v>
      </c>
      <c r="C1360" s="12" t="s">
        <v>7</v>
      </c>
      <c r="D1360" s="12">
        <v>262</v>
      </c>
      <c r="E1360" s="12">
        <v>0.71</v>
      </c>
      <c r="F1360" s="9" t="str">
        <f t="shared" si="21"/>
        <v>alto</v>
      </c>
      <c r="G1360" s="12">
        <v>0.70099999999999996</v>
      </c>
      <c r="H1360" s="12">
        <v>0.628</v>
      </c>
      <c r="I1360" s="12">
        <v>12836.38</v>
      </c>
      <c r="J1360" s="13">
        <v>1</v>
      </c>
    </row>
    <row r="1361" spans="1:10" x14ac:dyDescent="0.25">
      <c r="A1361" s="8" t="s">
        <v>1384</v>
      </c>
      <c r="B1361" s="9" t="str">
        <f>_xlfn.XLOOKUP(C1361,'De-Para_Estado_Regiao'!$B$3:$B$29,'De-Para_Estado_Regiao'!$C$3:$C$29)</f>
        <v>Centro-Oeste</v>
      </c>
      <c r="C1361" s="9" t="s">
        <v>33</v>
      </c>
      <c r="D1361" s="9">
        <v>4470</v>
      </c>
      <c r="E1361" s="9">
        <v>0.66500000000000004</v>
      </c>
      <c r="F1361" s="9" t="str">
        <f t="shared" si="21"/>
        <v>médio</v>
      </c>
      <c r="G1361" s="9">
        <v>0.64700000000000002</v>
      </c>
      <c r="H1361" s="9">
        <v>0.55600000000000005</v>
      </c>
      <c r="I1361" s="9">
        <v>8320.5</v>
      </c>
      <c r="J1361" s="10">
        <v>20</v>
      </c>
    </row>
    <row r="1362" spans="1:10" x14ac:dyDescent="0.25">
      <c r="A1362" s="11" t="s">
        <v>1385</v>
      </c>
      <c r="B1362" s="9" t="str">
        <f>_xlfn.XLOOKUP(C1362,'De-Para_Estado_Regiao'!$B$3:$B$29,'De-Para_Estado_Regiao'!$C$3:$C$29)</f>
        <v>Nordeste</v>
      </c>
      <c r="C1362" s="12" t="s">
        <v>24</v>
      </c>
      <c r="D1362" s="12">
        <v>975</v>
      </c>
      <c r="E1362" s="12">
        <v>0.59399999999999997</v>
      </c>
      <c r="F1362" s="9" t="str">
        <f t="shared" si="21"/>
        <v>médio</v>
      </c>
      <c r="G1362" s="12">
        <v>0.58899999999999997</v>
      </c>
      <c r="H1362" s="12">
        <v>0.47299999999999998</v>
      </c>
      <c r="I1362" s="12">
        <v>6917.25</v>
      </c>
      <c r="J1362" s="13">
        <v>1</v>
      </c>
    </row>
    <row r="1363" spans="1:10" x14ac:dyDescent="0.25">
      <c r="A1363" s="8" t="s">
        <v>1386</v>
      </c>
      <c r="B1363" s="9" t="str">
        <f>_xlfn.XLOOKUP(C1363,'De-Para_Estado_Regiao'!$B$3:$B$29,'De-Para_Estado_Regiao'!$C$3:$C$29)</f>
        <v>Sudeste</v>
      </c>
      <c r="C1363" s="9" t="s">
        <v>16</v>
      </c>
      <c r="D1363" s="9">
        <v>261</v>
      </c>
      <c r="E1363" s="9">
        <v>0.68</v>
      </c>
      <c r="F1363" s="9" t="str">
        <f t="shared" si="21"/>
        <v>médio</v>
      </c>
      <c r="G1363" s="9">
        <v>0.66600000000000004</v>
      </c>
      <c r="H1363" s="9">
        <v>0.58099999999999996</v>
      </c>
      <c r="I1363" s="9">
        <v>20704.02</v>
      </c>
      <c r="J1363" s="10">
        <v>2</v>
      </c>
    </row>
    <row r="1364" spans="1:10" x14ac:dyDescent="0.25">
      <c r="A1364" s="11" t="s">
        <v>1387</v>
      </c>
      <c r="B1364" s="9" t="str">
        <f>_xlfn.XLOOKUP(C1364,'De-Para_Estado_Regiao'!$B$3:$B$29,'De-Para_Estado_Regiao'!$C$3:$C$29)</f>
        <v>Centro-Oeste</v>
      </c>
      <c r="C1364" s="12" t="s">
        <v>33</v>
      </c>
      <c r="D1364" s="12">
        <v>956</v>
      </c>
      <c r="E1364" s="12">
        <v>0.72499999999999998</v>
      </c>
      <c r="F1364" s="9" t="str">
        <f t="shared" si="21"/>
        <v>alto</v>
      </c>
      <c r="G1364" s="12">
        <v>0.72</v>
      </c>
      <c r="H1364" s="12">
        <v>0.626</v>
      </c>
      <c r="I1364" s="12">
        <v>15213.5</v>
      </c>
      <c r="J1364" s="13">
        <v>15</v>
      </c>
    </row>
    <row r="1365" spans="1:10" x14ac:dyDescent="0.25">
      <c r="A1365" s="8" t="s">
        <v>1388</v>
      </c>
      <c r="B1365" s="9" t="str">
        <f>_xlfn.XLOOKUP(C1365,'De-Para_Estado_Regiao'!$B$3:$B$29,'De-Para_Estado_Regiao'!$C$3:$C$29)</f>
        <v>Nordeste</v>
      </c>
      <c r="C1365" s="9" t="s">
        <v>24</v>
      </c>
      <c r="D1365" s="9">
        <v>388</v>
      </c>
      <c r="E1365" s="9">
        <v>0.54400000000000004</v>
      </c>
      <c r="F1365" s="9" t="str">
        <f t="shared" si="21"/>
        <v>baixo</v>
      </c>
      <c r="G1365" s="9">
        <v>0.53900000000000003</v>
      </c>
      <c r="H1365" s="9">
        <v>0.434</v>
      </c>
      <c r="I1365" s="9">
        <v>6819.44</v>
      </c>
      <c r="J1365" s="10">
        <v>43</v>
      </c>
    </row>
    <row r="1366" spans="1:10" x14ac:dyDescent="0.25">
      <c r="A1366" s="11" t="s">
        <v>1389</v>
      </c>
      <c r="B1366" s="9" t="str">
        <f>_xlfn.XLOOKUP(C1366,'De-Para_Estado_Regiao'!$B$3:$B$29,'De-Para_Estado_Regiao'!$C$3:$C$29)</f>
        <v>Sul</v>
      </c>
      <c r="C1366" s="12" t="s">
        <v>22</v>
      </c>
      <c r="D1366" s="12">
        <v>541</v>
      </c>
      <c r="E1366" s="12">
        <v>0.7</v>
      </c>
      <c r="F1366" s="9" t="str">
        <f t="shared" si="21"/>
        <v>alto</v>
      </c>
      <c r="G1366" s="12">
        <v>0.68500000000000005</v>
      </c>
      <c r="H1366" s="12">
        <v>0.64800000000000002</v>
      </c>
      <c r="I1366" s="12">
        <v>31904.76</v>
      </c>
      <c r="J1366" s="13">
        <v>11</v>
      </c>
    </row>
    <row r="1367" spans="1:10" x14ac:dyDescent="0.25">
      <c r="A1367" s="8" t="s">
        <v>1390</v>
      </c>
      <c r="B1367" s="9" t="str">
        <f>_xlfn.XLOOKUP(C1367,'De-Para_Estado_Regiao'!$B$3:$B$29,'De-Para_Estado_Regiao'!$C$3:$C$29)</f>
        <v>Norte</v>
      </c>
      <c r="C1367" s="9" t="s">
        <v>39</v>
      </c>
      <c r="D1367" s="9">
        <v>1866</v>
      </c>
      <c r="E1367" s="9">
        <v>0.60899999999999999</v>
      </c>
      <c r="F1367" s="9" t="str">
        <f t="shared" si="21"/>
        <v>médio</v>
      </c>
      <c r="G1367" s="9">
        <v>0.61</v>
      </c>
      <c r="H1367" s="9">
        <v>0.47599999999999998</v>
      </c>
      <c r="I1367" s="9">
        <v>6184.5</v>
      </c>
      <c r="J1367" s="10">
        <v>2</v>
      </c>
    </row>
    <row r="1368" spans="1:10" x14ac:dyDescent="0.25">
      <c r="A1368" s="11" t="s">
        <v>1391</v>
      </c>
      <c r="B1368" s="9" t="str">
        <f>_xlfn.XLOOKUP(C1368,'De-Para_Estado_Regiao'!$B$3:$B$29,'De-Para_Estado_Regiao'!$C$3:$C$29)</f>
        <v>Nordeste</v>
      </c>
      <c r="C1368" s="12" t="s">
        <v>87</v>
      </c>
      <c r="D1368" s="12">
        <v>3322</v>
      </c>
      <c r="E1368" s="12">
        <v>0.57999999999999996</v>
      </c>
      <c r="F1368" s="9" t="str">
        <f t="shared" si="21"/>
        <v>médio</v>
      </c>
      <c r="G1368" s="12">
        <v>0.54500000000000004</v>
      </c>
      <c r="H1368" s="12">
        <v>0.47499999999999998</v>
      </c>
      <c r="I1368" s="12">
        <v>6238.6</v>
      </c>
      <c r="J1368" s="13">
        <v>10</v>
      </c>
    </row>
    <row r="1369" spans="1:10" x14ac:dyDescent="0.25">
      <c r="A1369" s="8" t="s">
        <v>1392</v>
      </c>
      <c r="B1369" s="9" t="str">
        <f>_xlfn.XLOOKUP(C1369,'De-Para_Estado_Regiao'!$B$3:$B$29,'De-Para_Estado_Regiao'!$C$3:$C$29)</f>
        <v>Centro-Oeste</v>
      </c>
      <c r="C1369" s="9" t="s">
        <v>33</v>
      </c>
      <c r="D1369" s="9">
        <v>1196</v>
      </c>
      <c r="E1369" s="9">
        <v>0.68200000000000005</v>
      </c>
      <c r="F1369" s="9" t="str">
        <f t="shared" si="21"/>
        <v>médio</v>
      </c>
      <c r="G1369" s="9">
        <v>0.66400000000000003</v>
      </c>
      <c r="H1369" s="9">
        <v>0.56799999999999995</v>
      </c>
      <c r="I1369" s="9">
        <v>52951.89</v>
      </c>
      <c r="J1369" s="10">
        <v>16</v>
      </c>
    </row>
    <row r="1370" spans="1:10" x14ac:dyDescent="0.25">
      <c r="A1370" s="11" t="s">
        <v>1393</v>
      </c>
      <c r="B1370" s="9" t="str">
        <f>_xlfn.XLOOKUP(C1370,'De-Para_Estado_Regiao'!$B$3:$B$29,'De-Para_Estado_Regiao'!$C$3:$C$29)</f>
        <v>Sul</v>
      </c>
      <c r="C1370" s="12" t="s">
        <v>22</v>
      </c>
      <c r="D1370" s="12">
        <v>651</v>
      </c>
      <c r="E1370" s="12">
        <v>0.74</v>
      </c>
      <c r="F1370" s="9" t="str">
        <f t="shared" si="21"/>
        <v>alto</v>
      </c>
      <c r="G1370" s="12">
        <v>0.74</v>
      </c>
      <c r="H1370" s="12">
        <v>0.67100000000000004</v>
      </c>
      <c r="I1370" s="12">
        <v>30462.97</v>
      </c>
      <c r="J1370" s="13">
        <v>12</v>
      </c>
    </row>
    <row r="1371" spans="1:10" x14ac:dyDescent="0.25">
      <c r="A1371" s="8" t="s">
        <v>1394</v>
      </c>
      <c r="B1371" s="9" t="str">
        <f>_xlfn.XLOOKUP(C1371,'De-Para_Estado_Regiao'!$B$3:$B$29,'De-Para_Estado_Regiao'!$C$3:$C$29)</f>
        <v>Nordeste</v>
      </c>
      <c r="C1371" s="9" t="s">
        <v>31</v>
      </c>
      <c r="D1371" s="9">
        <v>448</v>
      </c>
      <c r="E1371" s="9">
        <v>0.60599999999999998</v>
      </c>
      <c r="F1371" s="9" t="str">
        <f t="shared" si="21"/>
        <v>médio</v>
      </c>
      <c r="G1371" s="9">
        <v>0.621</v>
      </c>
      <c r="H1371" s="9">
        <v>0.49099999999999999</v>
      </c>
      <c r="I1371" s="9">
        <v>7559.62</v>
      </c>
      <c r="J1371" s="10">
        <v>2</v>
      </c>
    </row>
    <row r="1372" spans="1:10" x14ac:dyDescent="0.25">
      <c r="A1372" s="11" t="s">
        <v>1395</v>
      </c>
      <c r="B1372" s="9" t="str">
        <f>_xlfn.XLOOKUP(C1372,'De-Para_Estado_Regiao'!$B$3:$B$29,'De-Para_Estado_Regiao'!$C$3:$C$29)</f>
        <v>Sul</v>
      </c>
      <c r="C1372" s="12" t="s">
        <v>22</v>
      </c>
      <c r="D1372" s="12">
        <v>1019</v>
      </c>
      <c r="E1372" s="12">
        <v>0.70799999999999996</v>
      </c>
      <c r="F1372" s="9" t="str">
        <f t="shared" si="21"/>
        <v>alto</v>
      </c>
      <c r="G1372" s="12">
        <v>0.70199999999999996</v>
      </c>
      <c r="H1372" s="12">
        <v>0.61899999999999999</v>
      </c>
      <c r="I1372" s="12">
        <v>27257.63</v>
      </c>
      <c r="J1372" s="13">
        <v>23</v>
      </c>
    </row>
    <row r="1373" spans="1:10" x14ac:dyDescent="0.25">
      <c r="A1373" s="8" t="s">
        <v>1396</v>
      </c>
      <c r="B1373" s="9" t="str">
        <f>_xlfn.XLOOKUP(C1373,'De-Para_Estado_Regiao'!$B$3:$B$29,'De-Para_Estado_Regiao'!$C$3:$C$29)</f>
        <v>Nordeste</v>
      </c>
      <c r="C1373" s="9" t="s">
        <v>31</v>
      </c>
      <c r="D1373" s="9">
        <v>2249</v>
      </c>
      <c r="E1373" s="9">
        <v>0.623</v>
      </c>
      <c r="F1373" s="9" t="str">
        <f t="shared" si="21"/>
        <v>médio</v>
      </c>
      <c r="G1373" s="9">
        <v>0.56100000000000005</v>
      </c>
      <c r="H1373" s="9">
        <v>0.56799999999999995</v>
      </c>
      <c r="I1373" s="9">
        <v>10224.780000000001</v>
      </c>
      <c r="J1373" s="10">
        <v>30</v>
      </c>
    </row>
    <row r="1374" spans="1:10" x14ac:dyDescent="0.25">
      <c r="A1374" s="11" t="s">
        <v>1397</v>
      </c>
      <c r="B1374" s="9" t="str">
        <f>_xlfn.XLOOKUP(C1374,'De-Para_Estado_Regiao'!$B$3:$B$29,'De-Para_Estado_Regiao'!$C$3:$C$29)</f>
        <v>Centro-Oeste</v>
      </c>
      <c r="C1374" s="12" t="s">
        <v>29</v>
      </c>
      <c r="D1374" s="12">
        <v>964</v>
      </c>
      <c r="E1374" s="12">
        <v>0.66700000000000004</v>
      </c>
      <c r="F1374" s="9" t="str">
        <f t="shared" si="21"/>
        <v>médio</v>
      </c>
      <c r="G1374" s="12">
        <v>0.67900000000000005</v>
      </c>
      <c r="H1374" s="12">
        <v>0.53200000000000003</v>
      </c>
      <c r="I1374" s="12">
        <v>35389.47</v>
      </c>
      <c r="J1374" s="13">
        <v>6</v>
      </c>
    </row>
    <row r="1375" spans="1:10" x14ac:dyDescent="0.25">
      <c r="A1375" s="8" t="s">
        <v>1398</v>
      </c>
      <c r="B1375" s="9" t="str">
        <f>_xlfn.XLOOKUP(C1375,'De-Para_Estado_Regiao'!$B$3:$B$29,'De-Para_Estado_Regiao'!$C$3:$C$29)</f>
        <v>Centro-Oeste</v>
      </c>
      <c r="C1375" s="9" t="s">
        <v>33</v>
      </c>
      <c r="D1375" s="9">
        <v>666</v>
      </c>
      <c r="E1375" s="9">
        <v>0.71</v>
      </c>
      <c r="F1375" s="9" t="str">
        <f t="shared" si="21"/>
        <v>alto</v>
      </c>
      <c r="G1375" s="9">
        <v>0.72099999999999997</v>
      </c>
      <c r="H1375" s="9">
        <v>0.60599999999999998</v>
      </c>
      <c r="I1375" s="9">
        <v>30457.89</v>
      </c>
      <c r="J1375" s="10">
        <v>24</v>
      </c>
    </row>
    <row r="1376" spans="1:10" x14ac:dyDescent="0.25">
      <c r="A1376" s="11" t="s">
        <v>1019</v>
      </c>
      <c r="B1376" s="9" t="str">
        <f>_xlfn.XLOOKUP(C1376,'De-Para_Estado_Regiao'!$B$3:$B$29,'De-Para_Estado_Regiao'!$C$3:$C$29)</f>
        <v>Sul</v>
      </c>
      <c r="C1376" s="12" t="s">
        <v>22</v>
      </c>
      <c r="D1376" s="12">
        <v>262</v>
      </c>
      <c r="E1376" s="12">
        <v>0.746</v>
      </c>
      <c r="F1376" s="9" t="str">
        <f t="shared" si="21"/>
        <v>alto</v>
      </c>
      <c r="G1376" s="12">
        <v>0.69099999999999995</v>
      </c>
      <c r="H1376" s="12">
        <v>0.70299999999999996</v>
      </c>
      <c r="I1376" s="12">
        <v>27653.91</v>
      </c>
      <c r="J1376" s="13">
        <v>9</v>
      </c>
    </row>
    <row r="1377" spans="1:10" x14ac:dyDescent="0.25">
      <c r="A1377" s="8" t="s">
        <v>1399</v>
      </c>
      <c r="B1377" s="9" t="str">
        <f>_xlfn.XLOOKUP(C1377,'De-Para_Estado_Regiao'!$B$3:$B$29,'De-Para_Estado_Regiao'!$C$3:$C$29)</f>
        <v>Nordeste</v>
      </c>
      <c r="C1377" s="9" t="s">
        <v>87</v>
      </c>
      <c r="D1377" s="9">
        <v>4298</v>
      </c>
      <c r="E1377" s="9">
        <v>0.60399999999999998</v>
      </c>
      <c r="F1377" s="9" t="str">
        <f t="shared" si="21"/>
        <v>médio</v>
      </c>
      <c r="G1377" s="9">
        <v>0.55400000000000005</v>
      </c>
      <c r="H1377" s="9">
        <v>0.51700000000000002</v>
      </c>
      <c r="I1377" s="9">
        <v>8365.8799999999992</v>
      </c>
      <c r="J1377" s="10">
        <v>108</v>
      </c>
    </row>
    <row r="1378" spans="1:10" x14ac:dyDescent="0.25">
      <c r="A1378" s="11" t="s">
        <v>1400</v>
      </c>
      <c r="B1378" s="9" t="str">
        <f>_xlfn.XLOOKUP(C1378,'De-Para_Estado_Regiao'!$B$3:$B$29,'De-Para_Estado_Regiao'!$C$3:$C$29)</f>
        <v>Sudeste</v>
      </c>
      <c r="C1378" s="12" t="s">
        <v>7</v>
      </c>
      <c r="D1378" s="12">
        <v>529</v>
      </c>
      <c r="E1378" s="12">
        <v>0.72199999999999998</v>
      </c>
      <c r="F1378" s="9" t="str">
        <f t="shared" si="21"/>
        <v>alto</v>
      </c>
      <c r="G1378" s="12">
        <v>0.69499999999999995</v>
      </c>
      <c r="H1378" s="12">
        <v>0.63600000000000001</v>
      </c>
      <c r="I1378" s="12">
        <v>16995.79</v>
      </c>
      <c r="J1378" s="13">
        <v>17</v>
      </c>
    </row>
    <row r="1379" spans="1:10" x14ac:dyDescent="0.25">
      <c r="A1379" s="8" t="s">
        <v>1401</v>
      </c>
      <c r="B1379" s="9" t="str">
        <f>_xlfn.XLOOKUP(C1379,'De-Para_Estado_Regiao'!$B$3:$B$29,'De-Para_Estado_Regiao'!$C$3:$C$29)</f>
        <v>Nordeste</v>
      </c>
      <c r="C1379" s="9" t="s">
        <v>24</v>
      </c>
      <c r="D1379" s="9">
        <v>2455</v>
      </c>
      <c r="E1379" s="9">
        <v>0.65400000000000003</v>
      </c>
      <c r="F1379" s="9" t="str">
        <f t="shared" si="21"/>
        <v>médio</v>
      </c>
      <c r="G1379" s="9">
        <v>0.65700000000000003</v>
      </c>
      <c r="H1379" s="9">
        <v>0.54600000000000004</v>
      </c>
      <c r="I1379" s="9">
        <v>10763.95</v>
      </c>
      <c r="J1379" s="10">
        <v>34</v>
      </c>
    </row>
    <row r="1380" spans="1:10" x14ac:dyDescent="0.25">
      <c r="A1380" s="11" t="s">
        <v>1402</v>
      </c>
      <c r="B1380" s="9" t="str">
        <f>_xlfn.XLOOKUP(C1380,'De-Para_Estado_Regiao'!$B$3:$B$29,'De-Para_Estado_Regiao'!$C$3:$C$29)</f>
        <v>Sudeste</v>
      </c>
      <c r="C1380" s="12" t="s">
        <v>7</v>
      </c>
      <c r="D1380" s="12">
        <v>152</v>
      </c>
      <c r="E1380" s="12">
        <v>0.73199999999999998</v>
      </c>
      <c r="F1380" s="9" t="str">
        <f t="shared" si="21"/>
        <v>alto</v>
      </c>
      <c r="G1380" s="12">
        <v>0.71199999999999997</v>
      </c>
      <c r="H1380" s="12">
        <v>0.65500000000000003</v>
      </c>
      <c r="I1380" s="12">
        <v>20391.86</v>
      </c>
      <c r="J1380" s="13">
        <v>5</v>
      </c>
    </row>
    <row r="1381" spans="1:10" x14ac:dyDescent="0.25">
      <c r="A1381" s="8" t="s">
        <v>1403</v>
      </c>
      <c r="B1381" s="9" t="str">
        <f>_xlfn.XLOOKUP(C1381,'De-Para_Estado_Regiao'!$B$3:$B$29,'De-Para_Estado_Regiao'!$C$3:$C$29)</f>
        <v>Sudeste</v>
      </c>
      <c r="C1381" s="9" t="s">
        <v>7</v>
      </c>
      <c r="D1381" s="9">
        <v>1212</v>
      </c>
      <c r="E1381" s="9">
        <v>0.72699999999999998</v>
      </c>
      <c r="F1381" s="9" t="str">
        <f t="shared" si="21"/>
        <v>alto</v>
      </c>
      <c r="G1381" s="9">
        <v>0.69099999999999995</v>
      </c>
      <c r="H1381" s="9">
        <v>0.66400000000000003</v>
      </c>
      <c r="I1381" s="9">
        <v>11474.74</v>
      </c>
      <c r="J1381" s="10">
        <v>19</v>
      </c>
    </row>
    <row r="1382" spans="1:10" x14ac:dyDescent="0.25">
      <c r="A1382" s="11" t="s">
        <v>1404</v>
      </c>
      <c r="B1382" s="9" t="str">
        <f>_xlfn.XLOOKUP(C1382,'De-Para_Estado_Regiao'!$B$3:$B$29,'De-Para_Estado_Regiao'!$C$3:$C$29)</f>
        <v>Sul</v>
      </c>
      <c r="C1382" s="12" t="s">
        <v>59</v>
      </c>
      <c r="D1382" s="12">
        <v>188</v>
      </c>
      <c r="E1382" s="12">
        <v>0.76900000000000002</v>
      </c>
      <c r="F1382" s="9" t="str">
        <f t="shared" si="21"/>
        <v>alto</v>
      </c>
      <c r="G1382" s="12">
        <v>0.75</v>
      </c>
      <c r="H1382" s="12">
        <v>0.71</v>
      </c>
      <c r="I1382" s="12">
        <v>21794.03</v>
      </c>
      <c r="J1382" s="13">
        <v>21</v>
      </c>
    </row>
    <row r="1383" spans="1:10" x14ac:dyDescent="0.25">
      <c r="A1383" s="8" t="s">
        <v>1405</v>
      </c>
      <c r="B1383" s="9" t="str">
        <f>_xlfn.XLOOKUP(C1383,'De-Para_Estado_Regiao'!$B$3:$B$29,'De-Para_Estado_Regiao'!$C$3:$C$29)</f>
        <v>Sul</v>
      </c>
      <c r="C1383" s="9" t="s">
        <v>22</v>
      </c>
      <c r="D1383" s="9">
        <v>377</v>
      </c>
      <c r="E1383" s="9">
        <v>0.67700000000000005</v>
      </c>
      <c r="F1383" s="9" t="str">
        <f t="shared" si="21"/>
        <v>médio</v>
      </c>
      <c r="G1383" s="9">
        <v>0.68</v>
      </c>
      <c r="H1383" s="9">
        <v>0.56899999999999995</v>
      </c>
      <c r="I1383" s="9">
        <v>17618.62</v>
      </c>
      <c r="J1383" s="10">
        <v>1</v>
      </c>
    </row>
    <row r="1384" spans="1:10" x14ac:dyDescent="0.25">
      <c r="A1384" s="11" t="s">
        <v>1406</v>
      </c>
      <c r="B1384" s="9" t="str">
        <f>_xlfn.XLOOKUP(C1384,'De-Para_Estado_Regiao'!$B$3:$B$29,'De-Para_Estado_Regiao'!$C$3:$C$29)</f>
        <v>Nordeste</v>
      </c>
      <c r="C1384" s="12" t="s">
        <v>82</v>
      </c>
      <c r="D1384" s="12">
        <v>655</v>
      </c>
      <c r="E1384" s="12">
        <v>0.59699999999999998</v>
      </c>
      <c r="F1384" s="9" t="str">
        <f t="shared" si="21"/>
        <v>médio</v>
      </c>
      <c r="G1384" s="12">
        <v>0.57499999999999996</v>
      </c>
      <c r="H1384" s="12">
        <v>0.46300000000000002</v>
      </c>
      <c r="I1384" s="12">
        <v>8056.52</v>
      </c>
      <c r="J1384" s="13">
        <v>9</v>
      </c>
    </row>
    <row r="1385" spans="1:10" x14ac:dyDescent="0.25">
      <c r="A1385" s="8" t="s">
        <v>1407</v>
      </c>
      <c r="B1385" s="9" t="str">
        <f>_xlfn.XLOOKUP(C1385,'De-Para_Estado_Regiao'!$B$3:$B$29,'De-Para_Estado_Regiao'!$C$3:$C$29)</f>
        <v>Sudeste</v>
      </c>
      <c r="C1385" s="9" t="s">
        <v>16</v>
      </c>
      <c r="D1385" s="9">
        <v>772</v>
      </c>
      <c r="E1385" s="9">
        <v>0.67200000000000004</v>
      </c>
      <c r="F1385" s="9" t="str">
        <f t="shared" si="21"/>
        <v>médio</v>
      </c>
      <c r="G1385" s="9">
        <v>0.64100000000000001</v>
      </c>
      <c r="H1385" s="9">
        <v>0.57599999999999996</v>
      </c>
      <c r="I1385" s="9">
        <v>16461.55</v>
      </c>
      <c r="J1385" s="10">
        <v>8</v>
      </c>
    </row>
    <row r="1386" spans="1:10" x14ac:dyDescent="0.25">
      <c r="A1386" s="11" t="s">
        <v>1408</v>
      </c>
      <c r="B1386" s="9" t="str">
        <f>_xlfn.XLOOKUP(C1386,'De-Para_Estado_Regiao'!$B$3:$B$29,'De-Para_Estado_Regiao'!$C$3:$C$29)</f>
        <v>Sudeste</v>
      </c>
      <c r="C1386" s="12" t="s">
        <v>16</v>
      </c>
      <c r="D1386" s="12">
        <v>449</v>
      </c>
      <c r="E1386" s="12">
        <v>0.69599999999999995</v>
      </c>
      <c r="F1386" s="9" t="str">
        <f t="shared" si="21"/>
        <v>médio</v>
      </c>
      <c r="G1386" s="12">
        <v>0.72199999999999998</v>
      </c>
      <c r="H1386" s="12">
        <v>0.54900000000000004</v>
      </c>
      <c r="I1386" s="12">
        <v>35630.68</v>
      </c>
      <c r="J1386" s="13">
        <v>5</v>
      </c>
    </row>
    <row r="1387" spans="1:10" x14ac:dyDescent="0.25">
      <c r="A1387" s="8" t="s">
        <v>1409</v>
      </c>
      <c r="B1387" s="9" t="str">
        <f>_xlfn.XLOOKUP(C1387,'De-Para_Estado_Regiao'!$B$3:$B$29,'De-Para_Estado_Regiao'!$C$3:$C$29)</f>
        <v>Norte</v>
      </c>
      <c r="C1387" s="9" t="s">
        <v>49</v>
      </c>
      <c r="D1387" s="9">
        <v>2003</v>
      </c>
      <c r="E1387" s="9">
        <v>0.66500000000000004</v>
      </c>
      <c r="F1387" s="9" t="str">
        <f t="shared" si="21"/>
        <v>médio</v>
      </c>
      <c r="G1387" s="9">
        <v>0.623</v>
      </c>
      <c r="H1387" s="9">
        <v>0.59199999999999997</v>
      </c>
      <c r="I1387" s="9">
        <v>21553.05</v>
      </c>
      <c r="J1387" s="10">
        <v>30</v>
      </c>
    </row>
    <row r="1388" spans="1:10" x14ac:dyDescent="0.25">
      <c r="A1388" s="11" t="s">
        <v>1410</v>
      </c>
      <c r="B1388" s="9" t="str">
        <f>_xlfn.XLOOKUP(C1388,'De-Para_Estado_Regiao'!$B$3:$B$29,'De-Para_Estado_Regiao'!$C$3:$C$29)</f>
        <v>Nordeste</v>
      </c>
      <c r="C1388" s="12" t="s">
        <v>24</v>
      </c>
      <c r="D1388" s="12">
        <v>462</v>
      </c>
      <c r="E1388" s="12">
        <v>0.54</v>
      </c>
      <c r="F1388" s="9" t="str">
        <f t="shared" si="21"/>
        <v>baixo</v>
      </c>
      <c r="G1388" s="12">
        <v>0.54200000000000004</v>
      </c>
      <c r="H1388" s="12">
        <v>0.38700000000000001</v>
      </c>
      <c r="I1388" s="12">
        <v>6615.4</v>
      </c>
      <c r="J1388" s="13">
        <v>1</v>
      </c>
    </row>
    <row r="1389" spans="1:10" x14ac:dyDescent="0.25">
      <c r="A1389" s="8" t="s">
        <v>1411</v>
      </c>
      <c r="B1389" s="9" t="str">
        <f>_xlfn.XLOOKUP(C1389,'De-Para_Estado_Regiao'!$B$3:$B$29,'De-Para_Estado_Regiao'!$C$3:$C$29)</f>
        <v>Nordeste</v>
      </c>
      <c r="C1389" s="9" t="s">
        <v>87</v>
      </c>
      <c r="D1389" s="9">
        <v>1251</v>
      </c>
      <c r="E1389" s="9">
        <v>0.68400000000000005</v>
      </c>
      <c r="F1389" s="9" t="str">
        <f t="shared" si="21"/>
        <v>médio</v>
      </c>
      <c r="G1389" s="9">
        <v>0.66400000000000003</v>
      </c>
      <c r="H1389" s="9">
        <v>0.60599999999999998</v>
      </c>
      <c r="I1389" s="9">
        <v>21227.63</v>
      </c>
      <c r="J1389" s="10">
        <v>3</v>
      </c>
    </row>
    <row r="1390" spans="1:10" x14ac:dyDescent="0.25">
      <c r="A1390" s="11" t="s">
        <v>1412</v>
      </c>
      <c r="B1390" s="9" t="str">
        <f>_xlfn.XLOOKUP(C1390,'De-Para_Estado_Regiao'!$B$3:$B$29,'De-Para_Estado_Regiao'!$C$3:$C$29)</f>
        <v>Sudeste</v>
      </c>
      <c r="C1390" s="12" t="s">
        <v>10</v>
      </c>
      <c r="D1390" s="12">
        <v>723</v>
      </c>
      <c r="E1390" s="12">
        <v>0.73599999999999999</v>
      </c>
      <c r="F1390" s="9" t="str">
        <f t="shared" si="21"/>
        <v>alto</v>
      </c>
      <c r="G1390" s="12">
        <v>0.70699999999999996</v>
      </c>
      <c r="H1390" s="12">
        <v>0.7</v>
      </c>
      <c r="I1390" s="12">
        <v>16158.35</v>
      </c>
      <c r="J1390" s="13">
        <v>17</v>
      </c>
    </row>
    <row r="1391" spans="1:10" x14ac:dyDescent="0.25">
      <c r="A1391" s="8" t="s">
        <v>1413</v>
      </c>
      <c r="B1391" s="9" t="str">
        <f>_xlfn.XLOOKUP(C1391,'De-Para_Estado_Regiao'!$B$3:$B$29,'De-Para_Estado_Regiao'!$C$3:$C$29)</f>
        <v>Centro-Oeste</v>
      </c>
      <c r="C1391" s="9" t="s">
        <v>33</v>
      </c>
      <c r="D1391" s="9">
        <v>848</v>
      </c>
      <c r="E1391" s="9">
        <v>0.66400000000000003</v>
      </c>
      <c r="F1391" s="9" t="str">
        <f t="shared" si="21"/>
        <v>médio</v>
      </c>
      <c r="G1391" s="9">
        <v>0.66700000000000004</v>
      </c>
      <c r="H1391" s="9">
        <v>0.53600000000000003</v>
      </c>
      <c r="I1391" s="9">
        <v>22635.52</v>
      </c>
      <c r="J1391" s="10">
        <v>20</v>
      </c>
    </row>
    <row r="1392" spans="1:10" x14ac:dyDescent="0.25">
      <c r="A1392" s="11" t="s">
        <v>1414</v>
      </c>
      <c r="B1392" s="9" t="str">
        <f>_xlfn.XLOOKUP(C1392,'De-Para_Estado_Regiao'!$B$3:$B$29,'De-Para_Estado_Regiao'!$C$3:$C$29)</f>
        <v>Sudeste</v>
      </c>
      <c r="C1392" s="12" t="s">
        <v>64</v>
      </c>
      <c r="D1392" s="12">
        <v>739</v>
      </c>
      <c r="E1392" s="12">
        <v>0.71799999999999997</v>
      </c>
      <c r="F1392" s="9" t="str">
        <f t="shared" si="21"/>
        <v>alto</v>
      </c>
      <c r="G1392" s="12">
        <v>0.70799999999999996</v>
      </c>
      <c r="H1392" s="12">
        <v>0.623</v>
      </c>
      <c r="I1392" s="12">
        <v>18058.93</v>
      </c>
      <c r="J1392" s="13">
        <v>4</v>
      </c>
    </row>
    <row r="1393" spans="1:10" x14ac:dyDescent="0.25">
      <c r="A1393" s="8" t="s">
        <v>1415</v>
      </c>
      <c r="B1393" s="9" t="str">
        <f>_xlfn.XLOOKUP(C1393,'De-Para_Estado_Regiao'!$B$3:$B$29,'De-Para_Estado_Regiao'!$C$3:$C$29)</f>
        <v>Norte</v>
      </c>
      <c r="C1393" s="9" t="s">
        <v>148</v>
      </c>
      <c r="D1393" s="9">
        <v>1335</v>
      </c>
      <c r="E1393" s="9">
        <v>0.67200000000000004</v>
      </c>
      <c r="F1393" s="9" t="str">
        <f t="shared" si="21"/>
        <v>médio</v>
      </c>
      <c r="G1393" s="9">
        <v>0.69099999999999995</v>
      </c>
      <c r="H1393" s="9">
        <v>0.53600000000000003</v>
      </c>
      <c r="I1393" s="9">
        <v>16650.27</v>
      </c>
      <c r="J1393" s="10">
        <v>16</v>
      </c>
    </row>
    <row r="1394" spans="1:10" x14ac:dyDescent="0.25">
      <c r="A1394" s="11" t="s">
        <v>1416</v>
      </c>
      <c r="B1394" s="9" t="str">
        <f>_xlfn.XLOOKUP(C1394,'De-Para_Estado_Regiao'!$B$3:$B$29,'De-Para_Estado_Regiao'!$C$3:$C$29)</f>
        <v>Nordeste</v>
      </c>
      <c r="C1394" s="12" t="s">
        <v>24</v>
      </c>
      <c r="D1394" s="12">
        <v>996</v>
      </c>
      <c r="E1394" s="12">
        <v>0.58499999999999996</v>
      </c>
      <c r="F1394" s="9" t="str">
        <f t="shared" si="21"/>
        <v>médio</v>
      </c>
      <c r="G1394" s="12">
        <v>0.59</v>
      </c>
      <c r="H1394" s="12">
        <v>0.47699999999999998</v>
      </c>
      <c r="I1394" s="12">
        <v>7407.38</v>
      </c>
      <c r="J1394" s="13">
        <v>7</v>
      </c>
    </row>
    <row r="1395" spans="1:10" x14ac:dyDescent="0.25">
      <c r="A1395" s="8" t="s">
        <v>1417</v>
      </c>
      <c r="B1395" s="9" t="str">
        <f>_xlfn.XLOOKUP(C1395,'De-Para_Estado_Regiao'!$B$3:$B$29,'De-Para_Estado_Regiao'!$C$3:$C$29)</f>
        <v>Sul</v>
      </c>
      <c r="C1395" s="9" t="s">
        <v>22</v>
      </c>
      <c r="D1395" s="9">
        <v>969</v>
      </c>
      <c r="E1395" s="9">
        <v>0.65400000000000003</v>
      </c>
      <c r="F1395" s="9" t="str">
        <f t="shared" si="21"/>
        <v>médio</v>
      </c>
      <c r="G1395" s="9">
        <v>0.64900000000000002</v>
      </c>
      <c r="H1395" s="9">
        <v>0.53400000000000003</v>
      </c>
      <c r="I1395" s="9">
        <v>58776.09</v>
      </c>
      <c r="J1395" s="10">
        <v>37</v>
      </c>
    </row>
    <row r="1396" spans="1:10" x14ac:dyDescent="0.25">
      <c r="A1396" s="11" t="s">
        <v>1418</v>
      </c>
      <c r="B1396" s="9" t="str">
        <f>_xlfn.XLOOKUP(C1396,'De-Para_Estado_Regiao'!$B$3:$B$29,'De-Para_Estado_Regiao'!$C$3:$C$29)</f>
        <v>Nordeste</v>
      </c>
      <c r="C1396" s="12" t="s">
        <v>19</v>
      </c>
      <c r="D1396" s="12">
        <v>1155</v>
      </c>
      <c r="E1396" s="12">
        <v>0.60199999999999998</v>
      </c>
      <c r="F1396" s="9" t="str">
        <f t="shared" si="21"/>
        <v>médio</v>
      </c>
      <c r="G1396" s="12">
        <v>0.54100000000000004</v>
      </c>
      <c r="H1396" s="12">
        <v>0.53200000000000003</v>
      </c>
      <c r="I1396" s="12">
        <v>7825.22</v>
      </c>
      <c r="J1396" s="13">
        <v>2</v>
      </c>
    </row>
    <row r="1397" spans="1:10" x14ac:dyDescent="0.25">
      <c r="A1397" s="8" t="s">
        <v>1419</v>
      </c>
      <c r="B1397" s="9" t="str">
        <f>_xlfn.XLOOKUP(C1397,'De-Para_Estado_Regiao'!$B$3:$B$29,'De-Para_Estado_Regiao'!$C$3:$C$29)</f>
        <v>Sudeste</v>
      </c>
      <c r="C1397" s="9" t="s">
        <v>7</v>
      </c>
      <c r="D1397" s="9">
        <v>154</v>
      </c>
      <c r="E1397" s="9">
        <v>0.747</v>
      </c>
      <c r="F1397" s="9" t="str">
        <f t="shared" si="21"/>
        <v>alto</v>
      </c>
      <c r="G1397" s="9">
        <v>0.753</v>
      </c>
      <c r="H1397" s="9">
        <v>0.67600000000000005</v>
      </c>
      <c r="I1397" s="9">
        <v>28597.68</v>
      </c>
      <c r="J1397" s="10">
        <v>3</v>
      </c>
    </row>
    <row r="1398" spans="1:10" x14ac:dyDescent="0.25">
      <c r="A1398" s="11" t="s">
        <v>1420</v>
      </c>
      <c r="B1398" s="9" t="str">
        <f>_xlfn.XLOOKUP(C1398,'De-Para_Estado_Regiao'!$B$3:$B$29,'De-Para_Estado_Regiao'!$C$3:$C$29)</f>
        <v>Sudeste</v>
      </c>
      <c r="C1398" s="12" t="s">
        <v>16</v>
      </c>
      <c r="D1398" s="12">
        <v>514</v>
      </c>
      <c r="E1398" s="12">
        <v>0.69</v>
      </c>
      <c r="F1398" s="9" t="str">
        <f t="shared" si="21"/>
        <v>médio</v>
      </c>
      <c r="G1398" s="12">
        <v>0.67400000000000004</v>
      </c>
      <c r="H1398" s="12">
        <v>0.59299999999999997</v>
      </c>
      <c r="I1398" s="12">
        <v>12786.35</v>
      </c>
      <c r="J1398" s="13">
        <v>19</v>
      </c>
    </row>
    <row r="1399" spans="1:10" x14ac:dyDescent="0.25">
      <c r="A1399" s="8" t="s">
        <v>1421</v>
      </c>
      <c r="B1399" s="9" t="str">
        <f>_xlfn.XLOOKUP(C1399,'De-Para_Estado_Regiao'!$B$3:$B$29,'De-Para_Estado_Regiao'!$C$3:$C$29)</f>
        <v>Sul</v>
      </c>
      <c r="C1399" s="9" t="s">
        <v>22</v>
      </c>
      <c r="D1399" s="9">
        <v>1075</v>
      </c>
      <c r="E1399" s="9">
        <v>0.73799999999999999</v>
      </c>
      <c r="F1399" s="9" t="str">
        <f t="shared" si="21"/>
        <v>alto</v>
      </c>
      <c r="G1399" s="9">
        <v>0.71599999999999997</v>
      </c>
      <c r="H1399" s="9">
        <v>0.68899999999999995</v>
      </c>
      <c r="I1399" s="9">
        <v>23038.87</v>
      </c>
      <c r="J1399" s="10">
        <v>21</v>
      </c>
    </row>
    <row r="1400" spans="1:10" x14ac:dyDescent="0.25">
      <c r="A1400" s="11" t="s">
        <v>1422</v>
      </c>
      <c r="B1400" s="9" t="str">
        <f>_xlfn.XLOOKUP(C1400,'De-Para_Estado_Regiao'!$B$3:$B$29,'De-Para_Estado_Regiao'!$C$3:$C$29)</f>
        <v>Sul</v>
      </c>
      <c r="C1400" s="12" t="s">
        <v>59</v>
      </c>
      <c r="D1400" s="12">
        <v>978</v>
      </c>
      <c r="E1400" s="12">
        <v>0.752</v>
      </c>
      <c r="F1400" s="9" t="str">
        <f t="shared" si="21"/>
        <v>alto</v>
      </c>
      <c r="G1400" s="12">
        <v>0.73699999999999999</v>
      </c>
      <c r="H1400" s="12">
        <v>0.66200000000000003</v>
      </c>
      <c r="I1400" s="12">
        <v>30263.25</v>
      </c>
      <c r="J1400" s="13">
        <v>20</v>
      </c>
    </row>
    <row r="1401" spans="1:10" x14ac:dyDescent="0.25">
      <c r="A1401" s="8" t="s">
        <v>1423</v>
      </c>
      <c r="B1401" s="9" t="str">
        <f>_xlfn.XLOOKUP(C1401,'De-Para_Estado_Regiao'!$B$3:$B$29,'De-Para_Estado_Regiao'!$C$3:$C$29)</f>
        <v>Sudeste</v>
      </c>
      <c r="C1401" s="9" t="s">
        <v>16</v>
      </c>
      <c r="D1401" s="9">
        <v>714</v>
      </c>
      <c r="E1401" s="9">
        <v>0.66</v>
      </c>
      <c r="F1401" s="9" t="str">
        <f t="shared" si="21"/>
        <v>médio</v>
      </c>
      <c r="G1401" s="9">
        <v>0.66300000000000003</v>
      </c>
      <c r="H1401" s="9">
        <v>0.52</v>
      </c>
      <c r="I1401" s="9">
        <v>17335.77</v>
      </c>
      <c r="J1401" s="10">
        <v>29</v>
      </c>
    </row>
    <row r="1402" spans="1:10" x14ac:dyDescent="0.25">
      <c r="A1402" s="11" t="s">
        <v>1424</v>
      </c>
      <c r="B1402" s="9" t="str">
        <f>_xlfn.XLOOKUP(C1402,'De-Para_Estado_Regiao'!$B$3:$B$29,'De-Para_Estado_Regiao'!$C$3:$C$29)</f>
        <v>Sul</v>
      </c>
      <c r="C1402" s="12" t="s">
        <v>22</v>
      </c>
      <c r="D1402" s="12">
        <v>139</v>
      </c>
      <c r="E1402" s="12">
        <v>0.66200000000000003</v>
      </c>
      <c r="F1402" s="9" t="str">
        <f t="shared" si="21"/>
        <v>médio</v>
      </c>
      <c r="G1402" s="12">
        <v>0.63800000000000001</v>
      </c>
      <c r="H1402" s="12">
        <v>0.57699999999999996</v>
      </c>
      <c r="I1402" s="12">
        <v>15812.25</v>
      </c>
      <c r="J1402" s="13">
        <v>12</v>
      </c>
    </row>
    <row r="1403" spans="1:10" x14ac:dyDescent="0.25">
      <c r="A1403" s="8" t="s">
        <v>1425</v>
      </c>
      <c r="B1403" s="9" t="str">
        <f>_xlfn.XLOOKUP(C1403,'De-Para_Estado_Regiao'!$B$3:$B$29,'De-Para_Estado_Regiao'!$C$3:$C$29)</f>
        <v>Sudeste</v>
      </c>
      <c r="C1403" s="9" t="s">
        <v>7</v>
      </c>
      <c r="D1403" s="9">
        <v>272</v>
      </c>
      <c r="E1403" s="9">
        <v>0.71099999999999997</v>
      </c>
      <c r="F1403" s="9" t="str">
        <f t="shared" si="21"/>
        <v>alto</v>
      </c>
      <c r="G1403" s="9">
        <v>0.69199999999999995</v>
      </c>
      <c r="H1403" s="9">
        <v>0.64</v>
      </c>
      <c r="I1403" s="9">
        <v>81400.91</v>
      </c>
      <c r="J1403" s="10">
        <v>1</v>
      </c>
    </row>
    <row r="1404" spans="1:10" x14ac:dyDescent="0.25">
      <c r="A1404" s="11" t="s">
        <v>1426</v>
      </c>
      <c r="B1404" s="9" t="str">
        <f>_xlfn.XLOOKUP(C1404,'De-Para_Estado_Regiao'!$B$3:$B$29,'De-Para_Estado_Regiao'!$C$3:$C$29)</f>
        <v>Sudeste</v>
      </c>
      <c r="C1404" s="12" t="s">
        <v>16</v>
      </c>
      <c r="D1404" s="12">
        <v>422</v>
      </c>
      <c r="E1404" s="12">
        <v>0.65</v>
      </c>
      <c r="F1404" s="9" t="str">
        <f t="shared" si="21"/>
        <v>médio</v>
      </c>
      <c r="G1404" s="12">
        <v>0.68200000000000005</v>
      </c>
      <c r="H1404" s="12">
        <v>0.48099999999999998</v>
      </c>
      <c r="I1404" s="12">
        <v>30860.01</v>
      </c>
      <c r="J1404" s="13">
        <v>3</v>
      </c>
    </row>
    <row r="1405" spans="1:10" x14ac:dyDescent="0.25">
      <c r="A1405" s="8" t="s">
        <v>1427</v>
      </c>
      <c r="B1405" s="9" t="str">
        <f>_xlfn.XLOOKUP(C1405,'De-Para_Estado_Regiao'!$B$3:$B$29,'De-Para_Estado_Regiao'!$C$3:$C$29)</f>
        <v>Sudeste</v>
      </c>
      <c r="C1405" s="9" t="s">
        <v>7</v>
      </c>
      <c r="D1405" s="9">
        <v>262</v>
      </c>
      <c r="E1405" s="9">
        <v>0.75</v>
      </c>
      <c r="F1405" s="9" t="str">
        <f t="shared" si="21"/>
        <v>alto</v>
      </c>
      <c r="G1405" s="9">
        <v>0.751</v>
      </c>
      <c r="H1405" s="9">
        <v>0.66800000000000004</v>
      </c>
      <c r="I1405" s="9">
        <v>36932.83</v>
      </c>
      <c r="J1405" s="10">
        <v>3</v>
      </c>
    </row>
    <row r="1406" spans="1:10" x14ac:dyDescent="0.25">
      <c r="A1406" s="11" t="s">
        <v>1428</v>
      </c>
      <c r="B1406" s="9" t="str">
        <f>_xlfn.XLOOKUP(C1406,'De-Para_Estado_Regiao'!$B$3:$B$29,'De-Para_Estado_Regiao'!$C$3:$C$29)</f>
        <v>Nordeste</v>
      </c>
      <c r="C1406" s="12" t="s">
        <v>94</v>
      </c>
      <c r="D1406" s="12">
        <v>3784</v>
      </c>
      <c r="E1406" s="12">
        <v>0.623</v>
      </c>
      <c r="F1406" s="9" t="str">
        <f t="shared" si="21"/>
        <v>médio</v>
      </c>
      <c r="G1406" s="12">
        <v>0.61199999999999999</v>
      </c>
      <c r="H1406" s="12">
        <v>0.51400000000000001</v>
      </c>
      <c r="I1406" s="12">
        <v>15258</v>
      </c>
      <c r="J1406" s="13">
        <v>20</v>
      </c>
    </row>
    <row r="1407" spans="1:10" x14ac:dyDescent="0.25">
      <c r="A1407" s="8" t="s">
        <v>1429</v>
      </c>
      <c r="B1407" s="9" t="str">
        <f>_xlfn.XLOOKUP(C1407,'De-Para_Estado_Regiao'!$B$3:$B$29,'De-Para_Estado_Regiao'!$C$3:$C$29)</f>
        <v>Sudeste</v>
      </c>
      <c r="C1407" s="9" t="s">
        <v>16</v>
      </c>
      <c r="D1407" s="9">
        <v>1039</v>
      </c>
      <c r="E1407" s="9">
        <v>0.69</v>
      </c>
      <c r="F1407" s="9" t="str">
        <f t="shared" si="21"/>
        <v>médio</v>
      </c>
      <c r="G1407" s="9">
        <v>0.67400000000000004</v>
      </c>
      <c r="H1407" s="9">
        <v>0.625</v>
      </c>
      <c r="I1407" s="9">
        <v>21581.14</v>
      </c>
      <c r="J1407" s="10">
        <v>18</v>
      </c>
    </row>
    <row r="1408" spans="1:10" x14ac:dyDescent="0.25">
      <c r="A1408" s="11" t="s">
        <v>1430</v>
      </c>
      <c r="B1408" s="9" t="str">
        <f>_xlfn.XLOOKUP(C1408,'De-Para_Estado_Regiao'!$B$3:$B$29,'De-Para_Estado_Regiao'!$C$3:$C$29)</f>
        <v>Centro-Oeste</v>
      </c>
      <c r="C1408" s="12" t="s">
        <v>33</v>
      </c>
      <c r="D1408" s="12">
        <v>283</v>
      </c>
      <c r="E1408" s="12">
        <v>0.71</v>
      </c>
      <c r="F1408" s="9" t="str">
        <f t="shared" si="21"/>
        <v>alto</v>
      </c>
      <c r="G1408" s="12">
        <v>0.67400000000000004</v>
      </c>
      <c r="H1408" s="12">
        <v>0.64300000000000002</v>
      </c>
      <c r="I1408" s="12">
        <v>12732.88</v>
      </c>
      <c r="J1408" s="13">
        <v>4</v>
      </c>
    </row>
    <row r="1409" spans="1:10" x14ac:dyDescent="0.25">
      <c r="A1409" s="8" t="s">
        <v>291</v>
      </c>
      <c r="B1409" s="9" t="str">
        <f>_xlfn.XLOOKUP(C1409,'De-Para_Estado_Regiao'!$B$3:$B$29,'De-Para_Estado_Regiao'!$C$3:$C$29)</f>
        <v>Sudeste</v>
      </c>
      <c r="C1409" s="9" t="s">
        <v>16</v>
      </c>
      <c r="D1409" s="9">
        <v>229</v>
      </c>
      <c r="E1409" s="9">
        <v>0.72</v>
      </c>
      <c r="F1409" s="9" t="str">
        <f t="shared" si="21"/>
        <v>alto</v>
      </c>
      <c r="G1409" s="9">
        <v>0.69899999999999995</v>
      </c>
      <c r="H1409" s="9">
        <v>0.60699999999999998</v>
      </c>
      <c r="I1409" s="9">
        <v>25642.21</v>
      </c>
      <c r="J1409" s="10">
        <v>4</v>
      </c>
    </row>
    <row r="1410" spans="1:10" x14ac:dyDescent="0.25">
      <c r="A1410" s="11" t="s">
        <v>1431</v>
      </c>
      <c r="B1410" s="9" t="str">
        <f>_xlfn.XLOOKUP(C1410,'De-Para_Estado_Regiao'!$B$3:$B$29,'De-Para_Estado_Regiao'!$C$3:$C$29)</f>
        <v>Sul</v>
      </c>
      <c r="C1410" s="12" t="s">
        <v>22</v>
      </c>
      <c r="D1410" s="12">
        <v>416</v>
      </c>
      <c r="E1410" s="12">
        <v>0.69299999999999995</v>
      </c>
      <c r="F1410" s="9" t="str">
        <f t="shared" si="21"/>
        <v>médio</v>
      </c>
      <c r="G1410" s="12">
        <v>0.67700000000000005</v>
      </c>
      <c r="H1410" s="12">
        <v>0.61099999999999999</v>
      </c>
      <c r="I1410" s="12">
        <v>21861.93</v>
      </c>
      <c r="J1410" s="13">
        <v>12</v>
      </c>
    </row>
    <row r="1411" spans="1:10" x14ac:dyDescent="0.25">
      <c r="A1411" s="8" t="s">
        <v>1432</v>
      </c>
      <c r="B1411" s="9" t="str">
        <f>_xlfn.XLOOKUP(C1411,'De-Para_Estado_Regiao'!$B$3:$B$29,'De-Para_Estado_Regiao'!$C$3:$C$29)</f>
        <v>Norte</v>
      </c>
      <c r="C1411" s="9" t="s">
        <v>39</v>
      </c>
      <c r="D1411" s="9">
        <v>4349</v>
      </c>
      <c r="E1411" s="9">
        <v>0.58599999999999997</v>
      </c>
      <c r="F1411" s="9" t="str">
        <f t="shared" si="21"/>
        <v>médio</v>
      </c>
      <c r="G1411" s="9">
        <v>0.60599999999999998</v>
      </c>
      <c r="H1411" s="9">
        <v>0.42499999999999999</v>
      </c>
      <c r="I1411" s="9">
        <v>13520.93</v>
      </c>
      <c r="J1411" s="10">
        <v>11</v>
      </c>
    </row>
    <row r="1412" spans="1:10" x14ac:dyDescent="0.25">
      <c r="A1412" s="11" t="s">
        <v>1433</v>
      </c>
      <c r="B1412" s="9" t="str">
        <f>_xlfn.XLOOKUP(C1412,'De-Para_Estado_Regiao'!$B$3:$B$29,'De-Para_Estado_Regiao'!$C$3:$C$29)</f>
        <v>Centro-Oeste</v>
      </c>
      <c r="C1412" s="12" t="s">
        <v>53</v>
      </c>
      <c r="D1412" s="12">
        <v>696</v>
      </c>
      <c r="E1412" s="12">
        <v>0.66200000000000003</v>
      </c>
      <c r="F1412" s="9" t="str">
        <f t="shared" si="21"/>
        <v>médio</v>
      </c>
      <c r="G1412" s="12">
        <v>0.67100000000000004</v>
      </c>
      <c r="H1412" s="12">
        <v>0.53</v>
      </c>
      <c r="I1412" s="12">
        <v>25344.6</v>
      </c>
      <c r="J1412" s="13">
        <v>13</v>
      </c>
    </row>
    <row r="1413" spans="1:10" x14ac:dyDescent="0.25">
      <c r="A1413" s="8" t="s">
        <v>1434</v>
      </c>
      <c r="B1413" s="9" t="str">
        <f>_xlfn.XLOOKUP(C1413,'De-Para_Estado_Regiao'!$B$3:$B$29,'De-Para_Estado_Regiao'!$C$3:$C$29)</f>
        <v>Nordeste</v>
      </c>
      <c r="C1413" s="9" t="s">
        <v>31</v>
      </c>
      <c r="D1413" s="9">
        <v>1559</v>
      </c>
      <c r="E1413" s="9">
        <v>0.60499999999999998</v>
      </c>
      <c r="F1413" s="9" t="str">
        <f t="shared" ref="F1413:F1476" si="22">IF(E1413="","",IF(E1413&lt;0.55,"baixo",IF(E1413&lt;=0.699,"médio",IF(E1413&lt;=0.799,"alto",IF(E1413&gt;=0.8,"muito alto","")))))</f>
        <v>médio</v>
      </c>
      <c r="G1413" s="9">
        <v>0.54400000000000004</v>
      </c>
      <c r="H1413" s="9">
        <v>0.52600000000000002</v>
      </c>
      <c r="I1413" s="9">
        <v>7289.23</v>
      </c>
      <c r="J1413" s="10">
        <v>55</v>
      </c>
    </row>
    <row r="1414" spans="1:10" x14ac:dyDescent="0.25">
      <c r="A1414" s="11" t="s">
        <v>1435</v>
      </c>
      <c r="B1414" s="9" t="str">
        <f>_xlfn.XLOOKUP(C1414,'De-Para_Estado_Regiao'!$B$3:$B$29,'De-Para_Estado_Regiao'!$C$3:$C$29)</f>
        <v>Nordeste</v>
      </c>
      <c r="C1414" s="12" t="s">
        <v>24</v>
      </c>
      <c r="D1414" s="12">
        <v>1139</v>
      </c>
      <c r="E1414" s="12">
        <v>0.59399999999999997</v>
      </c>
      <c r="F1414" s="9" t="str">
        <f t="shared" si="22"/>
        <v>médio</v>
      </c>
      <c r="G1414" s="12">
        <v>0.59799999999999998</v>
      </c>
      <c r="H1414" s="12">
        <v>0.47399999999999998</v>
      </c>
      <c r="I1414" s="12">
        <v>10216.620000000001</v>
      </c>
      <c r="J1414" s="13">
        <v>33</v>
      </c>
    </row>
    <row r="1415" spans="1:10" x14ac:dyDescent="0.25">
      <c r="A1415" s="8" t="s">
        <v>1436</v>
      </c>
      <c r="B1415" s="9" t="str">
        <f>_xlfn.XLOOKUP(C1415,'De-Para_Estado_Regiao'!$B$3:$B$29,'De-Para_Estado_Regiao'!$C$3:$C$29)</f>
        <v>Sul</v>
      </c>
      <c r="C1415" s="9" t="s">
        <v>14</v>
      </c>
      <c r="D1415" s="9">
        <v>1151</v>
      </c>
      <c r="E1415" s="9">
        <v>0.76</v>
      </c>
      <c r="F1415" s="9" t="str">
        <f t="shared" si="22"/>
        <v>alto</v>
      </c>
      <c r="G1415" s="9">
        <v>0.754</v>
      </c>
      <c r="H1415" s="9">
        <v>0.68799999999999994</v>
      </c>
      <c r="I1415" s="9">
        <v>32230.6</v>
      </c>
      <c r="J1415" s="10">
        <v>32</v>
      </c>
    </row>
    <row r="1416" spans="1:10" x14ac:dyDescent="0.25">
      <c r="A1416" s="11" t="s">
        <v>1437</v>
      </c>
      <c r="B1416" s="9" t="str">
        <f>_xlfn.XLOOKUP(C1416,'De-Para_Estado_Regiao'!$B$3:$B$29,'De-Para_Estado_Regiao'!$C$3:$C$29)</f>
        <v>Centro-Oeste</v>
      </c>
      <c r="C1416" s="12" t="s">
        <v>29</v>
      </c>
      <c r="D1416" s="12">
        <v>537</v>
      </c>
      <c r="E1416" s="12">
        <v>0.70099999999999996</v>
      </c>
      <c r="F1416" s="9" t="str">
        <f t="shared" si="22"/>
        <v>alto</v>
      </c>
      <c r="G1416" s="12">
        <v>0.70699999999999996</v>
      </c>
      <c r="H1416" s="12">
        <v>0.58299999999999996</v>
      </c>
      <c r="I1416" s="12">
        <v>51515.18</v>
      </c>
      <c r="J1416" s="13">
        <v>7</v>
      </c>
    </row>
    <row r="1417" spans="1:10" x14ac:dyDescent="0.25">
      <c r="A1417" s="8" t="s">
        <v>1438</v>
      </c>
      <c r="B1417" s="9" t="str">
        <f>_xlfn.XLOOKUP(C1417,'De-Para_Estado_Regiao'!$B$3:$B$29,'De-Para_Estado_Regiao'!$C$3:$C$29)</f>
        <v>Sul</v>
      </c>
      <c r="C1417" s="9" t="s">
        <v>22</v>
      </c>
      <c r="D1417" s="9">
        <v>752</v>
      </c>
      <c r="E1417" s="9">
        <v>0.73799999999999999</v>
      </c>
      <c r="F1417" s="9" t="str">
        <f t="shared" si="22"/>
        <v>alto</v>
      </c>
      <c r="G1417" s="9">
        <v>0.72799999999999998</v>
      </c>
      <c r="H1417" s="9">
        <v>0.68300000000000005</v>
      </c>
      <c r="I1417" s="9">
        <v>35649.25</v>
      </c>
      <c r="J1417" s="10">
        <v>17</v>
      </c>
    </row>
    <row r="1418" spans="1:10" x14ac:dyDescent="0.25">
      <c r="A1418" s="11" t="s">
        <v>1439</v>
      </c>
      <c r="B1418" s="9" t="str">
        <f>_xlfn.XLOOKUP(C1418,'De-Para_Estado_Regiao'!$B$3:$B$29,'De-Para_Estado_Regiao'!$C$3:$C$29)</f>
        <v>Sudeste</v>
      </c>
      <c r="C1418" s="12" t="s">
        <v>64</v>
      </c>
      <c r="D1418" s="12">
        <v>1503</v>
      </c>
      <c r="E1418" s="12">
        <v>0.65400000000000003</v>
      </c>
      <c r="F1418" s="9" t="str">
        <f t="shared" si="22"/>
        <v>médio</v>
      </c>
      <c r="G1418" s="12">
        <v>0.64300000000000002</v>
      </c>
      <c r="H1418" s="12">
        <v>0.53600000000000003</v>
      </c>
      <c r="I1418" s="12">
        <v>11041.42</v>
      </c>
      <c r="J1418" s="13">
        <v>22</v>
      </c>
    </row>
    <row r="1419" spans="1:10" x14ac:dyDescent="0.25">
      <c r="A1419" s="8" t="s">
        <v>1440</v>
      </c>
      <c r="B1419" s="9" t="str">
        <f>_xlfn.XLOOKUP(C1419,'De-Para_Estado_Regiao'!$B$3:$B$29,'De-Para_Estado_Regiao'!$C$3:$C$29)</f>
        <v>Sudeste</v>
      </c>
      <c r="C1419" s="9" t="s">
        <v>16</v>
      </c>
      <c r="D1419" s="9">
        <v>1064</v>
      </c>
      <c r="E1419" s="9">
        <v>0.70799999999999996</v>
      </c>
      <c r="F1419" s="9" t="str">
        <f t="shared" si="22"/>
        <v>alto</v>
      </c>
      <c r="G1419" s="9">
        <v>0.69599999999999995</v>
      </c>
      <c r="H1419" s="9">
        <v>0.6</v>
      </c>
      <c r="I1419" s="9">
        <v>14289.5</v>
      </c>
      <c r="J1419" s="10">
        <v>22</v>
      </c>
    </row>
    <row r="1420" spans="1:10" x14ac:dyDescent="0.25">
      <c r="A1420" s="11" t="s">
        <v>1441</v>
      </c>
      <c r="B1420" s="9" t="str">
        <f>_xlfn.XLOOKUP(C1420,'De-Para_Estado_Regiao'!$B$3:$B$29,'De-Para_Estado_Regiao'!$C$3:$C$29)</f>
        <v>Sul</v>
      </c>
      <c r="C1420" s="12" t="s">
        <v>22</v>
      </c>
      <c r="D1420" s="12">
        <v>456</v>
      </c>
      <c r="E1420" s="12">
        <v>0.72</v>
      </c>
      <c r="F1420" s="9" t="str">
        <f t="shared" si="22"/>
        <v>alto</v>
      </c>
      <c r="G1420" s="12">
        <v>0.70199999999999996</v>
      </c>
      <c r="H1420" s="12">
        <v>0.627</v>
      </c>
      <c r="I1420" s="12">
        <v>24062.21</v>
      </c>
      <c r="J1420" s="13">
        <v>16</v>
      </c>
    </row>
    <row r="1421" spans="1:10" x14ac:dyDescent="0.25">
      <c r="A1421" s="8" t="s">
        <v>1442</v>
      </c>
      <c r="B1421" s="9" t="str">
        <f>_xlfn.XLOOKUP(C1421,'De-Para_Estado_Regiao'!$B$3:$B$29,'De-Para_Estado_Regiao'!$C$3:$C$29)</f>
        <v>Sul</v>
      </c>
      <c r="C1421" s="9" t="s">
        <v>14</v>
      </c>
      <c r="D1421" s="9">
        <v>135</v>
      </c>
      <c r="E1421" s="9">
        <v>0.68</v>
      </c>
      <c r="F1421" s="9" t="str">
        <f t="shared" si="22"/>
        <v>médio</v>
      </c>
      <c r="G1421" s="9">
        <v>0.69199999999999995</v>
      </c>
      <c r="H1421" s="9">
        <v>0.53700000000000003</v>
      </c>
      <c r="I1421" s="9">
        <v>18659.62</v>
      </c>
      <c r="J1421" s="10">
        <v>15</v>
      </c>
    </row>
    <row r="1422" spans="1:10" x14ac:dyDescent="0.25">
      <c r="A1422" s="11" t="s">
        <v>1443</v>
      </c>
      <c r="B1422" s="9" t="str">
        <f>_xlfn.XLOOKUP(C1422,'De-Para_Estado_Regiao'!$B$3:$B$29,'De-Para_Estado_Regiao'!$C$3:$C$29)</f>
        <v>Sudeste</v>
      </c>
      <c r="C1422" s="12" t="s">
        <v>7</v>
      </c>
      <c r="D1422" s="12">
        <v>128</v>
      </c>
      <c r="E1422" s="12">
        <v>0.74099999999999999</v>
      </c>
      <c r="F1422" s="9" t="str">
        <f t="shared" si="22"/>
        <v>alto</v>
      </c>
      <c r="G1422" s="12">
        <v>0.70599999999999996</v>
      </c>
      <c r="H1422" s="12">
        <v>0.70899999999999996</v>
      </c>
      <c r="I1422" s="12">
        <v>21414.11</v>
      </c>
      <c r="J1422" s="13">
        <v>1</v>
      </c>
    </row>
    <row r="1423" spans="1:10" x14ac:dyDescent="0.25">
      <c r="A1423" s="8" t="s">
        <v>1444</v>
      </c>
      <c r="B1423" s="9" t="str">
        <f>_xlfn.XLOOKUP(C1423,'De-Para_Estado_Regiao'!$B$3:$B$29,'De-Para_Estado_Regiao'!$C$3:$C$29)</f>
        <v>Sudeste</v>
      </c>
      <c r="C1423" s="9" t="s">
        <v>7</v>
      </c>
      <c r="D1423" s="9">
        <v>364</v>
      </c>
      <c r="E1423" s="9">
        <v>0.77</v>
      </c>
      <c r="F1423" s="9" t="str">
        <f t="shared" si="22"/>
        <v>alto</v>
      </c>
      <c r="G1423" s="9">
        <v>0.71699999999999997</v>
      </c>
      <c r="H1423" s="9">
        <v>0.73599999999999999</v>
      </c>
      <c r="I1423" s="9">
        <v>43578.73</v>
      </c>
      <c r="J1423" s="10">
        <v>4</v>
      </c>
    </row>
    <row r="1424" spans="1:10" x14ac:dyDescent="0.25">
      <c r="A1424" s="11" t="s">
        <v>1445</v>
      </c>
      <c r="B1424" s="9" t="str">
        <f>_xlfn.XLOOKUP(C1424,'De-Para_Estado_Regiao'!$B$3:$B$29,'De-Para_Estado_Regiao'!$C$3:$C$29)</f>
        <v>Nordeste</v>
      </c>
      <c r="C1424" s="12" t="s">
        <v>87</v>
      </c>
      <c r="D1424" s="12">
        <v>1446</v>
      </c>
      <c r="E1424" s="12">
        <v>0.61499999999999999</v>
      </c>
      <c r="F1424" s="9" t="str">
        <f t="shared" si="22"/>
        <v>médio</v>
      </c>
      <c r="G1424" s="12">
        <v>0.61299999999999999</v>
      </c>
      <c r="H1424" s="12">
        <v>0.52200000000000002</v>
      </c>
      <c r="I1424" s="12">
        <v>10157.25</v>
      </c>
      <c r="J1424" s="13">
        <v>28</v>
      </c>
    </row>
    <row r="1425" spans="1:10" x14ac:dyDescent="0.25">
      <c r="A1425" s="8" t="s">
        <v>1446</v>
      </c>
      <c r="B1425" s="9" t="str">
        <f>_xlfn.XLOOKUP(C1425,'De-Para_Estado_Regiao'!$B$3:$B$29,'De-Para_Estado_Regiao'!$C$3:$C$29)</f>
        <v>Norte</v>
      </c>
      <c r="C1425" s="9" t="s">
        <v>49</v>
      </c>
      <c r="D1425" s="9">
        <v>2715</v>
      </c>
      <c r="E1425" s="9">
        <v>0.58599999999999997</v>
      </c>
      <c r="F1425" s="9" t="str">
        <f t="shared" si="22"/>
        <v>médio</v>
      </c>
      <c r="G1425" s="9">
        <v>0.59599999999999997</v>
      </c>
      <c r="H1425" s="9">
        <v>0.42399999999999999</v>
      </c>
      <c r="I1425" s="9">
        <v>10518.26</v>
      </c>
      <c r="J1425" s="10">
        <v>4</v>
      </c>
    </row>
    <row r="1426" spans="1:10" x14ac:dyDescent="0.25">
      <c r="A1426" s="11" t="s">
        <v>1447</v>
      </c>
      <c r="B1426" s="9" t="str">
        <f>_xlfn.XLOOKUP(C1426,'De-Para_Estado_Regiao'!$B$3:$B$29,'De-Para_Estado_Regiao'!$C$3:$C$29)</f>
        <v>Centro-Oeste</v>
      </c>
      <c r="C1426" s="12" t="s">
        <v>33</v>
      </c>
      <c r="D1426" s="12">
        <v>714</v>
      </c>
      <c r="E1426" s="12">
        <v>0.68</v>
      </c>
      <c r="F1426" s="9" t="str">
        <f t="shared" si="22"/>
        <v>médio</v>
      </c>
      <c r="G1426" s="12">
        <v>0.68400000000000005</v>
      </c>
      <c r="H1426" s="12">
        <v>0.56499999999999995</v>
      </c>
      <c r="I1426" s="12">
        <v>30713.58</v>
      </c>
      <c r="J1426" s="13">
        <v>5</v>
      </c>
    </row>
    <row r="1427" spans="1:10" x14ac:dyDescent="0.25">
      <c r="A1427" s="8" t="s">
        <v>1448</v>
      </c>
      <c r="B1427" s="9" t="str">
        <f>_xlfn.XLOOKUP(C1427,'De-Para_Estado_Regiao'!$B$3:$B$29,'De-Para_Estado_Regiao'!$C$3:$C$29)</f>
        <v>Nordeste</v>
      </c>
      <c r="C1427" s="9" t="s">
        <v>87</v>
      </c>
      <c r="D1427" s="9">
        <v>429</v>
      </c>
      <c r="E1427" s="9">
        <v>0.58099999999999996</v>
      </c>
      <c r="F1427" s="9" t="str">
        <f t="shared" si="22"/>
        <v>médio</v>
      </c>
      <c r="G1427" s="9">
        <v>0.52300000000000002</v>
      </c>
      <c r="H1427" s="9">
        <v>0.49199999999999999</v>
      </c>
      <c r="I1427" s="9">
        <v>6404.32</v>
      </c>
      <c r="J1427" s="10">
        <v>3</v>
      </c>
    </row>
    <row r="1428" spans="1:10" x14ac:dyDescent="0.25">
      <c r="A1428" s="11" t="s">
        <v>1449</v>
      </c>
      <c r="B1428" s="9" t="str">
        <f>_xlfn.XLOOKUP(C1428,'De-Para_Estado_Regiao'!$B$3:$B$29,'De-Para_Estado_Regiao'!$C$3:$C$29)</f>
        <v>Sul</v>
      </c>
      <c r="C1428" s="12" t="s">
        <v>22</v>
      </c>
      <c r="D1428" s="12">
        <v>391</v>
      </c>
      <c r="E1428" s="12">
        <v>0.69599999999999995</v>
      </c>
      <c r="F1428" s="9" t="str">
        <f t="shared" si="22"/>
        <v>médio</v>
      </c>
      <c r="G1428" s="12">
        <v>0.70699999999999996</v>
      </c>
      <c r="H1428" s="12">
        <v>0.57899999999999996</v>
      </c>
      <c r="I1428" s="12">
        <v>48615.08</v>
      </c>
      <c r="J1428" s="13">
        <v>10</v>
      </c>
    </row>
    <row r="1429" spans="1:10" x14ac:dyDescent="0.25">
      <c r="A1429" s="8" t="s">
        <v>917</v>
      </c>
      <c r="B1429" s="9" t="str">
        <f>_xlfn.XLOOKUP(C1429,'De-Para_Estado_Regiao'!$B$3:$B$29,'De-Para_Estado_Regiao'!$C$3:$C$29)</f>
        <v>Nordeste</v>
      </c>
      <c r="C1429" s="9" t="s">
        <v>87</v>
      </c>
      <c r="D1429" s="9">
        <v>1538</v>
      </c>
      <c r="E1429" s="9">
        <v>0.60199999999999998</v>
      </c>
      <c r="F1429" s="9" t="str">
        <f t="shared" si="22"/>
        <v>médio</v>
      </c>
      <c r="G1429" s="9">
        <v>0.52500000000000002</v>
      </c>
      <c r="H1429" s="9">
        <v>0.54500000000000004</v>
      </c>
      <c r="I1429" s="9">
        <v>9578.17</v>
      </c>
      <c r="J1429" s="10">
        <v>4</v>
      </c>
    </row>
    <row r="1430" spans="1:10" x14ac:dyDescent="0.25">
      <c r="A1430" s="11" t="s">
        <v>1450</v>
      </c>
      <c r="B1430" s="9" t="str">
        <f>_xlfn.XLOOKUP(C1430,'De-Para_Estado_Regiao'!$B$3:$B$29,'De-Para_Estado_Regiao'!$C$3:$C$29)</f>
        <v>Sudeste</v>
      </c>
      <c r="C1430" s="12" t="s">
        <v>7</v>
      </c>
      <c r="D1430" s="12">
        <v>325</v>
      </c>
      <c r="E1430" s="12">
        <v>0.75</v>
      </c>
      <c r="F1430" s="9" t="str">
        <f t="shared" si="22"/>
        <v>alto</v>
      </c>
      <c r="G1430" s="12">
        <v>0.73399999999999999</v>
      </c>
      <c r="H1430" s="12">
        <v>0.67600000000000005</v>
      </c>
      <c r="I1430" s="12">
        <v>13450.24</v>
      </c>
      <c r="J1430" s="13">
        <v>4</v>
      </c>
    </row>
    <row r="1431" spans="1:10" x14ac:dyDescent="0.25">
      <c r="A1431" s="8" t="s">
        <v>1451</v>
      </c>
      <c r="B1431" s="9" t="str">
        <f>_xlfn.XLOOKUP(C1431,'De-Para_Estado_Regiao'!$B$3:$B$29,'De-Para_Estado_Regiao'!$C$3:$C$29)</f>
        <v>Sul</v>
      </c>
      <c r="C1431" s="9" t="s">
        <v>59</v>
      </c>
      <c r="D1431" s="9">
        <v>369</v>
      </c>
      <c r="E1431" s="9">
        <v>0.78</v>
      </c>
      <c r="F1431" s="9" t="str">
        <f t="shared" si="22"/>
        <v>alto</v>
      </c>
      <c r="G1431" s="9">
        <v>0.76800000000000002</v>
      </c>
      <c r="H1431" s="9">
        <v>0.70699999999999996</v>
      </c>
      <c r="I1431" s="9">
        <v>24768.34</v>
      </c>
      <c r="J1431" s="10">
        <v>6</v>
      </c>
    </row>
    <row r="1432" spans="1:10" x14ac:dyDescent="0.25">
      <c r="A1432" s="11" t="s">
        <v>1452</v>
      </c>
      <c r="B1432" s="9" t="str">
        <f>_xlfn.XLOOKUP(C1432,'De-Para_Estado_Regiao'!$B$3:$B$29,'De-Para_Estado_Regiao'!$C$3:$C$29)</f>
        <v>Sudeste</v>
      </c>
      <c r="C1432" s="12" t="s">
        <v>16</v>
      </c>
      <c r="D1432" s="12">
        <v>748</v>
      </c>
      <c r="E1432" s="12">
        <v>0.64400000000000002</v>
      </c>
      <c r="F1432" s="9" t="str">
        <f t="shared" si="22"/>
        <v>médio</v>
      </c>
      <c r="G1432" s="12">
        <v>0.63500000000000001</v>
      </c>
      <c r="H1432" s="12">
        <v>0.51100000000000001</v>
      </c>
      <c r="I1432" s="12">
        <v>12462.29</v>
      </c>
      <c r="J1432" s="13">
        <v>17</v>
      </c>
    </row>
    <row r="1433" spans="1:10" x14ac:dyDescent="0.25">
      <c r="A1433" s="8" t="s">
        <v>1453</v>
      </c>
      <c r="B1433" s="9" t="str">
        <f>_xlfn.XLOOKUP(C1433,'De-Para_Estado_Regiao'!$B$3:$B$29,'De-Para_Estado_Regiao'!$C$3:$C$29)</f>
        <v>Sudeste</v>
      </c>
      <c r="C1433" s="9" t="s">
        <v>7</v>
      </c>
      <c r="D1433" s="9">
        <v>147</v>
      </c>
      <c r="E1433" s="9">
        <v>0.71</v>
      </c>
      <c r="F1433" s="9" t="str">
        <f t="shared" si="22"/>
        <v>alto</v>
      </c>
      <c r="G1433" s="9">
        <v>0.69899999999999995</v>
      </c>
      <c r="H1433" s="9">
        <v>0.64700000000000002</v>
      </c>
      <c r="I1433" s="9">
        <v>21651.45</v>
      </c>
      <c r="J1433" s="10">
        <v>2</v>
      </c>
    </row>
    <row r="1434" spans="1:10" x14ac:dyDescent="0.25">
      <c r="A1434" s="11" t="s">
        <v>1454</v>
      </c>
      <c r="B1434" s="9" t="str">
        <f>_xlfn.XLOOKUP(C1434,'De-Para_Estado_Regiao'!$B$3:$B$29,'De-Para_Estado_Regiao'!$C$3:$C$29)</f>
        <v>Nordeste</v>
      </c>
      <c r="C1434" s="12" t="s">
        <v>114</v>
      </c>
      <c r="D1434" s="12">
        <v>989</v>
      </c>
      <c r="E1434" s="12">
        <v>0.60399999999999998</v>
      </c>
      <c r="F1434" s="9" t="str">
        <f t="shared" si="22"/>
        <v>médio</v>
      </c>
      <c r="G1434" s="12">
        <v>0.58099999999999996</v>
      </c>
      <c r="H1434" s="12">
        <v>0.49199999999999999</v>
      </c>
      <c r="I1434" s="12">
        <v>10818.39</v>
      </c>
      <c r="J1434" s="13">
        <v>3</v>
      </c>
    </row>
    <row r="1435" spans="1:10" x14ac:dyDescent="0.25">
      <c r="A1435" s="8" t="s">
        <v>1455</v>
      </c>
      <c r="B1435" s="9" t="str">
        <f>_xlfn.XLOOKUP(C1435,'De-Para_Estado_Regiao'!$B$3:$B$29,'De-Para_Estado_Regiao'!$C$3:$C$29)</f>
        <v>Sul</v>
      </c>
      <c r="C1435" s="9" t="s">
        <v>22</v>
      </c>
      <c r="D1435" s="9">
        <v>301</v>
      </c>
      <c r="E1435" s="9">
        <v>0.71</v>
      </c>
      <c r="F1435" s="9" t="str">
        <f t="shared" si="22"/>
        <v>alto</v>
      </c>
      <c r="G1435" s="9">
        <v>0.69099999999999995</v>
      </c>
      <c r="H1435" s="9">
        <v>0.65500000000000003</v>
      </c>
      <c r="I1435" s="9">
        <v>23746.19</v>
      </c>
      <c r="J1435" s="10">
        <v>3</v>
      </c>
    </row>
    <row r="1436" spans="1:10" x14ac:dyDescent="0.25">
      <c r="A1436" s="11" t="s">
        <v>1456</v>
      </c>
      <c r="B1436" s="9" t="str">
        <f>_xlfn.XLOOKUP(C1436,'De-Para_Estado_Regiao'!$B$3:$B$29,'De-Para_Estado_Regiao'!$C$3:$C$29)</f>
        <v>Centro-Oeste</v>
      </c>
      <c r="C1436" s="12" t="s">
        <v>33</v>
      </c>
      <c r="D1436" s="12">
        <v>261</v>
      </c>
      <c r="E1436" s="12">
        <v>0.68</v>
      </c>
      <c r="F1436" s="9" t="str">
        <f t="shared" si="22"/>
        <v>médio</v>
      </c>
      <c r="G1436" s="12">
        <v>0.65700000000000003</v>
      </c>
      <c r="H1436" s="12">
        <v>0.58899999999999997</v>
      </c>
      <c r="I1436" s="12">
        <v>14062.55</v>
      </c>
      <c r="J1436" s="13">
        <v>9</v>
      </c>
    </row>
    <row r="1437" spans="1:10" x14ac:dyDescent="0.25">
      <c r="A1437" s="8" t="s">
        <v>1457</v>
      </c>
      <c r="B1437" s="9" t="str">
        <f>_xlfn.XLOOKUP(C1437,'De-Para_Estado_Regiao'!$B$3:$B$29,'De-Para_Estado_Regiao'!$C$3:$C$29)</f>
        <v>Sudeste</v>
      </c>
      <c r="C1437" s="9" t="s">
        <v>16</v>
      </c>
      <c r="D1437" s="9">
        <v>1481</v>
      </c>
      <c r="E1437" s="9">
        <v>0.752</v>
      </c>
      <c r="F1437" s="9" t="str">
        <f t="shared" si="22"/>
        <v>alto</v>
      </c>
      <c r="G1437" s="9">
        <v>0.70599999999999996</v>
      </c>
      <c r="H1437" s="9">
        <v>0.69499999999999995</v>
      </c>
      <c r="I1437" s="9">
        <v>46355.79</v>
      </c>
      <c r="J1437" s="10">
        <v>35</v>
      </c>
    </row>
    <row r="1438" spans="1:10" x14ac:dyDescent="0.25">
      <c r="A1438" s="11" t="s">
        <v>1458</v>
      </c>
      <c r="B1438" s="9" t="str">
        <f>_xlfn.XLOOKUP(C1438,'De-Para_Estado_Regiao'!$B$3:$B$29,'De-Para_Estado_Regiao'!$C$3:$C$29)</f>
        <v>Centro-Oeste</v>
      </c>
      <c r="C1438" s="12" t="s">
        <v>29</v>
      </c>
      <c r="D1438" s="12">
        <v>333</v>
      </c>
      <c r="E1438" s="12">
        <v>0.67200000000000004</v>
      </c>
      <c r="F1438" s="9" t="str">
        <f t="shared" si="22"/>
        <v>médio</v>
      </c>
      <c r="G1438" s="12">
        <v>0.67700000000000005</v>
      </c>
      <c r="H1438" s="12">
        <v>0.55500000000000005</v>
      </c>
      <c r="I1438" s="12">
        <v>37331.31</v>
      </c>
      <c r="J1438" s="13">
        <v>6</v>
      </c>
    </row>
    <row r="1439" spans="1:10" x14ac:dyDescent="0.25">
      <c r="A1439" s="8" t="s">
        <v>1459</v>
      </c>
      <c r="B1439" s="9" t="str">
        <f>_xlfn.XLOOKUP(C1439,'De-Para_Estado_Regiao'!$B$3:$B$29,'De-Para_Estado_Regiao'!$C$3:$C$29)</f>
        <v>Sudeste</v>
      </c>
      <c r="C1439" s="9" t="s">
        <v>16</v>
      </c>
      <c r="D1439" s="9">
        <v>1636</v>
      </c>
      <c r="E1439" s="9">
        <v>0.73</v>
      </c>
      <c r="F1439" s="9" t="str">
        <f t="shared" si="22"/>
        <v>alto</v>
      </c>
      <c r="G1439" s="9">
        <v>0.70599999999999996</v>
      </c>
      <c r="H1439" s="9">
        <v>0.64300000000000002</v>
      </c>
      <c r="I1439" s="9">
        <v>25413.31</v>
      </c>
      <c r="J1439" s="10">
        <v>9</v>
      </c>
    </row>
    <row r="1440" spans="1:10" x14ac:dyDescent="0.25">
      <c r="A1440" s="11" t="s">
        <v>1460</v>
      </c>
      <c r="B1440" s="9" t="str">
        <f>_xlfn.XLOOKUP(C1440,'De-Para_Estado_Regiao'!$B$3:$B$29,'De-Para_Estado_Regiao'!$C$3:$C$29)</f>
        <v>Sul</v>
      </c>
      <c r="C1440" s="12" t="s">
        <v>22</v>
      </c>
      <c r="D1440" s="12">
        <v>147</v>
      </c>
      <c r="E1440" s="12">
        <v>0.66</v>
      </c>
      <c r="F1440" s="9" t="str">
        <f t="shared" si="22"/>
        <v>médio</v>
      </c>
      <c r="G1440" s="12">
        <v>0.65100000000000002</v>
      </c>
      <c r="H1440" s="12">
        <v>0.54300000000000004</v>
      </c>
      <c r="I1440" s="12">
        <v>21640.89</v>
      </c>
      <c r="J1440" s="13">
        <v>2</v>
      </c>
    </row>
    <row r="1441" spans="1:10" x14ac:dyDescent="0.25">
      <c r="A1441" s="8" t="s">
        <v>1461</v>
      </c>
      <c r="B1441" s="9" t="str">
        <f>_xlfn.XLOOKUP(C1441,'De-Para_Estado_Regiao'!$B$3:$B$29,'De-Para_Estado_Regiao'!$C$3:$C$29)</f>
        <v>Nordeste</v>
      </c>
      <c r="C1441" s="9" t="s">
        <v>87</v>
      </c>
      <c r="D1441" s="9">
        <v>1296</v>
      </c>
      <c r="E1441" s="9">
        <v>0.59</v>
      </c>
      <c r="F1441" s="9" t="str">
        <f t="shared" si="22"/>
        <v>médio</v>
      </c>
      <c r="G1441" s="9">
        <v>0.53900000000000003</v>
      </c>
      <c r="H1441" s="9">
        <v>0.50600000000000001</v>
      </c>
      <c r="I1441" s="9">
        <v>6487.05</v>
      </c>
      <c r="J1441" s="10">
        <v>28</v>
      </c>
    </row>
    <row r="1442" spans="1:10" x14ac:dyDescent="0.25">
      <c r="A1442" s="11" t="s">
        <v>1462</v>
      </c>
      <c r="B1442" s="9" t="str">
        <f>_xlfn.XLOOKUP(C1442,'De-Para_Estado_Regiao'!$B$3:$B$29,'De-Para_Estado_Regiao'!$C$3:$C$29)</f>
        <v>Nordeste</v>
      </c>
      <c r="C1442" s="12" t="s">
        <v>31</v>
      </c>
      <c r="D1442" s="12">
        <v>1146</v>
      </c>
      <c r="E1442" s="12">
        <v>0.57999999999999996</v>
      </c>
      <c r="F1442" s="9" t="str">
        <f t="shared" si="22"/>
        <v>médio</v>
      </c>
      <c r="G1442" s="12">
        <v>0.54900000000000004</v>
      </c>
      <c r="H1442" s="12">
        <v>0.48899999999999999</v>
      </c>
      <c r="I1442" s="12">
        <v>7023.81</v>
      </c>
      <c r="J1442" s="13">
        <v>43</v>
      </c>
    </row>
    <row r="1443" spans="1:10" x14ac:dyDescent="0.25">
      <c r="A1443" s="8" t="s">
        <v>1463</v>
      </c>
      <c r="B1443" s="9" t="str">
        <f>_xlfn.XLOOKUP(C1443,'De-Para_Estado_Regiao'!$B$3:$B$29,'De-Para_Estado_Regiao'!$C$3:$C$29)</f>
        <v>Nordeste</v>
      </c>
      <c r="C1443" s="9" t="s">
        <v>31</v>
      </c>
      <c r="D1443" s="9">
        <v>1434</v>
      </c>
      <c r="E1443" s="9">
        <v>0.68200000000000005</v>
      </c>
      <c r="F1443" s="9" t="str">
        <f t="shared" si="22"/>
        <v>médio</v>
      </c>
      <c r="G1443" s="9">
        <v>0.63300000000000001</v>
      </c>
      <c r="H1443" s="9">
        <v>0.623</v>
      </c>
      <c r="I1443" s="9">
        <v>15842.69</v>
      </c>
      <c r="J1443" s="10">
        <v>46</v>
      </c>
    </row>
    <row r="1444" spans="1:10" x14ac:dyDescent="0.25">
      <c r="A1444" s="11" t="s">
        <v>1464</v>
      </c>
      <c r="B1444" s="9" t="str">
        <f>_xlfn.XLOOKUP(C1444,'De-Para_Estado_Regiao'!$B$3:$B$29,'De-Para_Estado_Regiao'!$C$3:$C$29)</f>
        <v>Sudeste</v>
      </c>
      <c r="C1444" s="12" t="s">
        <v>7</v>
      </c>
      <c r="D1444" s="12">
        <v>239</v>
      </c>
      <c r="E1444" s="12">
        <v>0.73199999999999998</v>
      </c>
      <c r="F1444" s="9" t="str">
        <f t="shared" si="22"/>
        <v>alto</v>
      </c>
      <c r="G1444" s="12">
        <v>0.68100000000000005</v>
      </c>
      <c r="H1444" s="12">
        <v>0.68400000000000005</v>
      </c>
      <c r="I1444" s="12">
        <v>17357.2</v>
      </c>
      <c r="J1444" s="13">
        <v>6</v>
      </c>
    </row>
    <row r="1445" spans="1:10" x14ac:dyDescent="0.25">
      <c r="A1445" s="8" t="s">
        <v>1465</v>
      </c>
      <c r="B1445" s="9" t="str">
        <f>_xlfn.XLOOKUP(C1445,'De-Para_Estado_Regiao'!$B$3:$B$29,'De-Para_Estado_Regiao'!$C$3:$C$29)</f>
        <v>Sudeste</v>
      </c>
      <c r="C1445" s="9" t="s">
        <v>16</v>
      </c>
      <c r="D1445" s="9">
        <v>322</v>
      </c>
      <c r="E1445" s="9">
        <v>0.69</v>
      </c>
      <c r="F1445" s="9" t="str">
        <f t="shared" si="22"/>
        <v>médio</v>
      </c>
      <c r="G1445" s="9">
        <v>0.69699999999999995</v>
      </c>
      <c r="H1445" s="9">
        <v>0.55600000000000005</v>
      </c>
      <c r="I1445" s="9">
        <v>20934.29</v>
      </c>
      <c r="J1445" s="10">
        <v>4</v>
      </c>
    </row>
    <row r="1446" spans="1:10" x14ac:dyDescent="0.25">
      <c r="A1446" s="11" t="s">
        <v>1466</v>
      </c>
      <c r="B1446" s="9" t="str">
        <f>_xlfn.XLOOKUP(C1446,'De-Para_Estado_Regiao'!$B$3:$B$29,'De-Para_Estado_Regiao'!$C$3:$C$29)</f>
        <v>Nordeste</v>
      </c>
      <c r="C1446" s="12" t="s">
        <v>24</v>
      </c>
      <c r="D1446" s="12">
        <v>478</v>
      </c>
      <c r="E1446" s="12">
        <v>0.59899999999999998</v>
      </c>
      <c r="F1446" s="9" t="str">
        <f t="shared" si="22"/>
        <v>médio</v>
      </c>
      <c r="G1446" s="12">
        <v>0.58299999999999996</v>
      </c>
      <c r="H1446" s="12">
        <v>0.47399999999999998</v>
      </c>
      <c r="I1446" s="12">
        <v>7744.27</v>
      </c>
      <c r="J1446" s="13">
        <v>0</v>
      </c>
    </row>
    <row r="1447" spans="1:10" x14ac:dyDescent="0.25">
      <c r="A1447" s="8" t="s">
        <v>1467</v>
      </c>
      <c r="B1447" s="9" t="str">
        <f>_xlfn.XLOOKUP(C1447,'De-Para_Estado_Regiao'!$B$3:$B$29,'De-Para_Estado_Regiao'!$C$3:$C$29)</f>
        <v>Centro-Oeste</v>
      </c>
      <c r="C1447" s="9" t="s">
        <v>53</v>
      </c>
      <c r="D1447" s="9">
        <v>406</v>
      </c>
      <c r="E1447" s="9">
        <v>0.72099999999999997</v>
      </c>
      <c r="F1447" s="9" t="str">
        <f t="shared" si="22"/>
        <v>alto</v>
      </c>
      <c r="G1447" s="9">
        <v>0.70499999999999996</v>
      </c>
      <c r="H1447" s="9">
        <v>0.64800000000000002</v>
      </c>
      <c r="I1447" s="9">
        <v>17352.400000000001</v>
      </c>
      <c r="J1447" s="10">
        <v>9</v>
      </c>
    </row>
    <row r="1448" spans="1:10" x14ac:dyDescent="0.25">
      <c r="A1448" s="11" t="s">
        <v>1468</v>
      </c>
      <c r="B1448" s="9" t="str">
        <f>_xlfn.XLOOKUP(C1448,'De-Para_Estado_Regiao'!$B$3:$B$29,'De-Para_Estado_Regiao'!$C$3:$C$29)</f>
        <v>Sudeste</v>
      </c>
      <c r="C1448" s="12" t="s">
        <v>7</v>
      </c>
      <c r="D1448" s="12">
        <v>84</v>
      </c>
      <c r="E1448" s="12">
        <v>0.72599999999999998</v>
      </c>
      <c r="F1448" s="9" t="str">
        <f t="shared" si="22"/>
        <v>alto</v>
      </c>
      <c r="G1448" s="12">
        <v>0.70299999999999996</v>
      </c>
      <c r="H1448" s="12">
        <v>0.64300000000000002</v>
      </c>
      <c r="I1448" s="12">
        <v>13224.34</v>
      </c>
      <c r="J1448" s="13">
        <v>1</v>
      </c>
    </row>
    <row r="1449" spans="1:10" x14ac:dyDescent="0.25">
      <c r="A1449" s="8" t="s">
        <v>1469</v>
      </c>
      <c r="B1449" s="9" t="str">
        <f>_xlfn.XLOOKUP(C1449,'De-Para_Estado_Regiao'!$B$3:$B$29,'De-Para_Estado_Regiao'!$C$3:$C$29)</f>
        <v>Sul</v>
      </c>
      <c r="C1449" s="9" t="s">
        <v>22</v>
      </c>
      <c r="D1449" s="9">
        <v>749</v>
      </c>
      <c r="E1449" s="9">
        <v>0.72299999999999998</v>
      </c>
      <c r="F1449" s="9" t="str">
        <f t="shared" si="22"/>
        <v>alto</v>
      </c>
      <c r="G1449" s="9">
        <v>0.71399999999999997</v>
      </c>
      <c r="H1449" s="9">
        <v>0.65300000000000002</v>
      </c>
      <c r="I1449" s="9">
        <v>28680.06</v>
      </c>
      <c r="J1449" s="10">
        <v>37</v>
      </c>
    </row>
    <row r="1450" spans="1:10" x14ac:dyDescent="0.25">
      <c r="A1450" s="11" t="s">
        <v>1470</v>
      </c>
      <c r="B1450" s="9" t="str">
        <f>_xlfn.XLOOKUP(C1450,'De-Para_Estado_Regiao'!$B$3:$B$29,'De-Para_Estado_Regiao'!$C$3:$C$29)</f>
        <v>Norte</v>
      </c>
      <c r="C1450" s="12" t="s">
        <v>39</v>
      </c>
      <c r="D1450" s="12">
        <v>1426</v>
      </c>
      <c r="E1450" s="12">
        <v>0.56299999999999994</v>
      </c>
      <c r="F1450" s="9" t="str">
        <f t="shared" si="22"/>
        <v>médio</v>
      </c>
      <c r="G1450" s="12">
        <v>0.54600000000000004</v>
      </c>
      <c r="H1450" s="12">
        <v>0.42099999999999999</v>
      </c>
      <c r="I1450" s="12">
        <v>23736.94</v>
      </c>
      <c r="J1450" s="13">
        <v>0</v>
      </c>
    </row>
    <row r="1451" spans="1:10" x14ac:dyDescent="0.25">
      <c r="A1451" s="8" t="s">
        <v>1471</v>
      </c>
      <c r="B1451" s="9" t="str">
        <f>_xlfn.XLOOKUP(C1451,'De-Para_Estado_Regiao'!$B$3:$B$29,'De-Para_Estado_Regiao'!$C$3:$C$29)</f>
        <v>Sul</v>
      </c>
      <c r="C1451" s="9" t="s">
        <v>14</v>
      </c>
      <c r="D1451" s="9">
        <v>1181</v>
      </c>
      <c r="E1451" s="9">
        <v>0.71799999999999997</v>
      </c>
      <c r="F1451" s="9" t="str">
        <f t="shared" si="22"/>
        <v>alto</v>
      </c>
      <c r="G1451" s="9">
        <v>0.71599999999999997</v>
      </c>
      <c r="H1451" s="9">
        <v>0.60599999999999998</v>
      </c>
      <c r="I1451" s="9">
        <v>44796.14</v>
      </c>
      <c r="J1451" s="10">
        <v>15</v>
      </c>
    </row>
    <row r="1452" spans="1:10" x14ac:dyDescent="0.25">
      <c r="A1452" s="11" t="s">
        <v>1472</v>
      </c>
      <c r="B1452" s="9" t="str">
        <f>_xlfn.XLOOKUP(C1452,'De-Para_Estado_Regiao'!$B$3:$B$29,'De-Para_Estado_Regiao'!$C$3:$C$29)</f>
        <v>Centro-Oeste</v>
      </c>
      <c r="C1452" s="12" t="s">
        <v>53</v>
      </c>
      <c r="D1452" s="12">
        <v>838</v>
      </c>
      <c r="E1452" s="12">
        <v>0.71</v>
      </c>
      <c r="F1452" s="9" t="str">
        <f t="shared" si="22"/>
        <v>alto</v>
      </c>
      <c r="G1452" s="12">
        <v>0.71899999999999997</v>
      </c>
      <c r="H1452" s="12">
        <v>0.621</v>
      </c>
      <c r="I1452" s="12">
        <v>21019.15</v>
      </c>
      <c r="J1452" s="13">
        <v>9</v>
      </c>
    </row>
    <row r="1453" spans="1:10" x14ac:dyDescent="0.25">
      <c r="A1453" s="8" t="s">
        <v>1473</v>
      </c>
      <c r="B1453" s="9" t="str">
        <f>_xlfn.XLOOKUP(C1453,'De-Para_Estado_Regiao'!$B$3:$B$29,'De-Para_Estado_Regiao'!$C$3:$C$29)</f>
        <v>Nordeste</v>
      </c>
      <c r="C1453" s="9" t="s">
        <v>82</v>
      </c>
      <c r="D1453" s="9">
        <v>3428</v>
      </c>
      <c r="E1453" s="9">
        <v>0.748</v>
      </c>
      <c r="F1453" s="9" t="str">
        <f t="shared" si="22"/>
        <v>alto</v>
      </c>
      <c r="G1453" s="9">
        <v>0.78200000000000003</v>
      </c>
      <c r="H1453" s="9">
        <v>0.65100000000000002</v>
      </c>
      <c r="I1453" s="9">
        <v>37217.379999999997</v>
      </c>
      <c r="J1453" s="10">
        <v>32</v>
      </c>
    </row>
    <row r="1454" spans="1:10" x14ac:dyDescent="0.25">
      <c r="A1454" s="11" t="s">
        <v>1474</v>
      </c>
      <c r="B1454" s="9" t="str">
        <f>_xlfn.XLOOKUP(C1454,'De-Para_Estado_Regiao'!$B$3:$B$29,'De-Para_Estado_Regiao'!$C$3:$C$29)</f>
        <v>Sudeste</v>
      </c>
      <c r="C1454" s="12" t="s">
        <v>16</v>
      </c>
      <c r="D1454" s="12">
        <v>856</v>
      </c>
      <c r="E1454" s="12">
        <v>0.69799999999999995</v>
      </c>
      <c r="F1454" s="9" t="str">
        <f t="shared" si="22"/>
        <v>médio</v>
      </c>
      <c r="G1454" s="12">
        <v>0.72</v>
      </c>
      <c r="H1454" s="12">
        <v>0.55600000000000005</v>
      </c>
      <c r="I1454" s="12">
        <v>18250.419999999998</v>
      </c>
      <c r="J1454" s="13">
        <v>15</v>
      </c>
    </row>
    <row r="1455" spans="1:10" x14ac:dyDescent="0.25">
      <c r="A1455" s="8" t="s">
        <v>1475</v>
      </c>
      <c r="B1455" s="9" t="str">
        <f>_xlfn.XLOOKUP(C1455,'De-Para_Estado_Regiao'!$B$3:$B$29,'De-Para_Estado_Regiao'!$C$3:$C$29)</f>
        <v>Sudeste</v>
      </c>
      <c r="C1455" s="9" t="s">
        <v>16</v>
      </c>
      <c r="D1455" s="9">
        <v>753</v>
      </c>
      <c r="E1455" s="9">
        <v>0.74099999999999999</v>
      </c>
      <c r="F1455" s="9" t="str">
        <f t="shared" si="22"/>
        <v>alto</v>
      </c>
      <c r="G1455" s="9">
        <v>0.73499999999999999</v>
      </c>
      <c r="H1455" s="9">
        <v>0.63600000000000001</v>
      </c>
      <c r="I1455" s="9">
        <v>24268.14</v>
      </c>
      <c r="J1455" s="10">
        <v>14</v>
      </c>
    </row>
    <row r="1456" spans="1:10" x14ac:dyDescent="0.25">
      <c r="A1456" s="11" t="s">
        <v>1476</v>
      </c>
      <c r="B1456" s="9" t="str">
        <f>_xlfn.XLOOKUP(C1456,'De-Para_Estado_Regiao'!$B$3:$B$29,'De-Para_Estado_Regiao'!$C$3:$C$29)</f>
        <v>Nordeste</v>
      </c>
      <c r="C1456" s="12" t="s">
        <v>31</v>
      </c>
      <c r="D1456" s="12">
        <v>2847</v>
      </c>
      <c r="E1456" s="12">
        <v>0.64200000000000002</v>
      </c>
      <c r="F1456" s="9" t="str">
        <f t="shared" si="22"/>
        <v>médio</v>
      </c>
      <c r="G1456" s="12">
        <v>0.59199999999999997</v>
      </c>
      <c r="H1456" s="12">
        <v>0.56699999999999995</v>
      </c>
      <c r="I1456" s="12">
        <v>11193.37</v>
      </c>
      <c r="J1456" s="13">
        <v>102</v>
      </c>
    </row>
    <row r="1457" spans="1:10" x14ac:dyDescent="0.25">
      <c r="A1457" s="8" t="s">
        <v>1477</v>
      </c>
      <c r="B1457" s="9" t="str">
        <f>_xlfn.XLOOKUP(C1457,'De-Para_Estado_Regiao'!$B$3:$B$29,'De-Para_Estado_Regiao'!$C$3:$C$29)</f>
        <v>Nordeste</v>
      </c>
      <c r="C1457" s="9" t="s">
        <v>24</v>
      </c>
      <c r="D1457" s="9">
        <v>396</v>
      </c>
      <c r="E1457" s="9">
        <v>0.6</v>
      </c>
      <c r="F1457" s="9" t="str">
        <f t="shared" si="22"/>
        <v>médio</v>
      </c>
      <c r="G1457" s="9">
        <v>0.54500000000000004</v>
      </c>
      <c r="H1457" s="9">
        <v>0.49099999999999999</v>
      </c>
      <c r="I1457" s="9">
        <v>8220.4599999999991</v>
      </c>
      <c r="J1457" s="10">
        <v>1</v>
      </c>
    </row>
    <row r="1458" spans="1:10" x14ac:dyDescent="0.25">
      <c r="A1458" s="11" t="s">
        <v>1478</v>
      </c>
      <c r="B1458" s="9" t="str">
        <f>_xlfn.XLOOKUP(C1458,'De-Para_Estado_Regiao'!$B$3:$B$29,'De-Para_Estado_Regiao'!$C$3:$C$29)</f>
        <v>Nordeste</v>
      </c>
      <c r="C1458" s="12" t="s">
        <v>24</v>
      </c>
      <c r="D1458" s="12">
        <v>1154</v>
      </c>
      <c r="E1458" s="12">
        <v>0.61299999999999999</v>
      </c>
      <c r="F1458" s="9" t="str">
        <f t="shared" si="22"/>
        <v>médio</v>
      </c>
      <c r="G1458" s="12">
        <v>0.61499999999999999</v>
      </c>
      <c r="H1458" s="12">
        <v>0.49099999999999999</v>
      </c>
      <c r="I1458" s="12">
        <v>8196.42</v>
      </c>
      <c r="J1458" s="13">
        <v>33</v>
      </c>
    </row>
    <row r="1459" spans="1:10" x14ac:dyDescent="0.25">
      <c r="A1459" s="8" t="s">
        <v>1479</v>
      </c>
      <c r="B1459" s="9" t="str">
        <f>_xlfn.XLOOKUP(C1459,'De-Para_Estado_Regiao'!$B$3:$B$29,'De-Para_Estado_Regiao'!$C$3:$C$29)</f>
        <v>Sudeste</v>
      </c>
      <c r="C1459" s="9" t="s">
        <v>7</v>
      </c>
      <c r="D1459" s="9">
        <v>205</v>
      </c>
      <c r="E1459" s="9">
        <v>0.76</v>
      </c>
      <c r="F1459" s="9" t="str">
        <f t="shared" si="22"/>
        <v>alto</v>
      </c>
      <c r="G1459" s="9">
        <v>0.73199999999999998</v>
      </c>
      <c r="H1459" s="9">
        <v>0.71799999999999997</v>
      </c>
      <c r="I1459" s="9">
        <v>17950.689999999999</v>
      </c>
      <c r="J1459" s="10">
        <v>4</v>
      </c>
    </row>
    <row r="1460" spans="1:10" x14ac:dyDescent="0.25">
      <c r="A1460" s="11" t="s">
        <v>1480</v>
      </c>
      <c r="B1460" s="9" t="str">
        <f>_xlfn.XLOOKUP(C1460,'De-Para_Estado_Regiao'!$B$3:$B$29,'De-Para_Estado_Regiao'!$C$3:$C$29)</f>
        <v>Sul</v>
      </c>
      <c r="C1460" s="12" t="s">
        <v>22</v>
      </c>
      <c r="D1460" s="12">
        <v>609</v>
      </c>
      <c r="E1460" s="12">
        <v>0.70099999999999996</v>
      </c>
      <c r="F1460" s="9" t="str">
        <f t="shared" si="22"/>
        <v>alto</v>
      </c>
      <c r="G1460" s="12">
        <v>0.68400000000000005</v>
      </c>
      <c r="H1460" s="12">
        <v>0.61099999999999999</v>
      </c>
      <c r="I1460" s="12">
        <v>15788.95</v>
      </c>
      <c r="J1460" s="13">
        <v>8</v>
      </c>
    </row>
    <row r="1461" spans="1:10" x14ac:dyDescent="0.25">
      <c r="A1461" s="8" t="s">
        <v>1481</v>
      </c>
      <c r="B1461" s="9" t="str">
        <f>_xlfn.XLOOKUP(C1461,'De-Para_Estado_Regiao'!$B$3:$B$29,'De-Para_Estado_Regiao'!$C$3:$C$29)</f>
        <v>Sudeste</v>
      </c>
      <c r="C1461" s="9" t="s">
        <v>64</v>
      </c>
      <c r="D1461" s="9">
        <v>336</v>
      </c>
      <c r="E1461" s="9">
        <v>0.73</v>
      </c>
      <c r="F1461" s="9" t="str">
        <f t="shared" si="22"/>
        <v>alto</v>
      </c>
      <c r="G1461" s="9">
        <v>0.70899999999999996</v>
      </c>
      <c r="H1461" s="9">
        <v>0.65800000000000003</v>
      </c>
      <c r="I1461" s="9">
        <v>20787.84</v>
      </c>
      <c r="J1461" s="10">
        <v>11</v>
      </c>
    </row>
    <row r="1462" spans="1:10" x14ac:dyDescent="0.25">
      <c r="A1462" s="11" t="s">
        <v>1482</v>
      </c>
      <c r="B1462" s="9" t="str">
        <f>_xlfn.XLOOKUP(C1462,'De-Para_Estado_Regiao'!$B$3:$B$29,'De-Para_Estado_Regiao'!$C$3:$C$29)</f>
        <v>Sul</v>
      </c>
      <c r="C1462" s="12" t="s">
        <v>22</v>
      </c>
      <c r="D1462" s="12">
        <v>718</v>
      </c>
      <c r="E1462" s="12">
        <v>0.7</v>
      </c>
      <c r="F1462" s="9" t="str">
        <f t="shared" si="22"/>
        <v>alto</v>
      </c>
      <c r="G1462" s="12">
        <v>0.70799999999999996</v>
      </c>
      <c r="H1462" s="12">
        <v>0.58799999999999997</v>
      </c>
      <c r="I1462" s="12">
        <v>23247.54</v>
      </c>
      <c r="J1462" s="13">
        <v>19</v>
      </c>
    </row>
    <row r="1463" spans="1:10" x14ac:dyDescent="0.25">
      <c r="A1463" s="8" t="s">
        <v>1483</v>
      </c>
      <c r="B1463" s="9" t="str">
        <f>_xlfn.XLOOKUP(C1463,'De-Para_Estado_Regiao'!$B$3:$B$29,'De-Para_Estado_Regiao'!$C$3:$C$29)</f>
        <v>Nordeste</v>
      </c>
      <c r="C1463" s="9" t="s">
        <v>31</v>
      </c>
      <c r="D1463" s="9">
        <v>638</v>
      </c>
      <c r="E1463" s="9">
        <v>0.63200000000000001</v>
      </c>
      <c r="F1463" s="9" t="str">
        <f t="shared" si="22"/>
        <v>médio</v>
      </c>
      <c r="G1463" s="9">
        <v>0.56100000000000005</v>
      </c>
      <c r="H1463" s="9">
        <v>0.59199999999999997</v>
      </c>
      <c r="I1463" s="9">
        <v>8098.53</v>
      </c>
      <c r="J1463" s="10">
        <v>3</v>
      </c>
    </row>
    <row r="1464" spans="1:10" x14ac:dyDescent="0.25">
      <c r="A1464" s="11" t="s">
        <v>1484</v>
      </c>
      <c r="B1464" s="9" t="str">
        <f>_xlfn.XLOOKUP(C1464,'De-Para_Estado_Regiao'!$B$3:$B$29,'De-Para_Estado_Regiao'!$C$3:$C$29)</f>
        <v>Sul</v>
      </c>
      <c r="C1464" s="12" t="s">
        <v>59</v>
      </c>
      <c r="D1464" s="12">
        <v>971</v>
      </c>
      <c r="E1464" s="12">
        <v>0.68700000000000006</v>
      </c>
      <c r="F1464" s="9" t="str">
        <f t="shared" si="22"/>
        <v>médio</v>
      </c>
      <c r="G1464" s="12">
        <v>0.70499999999999996</v>
      </c>
      <c r="H1464" s="12">
        <v>0.56200000000000006</v>
      </c>
      <c r="I1464" s="12">
        <v>33314.980000000003</v>
      </c>
      <c r="J1464" s="13">
        <v>34</v>
      </c>
    </row>
    <row r="1465" spans="1:10" x14ac:dyDescent="0.25">
      <c r="A1465" s="8" t="s">
        <v>1485</v>
      </c>
      <c r="B1465" s="9" t="str">
        <f>_xlfn.XLOOKUP(C1465,'De-Para_Estado_Regiao'!$B$3:$B$29,'De-Para_Estado_Regiao'!$C$3:$C$29)</f>
        <v>Nordeste</v>
      </c>
      <c r="C1465" s="9" t="s">
        <v>24</v>
      </c>
      <c r="D1465" s="9">
        <v>1417</v>
      </c>
      <c r="E1465" s="9">
        <v>0.58799999999999997</v>
      </c>
      <c r="F1465" s="9" t="str">
        <f t="shared" si="22"/>
        <v>médio</v>
      </c>
      <c r="G1465" s="9">
        <v>0.55400000000000005</v>
      </c>
      <c r="H1465" s="9">
        <v>0.47799999999999998</v>
      </c>
      <c r="I1465" s="9">
        <v>8150.34</v>
      </c>
      <c r="J1465" s="10">
        <v>30</v>
      </c>
    </row>
    <row r="1466" spans="1:10" x14ac:dyDescent="0.25">
      <c r="A1466" s="11" t="s">
        <v>1486</v>
      </c>
      <c r="B1466" s="9" t="str">
        <f>_xlfn.XLOOKUP(C1466,'De-Para_Estado_Regiao'!$B$3:$B$29,'De-Para_Estado_Regiao'!$C$3:$C$29)</f>
        <v>Norte</v>
      </c>
      <c r="C1466" s="12" t="s">
        <v>49</v>
      </c>
      <c r="D1466" s="12">
        <v>1051</v>
      </c>
      <c r="E1466" s="12">
        <v>0.63600000000000001</v>
      </c>
      <c r="F1466" s="9" t="str">
        <f t="shared" si="22"/>
        <v>médio</v>
      </c>
      <c r="G1466" s="12">
        <v>0.59199999999999997</v>
      </c>
      <c r="H1466" s="12">
        <v>0.53600000000000003</v>
      </c>
      <c r="I1466" s="12">
        <v>33717.21</v>
      </c>
      <c r="J1466" s="13">
        <v>15</v>
      </c>
    </row>
    <row r="1467" spans="1:10" x14ac:dyDescent="0.25">
      <c r="A1467" s="8" t="s">
        <v>1487</v>
      </c>
      <c r="B1467" s="9" t="str">
        <f>_xlfn.XLOOKUP(C1467,'De-Para_Estado_Regiao'!$B$3:$B$29,'De-Para_Estado_Regiao'!$C$3:$C$29)</f>
        <v>Sul</v>
      </c>
      <c r="C1467" s="9" t="s">
        <v>22</v>
      </c>
      <c r="D1467" s="9">
        <v>423</v>
      </c>
      <c r="E1467" s="9">
        <v>0.68</v>
      </c>
      <c r="F1467" s="9" t="str">
        <f t="shared" si="22"/>
        <v>médio</v>
      </c>
      <c r="G1467" s="9">
        <v>0.69699999999999995</v>
      </c>
      <c r="H1467" s="9">
        <v>0.55500000000000005</v>
      </c>
      <c r="I1467" s="9">
        <v>19401.11</v>
      </c>
      <c r="J1467" s="10">
        <v>9</v>
      </c>
    </row>
    <row r="1468" spans="1:10" x14ac:dyDescent="0.25">
      <c r="A1468" s="11" t="s">
        <v>1488</v>
      </c>
      <c r="B1468" s="9" t="str">
        <f>_xlfn.XLOOKUP(C1468,'De-Para_Estado_Regiao'!$B$3:$B$29,'De-Para_Estado_Regiao'!$C$3:$C$29)</f>
        <v>Norte</v>
      </c>
      <c r="C1468" s="12" t="s">
        <v>111</v>
      </c>
      <c r="D1468" s="12">
        <v>1019</v>
      </c>
      <c r="E1468" s="12">
        <v>0.67</v>
      </c>
      <c r="F1468" s="9" t="str">
        <f t="shared" si="22"/>
        <v>médio</v>
      </c>
      <c r="G1468" s="12">
        <v>0.61399999999999999</v>
      </c>
      <c r="H1468" s="12">
        <v>0.61899999999999999</v>
      </c>
      <c r="I1468" s="12">
        <v>12462.39</v>
      </c>
      <c r="J1468" s="13">
        <v>7</v>
      </c>
    </row>
    <row r="1469" spans="1:10" x14ac:dyDescent="0.25">
      <c r="A1469" s="8" t="s">
        <v>1489</v>
      </c>
      <c r="B1469" s="9" t="str">
        <f>_xlfn.XLOOKUP(C1469,'De-Para_Estado_Regiao'!$B$3:$B$29,'De-Para_Estado_Regiao'!$C$3:$C$29)</f>
        <v>Sul</v>
      </c>
      <c r="C1469" s="9" t="s">
        <v>59</v>
      </c>
      <c r="D1469" s="9">
        <v>115</v>
      </c>
      <c r="E1469" s="9">
        <v>0.75900000000000001</v>
      </c>
      <c r="F1469" s="9" t="str">
        <f t="shared" si="22"/>
        <v>alto</v>
      </c>
      <c r="G1469" s="9">
        <v>0.74299999999999999</v>
      </c>
      <c r="H1469" s="9">
        <v>0.69499999999999995</v>
      </c>
      <c r="I1469" s="9">
        <v>27449.07</v>
      </c>
      <c r="J1469" s="10">
        <v>5</v>
      </c>
    </row>
    <row r="1470" spans="1:10" x14ac:dyDescent="0.25">
      <c r="A1470" s="11" t="s">
        <v>1490</v>
      </c>
      <c r="B1470" s="9" t="str">
        <f>_xlfn.XLOOKUP(C1470,'De-Para_Estado_Regiao'!$B$3:$B$29,'De-Para_Estado_Regiao'!$C$3:$C$29)</f>
        <v>Sudeste</v>
      </c>
      <c r="C1470" s="12" t="s">
        <v>10</v>
      </c>
      <c r="D1470" s="12">
        <v>288</v>
      </c>
      <c r="E1470" s="12">
        <v>0.67</v>
      </c>
      <c r="F1470" s="9" t="str">
        <f t="shared" si="22"/>
        <v>médio</v>
      </c>
      <c r="G1470" s="12">
        <v>0.64900000000000002</v>
      </c>
      <c r="H1470" s="12">
        <v>0.57499999999999996</v>
      </c>
      <c r="I1470" s="12">
        <v>18261.169999999998</v>
      </c>
      <c r="J1470" s="13">
        <v>11</v>
      </c>
    </row>
    <row r="1471" spans="1:10" x14ac:dyDescent="0.25">
      <c r="A1471" s="8" t="s">
        <v>1491</v>
      </c>
      <c r="B1471" s="9" t="str">
        <f>_xlfn.XLOOKUP(C1471,'De-Para_Estado_Regiao'!$B$3:$B$29,'De-Para_Estado_Regiao'!$C$3:$C$29)</f>
        <v>Sul</v>
      </c>
      <c r="C1471" s="9" t="s">
        <v>22</v>
      </c>
      <c r="D1471" s="9">
        <v>616</v>
      </c>
      <c r="E1471" s="9">
        <v>0.69599999999999995</v>
      </c>
      <c r="F1471" s="9" t="str">
        <f t="shared" si="22"/>
        <v>médio</v>
      </c>
      <c r="G1471" s="9">
        <v>0.67900000000000005</v>
      </c>
      <c r="H1471" s="9">
        <v>0.58699999999999997</v>
      </c>
      <c r="I1471" s="9">
        <v>18476.66</v>
      </c>
      <c r="J1471" s="10">
        <v>11</v>
      </c>
    </row>
    <row r="1472" spans="1:10" x14ac:dyDescent="0.25">
      <c r="A1472" s="11" t="s">
        <v>1492</v>
      </c>
      <c r="B1472" s="9" t="str">
        <f>_xlfn.XLOOKUP(C1472,'De-Para_Estado_Regiao'!$B$3:$B$29,'De-Para_Estado_Regiao'!$C$3:$C$29)</f>
        <v>Nordeste</v>
      </c>
      <c r="C1472" s="12" t="s">
        <v>24</v>
      </c>
      <c r="D1472" s="12">
        <v>1387</v>
      </c>
      <c r="E1472" s="12">
        <v>0.625</v>
      </c>
      <c r="F1472" s="9" t="str">
        <f t="shared" si="22"/>
        <v>médio</v>
      </c>
      <c r="G1472" s="12">
        <v>0.61599999999999999</v>
      </c>
      <c r="H1472" s="12">
        <v>0.49199999999999999</v>
      </c>
      <c r="I1472" s="12">
        <v>8892.67</v>
      </c>
      <c r="J1472" s="13">
        <v>16</v>
      </c>
    </row>
    <row r="1473" spans="1:10" x14ac:dyDescent="0.25">
      <c r="A1473" s="8" t="s">
        <v>1493</v>
      </c>
      <c r="B1473" s="9" t="str">
        <f>_xlfn.XLOOKUP(C1473,'De-Para_Estado_Regiao'!$B$3:$B$29,'De-Para_Estado_Regiao'!$C$3:$C$29)</f>
        <v>Sudeste</v>
      </c>
      <c r="C1473" s="9" t="s">
        <v>10</v>
      </c>
      <c r="D1473" s="9">
        <v>280</v>
      </c>
      <c r="E1473" s="9">
        <v>0.70299999999999996</v>
      </c>
      <c r="F1473" s="9" t="str">
        <f t="shared" si="22"/>
        <v>alto</v>
      </c>
      <c r="G1473" s="9">
        <v>0.68700000000000006</v>
      </c>
      <c r="H1473" s="9">
        <v>0.63100000000000001</v>
      </c>
      <c r="I1473" s="9">
        <v>28428.33</v>
      </c>
      <c r="J1473" s="10">
        <v>4</v>
      </c>
    </row>
    <row r="1474" spans="1:10" x14ac:dyDescent="0.25">
      <c r="A1474" s="11" t="s">
        <v>1494</v>
      </c>
      <c r="B1474" s="9" t="str">
        <f>_xlfn.XLOOKUP(C1474,'De-Para_Estado_Regiao'!$B$3:$B$29,'De-Para_Estado_Regiao'!$C$3:$C$29)</f>
        <v>Nordeste</v>
      </c>
      <c r="C1474" s="12" t="s">
        <v>87</v>
      </c>
      <c r="D1474" s="12">
        <v>2268</v>
      </c>
      <c r="E1474" s="12">
        <v>0.61599999999999999</v>
      </c>
      <c r="F1474" s="9" t="str">
        <f t="shared" si="22"/>
        <v>médio</v>
      </c>
      <c r="G1474" s="12">
        <v>0.627</v>
      </c>
      <c r="H1474" s="12">
        <v>0.51500000000000001</v>
      </c>
      <c r="I1474" s="12">
        <v>7493.54</v>
      </c>
      <c r="J1474" s="13">
        <v>3</v>
      </c>
    </row>
    <row r="1475" spans="1:10" x14ac:dyDescent="0.25">
      <c r="A1475" s="8" t="s">
        <v>1495</v>
      </c>
      <c r="B1475" s="9" t="str">
        <f>_xlfn.XLOOKUP(C1475,'De-Para_Estado_Regiao'!$B$3:$B$29,'De-Para_Estado_Regiao'!$C$3:$C$29)</f>
        <v>Nordeste</v>
      </c>
      <c r="C1475" s="9" t="s">
        <v>118</v>
      </c>
      <c r="D1475" s="9">
        <v>1327</v>
      </c>
      <c r="E1475" s="9">
        <v>0.66</v>
      </c>
      <c r="F1475" s="9" t="str">
        <f t="shared" si="22"/>
        <v>médio</v>
      </c>
      <c r="G1475" s="9">
        <v>0.629</v>
      </c>
      <c r="H1475" s="9">
        <v>0.56599999999999995</v>
      </c>
      <c r="I1475" s="9">
        <v>11433.99</v>
      </c>
      <c r="J1475" s="10">
        <v>13</v>
      </c>
    </row>
    <row r="1476" spans="1:10" x14ac:dyDescent="0.25">
      <c r="A1476" s="11" t="s">
        <v>1496</v>
      </c>
      <c r="B1476" s="9" t="str">
        <f>_xlfn.XLOOKUP(C1476,'De-Para_Estado_Regiao'!$B$3:$B$29,'De-Para_Estado_Regiao'!$C$3:$C$29)</f>
        <v>Sudeste</v>
      </c>
      <c r="C1476" s="12" t="s">
        <v>64</v>
      </c>
      <c r="D1476" s="12">
        <v>1180</v>
      </c>
      <c r="E1476" s="12">
        <v>0.70299999999999996</v>
      </c>
      <c r="F1476" s="9" t="str">
        <f t="shared" si="22"/>
        <v>alto</v>
      </c>
      <c r="G1476" s="12">
        <v>0.69099999999999995</v>
      </c>
      <c r="H1476" s="12">
        <v>0.59499999999999997</v>
      </c>
      <c r="I1476" s="12">
        <v>18334.27</v>
      </c>
      <c r="J1476" s="13">
        <v>17</v>
      </c>
    </row>
    <row r="1477" spans="1:10" x14ac:dyDescent="0.25">
      <c r="A1477" s="8" t="s">
        <v>1498</v>
      </c>
      <c r="B1477" s="9" t="str">
        <f>_xlfn.XLOOKUP(C1477,'De-Para_Estado_Regiao'!$B$3:$B$29,'De-Para_Estado_Regiao'!$C$3:$C$29)</f>
        <v>Sudeste</v>
      </c>
      <c r="C1477" s="9" t="s">
        <v>7</v>
      </c>
      <c r="D1477" s="9">
        <v>205</v>
      </c>
      <c r="E1477" s="9">
        <v>0.74</v>
      </c>
      <c r="F1477" s="9" t="str">
        <f t="shared" ref="F1477:F1540" si="23">IF(E1477="","",IF(E1477&lt;0.55,"baixo",IF(E1477&lt;=0.699,"médio",IF(E1477&lt;=0.799,"alto",IF(E1477&gt;=0.8,"muito alto","")))))</f>
        <v>alto</v>
      </c>
      <c r="G1477" s="9">
        <v>0.72299999999999998</v>
      </c>
      <c r="H1477" s="9">
        <v>0.65600000000000003</v>
      </c>
      <c r="I1477" s="9">
        <v>22763.73</v>
      </c>
      <c r="J1477" s="10">
        <v>3</v>
      </c>
    </row>
    <row r="1478" spans="1:10" x14ac:dyDescent="0.25">
      <c r="A1478" s="11" t="s">
        <v>1499</v>
      </c>
      <c r="B1478" s="9" t="str">
        <f>_xlfn.XLOOKUP(C1478,'De-Para_Estado_Regiao'!$B$3:$B$29,'De-Para_Estado_Regiao'!$C$3:$C$29)</f>
        <v>Centro-Oeste</v>
      </c>
      <c r="C1478" s="12" t="s">
        <v>33</v>
      </c>
      <c r="D1478" s="12">
        <v>538</v>
      </c>
      <c r="E1478" s="12">
        <v>0.70299999999999996</v>
      </c>
      <c r="F1478" s="9" t="str">
        <f t="shared" si="23"/>
        <v>alto</v>
      </c>
      <c r="G1478" s="12">
        <v>0.67800000000000005</v>
      </c>
      <c r="H1478" s="12">
        <v>0.62</v>
      </c>
      <c r="I1478" s="12">
        <v>14700.31</v>
      </c>
      <c r="J1478" s="13">
        <v>10</v>
      </c>
    </row>
    <row r="1479" spans="1:10" x14ac:dyDescent="0.25">
      <c r="A1479" s="8" t="s">
        <v>1500</v>
      </c>
      <c r="B1479" s="9" t="str">
        <f>_xlfn.XLOOKUP(C1479,'De-Para_Estado_Regiao'!$B$3:$B$29,'De-Para_Estado_Regiao'!$C$3:$C$29)</f>
        <v>Centro-Oeste</v>
      </c>
      <c r="C1479" s="9" t="s">
        <v>33</v>
      </c>
      <c r="D1479" s="9">
        <v>1035</v>
      </c>
      <c r="E1479" s="9">
        <v>0.70099999999999996</v>
      </c>
      <c r="F1479" s="9" t="str">
        <f t="shared" si="23"/>
        <v>alto</v>
      </c>
      <c r="G1479" s="9">
        <v>0.71099999999999997</v>
      </c>
      <c r="H1479" s="9">
        <v>0.58799999999999997</v>
      </c>
      <c r="I1479" s="9">
        <v>44237.45</v>
      </c>
      <c r="J1479" s="10">
        <v>22</v>
      </c>
    </row>
    <row r="1480" spans="1:10" x14ac:dyDescent="0.25">
      <c r="A1480" s="11" t="s">
        <v>1501</v>
      </c>
      <c r="B1480" s="9" t="str">
        <f>_xlfn.XLOOKUP(C1480,'De-Para_Estado_Regiao'!$B$3:$B$29,'De-Para_Estado_Regiao'!$C$3:$C$29)</f>
        <v>Sudeste</v>
      </c>
      <c r="C1480" s="12" t="s">
        <v>16</v>
      </c>
      <c r="D1480" s="12">
        <v>500</v>
      </c>
      <c r="E1480" s="12">
        <v>0.64400000000000002</v>
      </c>
      <c r="F1480" s="9" t="str">
        <f t="shared" si="23"/>
        <v>médio</v>
      </c>
      <c r="G1480" s="12">
        <v>0.63200000000000001</v>
      </c>
      <c r="H1480" s="12">
        <v>0.51800000000000002</v>
      </c>
      <c r="I1480" s="12">
        <v>9833.7800000000007</v>
      </c>
      <c r="J1480" s="13">
        <v>7</v>
      </c>
    </row>
    <row r="1481" spans="1:10" x14ac:dyDescent="0.25">
      <c r="A1481" s="8" t="s">
        <v>1502</v>
      </c>
      <c r="B1481" s="9" t="str">
        <f>_xlfn.XLOOKUP(C1481,'De-Para_Estado_Regiao'!$B$3:$B$29,'De-Para_Estado_Regiao'!$C$3:$C$29)</f>
        <v>Sul</v>
      </c>
      <c r="C1481" s="9" t="s">
        <v>22</v>
      </c>
      <c r="D1481" s="9">
        <v>670</v>
      </c>
      <c r="E1481" s="9">
        <v>0.72499999999999998</v>
      </c>
      <c r="F1481" s="9" t="str">
        <f t="shared" si="23"/>
        <v>alto</v>
      </c>
      <c r="G1481" s="9">
        <v>0.71499999999999997</v>
      </c>
      <c r="H1481" s="9">
        <v>0.64200000000000002</v>
      </c>
      <c r="I1481" s="9">
        <v>43049.9</v>
      </c>
      <c r="J1481" s="10">
        <v>17</v>
      </c>
    </row>
    <row r="1482" spans="1:10" x14ac:dyDescent="0.25">
      <c r="A1482" s="11" t="s">
        <v>1503</v>
      </c>
      <c r="B1482" s="9" t="str">
        <f>_xlfn.XLOOKUP(C1482,'De-Para_Estado_Regiao'!$B$3:$B$29,'De-Para_Estado_Regiao'!$C$3:$C$29)</f>
        <v>Nordeste</v>
      </c>
      <c r="C1482" s="12" t="s">
        <v>31</v>
      </c>
      <c r="D1482" s="12">
        <v>2649</v>
      </c>
      <c r="E1482" s="12">
        <v>0.62</v>
      </c>
      <c r="F1482" s="9" t="str">
        <f t="shared" si="23"/>
        <v>médio</v>
      </c>
      <c r="G1482" s="12">
        <v>0.56499999999999995</v>
      </c>
      <c r="H1482" s="12">
        <v>0.57799999999999996</v>
      </c>
      <c r="I1482" s="12">
        <v>9763.2900000000009</v>
      </c>
      <c r="J1482" s="13">
        <v>14</v>
      </c>
    </row>
    <row r="1483" spans="1:10" x14ac:dyDescent="0.25">
      <c r="A1483" s="8" t="s">
        <v>1504</v>
      </c>
      <c r="B1483" s="9" t="str">
        <f>_xlfn.XLOOKUP(C1483,'De-Para_Estado_Regiao'!$B$3:$B$29,'De-Para_Estado_Regiao'!$C$3:$C$29)</f>
        <v>Sudeste</v>
      </c>
      <c r="C1483" s="9" t="s">
        <v>10</v>
      </c>
      <c r="D1483" s="9">
        <v>1511</v>
      </c>
      <c r="E1483" s="9">
        <v>0.65400000000000003</v>
      </c>
      <c r="F1483" s="9" t="str">
        <f t="shared" si="23"/>
        <v>médio</v>
      </c>
      <c r="G1483" s="9">
        <v>0.64400000000000002</v>
      </c>
      <c r="H1483" s="9">
        <v>0.54800000000000004</v>
      </c>
      <c r="I1483" s="9">
        <v>17195.21</v>
      </c>
      <c r="J1483" s="10">
        <v>24</v>
      </c>
    </row>
    <row r="1484" spans="1:10" x14ac:dyDescent="0.25">
      <c r="A1484" s="11" t="s">
        <v>1505</v>
      </c>
      <c r="B1484" s="9" t="str">
        <f>_xlfn.XLOOKUP(C1484,'De-Para_Estado_Regiao'!$B$3:$B$29,'De-Para_Estado_Regiao'!$C$3:$C$29)</f>
        <v>Sul</v>
      </c>
      <c r="C1484" s="12" t="s">
        <v>22</v>
      </c>
      <c r="D1484" s="12">
        <v>170</v>
      </c>
      <c r="E1484" s="12">
        <v>0.745</v>
      </c>
      <c r="F1484" s="9" t="str">
        <f t="shared" si="23"/>
        <v>alto</v>
      </c>
      <c r="G1484" s="12">
        <v>0.73899999999999999</v>
      </c>
      <c r="H1484" s="12">
        <v>0.65600000000000003</v>
      </c>
      <c r="I1484" s="12">
        <v>30942.98</v>
      </c>
      <c r="J1484" s="13">
        <v>3</v>
      </c>
    </row>
    <row r="1485" spans="1:10" x14ac:dyDescent="0.25">
      <c r="A1485" s="8" t="s">
        <v>1506</v>
      </c>
      <c r="B1485" s="9" t="str">
        <f>_xlfn.XLOOKUP(C1485,'De-Para_Estado_Regiao'!$B$3:$B$29,'De-Para_Estado_Regiao'!$C$3:$C$29)</f>
        <v>Sudeste</v>
      </c>
      <c r="C1485" s="9" t="s">
        <v>7</v>
      </c>
      <c r="D1485" s="9">
        <v>182</v>
      </c>
      <c r="E1485" s="9">
        <v>0.72099999999999997</v>
      </c>
      <c r="F1485" s="9" t="str">
        <f t="shared" si="23"/>
        <v>alto</v>
      </c>
      <c r="G1485" s="9">
        <v>0.69799999999999995</v>
      </c>
      <c r="H1485" s="9">
        <v>0.65500000000000003</v>
      </c>
      <c r="I1485" s="9">
        <v>13460.71</v>
      </c>
      <c r="J1485" s="10">
        <v>3</v>
      </c>
    </row>
    <row r="1486" spans="1:10" x14ac:dyDescent="0.25">
      <c r="A1486" s="11" t="s">
        <v>1507</v>
      </c>
      <c r="B1486" s="9" t="str">
        <f>_xlfn.XLOOKUP(C1486,'De-Para_Estado_Regiao'!$B$3:$B$29,'De-Para_Estado_Regiao'!$C$3:$C$29)</f>
        <v>Norte</v>
      </c>
      <c r="C1486" s="12" t="s">
        <v>39</v>
      </c>
      <c r="D1486" s="12">
        <v>2322</v>
      </c>
      <c r="E1486" s="12">
        <v>0.60499999999999998</v>
      </c>
      <c r="F1486" s="9" t="str">
        <f t="shared" si="23"/>
        <v>médio</v>
      </c>
      <c r="G1486" s="12">
        <v>0.621</v>
      </c>
      <c r="H1486" s="12">
        <v>0.45100000000000001</v>
      </c>
      <c r="I1486" s="12">
        <v>9430.8700000000008</v>
      </c>
      <c r="J1486" s="13">
        <v>13</v>
      </c>
    </row>
    <row r="1487" spans="1:10" x14ac:dyDescent="0.25">
      <c r="A1487" s="8" t="s">
        <v>1508</v>
      </c>
      <c r="B1487" s="9" t="str">
        <f>_xlfn.XLOOKUP(C1487,'De-Para_Estado_Regiao'!$B$3:$B$29,'De-Para_Estado_Regiao'!$C$3:$C$29)</f>
        <v>Sul</v>
      </c>
      <c r="C1487" s="9" t="s">
        <v>22</v>
      </c>
      <c r="D1487" s="9">
        <v>870</v>
      </c>
      <c r="E1487" s="9">
        <v>0.68700000000000006</v>
      </c>
      <c r="F1487" s="9" t="str">
        <f t="shared" si="23"/>
        <v>médio</v>
      </c>
      <c r="G1487" s="9">
        <v>0.69199999999999995</v>
      </c>
      <c r="H1487" s="9">
        <v>0.59399999999999997</v>
      </c>
      <c r="I1487" s="9">
        <v>24319.16</v>
      </c>
      <c r="J1487" s="10">
        <v>24</v>
      </c>
    </row>
    <row r="1488" spans="1:10" x14ac:dyDescent="0.25">
      <c r="A1488" s="11" t="s">
        <v>1509</v>
      </c>
      <c r="B1488" s="9" t="str">
        <f>_xlfn.XLOOKUP(C1488,'De-Para_Estado_Regiao'!$B$3:$B$29,'De-Para_Estado_Regiao'!$C$3:$C$29)</f>
        <v>Nordeste</v>
      </c>
      <c r="C1488" s="12" t="s">
        <v>24</v>
      </c>
      <c r="D1488" s="12">
        <v>163</v>
      </c>
      <c r="E1488" s="12">
        <v>0.56999999999999995</v>
      </c>
      <c r="F1488" s="9" t="str">
        <f t="shared" si="23"/>
        <v>médio</v>
      </c>
      <c r="G1488" s="12">
        <v>0.55200000000000005</v>
      </c>
      <c r="H1488" s="12">
        <v>0.44500000000000001</v>
      </c>
      <c r="I1488" s="12">
        <v>6197.97</v>
      </c>
      <c r="J1488" s="13">
        <v>20</v>
      </c>
    </row>
    <row r="1489" spans="1:10" x14ac:dyDescent="0.25">
      <c r="A1489" s="8" t="s">
        <v>1510</v>
      </c>
      <c r="B1489" s="9" t="str">
        <f>_xlfn.XLOOKUP(C1489,'De-Para_Estado_Regiao'!$B$3:$B$29,'De-Para_Estado_Regiao'!$C$3:$C$29)</f>
        <v>Centro-Oeste</v>
      </c>
      <c r="C1489" s="9" t="s">
        <v>33</v>
      </c>
      <c r="D1489" s="9">
        <v>3889</v>
      </c>
      <c r="E1489" s="9">
        <v>0.72</v>
      </c>
      <c r="F1489" s="9" t="str">
        <f t="shared" si="23"/>
        <v>alto</v>
      </c>
      <c r="G1489" s="9">
        <v>0.70599999999999996</v>
      </c>
      <c r="H1489" s="9">
        <v>0.64100000000000001</v>
      </c>
      <c r="I1489" s="9">
        <v>10694.22</v>
      </c>
      <c r="J1489" s="10">
        <v>24</v>
      </c>
    </row>
    <row r="1490" spans="1:10" x14ac:dyDescent="0.25">
      <c r="A1490" s="11" t="s">
        <v>1511</v>
      </c>
      <c r="B1490" s="9" t="str">
        <f>_xlfn.XLOOKUP(C1490,'De-Para_Estado_Regiao'!$B$3:$B$29,'De-Para_Estado_Regiao'!$C$3:$C$29)</f>
        <v>Centro-Oeste</v>
      </c>
      <c r="C1490" s="12" t="s">
        <v>53</v>
      </c>
      <c r="D1490" s="12">
        <v>469</v>
      </c>
      <c r="E1490" s="12">
        <v>0.70299999999999996</v>
      </c>
      <c r="F1490" s="9" t="str">
        <f t="shared" si="23"/>
        <v>alto</v>
      </c>
      <c r="G1490" s="12">
        <v>0.71499999999999997</v>
      </c>
      <c r="H1490" s="12">
        <v>0.59599999999999997</v>
      </c>
      <c r="I1490" s="12">
        <v>28810.57</v>
      </c>
      <c r="J1490" s="13">
        <v>17</v>
      </c>
    </row>
    <row r="1491" spans="1:10" x14ac:dyDescent="0.25">
      <c r="A1491" s="8" t="s">
        <v>1512</v>
      </c>
      <c r="B1491" s="9" t="str">
        <f>_xlfn.XLOOKUP(C1491,'De-Para_Estado_Regiao'!$B$3:$B$29,'De-Para_Estado_Regiao'!$C$3:$C$29)</f>
        <v>Sudeste</v>
      </c>
      <c r="C1491" s="9" t="s">
        <v>7</v>
      </c>
      <c r="D1491" s="9">
        <v>180</v>
      </c>
      <c r="E1491" s="9">
        <v>0.76</v>
      </c>
      <c r="F1491" s="9" t="str">
        <f t="shared" si="23"/>
        <v>alto</v>
      </c>
      <c r="G1491" s="9">
        <v>0.71399999999999997</v>
      </c>
      <c r="H1491" s="9">
        <v>0.73299999999999998</v>
      </c>
      <c r="I1491" s="9">
        <v>12159.98</v>
      </c>
      <c r="J1491" s="10">
        <v>1</v>
      </c>
    </row>
    <row r="1492" spans="1:10" x14ac:dyDescent="0.25">
      <c r="A1492" s="11" t="s">
        <v>1513</v>
      </c>
      <c r="B1492" s="9" t="str">
        <f>_xlfn.XLOOKUP(C1492,'De-Para_Estado_Regiao'!$B$3:$B$29,'De-Para_Estado_Regiao'!$C$3:$C$29)</f>
        <v>Sudeste</v>
      </c>
      <c r="C1492" s="12" t="s">
        <v>64</v>
      </c>
      <c r="D1492" s="12">
        <v>1520</v>
      </c>
      <c r="E1492" s="12">
        <v>0.68</v>
      </c>
      <c r="F1492" s="9" t="str">
        <f t="shared" si="23"/>
        <v>médio</v>
      </c>
      <c r="G1492" s="12">
        <v>0.67300000000000004</v>
      </c>
      <c r="H1492" s="12">
        <v>0.57999999999999996</v>
      </c>
      <c r="I1492" s="12">
        <v>18814.93</v>
      </c>
      <c r="J1492" s="13">
        <v>30</v>
      </c>
    </row>
    <row r="1493" spans="1:10" x14ac:dyDescent="0.25">
      <c r="A1493" s="8" t="s">
        <v>1514</v>
      </c>
      <c r="B1493" s="9" t="str">
        <f>_xlfn.XLOOKUP(C1493,'De-Para_Estado_Regiao'!$B$3:$B$29,'De-Para_Estado_Regiao'!$C$3:$C$29)</f>
        <v>Sudeste</v>
      </c>
      <c r="C1493" s="9" t="s">
        <v>7</v>
      </c>
      <c r="D1493" s="9">
        <v>137</v>
      </c>
      <c r="E1493" s="9">
        <v>0.74</v>
      </c>
      <c r="F1493" s="9" t="str">
        <f t="shared" si="23"/>
        <v>alto</v>
      </c>
      <c r="G1493" s="9">
        <v>0.71299999999999997</v>
      </c>
      <c r="H1493" s="9">
        <v>0.69</v>
      </c>
      <c r="I1493" s="9">
        <v>23947.27</v>
      </c>
      <c r="J1493" s="10">
        <v>4</v>
      </c>
    </row>
    <row r="1494" spans="1:10" x14ac:dyDescent="0.25">
      <c r="A1494" s="11" t="s">
        <v>1515</v>
      </c>
      <c r="B1494" s="9" t="str">
        <f>_xlfn.XLOOKUP(C1494,'De-Para_Estado_Regiao'!$B$3:$B$29,'De-Para_Estado_Regiao'!$C$3:$C$29)</f>
        <v>Norte</v>
      </c>
      <c r="C1494" s="12" t="s">
        <v>49</v>
      </c>
      <c r="D1494" s="12">
        <v>1188</v>
      </c>
      <c r="E1494" s="12">
        <v>0.51500000000000001</v>
      </c>
      <c r="F1494" s="9" t="str">
        <f t="shared" si="23"/>
        <v>baixo</v>
      </c>
      <c r="G1494" s="12">
        <v>0.54100000000000004</v>
      </c>
      <c r="H1494" s="12">
        <v>0.33800000000000002</v>
      </c>
      <c r="I1494" s="12">
        <v>11447.76</v>
      </c>
      <c r="J1494" s="13">
        <v>2</v>
      </c>
    </row>
    <row r="1495" spans="1:10" x14ac:dyDescent="0.25">
      <c r="A1495" s="8" t="s">
        <v>1516</v>
      </c>
      <c r="B1495" s="9" t="str">
        <f>_xlfn.XLOOKUP(C1495,'De-Para_Estado_Regiao'!$B$3:$B$29,'De-Para_Estado_Regiao'!$C$3:$C$29)</f>
        <v>Sul</v>
      </c>
      <c r="C1495" s="9" t="s">
        <v>59</v>
      </c>
      <c r="D1495" s="9">
        <v>412</v>
      </c>
      <c r="E1495" s="9">
        <v>0.69</v>
      </c>
      <c r="F1495" s="9" t="str">
        <f t="shared" si="23"/>
        <v>médio</v>
      </c>
      <c r="G1495" s="9">
        <v>0.72199999999999998</v>
      </c>
      <c r="H1495" s="9">
        <v>0.56200000000000006</v>
      </c>
      <c r="I1495" s="9">
        <v>23243.66</v>
      </c>
      <c r="J1495" s="10">
        <v>12</v>
      </c>
    </row>
    <row r="1496" spans="1:10" x14ac:dyDescent="0.25">
      <c r="A1496" s="11" t="s">
        <v>1517</v>
      </c>
      <c r="B1496" s="9" t="str">
        <f>_xlfn.XLOOKUP(C1496,'De-Para_Estado_Regiao'!$B$3:$B$29,'De-Para_Estado_Regiao'!$C$3:$C$29)</f>
        <v>Sudeste</v>
      </c>
      <c r="C1496" s="12" t="s">
        <v>16</v>
      </c>
      <c r="D1496" s="12">
        <v>360</v>
      </c>
      <c r="E1496" s="12">
        <v>0.68</v>
      </c>
      <c r="F1496" s="9" t="str">
        <f t="shared" si="23"/>
        <v>médio</v>
      </c>
      <c r="G1496" s="12">
        <v>0.622</v>
      </c>
      <c r="H1496" s="12">
        <v>0.60899999999999999</v>
      </c>
      <c r="I1496" s="12">
        <v>11423.92</v>
      </c>
      <c r="J1496" s="13">
        <v>6</v>
      </c>
    </row>
    <row r="1497" spans="1:10" x14ac:dyDescent="0.25">
      <c r="A1497" s="8" t="s">
        <v>1518</v>
      </c>
      <c r="B1497" s="9" t="str">
        <f>_xlfn.XLOOKUP(C1497,'De-Para_Estado_Regiao'!$B$3:$B$29,'De-Para_Estado_Regiao'!$C$3:$C$29)</f>
        <v>Sudeste</v>
      </c>
      <c r="C1497" s="9" t="s">
        <v>7</v>
      </c>
      <c r="D1497" s="9">
        <v>214</v>
      </c>
      <c r="E1497" s="9">
        <v>0.72299999999999998</v>
      </c>
      <c r="F1497" s="9" t="str">
        <f t="shared" si="23"/>
        <v>alto</v>
      </c>
      <c r="G1497" s="9">
        <v>0.72699999999999998</v>
      </c>
      <c r="H1497" s="9">
        <v>0.63500000000000001</v>
      </c>
      <c r="I1497" s="9">
        <v>12848.93</v>
      </c>
      <c r="J1497" s="10">
        <v>1</v>
      </c>
    </row>
    <row r="1498" spans="1:10" x14ac:dyDescent="0.25">
      <c r="A1498" s="11" t="s">
        <v>1519</v>
      </c>
      <c r="B1498" s="9" t="str">
        <f>_xlfn.XLOOKUP(C1498,'De-Para_Estado_Regiao'!$B$3:$B$29,'De-Para_Estado_Regiao'!$C$3:$C$29)</f>
        <v>Sul</v>
      </c>
      <c r="C1498" s="12" t="s">
        <v>59</v>
      </c>
      <c r="D1498" s="12">
        <v>904</v>
      </c>
      <c r="E1498" s="12">
        <v>0.74</v>
      </c>
      <c r="F1498" s="9" t="str">
        <f t="shared" si="23"/>
        <v>alto</v>
      </c>
      <c r="G1498" s="12">
        <v>0.71299999999999997</v>
      </c>
      <c r="H1498" s="12">
        <v>0.68100000000000005</v>
      </c>
      <c r="I1498" s="12">
        <v>34900.89</v>
      </c>
      <c r="J1498" s="13">
        <v>10</v>
      </c>
    </row>
    <row r="1499" spans="1:10" x14ac:dyDescent="0.25">
      <c r="A1499" s="8" t="s">
        <v>1520</v>
      </c>
      <c r="B1499" s="9" t="str">
        <f>_xlfn.XLOOKUP(C1499,'De-Para_Estado_Regiao'!$B$3:$B$29,'De-Para_Estado_Regiao'!$C$3:$C$29)</f>
        <v>Centro-Oeste</v>
      </c>
      <c r="C1499" s="9" t="s">
        <v>53</v>
      </c>
      <c r="D1499" s="9">
        <v>992</v>
      </c>
      <c r="E1499" s="9">
        <v>0.67</v>
      </c>
      <c r="F1499" s="9" t="str">
        <f t="shared" si="23"/>
        <v>médio</v>
      </c>
      <c r="G1499" s="9">
        <v>0.71399999999999997</v>
      </c>
      <c r="H1499" s="9">
        <v>0.50800000000000001</v>
      </c>
      <c r="I1499" s="9">
        <v>29857.75</v>
      </c>
      <c r="J1499" s="10">
        <v>8</v>
      </c>
    </row>
    <row r="1500" spans="1:10" x14ac:dyDescent="0.25">
      <c r="A1500" s="11" t="s">
        <v>1521</v>
      </c>
      <c r="B1500" s="9" t="str">
        <f>_xlfn.XLOOKUP(C1500,'De-Para_Estado_Regiao'!$B$3:$B$29,'De-Para_Estado_Regiao'!$C$3:$C$29)</f>
        <v>Sul</v>
      </c>
      <c r="C1500" s="12" t="s">
        <v>14</v>
      </c>
      <c r="D1500" s="12">
        <v>797</v>
      </c>
      <c r="E1500" s="12">
        <v>0.76800000000000002</v>
      </c>
      <c r="F1500" s="9" t="str">
        <f t="shared" si="23"/>
        <v>alto</v>
      </c>
      <c r="G1500" s="12">
        <v>0.745</v>
      </c>
      <c r="H1500" s="12">
        <v>0.71</v>
      </c>
      <c r="I1500" s="12">
        <v>28200.01</v>
      </c>
      <c r="J1500" s="13">
        <v>33</v>
      </c>
    </row>
    <row r="1501" spans="1:10" x14ac:dyDescent="0.25">
      <c r="A1501" s="8" t="s">
        <v>1522</v>
      </c>
      <c r="B1501" s="9" t="str">
        <f>_xlfn.XLOOKUP(C1501,'De-Para_Estado_Regiao'!$B$3:$B$29,'De-Para_Estado_Regiao'!$C$3:$C$29)</f>
        <v>Sudeste</v>
      </c>
      <c r="C1501" s="9" t="s">
        <v>16</v>
      </c>
      <c r="D1501" s="9">
        <v>375</v>
      </c>
      <c r="E1501" s="9">
        <v>0.58799999999999997</v>
      </c>
      <c r="F1501" s="9" t="str">
        <f t="shared" si="23"/>
        <v>médio</v>
      </c>
      <c r="G1501" s="9">
        <v>0.59199999999999997</v>
      </c>
      <c r="H1501" s="9">
        <v>0.42299999999999999</v>
      </c>
      <c r="I1501" s="9">
        <v>10601.65</v>
      </c>
      <c r="J1501" s="10">
        <v>7</v>
      </c>
    </row>
    <row r="1502" spans="1:10" x14ac:dyDescent="0.25">
      <c r="A1502" s="11" t="s">
        <v>1523</v>
      </c>
      <c r="B1502" s="9" t="str">
        <f>_xlfn.XLOOKUP(C1502,'De-Para_Estado_Regiao'!$B$3:$B$29,'De-Para_Estado_Regiao'!$C$3:$C$29)</f>
        <v>Norte</v>
      </c>
      <c r="C1502" s="12" t="s">
        <v>39</v>
      </c>
      <c r="D1502" s="12">
        <v>1729</v>
      </c>
      <c r="E1502" s="12">
        <v>0.55000000000000004</v>
      </c>
      <c r="F1502" s="9" t="str">
        <f t="shared" si="23"/>
        <v>médio</v>
      </c>
      <c r="G1502" s="12">
        <v>0.53400000000000003</v>
      </c>
      <c r="H1502" s="12">
        <v>0.41599999999999998</v>
      </c>
      <c r="I1502" s="12">
        <v>9371.4599999999991</v>
      </c>
      <c r="J1502" s="13">
        <v>6</v>
      </c>
    </row>
    <row r="1503" spans="1:10" x14ac:dyDescent="0.25">
      <c r="A1503" s="8" t="s">
        <v>1524</v>
      </c>
      <c r="B1503" s="9" t="str">
        <f>_xlfn.XLOOKUP(C1503,'De-Para_Estado_Regiao'!$B$3:$B$29,'De-Para_Estado_Regiao'!$C$3:$C$29)</f>
        <v>Sul</v>
      </c>
      <c r="C1503" s="9" t="s">
        <v>14</v>
      </c>
      <c r="D1503" s="9">
        <v>1756</v>
      </c>
      <c r="E1503" s="9">
        <v>0.7</v>
      </c>
      <c r="F1503" s="9" t="str">
        <f t="shared" si="23"/>
        <v>alto</v>
      </c>
      <c r="G1503" s="9">
        <v>0.70499999999999996</v>
      </c>
      <c r="H1503" s="9">
        <v>0.57599999999999996</v>
      </c>
      <c r="I1503" s="9">
        <v>21192.99</v>
      </c>
      <c r="J1503" s="10">
        <v>30</v>
      </c>
    </row>
    <row r="1504" spans="1:10" x14ac:dyDescent="0.25">
      <c r="A1504" s="11" t="s">
        <v>1525</v>
      </c>
      <c r="B1504" s="9" t="str">
        <f>_xlfn.XLOOKUP(C1504,'De-Para_Estado_Regiao'!$B$3:$B$29,'De-Para_Estado_Regiao'!$C$3:$C$29)</f>
        <v>Sudeste</v>
      </c>
      <c r="C1504" s="12" t="s">
        <v>16</v>
      </c>
      <c r="D1504" s="12">
        <v>558</v>
      </c>
      <c r="E1504" s="12">
        <v>0.71499999999999997</v>
      </c>
      <c r="F1504" s="9" t="str">
        <f t="shared" si="23"/>
        <v>alto</v>
      </c>
      <c r="G1504" s="12">
        <v>0.68300000000000005</v>
      </c>
      <c r="H1504" s="12">
        <v>0.623</v>
      </c>
      <c r="I1504" s="12">
        <v>19242.18</v>
      </c>
      <c r="J1504" s="13">
        <v>21</v>
      </c>
    </row>
    <row r="1505" spans="1:10" x14ac:dyDescent="0.25">
      <c r="A1505" s="8" t="s">
        <v>1526</v>
      </c>
      <c r="B1505" s="9" t="str">
        <f>_xlfn.XLOOKUP(C1505,'De-Para_Estado_Regiao'!$B$3:$B$29,'De-Para_Estado_Regiao'!$C$3:$C$29)</f>
        <v>Sudeste</v>
      </c>
      <c r="C1505" s="9" t="s">
        <v>16</v>
      </c>
      <c r="D1505" s="9">
        <v>370</v>
      </c>
      <c r="E1505" s="9">
        <v>0.67700000000000005</v>
      </c>
      <c r="F1505" s="9" t="str">
        <f t="shared" si="23"/>
        <v>médio</v>
      </c>
      <c r="G1505" s="9">
        <v>0.65500000000000003</v>
      </c>
      <c r="H1505" s="9">
        <v>0.56899999999999995</v>
      </c>
      <c r="I1505" s="9">
        <v>15407.7</v>
      </c>
      <c r="J1505" s="10">
        <v>4</v>
      </c>
    </row>
    <row r="1506" spans="1:10" x14ac:dyDescent="0.25">
      <c r="A1506" s="11" t="s">
        <v>1527</v>
      </c>
      <c r="B1506" s="9" t="str">
        <f>_xlfn.XLOOKUP(C1506,'De-Para_Estado_Regiao'!$B$3:$B$29,'De-Para_Estado_Regiao'!$C$3:$C$29)</f>
        <v>Sul</v>
      </c>
      <c r="C1506" s="12" t="s">
        <v>22</v>
      </c>
      <c r="D1506" s="12">
        <v>693</v>
      </c>
      <c r="E1506" s="12">
        <v>0.66700000000000004</v>
      </c>
      <c r="F1506" s="9" t="str">
        <f t="shared" si="23"/>
        <v>médio</v>
      </c>
      <c r="G1506" s="12">
        <v>0.64500000000000002</v>
      </c>
      <c r="H1506" s="12">
        <v>0.55600000000000005</v>
      </c>
      <c r="I1506" s="12">
        <v>17642.5</v>
      </c>
      <c r="J1506" s="13">
        <v>18</v>
      </c>
    </row>
    <row r="1507" spans="1:10" x14ac:dyDescent="0.25">
      <c r="A1507" s="8" t="s">
        <v>1528</v>
      </c>
      <c r="B1507" s="9" t="str">
        <f>_xlfn.XLOOKUP(C1507,'De-Para_Estado_Regiao'!$B$3:$B$29,'De-Para_Estado_Regiao'!$C$3:$C$29)</f>
        <v>Centro-Oeste</v>
      </c>
      <c r="C1507" s="9" t="s">
        <v>29</v>
      </c>
      <c r="D1507" s="9">
        <v>909</v>
      </c>
      <c r="E1507" s="9">
        <v>0.69299999999999995</v>
      </c>
      <c r="F1507" s="9" t="str">
        <f t="shared" si="23"/>
        <v>médio</v>
      </c>
      <c r="G1507" s="9">
        <v>0.73499999999999999</v>
      </c>
      <c r="H1507" s="9">
        <v>0.54900000000000004</v>
      </c>
      <c r="I1507" s="9">
        <v>50430.17</v>
      </c>
      <c r="J1507" s="10">
        <v>18</v>
      </c>
    </row>
    <row r="1508" spans="1:10" x14ac:dyDescent="0.25">
      <c r="A1508" s="11" t="s">
        <v>1529</v>
      </c>
      <c r="B1508" s="9" t="str">
        <f>_xlfn.XLOOKUP(C1508,'De-Para_Estado_Regiao'!$B$3:$B$29,'De-Para_Estado_Regiao'!$C$3:$C$29)</f>
        <v>Centro-Oeste</v>
      </c>
      <c r="C1508" s="12" t="s">
        <v>53</v>
      </c>
      <c r="D1508" s="12">
        <v>463</v>
      </c>
      <c r="E1508" s="12">
        <v>0.66</v>
      </c>
      <c r="F1508" s="9" t="str">
        <f t="shared" si="23"/>
        <v>médio</v>
      </c>
      <c r="G1508" s="12">
        <v>0.65100000000000002</v>
      </c>
      <c r="H1508" s="12">
        <v>0.52100000000000002</v>
      </c>
      <c r="I1508" s="12">
        <v>22658.51</v>
      </c>
      <c r="J1508" s="13">
        <v>12</v>
      </c>
    </row>
    <row r="1509" spans="1:10" x14ac:dyDescent="0.25">
      <c r="A1509" s="8" t="s">
        <v>1530</v>
      </c>
      <c r="B1509" s="9" t="str">
        <f>_xlfn.XLOOKUP(C1509,'De-Para_Estado_Regiao'!$B$3:$B$29,'De-Para_Estado_Regiao'!$C$3:$C$29)</f>
        <v>Nordeste</v>
      </c>
      <c r="C1509" s="9" t="s">
        <v>31</v>
      </c>
      <c r="D1509" s="9">
        <v>875</v>
      </c>
      <c r="E1509" s="9">
        <v>0.57999999999999996</v>
      </c>
      <c r="F1509" s="9" t="str">
        <f t="shared" si="23"/>
        <v>médio</v>
      </c>
      <c r="G1509" s="9">
        <v>0.52600000000000002</v>
      </c>
      <c r="H1509" s="9">
        <v>0.47599999999999998</v>
      </c>
      <c r="I1509" s="9">
        <v>7577.29</v>
      </c>
      <c r="J1509" s="10">
        <v>6</v>
      </c>
    </row>
    <row r="1510" spans="1:10" x14ac:dyDescent="0.25">
      <c r="A1510" s="11" t="s">
        <v>1531</v>
      </c>
      <c r="B1510" s="9" t="str">
        <f>_xlfn.XLOOKUP(C1510,'De-Para_Estado_Regiao'!$B$3:$B$29,'De-Para_Estado_Regiao'!$C$3:$C$29)</f>
        <v>Sul</v>
      </c>
      <c r="C1510" s="12" t="s">
        <v>59</v>
      </c>
      <c r="D1510" s="12">
        <v>913</v>
      </c>
      <c r="E1510" s="12">
        <v>0.78</v>
      </c>
      <c r="F1510" s="9" t="str">
        <f t="shared" si="23"/>
        <v>alto</v>
      </c>
      <c r="G1510" s="12">
        <v>0.75800000000000001</v>
      </c>
      <c r="H1510" s="12">
        <v>0.70799999999999996</v>
      </c>
      <c r="I1510" s="12">
        <v>38832.949999999997</v>
      </c>
      <c r="J1510" s="13">
        <v>35</v>
      </c>
    </row>
    <row r="1511" spans="1:10" x14ac:dyDescent="0.25">
      <c r="A1511" s="8" t="s">
        <v>1532</v>
      </c>
      <c r="B1511" s="9" t="str">
        <f>_xlfn.XLOOKUP(C1511,'De-Para_Estado_Regiao'!$B$3:$B$29,'De-Para_Estado_Regiao'!$C$3:$C$29)</f>
        <v>Sul</v>
      </c>
      <c r="C1511" s="9" t="s">
        <v>59</v>
      </c>
      <c r="D1511" s="9">
        <v>364</v>
      </c>
      <c r="E1511" s="9">
        <v>0.72499999999999998</v>
      </c>
      <c r="F1511" s="9" t="str">
        <f t="shared" si="23"/>
        <v>alto</v>
      </c>
      <c r="G1511" s="9">
        <v>0.72699999999999998</v>
      </c>
      <c r="H1511" s="9">
        <v>0.63300000000000001</v>
      </c>
      <c r="I1511" s="9">
        <v>21655.48</v>
      </c>
      <c r="J1511" s="10">
        <v>14</v>
      </c>
    </row>
    <row r="1512" spans="1:10" x14ac:dyDescent="0.25">
      <c r="A1512" s="11" t="s">
        <v>1533</v>
      </c>
      <c r="B1512" s="9" t="str">
        <f>_xlfn.XLOOKUP(C1512,'De-Para_Estado_Regiao'!$B$3:$B$29,'De-Para_Estado_Regiao'!$C$3:$C$29)</f>
        <v>Norte</v>
      </c>
      <c r="C1512" s="12" t="s">
        <v>39</v>
      </c>
      <c r="D1512" s="12">
        <v>2119</v>
      </c>
      <c r="E1512" s="12">
        <v>0.53100000000000003</v>
      </c>
      <c r="F1512" s="9" t="str">
        <f t="shared" si="23"/>
        <v>baixo</v>
      </c>
      <c r="G1512" s="12">
        <v>0.53800000000000003</v>
      </c>
      <c r="H1512" s="12">
        <v>0.374</v>
      </c>
      <c r="I1512" s="12">
        <v>9841.76</v>
      </c>
      <c r="J1512" s="13">
        <v>5</v>
      </c>
    </row>
    <row r="1513" spans="1:10" x14ac:dyDescent="0.25">
      <c r="A1513" s="8" t="s">
        <v>1534</v>
      </c>
      <c r="B1513" s="9" t="str">
        <f>_xlfn.XLOOKUP(C1513,'De-Para_Estado_Regiao'!$B$3:$B$29,'De-Para_Estado_Regiao'!$C$3:$C$29)</f>
        <v>Sudeste</v>
      </c>
      <c r="C1513" s="9" t="s">
        <v>7</v>
      </c>
      <c r="D1513" s="9">
        <v>220</v>
      </c>
      <c r="E1513" s="9">
        <v>0.71</v>
      </c>
      <c r="F1513" s="9" t="str">
        <f t="shared" si="23"/>
        <v>alto</v>
      </c>
      <c r="G1513" s="9">
        <v>0.68899999999999995</v>
      </c>
      <c r="H1513" s="9">
        <v>0.64700000000000002</v>
      </c>
      <c r="I1513" s="9">
        <v>54670.46</v>
      </c>
      <c r="J1513" s="10">
        <v>3</v>
      </c>
    </row>
    <row r="1514" spans="1:10" x14ac:dyDescent="0.25">
      <c r="A1514" s="11" t="s">
        <v>1535</v>
      </c>
      <c r="B1514" s="9" t="str">
        <f>_xlfn.XLOOKUP(C1514,'De-Para_Estado_Regiao'!$B$3:$B$29,'De-Para_Estado_Regiao'!$C$3:$C$29)</f>
        <v>Nordeste</v>
      </c>
      <c r="C1514" s="12" t="s">
        <v>24</v>
      </c>
      <c r="D1514" s="12">
        <v>378</v>
      </c>
      <c r="E1514" s="12">
        <v>0.59</v>
      </c>
      <c r="F1514" s="9" t="str">
        <f t="shared" si="23"/>
        <v>médio</v>
      </c>
      <c r="G1514" s="12">
        <v>0.57299999999999995</v>
      </c>
      <c r="H1514" s="12">
        <v>0.47899999999999998</v>
      </c>
      <c r="I1514" s="12">
        <v>7474.43</v>
      </c>
      <c r="J1514" s="13">
        <v>1</v>
      </c>
    </row>
    <row r="1515" spans="1:10" x14ac:dyDescent="0.25">
      <c r="A1515" s="8" t="s">
        <v>1536</v>
      </c>
      <c r="B1515" s="9" t="str">
        <f>_xlfn.XLOOKUP(C1515,'De-Para_Estado_Regiao'!$B$3:$B$29,'De-Para_Estado_Regiao'!$C$3:$C$29)</f>
        <v>Nordeste</v>
      </c>
      <c r="C1515" s="9" t="s">
        <v>24</v>
      </c>
      <c r="D1515" s="9">
        <v>179</v>
      </c>
      <c r="E1515" s="9">
        <v>0.6</v>
      </c>
      <c r="F1515" s="9" t="str">
        <f t="shared" si="23"/>
        <v>médio</v>
      </c>
      <c r="G1515" s="9">
        <v>0.55200000000000005</v>
      </c>
      <c r="H1515" s="9">
        <v>0.503</v>
      </c>
      <c r="I1515" s="9">
        <v>6183.93</v>
      </c>
      <c r="J1515" s="10">
        <v>0</v>
      </c>
    </row>
    <row r="1516" spans="1:10" x14ac:dyDescent="0.25">
      <c r="A1516" s="11" t="s">
        <v>1537</v>
      </c>
      <c r="B1516" s="9" t="str">
        <f>_xlfn.XLOOKUP(C1516,'De-Para_Estado_Regiao'!$B$3:$B$29,'De-Para_Estado_Regiao'!$C$3:$C$29)</f>
        <v>Sudeste</v>
      </c>
      <c r="C1516" s="12" t="s">
        <v>16</v>
      </c>
      <c r="D1516" s="12">
        <v>758</v>
      </c>
      <c r="E1516" s="12">
        <v>0.69299999999999995</v>
      </c>
      <c r="F1516" s="9" t="str">
        <f t="shared" si="23"/>
        <v>médio</v>
      </c>
      <c r="G1516" s="12">
        <v>0.67</v>
      </c>
      <c r="H1516" s="12">
        <v>0.58599999999999997</v>
      </c>
      <c r="I1516" s="12">
        <v>10962.01</v>
      </c>
      <c r="J1516" s="13">
        <v>7</v>
      </c>
    </row>
    <row r="1517" spans="1:10" x14ac:dyDescent="0.25">
      <c r="A1517" s="8" t="s">
        <v>1538</v>
      </c>
      <c r="B1517" s="9" t="str">
        <f>_xlfn.XLOOKUP(C1517,'De-Para_Estado_Regiao'!$B$3:$B$29,'De-Para_Estado_Regiao'!$C$3:$C$29)</f>
        <v>Nordeste</v>
      </c>
      <c r="C1517" s="9" t="s">
        <v>31</v>
      </c>
      <c r="D1517" s="9">
        <v>821</v>
      </c>
      <c r="E1517" s="9">
        <v>0.61499999999999999</v>
      </c>
      <c r="F1517" s="9" t="str">
        <f t="shared" si="23"/>
        <v>médio</v>
      </c>
      <c r="G1517" s="9">
        <v>0.55000000000000004</v>
      </c>
      <c r="H1517" s="9">
        <v>0.55600000000000005</v>
      </c>
      <c r="I1517" s="9">
        <v>7289.25</v>
      </c>
      <c r="J1517" s="10">
        <v>1</v>
      </c>
    </row>
    <row r="1518" spans="1:10" x14ac:dyDescent="0.25">
      <c r="A1518" s="11" t="s">
        <v>1539</v>
      </c>
      <c r="B1518" s="9" t="str">
        <f>_xlfn.XLOOKUP(C1518,'De-Para_Estado_Regiao'!$B$3:$B$29,'De-Para_Estado_Regiao'!$C$3:$C$29)</f>
        <v>Nordeste</v>
      </c>
      <c r="C1518" s="12" t="s">
        <v>31</v>
      </c>
      <c r="D1518" s="12">
        <v>4102</v>
      </c>
      <c r="E1518" s="12">
        <v>0.67500000000000004</v>
      </c>
      <c r="F1518" s="9" t="str">
        <f t="shared" si="23"/>
        <v>médio</v>
      </c>
      <c r="G1518" s="12">
        <v>0.60499999999999998</v>
      </c>
      <c r="H1518" s="12">
        <v>0.65200000000000002</v>
      </c>
      <c r="I1518" s="12">
        <v>11514.38</v>
      </c>
      <c r="J1518" s="13">
        <v>47</v>
      </c>
    </row>
    <row r="1519" spans="1:10" x14ac:dyDescent="0.25">
      <c r="A1519" s="8" t="s">
        <v>1540</v>
      </c>
      <c r="B1519" s="9" t="str">
        <f>_xlfn.XLOOKUP(C1519,'De-Para_Estado_Regiao'!$B$3:$B$29,'De-Para_Estado_Regiao'!$C$3:$C$29)</f>
        <v>Sudeste</v>
      </c>
      <c r="C1519" s="9" t="s">
        <v>7</v>
      </c>
      <c r="D1519" s="9">
        <v>456</v>
      </c>
      <c r="E1519" s="9">
        <v>0.75</v>
      </c>
      <c r="F1519" s="9" t="str">
        <f t="shared" si="23"/>
        <v>alto</v>
      </c>
      <c r="G1519" s="9">
        <v>0.70299999999999996</v>
      </c>
      <c r="H1519" s="9">
        <v>0.69199999999999995</v>
      </c>
      <c r="I1519" s="9">
        <v>22252.66</v>
      </c>
      <c r="J1519" s="10">
        <v>15</v>
      </c>
    </row>
    <row r="1520" spans="1:10" x14ac:dyDescent="0.25">
      <c r="A1520" s="11" t="s">
        <v>1541</v>
      </c>
      <c r="B1520" s="9" t="str">
        <f>_xlfn.XLOOKUP(C1520,'De-Para_Estado_Regiao'!$B$3:$B$29,'De-Para_Estado_Regiao'!$C$3:$C$29)</f>
        <v>Nordeste</v>
      </c>
      <c r="C1520" s="12" t="s">
        <v>24</v>
      </c>
      <c r="D1520" s="12">
        <v>356</v>
      </c>
      <c r="E1520" s="12">
        <v>0.63400000000000001</v>
      </c>
      <c r="F1520" s="9" t="str">
        <f t="shared" si="23"/>
        <v>médio</v>
      </c>
      <c r="G1520" s="12">
        <v>0.60199999999999998</v>
      </c>
      <c r="H1520" s="12">
        <v>0.51600000000000001</v>
      </c>
      <c r="I1520" s="12">
        <v>14791.37</v>
      </c>
      <c r="J1520" s="13">
        <v>1</v>
      </c>
    </row>
    <row r="1521" spans="1:10" x14ac:dyDescent="0.25">
      <c r="A1521" s="8" t="s">
        <v>1542</v>
      </c>
      <c r="B1521" s="9" t="str">
        <f>_xlfn.XLOOKUP(C1521,'De-Para_Estado_Regiao'!$B$3:$B$29,'De-Para_Estado_Regiao'!$C$3:$C$29)</f>
        <v>Centro-Oeste</v>
      </c>
      <c r="C1521" s="9" t="s">
        <v>33</v>
      </c>
      <c r="D1521" s="9">
        <v>1546</v>
      </c>
      <c r="E1521" s="9">
        <v>0.65</v>
      </c>
      <c r="F1521" s="9" t="str">
        <f t="shared" si="23"/>
        <v>médio</v>
      </c>
      <c r="G1521" s="9">
        <v>0.67</v>
      </c>
      <c r="H1521" s="9">
        <v>0.51500000000000001</v>
      </c>
      <c r="I1521" s="9">
        <v>15678.25</v>
      </c>
      <c r="J1521" s="10">
        <v>7</v>
      </c>
    </row>
    <row r="1522" spans="1:10" x14ac:dyDescent="0.25">
      <c r="A1522" s="11" t="s">
        <v>1543</v>
      </c>
      <c r="B1522" s="9" t="str">
        <f>_xlfn.XLOOKUP(C1522,'De-Para_Estado_Regiao'!$B$3:$B$29,'De-Para_Estado_Regiao'!$C$3:$C$29)</f>
        <v>Centro-Oeste</v>
      </c>
      <c r="C1522" s="12" t="s">
        <v>29</v>
      </c>
      <c r="D1522" s="12">
        <v>920</v>
      </c>
      <c r="E1522" s="12">
        <v>0.69</v>
      </c>
      <c r="F1522" s="9" t="str">
        <f t="shared" si="23"/>
        <v>médio</v>
      </c>
      <c r="G1522" s="12">
        <v>0.68700000000000006</v>
      </c>
      <c r="H1522" s="12">
        <v>0.56699999999999995</v>
      </c>
      <c r="I1522" s="12">
        <v>28116.37</v>
      </c>
      <c r="J1522" s="13">
        <v>6</v>
      </c>
    </row>
    <row r="1523" spans="1:10" x14ac:dyDescent="0.25">
      <c r="A1523" s="8" t="s">
        <v>1544</v>
      </c>
      <c r="B1523" s="9" t="str">
        <f>_xlfn.XLOOKUP(C1523,'De-Para_Estado_Regiao'!$B$3:$B$29,'De-Para_Estado_Regiao'!$C$3:$C$29)</f>
        <v>Sudeste</v>
      </c>
      <c r="C1523" s="9" t="s">
        <v>16</v>
      </c>
      <c r="D1523" s="9">
        <v>733</v>
      </c>
      <c r="E1523" s="9">
        <v>0.66</v>
      </c>
      <c r="F1523" s="9" t="str">
        <f t="shared" si="23"/>
        <v>médio</v>
      </c>
      <c r="G1523" s="9">
        <v>0.65</v>
      </c>
      <c r="H1523" s="9">
        <v>0.52</v>
      </c>
      <c r="I1523" s="9">
        <v>10244.459999999999</v>
      </c>
      <c r="J1523" s="10">
        <v>15</v>
      </c>
    </row>
    <row r="1524" spans="1:10" x14ac:dyDescent="0.25">
      <c r="A1524" s="11" t="s">
        <v>1545</v>
      </c>
      <c r="B1524" s="9" t="str">
        <f>_xlfn.XLOOKUP(C1524,'De-Para_Estado_Regiao'!$B$3:$B$29,'De-Para_Estado_Regiao'!$C$3:$C$29)</f>
        <v>Nordeste</v>
      </c>
      <c r="C1524" s="12" t="s">
        <v>118</v>
      </c>
      <c r="D1524" s="12">
        <v>1503</v>
      </c>
      <c r="E1524" s="12">
        <v>0.59499999999999997</v>
      </c>
      <c r="F1524" s="9" t="str">
        <f t="shared" si="23"/>
        <v>médio</v>
      </c>
      <c r="G1524" s="12">
        <v>0.55800000000000005</v>
      </c>
      <c r="H1524" s="12">
        <v>0.48499999999999999</v>
      </c>
      <c r="I1524" s="12">
        <v>7518.49</v>
      </c>
      <c r="J1524" s="13">
        <v>16</v>
      </c>
    </row>
    <row r="1525" spans="1:10" x14ac:dyDescent="0.25">
      <c r="A1525" s="8" t="s">
        <v>1546</v>
      </c>
      <c r="B1525" s="9" t="str">
        <f>_xlfn.XLOOKUP(C1525,'De-Para_Estado_Regiao'!$B$3:$B$29,'De-Para_Estado_Regiao'!$C$3:$C$29)</f>
        <v>Nordeste</v>
      </c>
      <c r="C1525" s="9" t="s">
        <v>24</v>
      </c>
      <c r="D1525" s="9">
        <v>582</v>
      </c>
      <c r="E1525" s="9">
        <v>0.58599999999999997</v>
      </c>
      <c r="F1525" s="9" t="str">
        <f t="shared" si="23"/>
        <v>médio</v>
      </c>
      <c r="G1525" s="9">
        <v>0.56100000000000005</v>
      </c>
      <c r="H1525" s="9">
        <v>0.46200000000000002</v>
      </c>
      <c r="I1525" s="9">
        <v>6753.27</v>
      </c>
      <c r="J1525" s="10">
        <v>4</v>
      </c>
    </row>
    <row r="1526" spans="1:10" x14ac:dyDescent="0.25">
      <c r="A1526" s="11" t="s">
        <v>1547</v>
      </c>
      <c r="B1526" s="9" t="str">
        <f>_xlfn.XLOOKUP(C1526,'De-Para_Estado_Regiao'!$B$3:$B$29,'De-Para_Estado_Regiao'!$C$3:$C$29)</f>
        <v>Nordeste</v>
      </c>
      <c r="C1526" s="12" t="s">
        <v>24</v>
      </c>
      <c r="D1526" s="12">
        <v>140</v>
      </c>
      <c r="E1526" s="12">
        <v>0.55000000000000004</v>
      </c>
      <c r="F1526" s="9" t="str">
        <f t="shared" si="23"/>
        <v>médio</v>
      </c>
      <c r="G1526" s="12">
        <v>0.50600000000000001</v>
      </c>
      <c r="H1526" s="12">
        <v>0.42399999999999999</v>
      </c>
      <c r="I1526" s="12">
        <v>5067.74</v>
      </c>
      <c r="J1526" s="13">
        <v>2</v>
      </c>
    </row>
    <row r="1527" spans="1:10" x14ac:dyDescent="0.25">
      <c r="A1527" s="8" t="s">
        <v>1548</v>
      </c>
      <c r="B1527" s="9" t="str">
        <f>_xlfn.XLOOKUP(C1527,'De-Para_Estado_Regiao'!$B$3:$B$29,'De-Para_Estado_Regiao'!$C$3:$C$29)</f>
        <v>Sudeste</v>
      </c>
      <c r="C1527" s="9" t="s">
        <v>16</v>
      </c>
      <c r="D1527" s="9">
        <v>607</v>
      </c>
      <c r="E1527" s="9">
        <v>0.74</v>
      </c>
      <c r="F1527" s="9" t="str">
        <f t="shared" si="23"/>
        <v>alto</v>
      </c>
      <c r="G1527" s="9">
        <v>0.72599999999999998</v>
      </c>
      <c r="H1527" s="9">
        <v>0.66700000000000004</v>
      </c>
      <c r="I1527" s="9">
        <v>16009.35</v>
      </c>
      <c r="J1527" s="10">
        <v>16</v>
      </c>
    </row>
    <row r="1528" spans="1:10" x14ac:dyDescent="0.25">
      <c r="A1528" s="11" t="s">
        <v>1549</v>
      </c>
      <c r="B1528" s="9" t="str">
        <f>_xlfn.XLOOKUP(C1528,'De-Para_Estado_Regiao'!$B$3:$B$29,'De-Para_Estado_Regiao'!$C$3:$C$29)</f>
        <v>Sudeste</v>
      </c>
      <c r="C1528" s="12" t="s">
        <v>10</v>
      </c>
      <c r="D1528" s="12">
        <v>283</v>
      </c>
      <c r="E1528" s="12">
        <v>0.66700000000000004</v>
      </c>
      <c r="F1528" s="9" t="str">
        <f t="shared" si="23"/>
        <v>médio</v>
      </c>
      <c r="G1528" s="12">
        <v>0.66800000000000004</v>
      </c>
      <c r="H1528" s="12">
        <v>0.54700000000000004</v>
      </c>
      <c r="I1528" s="12">
        <v>18295.189999999999</v>
      </c>
      <c r="J1528" s="13">
        <v>1</v>
      </c>
    </row>
    <row r="1529" spans="1:10" x14ac:dyDescent="0.25">
      <c r="A1529" s="8" t="s">
        <v>1550</v>
      </c>
      <c r="B1529" s="9" t="str">
        <f>_xlfn.XLOOKUP(C1529,'De-Para_Estado_Regiao'!$B$3:$B$29,'De-Para_Estado_Regiao'!$C$3:$C$29)</f>
        <v>Centro-Oeste</v>
      </c>
      <c r="C1529" s="9" t="s">
        <v>33</v>
      </c>
      <c r="D1529" s="9">
        <v>477</v>
      </c>
      <c r="E1529" s="9">
        <v>0.71</v>
      </c>
      <c r="F1529" s="9" t="str">
        <f t="shared" si="23"/>
        <v>alto</v>
      </c>
      <c r="G1529" s="9">
        <v>0.71</v>
      </c>
      <c r="H1529" s="9">
        <v>0.622</v>
      </c>
      <c r="I1529" s="9">
        <v>27534.21</v>
      </c>
      <c r="J1529" s="10">
        <v>11</v>
      </c>
    </row>
    <row r="1530" spans="1:10" x14ac:dyDescent="0.25">
      <c r="A1530" s="11" t="s">
        <v>1551</v>
      </c>
      <c r="B1530" s="9" t="str">
        <f>_xlfn.XLOOKUP(C1530,'De-Para_Estado_Regiao'!$B$3:$B$29,'De-Para_Estado_Regiao'!$C$3:$C$29)</f>
        <v>Sudeste</v>
      </c>
      <c r="C1530" s="12" t="s">
        <v>16</v>
      </c>
      <c r="D1530" s="12">
        <v>622</v>
      </c>
      <c r="E1530" s="12">
        <v>0.61499999999999999</v>
      </c>
      <c r="F1530" s="9" t="str">
        <f t="shared" si="23"/>
        <v>médio</v>
      </c>
      <c r="G1530" s="12">
        <v>0.58299999999999996</v>
      </c>
      <c r="H1530" s="12">
        <v>0.49299999999999999</v>
      </c>
      <c r="I1530" s="12">
        <v>8051.18</v>
      </c>
      <c r="J1530" s="13">
        <v>8</v>
      </c>
    </row>
    <row r="1531" spans="1:10" x14ac:dyDescent="0.25">
      <c r="A1531" s="8" t="s">
        <v>1552</v>
      </c>
      <c r="B1531" s="9" t="str">
        <f>_xlfn.XLOOKUP(C1531,'De-Para_Estado_Regiao'!$B$3:$B$29,'De-Para_Estado_Regiao'!$C$3:$C$29)</f>
        <v>Sudeste</v>
      </c>
      <c r="C1531" s="9" t="s">
        <v>10</v>
      </c>
      <c r="D1531" s="9">
        <v>660</v>
      </c>
      <c r="E1531" s="9">
        <v>0.67500000000000004</v>
      </c>
      <c r="F1531" s="9" t="str">
        <f t="shared" si="23"/>
        <v>médio</v>
      </c>
      <c r="G1531" s="9">
        <v>0.68200000000000005</v>
      </c>
      <c r="H1531" s="9">
        <v>0.56100000000000005</v>
      </c>
      <c r="I1531" s="9">
        <v>47111.47</v>
      </c>
      <c r="J1531" s="10">
        <v>8</v>
      </c>
    </row>
    <row r="1532" spans="1:10" x14ac:dyDescent="0.25">
      <c r="A1532" s="11" t="s">
        <v>1553</v>
      </c>
      <c r="B1532" s="9" t="str">
        <f>_xlfn.XLOOKUP(C1532,'De-Para_Estado_Regiao'!$B$3:$B$29,'De-Para_Estado_Regiao'!$C$3:$C$29)</f>
        <v>Sudeste</v>
      </c>
      <c r="C1532" s="12" t="s">
        <v>7</v>
      </c>
      <c r="D1532" s="12">
        <v>731</v>
      </c>
      <c r="E1532" s="12">
        <v>0.72699999999999998</v>
      </c>
      <c r="F1532" s="9" t="str">
        <f t="shared" si="23"/>
        <v>alto</v>
      </c>
      <c r="G1532" s="12">
        <v>0.71299999999999997</v>
      </c>
      <c r="H1532" s="12">
        <v>0.65</v>
      </c>
      <c r="I1532" s="12">
        <v>25058.43</v>
      </c>
      <c r="J1532" s="13">
        <v>11</v>
      </c>
    </row>
    <row r="1533" spans="1:10" x14ac:dyDescent="0.25">
      <c r="A1533" s="8" t="s">
        <v>1554</v>
      </c>
      <c r="B1533" s="9" t="str">
        <f>_xlfn.XLOOKUP(C1533,'De-Para_Estado_Regiao'!$B$3:$B$29,'De-Para_Estado_Regiao'!$C$3:$C$29)</f>
        <v>Sudeste</v>
      </c>
      <c r="C1533" s="9" t="s">
        <v>64</v>
      </c>
      <c r="D1533" s="9">
        <v>975</v>
      </c>
      <c r="E1533" s="9">
        <v>0.72099999999999997</v>
      </c>
      <c r="F1533" s="9" t="str">
        <f t="shared" si="23"/>
        <v>alto</v>
      </c>
      <c r="G1533" s="9">
        <v>0.70799999999999996</v>
      </c>
      <c r="H1533" s="9">
        <v>0.63</v>
      </c>
      <c r="I1533" s="9">
        <v>15145.44</v>
      </c>
      <c r="J1533" s="10">
        <v>38</v>
      </c>
    </row>
    <row r="1534" spans="1:10" x14ac:dyDescent="0.25">
      <c r="A1534" s="11" t="s">
        <v>1291</v>
      </c>
      <c r="B1534" s="9" t="str">
        <f>_xlfn.XLOOKUP(C1534,'De-Para_Estado_Regiao'!$B$3:$B$29,'De-Para_Estado_Regiao'!$C$3:$C$29)</f>
        <v>Sul</v>
      </c>
      <c r="C1534" s="12" t="s">
        <v>59</v>
      </c>
      <c r="D1534" s="12">
        <v>342</v>
      </c>
      <c r="E1534" s="12">
        <v>0.74</v>
      </c>
      <c r="F1534" s="9" t="str">
        <f t="shared" si="23"/>
        <v>alto</v>
      </c>
      <c r="G1534" s="12">
        <v>0.74199999999999999</v>
      </c>
      <c r="H1534" s="12">
        <v>0.63100000000000001</v>
      </c>
      <c r="I1534" s="12">
        <v>39153.11</v>
      </c>
      <c r="J1534" s="13">
        <v>13</v>
      </c>
    </row>
    <row r="1535" spans="1:10" x14ac:dyDescent="0.25">
      <c r="A1535" s="8" t="s">
        <v>1555</v>
      </c>
      <c r="B1535" s="9" t="str">
        <f>_xlfn.XLOOKUP(C1535,'De-Para_Estado_Regiao'!$B$3:$B$29,'De-Para_Estado_Regiao'!$C$3:$C$29)</f>
        <v>Sudeste</v>
      </c>
      <c r="C1535" s="9" t="s">
        <v>16</v>
      </c>
      <c r="D1535" s="9">
        <v>511</v>
      </c>
      <c r="E1535" s="9">
        <v>0.67</v>
      </c>
      <c r="F1535" s="9" t="str">
        <f t="shared" si="23"/>
        <v>médio</v>
      </c>
      <c r="G1535" s="9">
        <v>0.65700000000000003</v>
      </c>
      <c r="H1535" s="9">
        <v>0.53600000000000003</v>
      </c>
      <c r="I1535" s="9">
        <v>14678.61</v>
      </c>
      <c r="J1535" s="10">
        <v>8</v>
      </c>
    </row>
    <row r="1536" spans="1:10" x14ac:dyDescent="0.25">
      <c r="A1536" s="11" t="s">
        <v>1556</v>
      </c>
      <c r="B1536" s="9" t="str">
        <f>_xlfn.XLOOKUP(C1536,'De-Para_Estado_Regiao'!$B$3:$B$29,'De-Para_Estado_Regiao'!$C$3:$C$29)</f>
        <v>Nordeste</v>
      </c>
      <c r="C1536" s="12" t="s">
        <v>24</v>
      </c>
      <c r="D1536" s="12">
        <v>1332</v>
      </c>
      <c r="E1536" s="12">
        <v>0.63100000000000001</v>
      </c>
      <c r="F1536" s="9" t="str">
        <f t="shared" si="23"/>
        <v>médio</v>
      </c>
      <c r="G1536" s="12">
        <v>0.60499999999999998</v>
      </c>
      <c r="H1536" s="12">
        <v>0.55500000000000005</v>
      </c>
      <c r="I1536" s="12">
        <v>16272.83</v>
      </c>
      <c r="J1536" s="13">
        <v>23</v>
      </c>
    </row>
    <row r="1537" spans="1:10" x14ac:dyDescent="0.25">
      <c r="A1537" s="8" t="s">
        <v>1557</v>
      </c>
      <c r="B1537" s="9" t="str">
        <f>_xlfn.XLOOKUP(C1537,'De-Para_Estado_Regiao'!$B$3:$B$29,'De-Para_Estado_Regiao'!$C$3:$C$29)</f>
        <v>Sudeste</v>
      </c>
      <c r="C1537" s="9" t="s">
        <v>64</v>
      </c>
      <c r="D1537" s="9">
        <v>627</v>
      </c>
      <c r="E1537" s="9">
        <v>0.753</v>
      </c>
      <c r="F1537" s="9" t="str">
        <f t="shared" si="23"/>
        <v>alto</v>
      </c>
      <c r="G1537" s="9">
        <v>0.751</v>
      </c>
      <c r="H1537" s="9">
        <v>0.66300000000000003</v>
      </c>
      <c r="I1537" s="9">
        <v>20065.87</v>
      </c>
      <c r="J1537" s="10">
        <v>10</v>
      </c>
    </row>
    <row r="1538" spans="1:10" x14ac:dyDescent="0.25">
      <c r="A1538" s="11" t="s">
        <v>1558</v>
      </c>
      <c r="B1538" s="9" t="str">
        <f>_xlfn.XLOOKUP(C1538,'De-Para_Estado_Regiao'!$B$3:$B$29,'De-Para_Estado_Regiao'!$C$3:$C$29)</f>
        <v>Centro-Oeste</v>
      </c>
      <c r="C1538" s="12" t="s">
        <v>53</v>
      </c>
      <c r="D1538" s="12">
        <v>611</v>
      </c>
      <c r="E1538" s="12">
        <v>0.69</v>
      </c>
      <c r="F1538" s="9" t="str">
        <f t="shared" si="23"/>
        <v>médio</v>
      </c>
      <c r="G1538" s="12">
        <v>0.69299999999999995</v>
      </c>
      <c r="H1538" s="12">
        <v>0.59499999999999997</v>
      </c>
      <c r="I1538" s="12">
        <v>19328.240000000002</v>
      </c>
      <c r="J1538" s="13">
        <v>10</v>
      </c>
    </row>
    <row r="1539" spans="1:10" x14ac:dyDescent="0.25">
      <c r="A1539" s="8" t="s">
        <v>1559</v>
      </c>
      <c r="B1539" s="9" t="str">
        <f>_xlfn.XLOOKUP(C1539,'De-Para_Estado_Regiao'!$B$3:$B$29,'De-Para_Estado_Regiao'!$C$3:$C$29)</f>
        <v>Centro-Oeste</v>
      </c>
      <c r="C1539" s="9" t="s">
        <v>53</v>
      </c>
      <c r="D1539" s="9">
        <v>868</v>
      </c>
      <c r="E1539" s="9">
        <v>0.69799999999999995</v>
      </c>
      <c r="F1539" s="9" t="str">
        <f t="shared" si="23"/>
        <v>médio</v>
      </c>
      <c r="G1539" s="9">
        <v>0.69899999999999995</v>
      </c>
      <c r="H1539" s="9">
        <v>0.58499999999999996</v>
      </c>
      <c r="I1539" s="9">
        <v>19855.900000000001</v>
      </c>
      <c r="J1539" s="10">
        <v>11</v>
      </c>
    </row>
    <row r="1540" spans="1:10" x14ac:dyDescent="0.25">
      <c r="A1540" s="11" t="s">
        <v>1560</v>
      </c>
      <c r="B1540" s="9" t="str">
        <f>_xlfn.XLOOKUP(C1540,'De-Para_Estado_Regiao'!$B$3:$B$29,'De-Para_Estado_Regiao'!$C$3:$C$29)</f>
        <v>Norte</v>
      </c>
      <c r="C1540" s="12" t="s">
        <v>148</v>
      </c>
      <c r="D1540" s="12">
        <v>752</v>
      </c>
      <c r="E1540" s="12">
        <v>0.66400000000000003</v>
      </c>
      <c r="F1540" s="9" t="str">
        <f t="shared" si="23"/>
        <v>médio</v>
      </c>
      <c r="G1540" s="12">
        <v>0.67100000000000004</v>
      </c>
      <c r="H1540" s="12">
        <v>0.55000000000000004</v>
      </c>
      <c r="I1540" s="12">
        <v>17380.72</v>
      </c>
      <c r="J1540" s="13">
        <v>5</v>
      </c>
    </row>
    <row r="1541" spans="1:10" x14ac:dyDescent="0.25">
      <c r="A1541" s="8" t="s">
        <v>1561</v>
      </c>
      <c r="B1541" s="9" t="str">
        <f>_xlfn.XLOOKUP(C1541,'De-Para_Estado_Regiao'!$B$3:$B$29,'De-Para_Estado_Regiao'!$C$3:$C$29)</f>
        <v>Sul</v>
      </c>
      <c r="C1541" s="9" t="s">
        <v>22</v>
      </c>
      <c r="D1541" s="9">
        <v>370</v>
      </c>
      <c r="E1541" s="9">
        <v>0.71299999999999997</v>
      </c>
      <c r="F1541" s="9" t="str">
        <f t="shared" ref="F1541:F1604" si="24">IF(E1541="","",IF(E1541&lt;0.55,"baixo",IF(E1541&lt;=0.699,"médio",IF(E1541&lt;=0.799,"alto",IF(E1541&gt;=0.8,"muito alto","")))))</f>
        <v>alto</v>
      </c>
      <c r="G1541" s="9">
        <v>0.72399999999999998</v>
      </c>
      <c r="H1541" s="9">
        <v>0.61</v>
      </c>
      <c r="I1541" s="9">
        <v>28183.56</v>
      </c>
      <c r="J1541" s="10">
        <v>10</v>
      </c>
    </row>
    <row r="1542" spans="1:10" x14ac:dyDescent="0.25">
      <c r="A1542" s="11" t="s">
        <v>1562</v>
      </c>
      <c r="B1542" s="9" t="str">
        <f>_xlfn.XLOOKUP(C1542,'De-Para_Estado_Regiao'!$B$3:$B$29,'De-Para_Estado_Regiao'!$C$3:$C$29)</f>
        <v>Centro-Oeste</v>
      </c>
      <c r="C1542" s="12" t="s">
        <v>29</v>
      </c>
      <c r="D1542" s="12">
        <v>1789</v>
      </c>
      <c r="E1542" s="12">
        <v>0.69299999999999995</v>
      </c>
      <c r="F1542" s="9" t="str">
        <f t="shared" si="24"/>
        <v>médio</v>
      </c>
      <c r="G1542" s="12">
        <v>0.68400000000000005</v>
      </c>
      <c r="H1542" s="12">
        <v>0.59499999999999997</v>
      </c>
      <c r="I1542" s="12">
        <v>35540</v>
      </c>
      <c r="J1542" s="13">
        <v>23</v>
      </c>
    </row>
    <row r="1543" spans="1:10" x14ac:dyDescent="0.25">
      <c r="A1543" s="8" t="s">
        <v>1563</v>
      </c>
      <c r="B1543" s="9" t="str">
        <f>_xlfn.XLOOKUP(C1543,'De-Para_Estado_Regiao'!$B$3:$B$29,'De-Para_Estado_Regiao'!$C$3:$C$29)</f>
        <v>Sul</v>
      </c>
      <c r="C1543" s="9" t="s">
        <v>14</v>
      </c>
      <c r="D1543" s="9">
        <v>582</v>
      </c>
      <c r="E1543" s="9">
        <v>0.746</v>
      </c>
      <c r="F1543" s="9" t="str">
        <f t="shared" si="24"/>
        <v>alto</v>
      </c>
      <c r="G1543" s="9">
        <v>0.747</v>
      </c>
      <c r="H1543" s="9">
        <v>0.65800000000000003</v>
      </c>
      <c r="I1543" s="9">
        <v>30200.99</v>
      </c>
      <c r="J1543" s="10">
        <v>30</v>
      </c>
    </row>
    <row r="1544" spans="1:10" x14ac:dyDescent="0.25">
      <c r="A1544" s="11" t="s">
        <v>1564</v>
      </c>
      <c r="B1544" s="9" t="str">
        <f>_xlfn.XLOOKUP(C1544,'De-Para_Estado_Regiao'!$B$3:$B$29,'De-Para_Estado_Regiao'!$C$3:$C$29)</f>
        <v>Nordeste</v>
      </c>
      <c r="C1544" s="12" t="s">
        <v>24</v>
      </c>
      <c r="D1544" s="12">
        <v>1501</v>
      </c>
      <c r="E1544" s="12">
        <v>0.55100000000000005</v>
      </c>
      <c r="F1544" s="9" t="str">
        <f t="shared" si="24"/>
        <v>médio</v>
      </c>
      <c r="G1544" s="12">
        <v>0.56299999999999994</v>
      </c>
      <c r="H1544" s="12">
        <v>0.38600000000000001</v>
      </c>
      <c r="I1544" s="12">
        <v>14575.54</v>
      </c>
      <c r="J1544" s="13">
        <v>42</v>
      </c>
    </row>
    <row r="1545" spans="1:10" x14ac:dyDescent="0.25">
      <c r="A1545" s="8" t="s">
        <v>1565</v>
      </c>
      <c r="B1545" s="9" t="str">
        <f>_xlfn.XLOOKUP(C1545,'De-Para_Estado_Regiao'!$B$3:$B$29,'De-Para_Estado_Regiao'!$C$3:$C$29)</f>
        <v>Centro-Oeste</v>
      </c>
      <c r="C1545" s="9" t="s">
        <v>33</v>
      </c>
      <c r="D1545" s="9">
        <v>272</v>
      </c>
      <c r="E1545" s="9">
        <v>0.71799999999999997</v>
      </c>
      <c r="F1545" s="9" t="str">
        <f t="shared" si="24"/>
        <v>alto</v>
      </c>
      <c r="G1545" s="9">
        <v>0.69699999999999995</v>
      </c>
      <c r="H1545" s="9">
        <v>0.63800000000000001</v>
      </c>
      <c r="I1545" s="9">
        <v>14219.45</v>
      </c>
      <c r="J1545" s="10">
        <v>8</v>
      </c>
    </row>
    <row r="1546" spans="1:10" x14ac:dyDescent="0.25">
      <c r="A1546" s="11" t="s">
        <v>1566</v>
      </c>
      <c r="B1546" s="9" t="str">
        <f>_xlfn.XLOOKUP(C1546,'De-Para_Estado_Regiao'!$B$3:$B$29,'De-Para_Estado_Regiao'!$C$3:$C$29)</f>
        <v>Sul</v>
      </c>
      <c r="C1546" s="12" t="s">
        <v>22</v>
      </c>
      <c r="D1546" s="12">
        <v>320</v>
      </c>
      <c r="E1546" s="12">
        <v>0.72</v>
      </c>
      <c r="F1546" s="9" t="str">
        <f t="shared" si="24"/>
        <v>alto</v>
      </c>
      <c r="G1546" s="12">
        <v>0.69699999999999995</v>
      </c>
      <c r="H1546" s="12">
        <v>0.65600000000000003</v>
      </c>
      <c r="I1546" s="12">
        <v>19377.3</v>
      </c>
      <c r="J1546" s="13">
        <v>4</v>
      </c>
    </row>
    <row r="1547" spans="1:10" x14ac:dyDescent="0.25">
      <c r="A1547" s="8" t="s">
        <v>1567</v>
      </c>
      <c r="B1547" s="9" t="str">
        <f>_xlfn.XLOOKUP(C1547,'De-Para_Estado_Regiao'!$B$3:$B$29,'De-Para_Estado_Regiao'!$C$3:$C$29)</f>
        <v>Sul</v>
      </c>
      <c r="C1547" s="9" t="s">
        <v>59</v>
      </c>
      <c r="D1547" s="9">
        <v>541</v>
      </c>
      <c r="E1547" s="9">
        <v>0.75900000000000001</v>
      </c>
      <c r="F1547" s="9" t="str">
        <f t="shared" si="24"/>
        <v>alto</v>
      </c>
      <c r="G1547" s="9">
        <v>0.76400000000000001</v>
      </c>
      <c r="H1547" s="9">
        <v>0.65400000000000003</v>
      </c>
      <c r="I1547" s="9">
        <v>30609.65</v>
      </c>
      <c r="J1547" s="10">
        <v>12</v>
      </c>
    </row>
    <row r="1548" spans="1:10" x14ac:dyDescent="0.25">
      <c r="A1548" s="11" t="s">
        <v>1568</v>
      </c>
      <c r="B1548" s="9" t="str">
        <f>_xlfn.XLOOKUP(C1548,'De-Para_Estado_Regiao'!$B$3:$B$29,'De-Para_Estado_Regiao'!$C$3:$C$29)</f>
        <v>Nordeste</v>
      </c>
      <c r="C1548" s="12" t="s">
        <v>31</v>
      </c>
      <c r="D1548" s="12">
        <v>908</v>
      </c>
      <c r="E1548" s="12">
        <v>0.627</v>
      </c>
      <c r="F1548" s="9" t="str">
        <f t="shared" si="24"/>
        <v>médio</v>
      </c>
      <c r="G1548" s="12">
        <v>0.59199999999999997</v>
      </c>
      <c r="H1548" s="12">
        <v>0.55300000000000005</v>
      </c>
      <c r="I1548" s="12">
        <v>7345.96</v>
      </c>
      <c r="J1548" s="13">
        <v>6</v>
      </c>
    </row>
    <row r="1549" spans="1:10" x14ac:dyDescent="0.25">
      <c r="A1549" s="8" t="s">
        <v>1569</v>
      </c>
      <c r="B1549" s="9" t="str">
        <f>_xlfn.XLOOKUP(C1549,'De-Para_Estado_Regiao'!$B$3:$B$29,'De-Para_Estado_Regiao'!$C$3:$C$29)</f>
        <v>Sul</v>
      </c>
      <c r="C1549" s="9" t="s">
        <v>59</v>
      </c>
      <c r="D1549" s="9">
        <v>255</v>
      </c>
      <c r="E1549" s="9">
        <v>0.73099999999999998</v>
      </c>
      <c r="F1549" s="9" t="str">
        <f t="shared" si="24"/>
        <v>alto</v>
      </c>
      <c r="G1549" s="9">
        <v>0.753</v>
      </c>
      <c r="H1549" s="9">
        <v>0.625</v>
      </c>
      <c r="I1549" s="9">
        <v>27763.08</v>
      </c>
      <c r="J1549" s="10">
        <v>49</v>
      </c>
    </row>
    <row r="1550" spans="1:10" x14ac:dyDescent="0.25">
      <c r="A1550" s="11" t="s">
        <v>1570</v>
      </c>
      <c r="B1550" s="9" t="str">
        <f>_xlfn.XLOOKUP(C1550,'De-Para_Estado_Regiao'!$B$3:$B$29,'De-Para_Estado_Regiao'!$C$3:$C$29)</f>
        <v>Sudeste</v>
      </c>
      <c r="C1550" s="12" t="s">
        <v>7</v>
      </c>
      <c r="D1550" s="12">
        <v>422</v>
      </c>
      <c r="E1550" s="12">
        <v>0.754</v>
      </c>
      <c r="F1550" s="9" t="str">
        <f t="shared" si="24"/>
        <v>alto</v>
      </c>
      <c r="G1550" s="12">
        <v>0.72199999999999998</v>
      </c>
      <c r="H1550" s="12">
        <v>0.71499999999999997</v>
      </c>
      <c r="I1550" s="12">
        <v>11228.93</v>
      </c>
      <c r="J1550" s="13">
        <v>13</v>
      </c>
    </row>
    <row r="1551" spans="1:10" x14ac:dyDescent="0.25">
      <c r="A1551" s="8" t="s">
        <v>1571</v>
      </c>
      <c r="B1551" s="9" t="str">
        <f>_xlfn.XLOOKUP(C1551,'De-Para_Estado_Regiao'!$B$3:$B$29,'De-Para_Estado_Regiao'!$C$3:$C$29)</f>
        <v>Nordeste</v>
      </c>
      <c r="C1551" s="9" t="s">
        <v>87</v>
      </c>
      <c r="D1551" s="9">
        <v>1352</v>
      </c>
      <c r="E1551" s="9">
        <v>0.57399999999999995</v>
      </c>
      <c r="F1551" s="9" t="str">
        <f t="shared" si="24"/>
        <v>médio</v>
      </c>
      <c r="G1551" s="9">
        <v>0.53300000000000003</v>
      </c>
      <c r="H1551" s="9">
        <v>0.47599999999999998</v>
      </c>
      <c r="I1551" s="9">
        <v>6970.54</v>
      </c>
      <c r="J1551" s="10">
        <v>1</v>
      </c>
    </row>
    <row r="1552" spans="1:10" x14ac:dyDescent="0.25">
      <c r="A1552" s="11" t="s">
        <v>1572</v>
      </c>
      <c r="B1552" s="9" t="str">
        <f>_xlfn.XLOOKUP(C1552,'De-Para_Estado_Regiao'!$B$3:$B$29,'De-Para_Estado_Regiao'!$C$3:$C$29)</f>
        <v>Nordeste</v>
      </c>
      <c r="C1552" s="12" t="s">
        <v>87</v>
      </c>
      <c r="D1552" s="12">
        <v>1653</v>
      </c>
      <c r="E1552" s="12">
        <v>0.58799999999999997</v>
      </c>
      <c r="F1552" s="9" t="str">
        <f t="shared" si="24"/>
        <v>médio</v>
      </c>
      <c r="G1552" s="12">
        <v>0.50600000000000001</v>
      </c>
      <c r="H1552" s="12">
        <v>0.52200000000000002</v>
      </c>
      <c r="I1552" s="12">
        <v>5403.47</v>
      </c>
      <c r="J1552" s="13">
        <v>47</v>
      </c>
    </row>
    <row r="1553" spans="1:10" x14ac:dyDescent="0.25">
      <c r="A1553" s="8" t="s">
        <v>1573</v>
      </c>
      <c r="B1553" s="9" t="str">
        <f>_xlfn.XLOOKUP(C1553,'De-Para_Estado_Regiao'!$B$3:$B$29,'De-Para_Estado_Regiao'!$C$3:$C$29)</f>
        <v>Centro-Oeste</v>
      </c>
      <c r="C1553" s="9" t="s">
        <v>29</v>
      </c>
      <c r="D1553" s="9">
        <v>397</v>
      </c>
      <c r="E1553" s="9">
        <v>0.67</v>
      </c>
      <c r="F1553" s="9" t="str">
        <f t="shared" si="24"/>
        <v>médio</v>
      </c>
      <c r="G1553" s="9">
        <v>0.65200000000000002</v>
      </c>
      <c r="H1553" s="9">
        <v>0.53800000000000003</v>
      </c>
      <c r="I1553" s="9">
        <v>54972.41</v>
      </c>
      <c r="J1553" s="10">
        <v>4</v>
      </c>
    </row>
    <row r="1554" spans="1:10" x14ac:dyDescent="0.25">
      <c r="A1554" s="11" t="s">
        <v>1574</v>
      </c>
      <c r="B1554" s="9" t="str">
        <f>_xlfn.XLOOKUP(C1554,'De-Para_Estado_Regiao'!$B$3:$B$29,'De-Para_Estado_Regiao'!$C$3:$C$29)</f>
        <v>Norte</v>
      </c>
      <c r="C1554" s="12" t="s">
        <v>49</v>
      </c>
      <c r="D1554" s="12">
        <v>7478</v>
      </c>
      <c r="E1554" s="12">
        <v>0.68</v>
      </c>
      <c r="F1554" s="9" t="str">
        <f t="shared" si="24"/>
        <v>médio</v>
      </c>
      <c r="G1554" s="12">
        <v>0.621</v>
      </c>
      <c r="H1554" s="12">
        <v>0.628</v>
      </c>
      <c r="I1554" s="12">
        <v>13781.36</v>
      </c>
      <c r="J1554" s="13">
        <v>28</v>
      </c>
    </row>
    <row r="1555" spans="1:10" x14ac:dyDescent="0.25">
      <c r="A1555" s="8" t="s">
        <v>902</v>
      </c>
      <c r="B1555" s="9" t="str">
        <f>_xlfn.XLOOKUP(C1555,'De-Para_Estado_Regiao'!$B$3:$B$29,'De-Para_Estado_Regiao'!$C$3:$C$29)</f>
        <v>Sul</v>
      </c>
      <c r="C1555" s="9" t="s">
        <v>22</v>
      </c>
      <c r="D1555" s="9">
        <v>641</v>
      </c>
      <c r="E1555" s="9">
        <v>0.71</v>
      </c>
      <c r="F1555" s="9" t="str">
        <f t="shared" si="24"/>
        <v>alto</v>
      </c>
      <c r="G1555" s="9">
        <v>0.69699999999999995</v>
      </c>
      <c r="H1555" s="9">
        <v>0.63900000000000001</v>
      </c>
      <c r="I1555" s="9">
        <v>36596.92</v>
      </c>
      <c r="J1555" s="10">
        <v>7</v>
      </c>
    </row>
    <row r="1556" spans="1:10" x14ac:dyDescent="0.25">
      <c r="A1556" s="11" t="s">
        <v>98</v>
      </c>
      <c r="B1556" s="9" t="str">
        <f>_xlfn.XLOOKUP(C1556,'De-Para_Estado_Regiao'!$B$3:$B$29,'De-Para_Estado_Regiao'!$C$3:$C$29)</f>
        <v>Sul</v>
      </c>
      <c r="C1556" s="12" t="s">
        <v>59</v>
      </c>
      <c r="D1556" s="12">
        <v>299</v>
      </c>
      <c r="E1556" s="12">
        <v>0.76900000000000002</v>
      </c>
      <c r="F1556" s="9" t="str">
        <f t="shared" si="24"/>
        <v>alto</v>
      </c>
      <c r="G1556" s="12">
        <v>0.76300000000000001</v>
      </c>
      <c r="H1556" s="12">
        <v>0.68799999999999994</v>
      </c>
      <c r="I1556" s="12">
        <v>26395.58</v>
      </c>
      <c r="J1556" s="13">
        <v>12</v>
      </c>
    </row>
    <row r="1557" spans="1:10" x14ac:dyDescent="0.25">
      <c r="A1557" s="8" t="s">
        <v>1575</v>
      </c>
      <c r="B1557" s="9" t="str">
        <f>_xlfn.XLOOKUP(C1557,'De-Para_Estado_Regiao'!$B$3:$B$29,'De-Para_Estado_Regiao'!$C$3:$C$29)</f>
        <v>Sudeste</v>
      </c>
      <c r="C1557" s="9" t="s">
        <v>16</v>
      </c>
      <c r="D1557" s="9">
        <v>656</v>
      </c>
      <c r="E1557" s="9">
        <v>0.66</v>
      </c>
      <c r="F1557" s="9" t="str">
        <f t="shared" si="24"/>
        <v>médio</v>
      </c>
      <c r="G1557" s="9">
        <v>0.65900000000000003</v>
      </c>
      <c r="H1557" s="9">
        <v>0.54100000000000004</v>
      </c>
      <c r="I1557" s="9">
        <v>15736.28</v>
      </c>
      <c r="J1557" s="10">
        <v>8</v>
      </c>
    </row>
    <row r="1558" spans="1:10" x14ac:dyDescent="0.25">
      <c r="A1558" s="11" t="s">
        <v>1576</v>
      </c>
      <c r="B1558" s="9" t="str">
        <f>_xlfn.XLOOKUP(C1558,'De-Para_Estado_Regiao'!$B$3:$B$29,'De-Para_Estado_Regiao'!$C$3:$C$29)</f>
        <v>Sul</v>
      </c>
      <c r="C1558" s="12" t="s">
        <v>14</v>
      </c>
      <c r="D1558" s="12">
        <v>705</v>
      </c>
      <c r="E1558" s="12">
        <v>0.67400000000000004</v>
      </c>
      <c r="F1558" s="9" t="str">
        <f t="shared" si="24"/>
        <v>médio</v>
      </c>
      <c r="G1558" s="12">
        <v>0.69899999999999995</v>
      </c>
      <c r="H1558" s="12">
        <v>0.52100000000000002</v>
      </c>
      <c r="I1558" s="12">
        <v>21711.46</v>
      </c>
      <c r="J1558" s="13">
        <v>19</v>
      </c>
    </row>
    <row r="1559" spans="1:10" x14ac:dyDescent="0.25">
      <c r="A1559" s="8" t="s">
        <v>1577</v>
      </c>
      <c r="B1559" s="9" t="str">
        <f>_xlfn.XLOOKUP(C1559,'De-Para_Estado_Regiao'!$B$3:$B$29,'De-Para_Estado_Regiao'!$C$3:$C$29)</f>
        <v>Norte</v>
      </c>
      <c r="C1559" s="9" t="s">
        <v>148</v>
      </c>
      <c r="D1559" s="9">
        <v>869</v>
      </c>
      <c r="E1559" s="9">
        <v>0.64</v>
      </c>
      <c r="F1559" s="9" t="str">
        <f t="shared" si="24"/>
        <v>médio</v>
      </c>
      <c r="G1559" s="9">
        <v>0.65700000000000003</v>
      </c>
      <c r="H1559" s="9">
        <v>0.52600000000000002</v>
      </c>
      <c r="I1559" s="9">
        <v>18732.169999999998</v>
      </c>
      <c r="J1559" s="10">
        <v>21</v>
      </c>
    </row>
    <row r="1560" spans="1:10" x14ac:dyDescent="0.25">
      <c r="A1560" s="11" t="s">
        <v>1578</v>
      </c>
      <c r="B1560" s="9" t="str">
        <f>_xlfn.XLOOKUP(C1560,'De-Para_Estado_Regiao'!$B$3:$B$29,'De-Para_Estado_Regiao'!$C$3:$C$29)</f>
        <v>Sudeste</v>
      </c>
      <c r="C1560" s="12" t="s">
        <v>16</v>
      </c>
      <c r="D1560" s="12">
        <v>534</v>
      </c>
      <c r="E1560" s="12">
        <v>0.63800000000000001</v>
      </c>
      <c r="F1560" s="9" t="str">
        <f t="shared" si="24"/>
        <v>médio</v>
      </c>
      <c r="G1560" s="12">
        <v>0.62</v>
      </c>
      <c r="H1560" s="12">
        <v>0.52</v>
      </c>
      <c r="I1560" s="12">
        <v>10971.27</v>
      </c>
      <c r="J1560" s="13">
        <v>8</v>
      </c>
    </row>
    <row r="1561" spans="1:10" x14ac:dyDescent="0.25">
      <c r="A1561" s="8" t="s">
        <v>1579</v>
      </c>
      <c r="B1561" s="9" t="str">
        <f>_xlfn.XLOOKUP(C1561,'De-Para_Estado_Regiao'!$B$3:$B$29,'De-Para_Estado_Regiao'!$C$3:$C$29)</f>
        <v>Nordeste</v>
      </c>
      <c r="C1561" s="9" t="s">
        <v>87</v>
      </c>
      <c r="D1561" s="9">
        <v>1026</v>
      </c>
      <c r="E1561" s="9">
        <v>0.51200000000000001</v>
      </c>
      <c r="F1561" s="9" t="str">
        <f t="shared" si="24"/>
        <v>baixo</v>
      </c>
      <c r="G1561" s="9">
        <v>0.52500000000000002</v>
      </c>
      <c r="H1561" s="9">
        <v>0.36499999999999999</v>
      </c>
      <c r="I1561" s="9">
        <v>6929.19</v>
      </c>
      <c r="J1561" s="10">
        <v>34</v>
      </c>
    </row>
    <row r="1562" spans="1:10" x14ac:dyDescent="0.25">
      <c r="A1562" s="11" t="s">
        <v>1580</v>
      </c>
      <c r="B1562" s="9" t="str">
        <f>_xlfn.XLOOKUP(C1562,'De-Para_Estado_Regiao'!$B$3:$B$29,'De-Para_Estado_Regiao'!$C$3:$C$29)</f>
        <v>Sudeste</v>
      </c>
      <c r="C1562" s="12" t="s">
        <v>7</v>
      </c>
      <c r="D1562" s="12">
        <v>392</v>
      </c>
      <c r="E1562" s="12">
        <v>0.69</v>
      </c>
      <c r="F1562" s="9" t="str">
        <f t="shared" si="24"/>
        <v>médio</v>
      </c>
      <c r="G1562" s="12">
        <v>0.66600000000000004</v>
      </c>
      <c r="H1562" s="12">
        <v>0.61199999999999999</v>
      </c>
      <c r="I1562" s="12">
        <v>11853.79</v>
      </c>
      <c r="J1562" s="13">
        <v>6</v>
      </c>
    </row>
    <row r="1563" spans="1:10" x14ac:dyDescent="0.25">
      <c r="A1563" s="8" t="s">
        <v>1581</v>
      </c>
      <c r="B1563" s="9" t="str">
        <f>_xlfn.XLOOKUP(C1563,'De-Para_Estado_Regiao'!$B$3:$B$29,'De-Para_Estado_Regiao'!$C$3:$C$29)</f>
        <v>Centro-Oeste</v>
      </c>
      <c r="C1563" s="9" t="s">
        <v>33</v>
      </c>
      <c r="D1563" s="9">
        <v>357</v>
      </c>
      <c r="E1563" s="9">
        <v>0.69799999999999995</v>
      </c>
      <c r="F1563" s="9" t="str">
        <f t="shared" si="24"/>
        <v>médio</v>
      </c>
      <c r="G1563" s="9">
        <v>0.70299999999999996</v>
      </c>
      <c r="H1563" s="9">
        <v>0.58199999999999996</v>
      </c>
      <c r="I1563" s="9">
        <v>48718.78</v>
      </c>
      <c r="J1563" s="10">
        <v>7</v>
      </c>
    </row>
    <row r="1564" spans="1:10" x14ac:dyDescent="0.25">
      <c r="A1564" s="11" t="s">
        <v>1582</v>
      </c>
      <c r="B1564" s="9" t="str">
        <f>_xlfn.XLOOKUP(C1564,'De-Para_Estado_Regiao'!$B$3:$B$29,'De-Para_Estado_Regiao'!$C$3:$C$29)</f>
        <v>Sudeste</v>
      </c>
      <c r="C1564" s="12" t="s">
        <v>10</v>
      </c>
      <c r="D1564" s="12">
        <v>409</v>
      </c>
      <c r="E1564" s="12">
        <v>0.65900000000000003</v>
      </c>
      <c r="F1564" s="9" t="str">
        <f t="shared" si="24"/>
        <v>médio</v>
      </c>
      <c r="G1564" s="12">
        <v>0.67700000000000005</v>
      </c>
      <c r="H1564" s="12">
        <v>0.53400000000000003</v>
      </c>
      <c r="I1564" s="12">
        <v>20979.33</v>
      </c>
      <c r="J1564" s="13">
        <v>14</v>
      </c>
    </row>
    <row r="1565" spans="1:10" x14ac:dyDescent="0.25">
      <c r="A1565" s="8" t="s">
        <v>1583</v>
      </c>
      <c r="B1565" s="9" t="str">
        <f>_xlfn.XLOOKUP(C1565,'De-Para_Estado_Regiao'!$B$3:$B$29,'De-Para_Estado_Regiao'!$C$3:$C$29)</f>
        <v>Nordeste</v>
      </c>
      <c r="C1565" s="9" t="s">
        <v>24</v>
      </c>
      <c r="D1565" s="9">
        <v>320</v>
      </c>
      <c r="E1565" s="9">
        <v>0.55500000000000005</v>
      </c>
      <c r="F1565" s="9" t="str">
        <f t="shared" si="24"/>
        <v>médio</v>
      </c>
      <c r="G1565" s="9">
        <v>0.54100000000000004</v>
      </c>
      <c r="H1565" s="9">
        <v>0.41799999999999998</v>
      </c>
      <c r="I1565" s="9">
        <v>9393.52</v>
      </c>
      <c r="J1565" s="10">
        <v>0</v>
      </c>
    </row>
    <row r="1566" spans="1:10" x14ac:dyDescent="0.25">
      <c r="A1566" s="11" t="s">
        <v>1584</v>
      </c>
      <c r="B1566" s="9" t="str">
        <f>_xlfn.XLOOKUP(C1566,'De-Para_Estado_Regiao'!$B$3:$B$29,'De-Para_Estado_Regiao'!$C$3:$C$29)</f>
        <v>Sudeste</v>
      </c>
      <c r="C1566" s="12" t="s">
        <v>16</v>
      </c>
      <c r="D1566" s="12">
        <v>696</v>
      </c>
      <c r="E1566" s="12">
        <v>0.66</v>
      </c>
      <c r="F1566" s="9" t="str">
        <f t="shared" si="24"/>
        <v>médio</v>
      </c>
      <c r="G1566" s="12">
        <v>0.64200000000000002</v>
      </c>
      <c r="H1566" s="12">
        <v>0.53500000000000003</v>
      </c>
      <c r="I1566" s="12">
        <v>11693.03</v>
      </c>
      <c r="J1566" s="13">
        <v>18</v>
      </c>
    </row>
    <row r="1567" spans="1:10" x14ac:dyDescent="0.25">
      <c r="A1567" s="8" t="s">
        <v>1585</v>
      </c>
      <c r="B1567" s="9" t="str">
        <f>_xlfn.XLOOKUP(C1567,'De-Para_Estado_Regiao'!$B$3:$B$29,'De-Para_Estado_Regiao'!$C$3:$C$29)</f>
        <v>Sudeste</v>
      </c>
      <c r="C1567" s="9" t="s">
        <v>7</v>
      </c>
      <c r="D1567" s="9">
        <v>248</v>
      </c>
      <c r="E1567" s="9">
        <v>0.7</v>
      </c>
      <c r="F1567" s="9" t="str">
        <f t="shared" si="24"/>
        <v>alto</v>
      </c>
      <c r="G1567" s="9">
        <v>0.68200000000000005</v>
      </c>
      <c r="H1567" s="9">
        <v>0.623</v>
      </c>
      <c r="I1567" s="9">
        <v>12438.45</v>
      </c>
      <c r="J1567" s="10">
        <v>1</v>
      </c>
    </row>
    <row r="1568" spans="1:10" x14ac:dyDescent="0.25">
      <c r="A1568" s="11" t="s">
        <v>1586</v>
      </c>
      <c r="B1568" s="9" t="str">
        <f>_xlfn.XLOOKUP(C1568,'De-Para_Estado_Regiao'!$B$3:$B$29,'De-Para_Estado_Regiao'!$C$3:$C$29)</f>
        <v>Centro-Oeste</v>
      </c>
      <c r="C1568" s="12" t="s">
        <v>33</v>
      </c>
      <c r="D1568" s="12">
        <v>423</v>
      </c>
      <c r="E1568" s="12">
        <v>0.67200000000000004</v>
      </c>
      <c r="F1568" s="9" t="str">
        <f t="shared" si="24"/>
        <v>médio</v>
      </c>
      <c r="G1568" s="12">
        <v>0.68700000000000006</v>
      </c>
      <c r="H1568" s="12">
        <v>0.54700000000000004</v>
      </c>
      <c r="I1568" s="12">
        <v>72605.27</v>
      </c>
      <c r="J1568" s="13">
        <v>9</v>
      </c>
    </row>
    <row r="1569" spans="1:10" x14ac:dyDescent="0.25">
      <c r="A1569" s="8" t="s">
        <v>1587</v>
      </c>
      <c r="B1569" s="9" t="str">
        <f>_xlfn.XLOOKUP(C1569,'De-Para_Estado_Regiao'!$B$3:$B$29,'De-Para_Estado_Regiao'!$C$3:$C$29)</f>
        <v>Sudeste</v>
      </c>
      <c r="C1569" s="9" t="s">
        <v>16</v>
      </c>
      <c r="D1569" s="9">
        <v>924</v>
      </c>
      <c r="E1569" s="9">
        <v>0.624</v>
      </c>
      <c r="F1569" s="9" t="str">
        <f t="shared" si="24"/>
        <v>médio</v>
      </c>
      <c r="G1569" s="9">
        <v>0.624</v>
      </c>
      <c r="H1569" s="9">
        <v>0.47499999999999998</v>
      </c>
      <c r="I1569" s="9">
        <v>9780.6200000000008</v>
      </c>
      <c r="J1569" s="10">
        <v>10</v>
      </c>
    </row>
    <row r="1570" spans="1:10" x14ac:dyDescent="0.25">
      <c r="A1570" s="11" t="s">
        <v>1588</v>
      </c>
      <c r="B1570" s="9" t="str">
        <f>_xlfn.XLOOKUP(C1570,'De-Para_Estado_Regiao'!$B$3:$B$29,'De-Para_Estado_Regiao'!$C$3:$C$29)</f>
        <v>Norte</v>
      </c>
      <c r="C1570" s="12" t="s">
        <v>49</v>
      </c>
      <c r="D1570" s="12">
        <v>1808</v>
      </c>
      <c r="E1570" s="12">
        <v>0.59899999999999998</v>
      </c>
      <c r="F1570" s="9" t="str">
        <f t="shared" si="24"/>
        <v>médio</v>
      </c>
      <c r="G1570" s="12">
        <v>0.61499999999999999</v>
      </c>
      <c r="H1570" s="12">
        <v>0.45800000000000002</v>
      </c>
      <c r="I1570" s="12">
        <v>9737.44</v>
      </c>
      <c r="J1570" s="13">
        <v>41</v>
      </c>
    </row>
    <row r="1571" spans="1:10" x14ac:dyDescent="0.25">
      <c r="A1571" s="8" t="s">
        <v>1589</v>
      </c>
      <c r="B1571" s="9" t="str">
        <f>_xlfn.XLOOKUP(C1571,'De-Para_Estado_Regiao'!$B$3:$B$29,'De-Para_Estado_Regiao'!$C$3:$C$29)</f>
        <v>Sudeste</v>
      </c>
      <c r="C1571" s="9" t="s">
        <v>10</v>
      </c>
      <c r="D1571" s="9">
        <v>1032</v>
      </c>
      <c r="E1571" s="9">
        <v>0.71499999999999997</v>
      </c>
      <c r="F1571" s="9" t="str">
        <f t="shared" si="24"/>
        <v>alto</v>
      </c>
      <c r="G1571" s="9">
        <v>0.70899999999999996</v>
      </c>
      <c r="H1571" s="9">
        <v>0.64300000000000002</v>
      </c>
      <c r="I1571" s="9">
        <v>15248.92</v>
      </c>
      <c r="J1571" s="10">
        <v>23</v>
      </c>
    </row>
    <row r="1572" spans="1:10" x14ac:dyDescent="0.25">
      <c r="A1572" s="11" t="s">
        <v>1590</v>
      </c>
      <c r="B1572" s="9" t="str">
        <f>_xlfn.XLOOKUP(C1572,'De-Para_Estado_Regiao'!$B$3:$B$29,'De-Para_Estado_Regiao'!$C$3:$C$29)</f>
        <v>Sudeste</v>
      </c>
      <c r="C1572" s="12" t="s">
        <v>16</v>
      </c>
      <c r="D1572" s="12">
        <v>656</v>
      </c>
      <c r="E1572" s="12">
        <v>0.73299999999999998</v>
      </c>
      <c r="F1572" s="9" t="str">
        <f t="shared" si="24"/>
        <v>alto</v>
      </c>
      <c r="G1572" s="12">
        <v>0.71499999999999997</v>
      </c>
      <c r="H1572" s="12">
        <v>0.64900000000000002</v>
      </c>
      <c r="I1572" s="12">
        <v>20757.7</v>
      </c>
      <c r="J1572" s="13">
        <v>12</v>
      </c>
    </row>
    <row r="1573" spans="1:10" x14ac:dyDescent="0.25">
      <c r="A1573" s="8" t="s">
        <v>1591</v>
      </c>
      <c r="B1573" s="9" t="str">
        <f>_xlfn.XLOOKUP(C1573,'De-Para_Estado_Regiao'!$B$3:$B$29,'De-Para_Estado_Regiao'!$C$3:$C$29)</f>
        <v>Nordeste</v>
      </c>
      <c r="C1573" s="9" t="s">
        <v>24</v>
      </c>
      <c r="D1573" s="9">
        <v>566</v>
      </c>
      <c r="E1573" s="9">
        <v>0.6</v>
      </c>
      <c r="F1573" s="9" t="str">
        <f t="shared" si="24"/>
        <v>médio</v>
      </c>
      <c r="G1573" s="9">
        <v>0.58799999999999997</v>
      </c>
      <c r="H1573" s="9">
        <v>0.48199999999999998</v>
      </c>
      <c r="I1573" s="9">
        <v>6869.36</v>
      </c>
      <c r="J1573" s="10">
        <v>11</v>
      </c>
    </row>
    <row r="1574" spans="1:10" x14ac:dyDescent="0.25">
      <c r="A1574" s="11" t="s">
        <v>1592</v>
      </c>
      <c r="B1574" s="9" t="str">
        <f>_xlfn.XLOOKUP(C1574,'De-Para_Estado_Regiao'!$B$3:$B$29,'De-Para_Estado_Regiao'!$C$3:$C$29)</f>
        <v>Norte</v>
      </c>
      <c r="C1574" s="12" t="s">
        <v>111</v>
      </c>
      <c r="D1574" s="12">
        <v>301</v>
      </c>
      <c r="E1574" s="12">
        <v>0.67500000000000004</v>
      </c>
      <c r="F1574" s="9" t="str">
        <f t="shared" si="24"/>
        <v>médio</v>
      </c>
      <c r="G1574" s="12">
        <v>0.64200000000000002</v>
      </c>
      <c r="H1574" s="12">
        <v>0.60199999999999998</v>
      </c>
      <c r="I1574" s="12">
        <v>20759.38</v>
      </c>
      <c r="J1574" s="13">
        <v>7</v>
      </c>
    </row>
    <row r="1575" spans="1:10" x14ac:dyDescent="0.25">
      <c r="A1575" s="8" t="s">
        <v>1593</v>
      </c>
      <c r="B1575" s="9" t="str">
        <f>_xlfn.XLOOKUP(C1575,'De-Para_Estado_Regiao'!$B$3:$B$29,'De-Para_Estado_Regiao'!$C$3:$C$29)</f>
        <v>Norte</v>
      </c>
      <c r="C1575" s="9" t="s">
        <v>148</v>
      </c>
      <c r="D1575" s="9">
        <v>2521</v>
      </c>
      <c r="E1575" s="9">
        <v>0.65700000000000003</v>
      </c>
      <c r="F1575" s="9" t="str">
        <f t="shared" si="24"/>
        <v>médio</v>
      </c>
      <c r="G1575" s="9">
        <v>0.66300000000000003</v>
      </c>
      <c r="H1575" s="9">
        <v>0.51900000000000002</v>
      </c>
      <c r="I1575" s="9">
        <v>15732.01</v>
      </c>
      <c r="J1575" s="10">
        <v>12</v>
      </c>
    </row>
    <row r="1576" spans="1:10" x14ac:dyDescent="0.25">
      <c r="A1576" s="11" t="s">
        <v>1594</v>
      </c>
      <c r="B1576" s="9" t="str">
        <f>_xlfn.XLOOKUP(C1576,'De-Para_Estado_Regiao'!$B$3:$B$29,'De-Para_Estado_Regiao'!$C$3:$C$29)</f>
        <v>Sul</v>
      </c>
      <c r="C1576" s="12" t="s">
        <v>22</v>
      </c>
      <c r="D1576" s="12">
        <v>586</v>
      </c>
      <c r="E1576" s="12">
        <v>0.72199999999999998</v>
      </c>
      <c r="F1576" s="9" t="str">
        <f t="shared" si="24"/>
        <v>alto</v>
      </c>
      <c r="G1576" s="12">
        <v>0.72</v>
      </c>
      <c r="H1576" s="12">
        <v>0.63</v>
      </c>
      <c r="I1576" s="12">
        <v>33882.730000000003</v>
      </c>
      <c r="J1576" s="13">
        <v>24</v>
      </c>
    </row>
    <row r="1577" spans="1:10" x14ac:dyDescent="0.25">
      <c r="A1577" s="8" t="s">
        <v>1595</v>
      </c>
      <c r="B1577" s="9" t="str">
        <f>_xlfn.XLOOKUP(C1577,'De-Para_Estado_Regiao'!$B$3:$B$29,'De-Para_Estado_Regiao'!$C$3:$C$29)</f>
        <v>Sul</v>
      </c>
      <c r="C1577" s="9" t="s">
        <v>22</v>
      </c>
      <c r="D1577" s="9">
        <v>356</v>
      </c>
      <c r="E1577" s="9">
        <v>0.70599999999999996</v>
      </c>
      <c r="F1577" s="9" t="str">
        <f t="shared" si="24"/>
        <v>alto</v>
      </c>
      <c r="G1577" s="9">
        <v>0.71599999999999997</v>
      </c>
      <c r="H1577" s="9">
        <v>0.59</v>
      </c>
      <c r="I1577" s="9">
        <v>24529.14</v>
      </c>
      <c r="J1577" s="10">
        <v>10</v>
      </c>
    </row>
    <row r="1578" spans="1:10" x14ac:dyDescent="0.25">
      <c r="A1578" s="11" t="s">
        <v>1596</v>
      </c>
      <c r="B1578" s="9" t="str">
        <f>_xlfn.XLOOKUP(C1578,'De-Para_Estado_Regiao'!$B$3:$B$29,'De-Para_Estado_Regiao'!$C$3:$C$29)</f>
        <v>Sudeste</v>
      </c>
      <c r="C1578" s="12" t="s">
        <v>16</v>
      </c>
      <c r="D1578" s="12">
        <v>151</v>
      </c>
      <c r="E1578" s="12">
        <v>0.67</v>
      </c>
      <c r="F1578" s="9" t="str">
        <f t="shared" si="24"/>
        <v>médio</v>
      </c>
      <c r="G1578" s="12">
        <v>0.68300000000000005</v>
      </c>
      <c r="H1578" s="12">
        <v>0.54600000000000004</v>
      </c>
      <c r="I1578" s="12">
        <v>22730.79</v>
      </c>
      <c r="J1578" s="13">
        <v>2</v>
      </c>
    </row>
    <row r="1579" spans="1:10" x14ac:dyDescent="0.25">
      <c r="A1579" s="8" t="s">
        <v>1597</v>
      </c>
      <c r="B1579" s="9" t="str">
        <f>_xlfn.XLOOKUP(C1579,'De-Para_Estado_Regiao'!$B$3:$B$29,'De-Para_Estado_Regiao'!$C$3:$C$29)</f>
        <v>Nordeste</v>
      </c>
      <c r="C1579" s="9" t="s">
        <v>19</v>
      </c>
      <c r="D1579" s="9">
        <v>1854</v>
      </c>
      <c r="E1579" s="9">
        <v>0.52600000000000002</v>
      </c>
      <c r="F1579" s="9" t="str">
        <f t="shared" si="24"/>
        <v>baixo</v>
      </c>
      <c r="G1579" s="9">
        <v>0.54600000000000004</v>
      </c>
      <c r="H1579" s="9">
        <v>0.38500000000000001</v>
      </c>
      <c r="I1579" s="9">
        <v>7317.75</v>
      </c>
      <c r="J1579" s="10">
        <v>10</v>
      </c>
    </row>
    <row r="1580" spans="1:10" x14ac:dyDescent="0.25">
      <c r="A1580" s="11" t="s">
        <v>1598</v>
      </c>
      <c r="B1580" s="9" t="str">
        <f>_xlfn.XLOOKUP(C1580,'De-Para_Estado_Regiao'!$B$3:$B$29,'De-Para_Estado_Regiao'!$C$3:$C$29)</f>
        <v>Centro-Oeste</v>
      </c>
      <c r="C1580" s="12" t="s">
        <v>33</v>
      </c>
      <c r="D1580" s="12">
        <v>367</v>
      </c>
      <c r="E1580" s="12">
        <v>0.74199999999999999</v>
      </c>
      <c r="F1580" s="9" t="str">
        <f t="shared" si="24"/>
        <v>alto</v>
      </c>
      <c r="G1580" s="12">
        <v>0.70099999999999996</v>
      </c>
      <c r="H1580" s="12">
        <v>0.68200000000000005</v>
      </c>
      <c r="I1580" s="12">
        <v>77671.72</v>
      </c>
      <c r="J1580" s="13">
        <v>4</v>
      </c>
    </row>
    <row r="1581" spans="1:10" x14ac:dyDescent="0.25">
      <c r="A1581" s="8" t="s">
        <v>1599</v>
      </c>
      <c r="B1581" s="9" t="str">
        <f>_xlfn.XLOOKUP(C1581,'De-Para_Estado_Regiao'!$B$3:$B$29,'De-Para_Estado_Regiao'!$C$3:$C$29)</f>
        <v>Sul</v>
      </c>
      <c r="C1581" s="9" t="s">
        <v>22</v>
      </c>
      <c r="D1581" s="9">
        <v>498</v>
      </c>
      <c r="E1581" s="9">
        <v>0.746</v>
      </c>
      <c r="F1581" s="9" t="str">
        <f t="shared" si="24"/>
        <v>alto</v>
      </c>
      <c r="G1581" s="9">
        <v>0.752</v>
      </c>
      <c r="H1581" s="9">
        <v>0.66800000000000004</v>
      </c>
      <c r="I1581" s="9">
        <v>24572.7</v>
      </c>
      <c r="J1581" s="10">
        <v>11</v>
      </c>
    </row>
    <row r="1582" spans="1:10" x14ac:dyDescent="0.25">
      <c r="A1582" s="11" t="s">
        <v>698</v>
      </c>
      <c r="B1582" s="9" t="str">
        <f>_xlfn.XLOOKUP(C1582,'De-Para_Estado_Regiao'!$B$3:$B$29,'De-Para_Estado_Regiao'!$C$3:$C$29)</f>
        <v>Nordeste</v>
      </c>
      <c r="C1582" s="12" t="s">
        <v>82</v>
      </c>
      <c r="D1582" s="12">
        <v>1153</v>
      </c>
      <c r="E1582" s="12">
        <v>0.61499999999999999</v>
      </c>
      <c r="F1582" s="9" t="str">
        <f t="shared" si="24"/>
        <v>médio</v>
      </c>
      <c r="G1582" s="12">
        <v>0.60699999999999998</v>
      </c>
      <c r="H1582" s="12">
        <v>0.51700000000000002</v>
      </c>
      <c r="I1582" s="12">
        <v>10174.89</v>
      </c>
      <c r="J1582" s="13">
        <v>20</v>
      </c>
    </row>
    <row r="1583" spans="1:10" x14ac:dyDescent="0.25">
      <c r="A1583" s="8" t="s">
        <v>1600</v>
      </c>
      <c r="B1583" s="9" t="str">
        <f>_xlfn.XLOOKUP(C1583,'De-Para_Estado_Regiao'!$B$3:$B$29,'De-Para_Estado_Regiao'!$C$3:$C$29)</f>
        <v>Sudeste</v>
      </c>
      <c r="C1583" s="9" t="s">
        <v>16</v>
      </c>
      <c r="D1583" s="9">
        <v>822</v>
      </c>
      <c r="E1583" s="9">
        <v>0.64500000000000002</v>
      </c>
      <c r="F1583" s="9" t="str">
        <f t="shared" si="24"/>
        <v>médio</v>
      </c>
      <c r="G1583" s="9">
        <v>0.624</v>
      </c>
      <c r="H1583" s="9">
        <v>0.53100000000000003</v>
      </c>
      <c r="I1583" s="9">
        <v>11470.47</v>
      </c>
      <c r="J1583" s="10">
        <v>11</v>
      </c>
    </row>
    <row r="1584" spans="1:10" x14ac:dyDescent="0.25">
      <c r="A1584" s="11" t="s">
        <v>1601</v>
      </c>
      <c r="B1584" s="9" t="str">
        <f>_xlfn.XLOOKUP(C1584,'De-Para_Estado_Regiao'!$B$3:$B$29,'De-Para_Estado_Regiao'!$C$3:$C$29)</f>
        <v>Nordeste</v>
      </c>
      <c r="C1584" s="12" t="s">
        <v>87</v>
      </c>
      <c r="D1584" s="12">
        <v>1285</v>
      </c>
      <c r="E1584" s="12">
        <v>0.55000000000000004</v>
      </c>
      <c r="F1584" s="9" t="str">
        <f t="shared" si="24"/>
        <v>médio</v>
      </c>
      <c r="G1584" s="12">
        <v>0.51900000000000002</v>
      </c>
      <c r="H1584" s="12">
        <v>0.47199999999999998</v>
      </c>
      <c r="I1584" s="12">
        <v>4530.24</v>
      </c>
      <c r="J1584" s="13">
        <v>1</v>
      </c>
    </row>
    <row r="1585" spans="1:10" x14ac:dyDescent="0.25">
      <c r="A1585" s="8" t="s">
        <v>1602</v>
      </c>
      <c r="B1585" s="9" t="str">
        <f>_xlfn.XLOOKUP(C1585,'De-Para_Estado_Regiao'!$B$3:$B$29,'De-Para_Estado_Regiao'!$C$3:$C$29)</f>
        <v>Centro-Oeste</v>
      </c>
      <c r="C1585" s="9" t="s">
        <v>33</v>
      </c>
      <c r="D1585" s="9">
        <v>382</v>
      </c>
      <c r="E1585" s="9">
        <v>0.71</v>
      </c>
      <c r="F1585" s="9" t="str">
        <f t="shared" si="24"/>
        <v>alto</v>
      </c>
      <c r="G1585" s="9">
        <v>0.70299999999999996</v>
      </c>
      <c r="H1585" s="9">
        <v>0.61599999999999999</v>
      </c>
      <c r="I1585" s="9">
        <v>18525.75</v>
      </c>
      <c r="J1585" s="10">
        <v>6</v>
      </c>
    </row>
    <row r="1586" spans="1:10" x14ac:dyDescent="0.25">
      <c r="A1586" s="11" t="s">
        <v>1603</v>
      </c>
      <c r="B1586" s="9" t="str">
        <f>_xlfn.XLOOKUP(C1586,'De-Para_Estado_Regiao'!$B$3:$B$29,'De-Para_Estado_Regiao'!$C$3:$C$29)</f>
        <v>Nordeste</v>
      </c>
      <c r="C1586" s="12" t="s">
        <v>24</v>
      </c>
      <c r="D1586" s="12">
        <v>1890</v>
      </c>
      <c r="E1586" s="12">
        <v>0.67</v>
      </c>
      <c r="F1586" s="9" t="str">
        <f t="shared" si="24"/>
        <v>médio</v>
      </c>
      <c r="G1586" s="12">
        <v>0.64800000000000002</v>
      </c>
      <c r="H1586" s="12">
        <v>0.56200000000000006</v>
      </c>
      <c r="I1586" s="12">
        <v>22498.15</v>
      </c>
      <c r="J1586" s="13">
        <v>36</v>
      </c>
    </row>
    <row r="1587" spans="1:10" x14ac:dyDescent="0.25">
      <c r="A1587" s="8" t="s">
        <v>1604</v>
      </c>
      <c r="B1587" s="9" t="str">
        <f>_xlfn.XLOOKUP(C1587,'De-Para_Estado_Regiao'!$B$3:$B$29,'De-Para_Estado_Regiao'!$C$3:$C$29)</f>
        <v>Nordeste</v>
      </c>
      <c r="C1587" s="9" t="s">
        <v>87</v>
      </c>
      <c r="D1587" s="9">
        <v>5782</v>
      </c>
      <c r="E1587" s="9">
        <v>0.72</v>
      </c>
      <c r="F1587" s="9" t="str">
        <f t="shared" si="24"/>
        <v>alto</v>
      </c>
      <c r="G1587" s="9">
        <v>0.64600000000000002</v>
      </c>
      <c r="H1587" s="9">
        <v>0.73899999999999999</v>
      </c>
      <c r="I1587" s="9">
        <v>6672</v>
      </c>
      <c r="J1587" s="10">
        <v>74</v>
      </c>
    </row>
    <row r="1588" spans="1:10" x14ac:dyDescent="0.25">
      <c r="A1588" s="11" t="s">
        <v>1605</v>
      </c>
      <c r="B1588" s="9" t="str">
        <f>_xlfn.XLOOKUP(C1588,'De-Para_Estado_Regiao'!$B$3:$B$29,'De-Para_Estado_Regiao'!$C$3:$C$29)</f>
        <v>Sudeste</v>
      </c>
      <c r="C1588" s="12" t="s">
        <v>64</v>
      </c>
      <c r="D1588" s="12">
        <v>1128</v>
      </c>
      <c r="E1588" s="12">
        <v>0.65400000000000003</v>
      </c>
      <c r="F1588" s="9" t="str">
        <f t="shared" si="24"/>
        <v>médio</v>
      </c>
      <c r="G1588" s="12">
        <v>0.64</v>
      </c>
      <c r="H1588" s="12">
        <v>0.54</v>
      </c>
      <c r="I1588" s="12">
        <v>57370.27</v>
      </c>
      <c r="J1588" s="13">
        <v>11</v>
      </c>
    </row>
    <row r="1589" spans="1:10" x14ac:dyDescent="0.25">
      <c r="A1589" s="8" t="s">
        <v>1606</v>
      </c>
      <c r="B1589" s="9" t="str">
        <f>_xlfn.XLOOKUP(C1589,'De-Para_Estado_Regiao'!$B$3:$B$29,'De-Para_Estado_Regiao'!$C$3:$C$29)</f>
        <v>Sudeste</v>
      </c>
      <c r="C1589" s="9" t="s">
        <v>16</v>
      </c>
      <c r="D1589" s="9">
        <v>194</v>
      </c>
      <c r="E1589" s="9">
        <v>0.7</v>
      </c>
      <c r="F1589" s="9" t="str">
        <f t="shared" si="24"/>
        <v>alto</v>
      </c>
      <c r="G1589" s="9">
        <v>0.65700000000000003</v>
      </c>
      <c r="H1589" s="9">
        <v>0.624</v>
      </c>
      <c r="I1589" s="9">
        <v>15202.14</v>
      </c>
      <c r="J1589" s="10">
        <v>7</v>
      </c>
    </row>
    <row r="1590" spans="1:10" x14ac:dyDescent="0.25">
      <c r="A1590" s="11" t="s">
        <v>1607</v>
      </c>
      <c r="B1590" s="9" t="str">
        <f>_xlfn.XLOOKUP(C1590,'De-Para_Estado_Regiao'!$B$3:$B$29,'De-Para_Estado_Regiao'!$C$3:$C$29)</f>
        <v>Sudeste</v>
      </c>
      <c r="C1590" s="12" t="s">
        <v>16</v>
      </c>
      <c r="D1590" s="12">
        <v>635</v>
      </c>
      <c r="E1590" s="12">
        <v>0.7</v>
      </c>
      <c r="F1590" s="9" t="str">
        <f t="shared" si="24"/>
        <v>alto</v>
      </c>
      <c r="G1590" s="12">
        <v>0.71399999999999997</v>
      </c>
      <c r="H1590" s="12">
        <v>0.56200000000000006</v>
      </c>
      <c r="I1590" s="12">
        <v>27102.52</v>
      </c>
      <c r="J1590" s="13">
        <v>13</v>
      </c>
    </row>
    <row r="1591" spans="1:10" x14ac:dyDescent="0.25">
      <c r="A1591" s="8" t="s">
        <v>1608</v>
      </c>
      <c r="B1591" s="9" t="str">
        <f>_xlfn.XLOOKUP(C1591,'De-Para_Estado_Regiao'!$B$3:$B$29,'De-Para_Estado_Regiao'!$C$3:$C$29)</f>
        <v>Norte</v>
      </c>
      <c r="C1591" s="9" t="s">
        <v>39</v>
      </c>
      <c r="D1591" s="9">
        <v>2351</v>
      </c>
      <c r="E1591" s="9">
        <v>0.58799999999999997</v>
      </c>
      <c r="F1591" s="9" t="str">
        <f t="shared" si="24"/>
        <v>médio</v>
      </c>
      <c r="G1591" s="9">
        <v>0.54900000000000004</v>
      </c>
      <c r="H1591" s="9">
        <v>0.46400000000000002</v>
      </c>
      <c r="I1591" s="9">
        <v>6481.4</v>
      </c>
      <c r="J1591" s="10">
        <v>114</v>
      </c>
    </row>
    <row r="1592" spans="1:10" x14ac:dyDescent="0.25">
      <c r="A1592" s="11" t="s">
        <v>1609</v>
      </c>
      <c r="B1592" s="9" t="str">
        <f>_xlfn.XLOOKUP(C1592,'De-Para_Estado_Regiao'!$B$3:$B$29,'De-Para_Estado_Regiao'!$C$3:$C$29)</f>
        <v>Nordeste</v>
      </c>
      <c r="C1592" s="12" t="s">
        <v>19</v>
      </c>
      <c r="D1592" s="12">
        <v>885</v>
      </c>
      <c r="E1592" s="12">
        <v>0.57999999999999996</v>
      </c>
      <c r="F1592" s="9" t="str">
        <f t="shared" si="24"/>
        <v>médio</v>
      </c>
      <c r="G1592" s="12">
        <v>0.56899999999999995</v>
      </c>
      <c r="H1592" s="12">
        <v>0.46600000000000003</v>
      </c>
      <c r="I1592" s="12">
        <v>7053.71</v>
      </c>
      <c r="J1592" s="13">
        <v>39</v>
      </c>
    </row>
    <row r="1593" spans="1:10" x14ac:dyDescent="0.25">
      <c r="A1593" s="8" t="s">
        <v>1610</v>
      </c>
      <c r="B1593" s="9" t="str">
        <f>_xlfn.XLOOKUP(C1593,'De-Para_Estado_Regiao'!$B$3:$B$29,'De-Para_Estado_Regiao'!$C$3:$C$29)</f>
        <v>Norte</v>
      </c>
      <c r="C1593" s="9" t="s">
        <v>49</v>
      </c>
      <c r="D1593" s="9">
        <v>3513</v>
      </c>
      <c r="E1593" s="9">
        <v>0.623</v>
      </c>
      <c r="F1593" s="9" t="str">
        <f t="shared" si="24"/>
        <v>médio</v>
      </c>
      <c r="G1593" s="9">
        <v>0.59899999999999998</v>
      </c>
      <c r="H1593" s="9">
        <v>0.52</v>
      </c>
      <c r="I1593" s="9">
        <v>25866.74</v>
      </c>
      <c r="J1593" s="10">
        <v>27</v>
      </c>
    </row>
    <row r="1594" spans="1:10" x14ac:dyDescent="0.25">
      <c r="A1594" s="11" t="s">
        <v>1611</v>
      </c>
      <c r="B1594" s="9" t="str">
        <f>_xlfn.XLOOKUP(C1594,'De-Para_Estado_Regiao'!$B$3:$B$29,'De-Para_Estado_Regiao'!$C$3:$C$29)</f>
        <v>Sul</v>
      </c>
      <c r="C1594" s="12" t="s">
        <v>22</v>
      </c>
      <c r="D1594" s="12">
        <v>485</v>
      </c>
      <c r="E1594" s="12">
        <v>0.65200000000000002</v>
      </c>
      <c r="F1594" s="9" t="str">
        <f t="shared" si="24"/>
        <v>médio</v>
      </c>
      <c r="G1594" s="12">
        <v>0.66100000000000003</v>
      </c>
      <c r="H1594" s="12">
        <v>0.52900000000000003</v>
      </c>
      <c r="I1594" s="12">
        <v>27359.35</v>
      </c>
      <c r="J1594" s="13">
        <v>3</v>
      </c>
    </row>
    <row r="1595" spans="1:10" x14ac:dyDescent="0.25">
      <c r="A1595" s="8" t="s">
        <v>1612</v>
      </c>
      <c r="B1595" s="9" t="str">
        <f>_xlfn.XLOOKUP(C1595,'De-Para_Estado_Regiao'!$B$3:$B$29,'De-Para_Estado_Regiao'!$C$3:$C$29)</f>
        <v>Nordeste</v>
      </c>
      <c r="C1595" s="9" t="s">
        <v>31</v>
      </c>
      <c r="D1595" s="9">
        <v>769</v>
      </c>
      <c r="E1595" s="9">
        <v>0.623</v>
      </c>
      <c r="F1595" s="9" t="str">
        <f t="shared" si="24"/>
        <v>médio</v>
      </c>
      <c r="G1595" s="9">
        <v>0.53300000000000003</v>
      </c>
      <c r="H1595" s="9">
        <v>0.59799999999999998</v>
      </c>
      <c r="I1595" s="9">
        <v>6351.38</v>
      </c>
      <c r="J1595" s="10">
        <v>42</v>
      </c>
    </row>
    <row r="1596" spans="1:10" x14ac:dyDescent="0.25">
      <c r="A1596" s="11" t="s">
        <v>1613</v>
      </c>
      <c r="B1596" s="9" t="str">
        <f>_xlfn.XLOOKUP(C1596,'De-Para_Estado_Regiao'!$B$3:$B$29,'De-Para_Estado_Regiao'!$C$3:$C$29)</f>
        <v>Centro-Oeste</v>
      </c>
      <c r="C1596" s="12" t="s">
        <v>33</v>
      </c>
      <c r="D1596" s="12">
        <v>6741</v>
      </c>
      <c r="E1596" s="12">
        <v>0.68400000000000005</v>
      </c>
      <c r="F1596" s="9" t="str">
        <f t="shared" si="24"/>
        <v>médio</v>
      </c>
      <c r="G1596" s="12">
        <v>0.66400000000000003</v>
      </c>
      <c r="H1596" s="12">
        <v>0.56699999999999995</v>
      </c>
      <c r="I1596" s="12">
        <v>7501.44</v>
      </c>
      <c r="J1596" s="13">
        <v>82</v>
      </c>
    </row>
    <row r="1597" spans="1:10" x14ac:dyDescent="0.25">
      <c r="A1597" s="8" t="s">
        <v>1614</v>
      </c>
      <c r="B1597" s="9" t="str">
        <f>_xlfn.XLOOKUP(C1597,'De-Para_Estado_Regiao'!$B$3:$B$29,'De-Para_Estado_Regiao'!$C$3:$C$29)</f>
        <v>Norte</v>
      </c>
      <c r="C1597" s="9" t="s">
        <v>111</v>
      </c>
      <c r="D1597" s="9">
        <v>1220</v>
      </c>
      <c r="E1597" s="9">
        <v>0.68400000000000005</v>
      </c>
      <c r="F1597" s="9" t="str">
        <f t="shared" si="24"/>
        <v>médio</v>
      </c>
      <c r="G1597" s="9">
        <v>0.67500000000000004</v>
      </c>
      <c r="H1597" s="9">
        <v>0.57899999999999996</v>
      </c>
      <c r="I1597" s="9">
        <v>33388.9</v>
      </c>
      <c r="J1597" s="10">
        <v>8</v>
      </c>
    </row>
    <row r="1598" spans="1:10" x14ac:dyDescent="0.25">
      <c r="A1598" s="11" t="s">
        <v>1615</v>
      </c>
      <c r="B1598" s="9" t="str">
        <f>_xlfn.XLOOKUP(C1598,'De-Para_Estado_Regiao'!$B$3:$B$29,'De-Para_Estado_Regiao'!$C$3:$C$29)</f>
        <v>Sul</v>
      </c>
      <c r="C1598" s="12" t="s">
        <v>14</v>
      </c>
      <c r="D1598" s="12">
        <v>1340</v>
      </c>
      <c r="E1598" s="12">
        <v>0.63700000000000001</v>
      </c>
      <c r="F1598" s="9" t="str">
        <f t="shared" si="24"/>
        <v>médio</v>
      </c>
      <c r="G1598" s="12">
        <v>0.66200000000000003</v>
      </c>
      <c r="H1598" s="12">
        <v>0.48</v>
      </c>
      <c r="I1598" s="12">
        <v>20054.419999999998</v>
      </c>
      <c r="J1598" s="13">
        <v>5</v>
      </c>
    </row>
    <row r="1599" spans="1:10" x14ac:dyDescent="0.25">
      <c r="A1599" s="8" t="s">
        <v>1616</v>
      </c>
      <c r="B1599" s="9" t="str">
        <f>_xlfn.XLOOKUP(C1599,'De-Para_Estado_Regiao'!$B$3:$B$29,'De-Para_Estado_Regiao'!$C$3:$C$29)</f>
        <v>Sudeste</v>
      </c>
      <c r="C1599" s="9" t="s">
        <v>16</v>
      </c>
      <c r="D1599" s="9">
        <v>410</v>
      </c>
      <c r="E1599" s="9">
        <v>0.69</v>
      </c>
      <c r="F1599" s="9" t="str">
        <f t="shared" si="24"/>
        <v>médio</v>
      </c>
      <c r="G1599" s="9">
        <v>0.66800000000000004</v>
      </c>
      <c r="H1599" s="9">
        <v>0.58899999999999997</v>
      </c>
      <c r="I1599" s="9">
        <v>8350.64</v>
      </c>
      <c r="J1599" s="10">
        <v>3</v>
      </c>
    </row>
    <row r="1600" spans="1:10" x14ac:dyDescent="0.25">
      <c r="A1600" s="11" t="s">
        <v>1617</v>
      </c>
      <c r="B1600" s="9" t="str">
        <f>_xlfn.XLOOKUP(C1600,'De-Para_Estado_Regiao'!$B$3:$B$29,'De-Para_Estado_Regiao'!$C$3:$C$29)</f>
        <v>Nordeste</v>
      </c>
      <c r="C1600" s="12" t="s">
        <v>87</v>
      </c>
      <c r="D1600" s="12">
        <v>703</v>
      </c>
      <c r="E1600" s="12">
        <v>0.60199999999999998</v>
      </c>
      <c r="F1600" s="9" t="str">
        <f t="shared" si="24"/>
        <v>médio</v>
      </c>
      <c r="G1600" s="12">
        <v>0.56999999999999995</v>
      </c>
      <c r="H1600" s="12">
        <v>0.51500000000000001</v>
      </c>
      <c r="I1600" s="12">
        <v>10561.69</v>
      </c>
      <c r="J1600" s="13">
        <v>1</v>
      </c>
    </row>
    <row r="1601" spans="1:10" x14ac:dyDescent="0.25">
      <c r="A1601" s="8" t="s">
        <v>1618</v>
      </c>
      <c r="B1601" s="9" t="str">
        <f>_xlfn.XLOOKUP(C1601,'De-Para_Estado_Regiao'!$B$3:$B$29,'De-Para_Estado_Regiao'!$C$3:$C$29)</f>
        <v>Norte</v>
      </c>
      <c r="C1601" s="9" t="s">
        <v>49</v>
      </c>
      <c r="D1601" s="9">
        <v>1266</v>
      </c>
      <c r="E1601" s="9">
        <v>0.59399999999999997</v>
      </c>
      <c r="F1601" s="9" t="str">
        <f t="shared" si="24"/>
        <v>médio</v>
      </c>
      <c r="G1601" s="9">
        <v>0.629</v>
      </c>
      <c r="H1601" s="9">
        <v>0.45100000000000001</v>
      </c>
      <c r="I1601" s="9">
        <v>10167.629999999999</v>
      </c>
      <c r="J1601" s="10">
        <v>33</v>
      </c>
    </row>
    <row r="1602" spans="1:10" x14ac:dyDescent="0.25">
      <c r="A1602" s="11" t="s">
        <v>1619</v>
      </c>
      <c r="B1602" s="9" t="str">
        <f>_xlfn.XLOOKUP(C1602,'De-Para_Estado_Regiao'!$B$3:$B$29,'De-Para_Estado_Regiao'!$C$3:$C$29)</f>
        <v>Sudeste</v>
      </c>
      <c r="C1602" s="12" t="s">
        <v>7</v>
      </c>
      <c r="D1602" s="12">
        <v>218</v>
      </c>
      <c r="E1602" s="12">
        <v>0.754</v>
      </c>
      <c r="F1602" s="9" t="str">
        <f t="shared" si="24"/>
        <v>alto</v>
      </c>
      <c r="G1602" s="12">
        <v>0.72299999999999998</v>
      </c>
      <c r="H1602" s="12">
        <v>0.68500000000000005</v>
      </c>
      <c r="I1602" s="12">
        <v>42757.16</v>
      </c>
      <c r="J1602" s="13">
        <v>2</v>
      </c>
    </row>
    <row r="1603" spans="1:10" x14ac:dyDescent="0.25">
      <c r="A1603" s="8" t="s">
        <v>1620</v>
      </c>
      <c r="B1603" s="9" t="str">
        <f>_xlfn.XLOOKUP(C1603,'De-Para_Estado_Regiao'!$B$3:$B$29,'De-Para_Estado_Regiao'!$C$3:$C$29)</f>
        <v>Sudeste</v>
      </c>
      <c r="C1603" s="9" t="s">
        <v>7</v>
      </c>
      <c r="D1603" s="9">
        <v>287</v>
      </c>
      <c r="E1603" s="9">
        <v>0.73</v>
      </c>
      <c r="F1603" s="9" t="str">
        <f t="shared" si="24"/>
        <v>alto</v>
      </c>
      <c r="G1603" s="9">
        <v>0.72</v>
      </c>
      <c r="H1603" s="9">
        <v>0.64500000000000002</v>
      </c>
      <c r="I1603" s="9">
        <v>23550.52</v>
      </c>
      <c r="J1603" s="10">
        <v>9</v>
      </c>
    </row>
    <row r="1604" spans="1:10" x14ac:dyDescent="0.25">
      <c r="A1604" s="11" t="s">
        <v>1621</v>
      </c>
      <c r="B1604" s="9" t="str">
        <f>_xlfn.XLOOKUP(C1604,'De-Para_Estado_Regiao'!$B$3:$B$29,'De-Para_Estado_Regiao'!$C$3:$C$29)</f>
        <v>Nordeste</v>
      </c>
      <c r="C1604" s="12" t="s">
        <v>24</v>
      </c>
      <c r="D1604" s="12">
        <v>524</v>
      </c>
      <c r="E1604" s="12">
        <v>0.63200000000000001</v>
      </c>
      <c r="F1604" s="9" t="str">
        <f t="shared" si="24"/>
        <v>médio</v>
      </c>
      <c r="G1604" s="12">
        <v>0.56599999999999995</v>
      </c>
      <c r="H1604" s="12">
        <v>0.56399999999999995</v>
      </c>
      <c r="I1604" s="12">
        <v>10397.23</v>
      </c>
      <c r="J1604" s="13">
        <v>12</v>
      </c>
    </row>
    <row r="1605" spans="1:10" x14ac:dyDescent="0.25">
      <c r="A1605" s="8" t="s">
        <v>1622</v>
      </c>
      <c r="B1605" s="9" t="str">
        <f>_xlfn.XLOOKUP(C1605,'De-Para_Estado_Regiao'!$B$3:$B$29,'De-Para_Estado_Regiao'!$C$3:$C$29)</f>
        <v>Sudeste</v>
      </c>
      <c r="C1605" s="9" t="s">
        <v>16</v>
      </c>
      <c r="D1605" s="9">
        <v>356</v>
      </c>
      <c r="E1605" s="9">
        <v>0.71799999999999997</v>
      </c>
      <c r="F1605" s="9" t="str">
        <f t="shared" ref="F1605:F1668" si="25">IF(E1605="","",IF(E1605&lt;0.55,"baixo",IF(E1605&lt;=0.699,"médio",IF(E1605&lt;=0.799,"alto",IF(E1605&gt;=0.8,"muito alto","")))))</f>
        <v>alto</v>
      </c>
      <c r="G1605" s="9">
        <v>0.69899999999999995</v>
      </c>
      <c r="H1605" s="9">
        <v>0.60699999999999998</v>
      </c>
      <c r="I1605" s="9">
        <v>11158.37</v>
      </c>
      <c r="J1605" s="10">
        <v>5</v>
      </c>
    </row>
    <row r="1606" spans="1:10" x14ac:dyDescent="0.25">
      <c r="A1606" s="11" t="s">
        <v>1623</v>
      </c>
      <c r="B1606" s="9" t="str">
        <f>_xlfn.XLOOKUP(C1606,'De-Para_Estado_Regiao'!$B$3:$B$29,'De-Para_Estado_Regiao'!$C$3:$C$29)</f>
        <v>Nordeste</v>
      </c>
      <c r="C1606" s="12" t="s">
        <v>87</v>
      </c>
      <c r="D1606" s="12">
        <v>958</v>
      </c>
      <c r="E1606" s="12">
        <v>0.56100000000000005</v>
      </c>
      <c r="F1606" s="9" t="str">
        <f t="shared" si="25"/>
        <v>médio</v>
      </c>
      <c r="G1606" s="12">
        <v>0.52</v>
      </c>
      <c r="H1606" s="12">
        <v>0.45600000000000002</v>
      </c>
      <c r="I1606" s="12">
        <v>6291.51</v>
      </c>
      <c r="J1606" s="13">
        <v>0</v>
      </c>
    </row>
    <row r="1607" spans="1:10" x14ac:dyDescent="0.25">
      <c r="A1607" s="8" t="s">
        <v>1624</v>
      </c>
      <c r="B1607" s="9" t="str">
        <f>_xlfn.XLOOKUP(C1607,'De-Para_Estado_Regiao'!$B$3:$B$29,'De-Para_Estado_Regiao'!$C$3:$C$29)</f>
        <v>Norte</v>
      </c>
      <c r="C1607" s="9" t="s">
        <v>148</v>
      </c>
      <c r="D1607" s="9">
        <v>1799</v>
      </c>
      <c r="E1607" s="9">
        <v>0.71</v>
      </c>
      <c r="F1607" s="9" t="str">
        <f t="shared" si="25"/>
        <v>alto</v>
      </c>
      <c r="G1607" s="9">
        <v>0.72599999999999998</v>
      </c>
      <c r="H1607" s="9">
        <v>0.61299999999999999</v>
      </c>
      <c r="I1607" s="9">
        <v>26493.58</v>
      </c>
      <c r="J1607" s="10">
        <v>23</v>
      </c>
    </row>
    <row r="1608" spans="1:10" x14ac:dyDescent="0.25">
      <c r="A1608" s="11" t="s">
        <v>1625</v>
      </c>
      <c r="B1608" s="9" t="str">
        <f>_xlfn.XLOOKUP(C1608,'De-Para_Estado_Regiao'!$B$3:$B$29,'De-Para_Estado_Regiao'!$C$3:$C$29)</f>
        <v>Sul</v>
      </c>
      <c r="C1608" s="12" t="s">
        <v>22</v>
      </c>
      <c r="D1608" s="12">
        <v>289</v>
      </c>
      <c r="E1608" s="12">
        <v>0.71</v>
      </c>
      <c r="F1608" s="9" t="str">
        <f t="shared" si="25"/>
        <v>alto</v>
      </c>
      <c r="G1608" s="12">
        <v>0.68100000000000005</v>
      </c>
      <c r="H1608" s="12">
        <v>0.63300000000000001</v>
      </c>
      <c r="I1608" s="12">
        <v>32354.87</v>
      </c>
      <c r="J1608" s="13">
        <v>12</v>
      </c>
    </row>
    <row r="1609" spans="1:10" x14ac:dyDescent="0.25">
      <c r="A1609" s="8" t="s">
        <v>1626</v>
      </c>
      <c r="B1609" s="9" t="str">
        <f>_xlfn.XLOOKUP(C1609,'De-Para_Estado_Regiao'!$B$3:$B$29,'De-Para_Estado_Regiao'!$C$3:$C$29)</f>
        <v>Centro-Oeste</v>
      </c>
      <c r="C1609" s="9" t="s">
        <v>33</v>
      </c>
      <c r="D1609" s="9">
        <v>547</v>
      </c>
      <c r="E1609" s="9">
        <v>0.68799999999999994</v>
      </c>
      <c r="F1609" s="9" t="str">
        <f t="shared" si="25"/>
        <v>médio</v>
      </c>
      <c r="G1609" s="9">
        <v>0.68500000000000005</v>
      </c>
      <c r="H1609" s="9">
        <v>0.56499999999999995</v>
      </c>
      <c r="I1609" s="9">
        <v>15917.97</v>
      </c>
      <c r="J1609" s="10">
        <v>8</v>
      </c>
    </row>
    <row r="1610" spans="1:10" x14ac:dyDescent="0.25">
      <c r="A1610" s="11" t="s">
        <v>1627</v>
      </c>
      <c r="B1610" s="9" t="str">
        <f>_xlfn.XLOOKUP(C1610,'De-Para_Estado_Regiao'!$B$3:$B$29,'De-Para_Estado_Regiao'!$C$3:$C$29)</f>
        <v>Sul</v>
      </c>
      <c r="C1610" s="12" t="s">
        <v>22</v>
      </c>
      <c r="D1610" s="12">
        <v>198</v>
      </c>
      <c r="E1610" s="12">
        <v>0.73099999999999998</v>
      </c>
      <c r="F1610" s="9" t="str">
        <f t="shared" si="25"/>
        <v>alto</v>
      </c>
      <c r="G1610" s="12">
        <v>0.67900000000000005</v>
      </c>
      <c r="H1610" s="12">
        <v>0.67400000000000004</v>
      </c>
      <c r="I1610" s="12">
        <v>20905.580000000002</v>
      </c>
      <c r="J1610" s="13">
        <v>2</v>
      </c>
    </row>
    <row r="1611" spans="1:10" x14ac:dyDescent="0.25">
      <c r="A1611" s="8" t="s">
        <v>1628</v>
      </c>
      <c r="B1611" s="9" t="str">
        <f>_xlfn.XLOOKUP(C1611,'De-Para_Estado_Regiao'!$B$3:$B$29,'De-Para_Estado_Regiao'!$C$3:$C$29)</f>
        <v>Nordeste</v>
      </c>
      <c r="C1611" s="9" t="s">
        <v>31</v>
      </c>
      <c r="D1611" s="9">
        <v>867</v>
      </c>
      <c r="E1611" s="9">
        <v>0.60499999999999998</v>
      </c>
      <c r="F1611" s="9" t="str">
        <f t="shared" si="25"/>
        <v>médio</v>
      </c>
      <c r="G1611" s="9">
        <v>0.55200000000000005</v>
      </c>
      <c r="H1611" s="9">
        <v>0.52600000000000002</v>
      </c>
      <c r="I1611" s="9">
        <v>6288.36</v>
      </c>
      <c r="J1611" s="10">
        <v>27</v>
      </c>
    </row>
    <row r="1612" spans="1:10" x14ac:dyDescent="0.25">
      <c r="A1612" s="11" t="s">
        <v>1629</v>
      </c>
      <c r="B1612" s="9" t="str">
        <f>_xlfn.XLOOKUP(C1612,'De-Para_Estado_Regiao'!$B$3:$B$29,'De-Para_Estado_Regiao'!$C$3:$C$29)</f>
        <v>Sudeste</v>
      </c>
      <c r="C1612" s="12" t="s">
        <v>7</v>
      </c>
      <c r="D1612" s="12">
        <v>1049</v>
      </c>
      <c r="E1612" s="12">
        <v>0.66700000000000004</v>
      </c>
      <c r="F1612" s="9" t="str">
        <f t="shared" si="25"/>
        <v>médio</v>
      </c>
      <c r="G1612" s="12">
        <v>0.64200000000000002</v>
      </c>
      <c r="H1612" s="12">
        <v>0.57799999999999996</v>
      </c>
      <c r="I1612" s="12">
        <v>19528.740000000002</v>
      </c>
      <c r="J1612" s="13">
        <v>4</v>
      </c>
    </row>
    <row r="1613" spans="1:10" x14ac:dyDescent="0.25">
      <c r="A1613" s="8" t="s">
        <v>1630</v>
      </c>
      <c r="B1613" s="9" t="str">
        <f>_xlfn.XLOOKUP(C1613,'De-Para_Estado_Regiao'!$B$3:$B$29,'De-Para_Estado_Regiao'!$C$3:$C$29)</f>
        <v>Nordeste</v>
      </c>
      <c r="C1613" s="9" t="s">
        <v>24</v>
      </c>
      <c r="D1613" s="9">
        <v>242</v>
      </c>
      <c r="E1613" s="9">
        <v>0.54400000000000004</v>
      </c>
      <c r="F1613" s="9" t="str">
        <f t="shared" si="25"/>
        <v>baixo</v>
      </c>
      <c r="G1613" s="9">
        <v>0.53300000000000003</v>
      </c>
      <c r="H1613" s="9">
        <v>0.4</v>
      </c>
      <c r="I1613" s="9">
        <v>9164.8700000000008</v>
      </c>
      <c r="J1613" s="10">
        <v>25</v>
      </c>
    </row>
    <row r="1614" spans="1:10" x14ac:dyDescent="0.25">
      <c r="A1614" s="11" t="s">
        <v>1631</v>
      </c>
      <c r="B1614" s="9" t="str">
        <f>_xlfn.XLOOKUP(C1614,'De-Para_Estado_Regiao'!$B$3:$B$29,'De-Para_Estado_Regiao'!$C$3:$C$29)</f>
        <v>Sudeste</v>
      </c>
      <c r="C1614" s="12" t="s">
        <v>7</v>
      </c>
      <c r="D1614" s="12">
        <v>342</v>
      </c>
      <c r="E1614" s="12">
        <v>0.73599999999999999</v>
      </c>
      <c r="F1614" s="9" t="str">
        <f t="shared" si="25"/>
        <v>alto</v>
      </c>
      <c r="G1614" s="12">
        <v>0.7</v>
      </c>
      <c r="H1614" s="12">
        <v>0.7</v>
      </c>
      <c r="I1614" s="12">
        <v>30175.51</v>
      </c>
      <c r="J1614" s="13">
        <v>4</v>
      </c>
    </row>
    <row r="1615" spans="1:10" x14ac:dyDescent="0.25">
      <c r="A1615" s="8" t="s">
        <v>1632</v>
      </c>
      <c r="B1615" s="9" t="str">
        <f>_xlfn.XLOOKUP(C1615,'De-Para_Estado_Regiao'!$B$3:$B$29,'De-Para_Estado_Regiao'!$C$3:$C$29)</f>
        <v>Sudeste</v>
      </c>
      <c r="C1615" s="9" t="s">
        <v>16</v>
      </c>
      <c r="D1615" s="9">
        <v>128</v>
      </c>
      <c r="E1615" s="9">
        <v>0.63700000000000001</v>
      </c>
      <c r="F1615" s="9" t="str">
        <f t="shared" si="25"/>
        <v>médio</v>
      </c>
      <c r="G1615" s="9">
        <v>0.66900000000000004</v>
      </c>
      <c r="H1615" s="9">
        <v>0.46400000000000002</v>
      </c>
      <c r="I1615" s="9">
        <v>12552.7</v>
      </c>
      <c r="J1615" s="10">
        <v>3</v>
      </c>
    </row>
    <row r="1616" spans="1:10" x14ac:dyDescent="0.25">
      <c r="A1616" s="11" t="s">
        <v>1633</v>
      </c>
      <c r="B1616" s="9" t="str">
        <f>_xlfn.XLOOKUP(C1616,'De-Para_Estado_Regiao'!$B$3:$B$29,'De-Para_Estado_Regiao'!$C$3:$C$29)</f>
        <v>Sudeste</v>
      </c>
      <c r="C1616" s="12" t="s">
        <v>16</v>
      </c>
      <c r="D1616" s="12">
        <v>350</v>
      </c>
      <c r="E1616" s="12">
        <v>0.56000000000000005</v>
      </c>
      <c r="F1616" s="9" t="str">
        <f t="shared" si="25"/>
        <v>médio</v>
      </c>
      <c r="G1616" s="12">
        <v>0.56599999999999995</v>
      </c>
      <c r="H1616" s="12">
        <v>0.38900000000000001</v>
      </c>
      <c r="I1616" s="12">
        <v>8255.52</v>
      </c>
      <c r="J1616" s="13">
        <v>9</v>
      </c>
    </row>
    <row r="1617" spans="1:10" x14ac:dyDescent="0.25">
      <c r="A1617" s="8" t="s">
        <v>1634</v>
      </c>
      <c r="B1617" s="9" t="str">
        <f>_xlfn.XLOOKUP(C1617,'De-Para_Estado_Regiao'!$B$3:$B$29,'De-Para_Estado_Regiao'!$C$3:$C$29)</f>
        <v>Norte</v>
      </c>
      <c r="C1617" s="9" t="s">
        <v>49</v>
      </c>
      <c r="D1617" s="9">
        <v>4146</v>
      </c>
      <c r="E1617" s="9">
        <v>0.57999999999999996</v>
      </c>
      <c r="F1617" s="9" t="str">
        <f t="shared" si="25"/>
        <v>médio</v>
      </c>
      <c r="G1617" s="9">
        <v>0.53800000000000003</v>
      </c>
      <c r="H1617" s="9">
        <v>0.47399999999999998</v>
      </c>
      <c r="I1617" s="9">
        <v>8576.6200000000008</v>
      </c>
      <c r="J1617" s="10">
        <v>131</v>
      </c>
    </row>
    <row r="1618" spans="1:10" x14ac:dyDescent="0.25">
      <c r="A1618" s="11" t="s">
        <v>1635</v>
      </c>
      <c r="B1618" s="9" t="str">
        <f>_xlfn.XLOOKUP(C1618,'De-Para_Estado_Regiao'!$B$3:$B$29,'De-Para_Estado_Regiao'!$C$3:$C$29)</f>
        <v>Sudeste</v>
      </c>
      <c r="C1618" s="12" t="s">
        <v>64</v>
      </c>
      <c r="D1618" s="12">
        <v>505</v>
      </c>
      <c r="E1618" s="12">
        <v>0.71</v>
      </c>
      <c r="F1618" s="9" t="str">
        <f t="shared" si="25"/>
        <v>alto</v>
      </c>
      <c r="G1618" s="12">
        <v>0.72199999999999998</v>
      </c>
      <c r="H1618" s="12">
        <v>0.60399999999999998</v>
      </c>
      <c r="I1618" s="12">
        <v>18035.849999999999</v>
      </c>
      <c r="J1618" s="13">
        <v>21</v>
      </c>
    </row>
    <row r="1619" spans="1:10" x14ac:dyDescent="0.25">
      <c r="A1619" s="8" t="s">
        <v>1636</v>
      </c>
      <c r="B1619" s="9" t="str">
        <f>_xlfn.XLOOKUP(C1619,'De-Para_Estado_Regiao'!$B$3:$B$29,'De-Para_Estado_Regiao'!$C$3:$C$29)</f>
        <v>Nordeste</v>
      </c>
      <c r="C1619" s="9" t="s">
        <v>24</v>
      </c>
      <c r="D1619" s="9">
        <v>237</v>
      </c>
      <c r="E1619" s="9">
        <v>0.54700000000000004</v>
      </c>
      <c r="F1619" s="9" t="str">
        <f t="shared" si="25"/>
        <v>baixo</v>
      </c>
      <c r="G1619" s="9">
        <v>0.53100000000000003</v>
      </c>
      <c r="H1619" s="9">
        <v>0.40400000000000003</v>
      </c>
      <c r="I1619" s="9">
        <v>9083.5499999999993</v>
      </c>
      <c r="J1619" s="10">
        <v>28</v>
      </c>
    </row>
    <row r="1620" spans="1:10" x14ac:dyDescent="0.25">
      <c r="A1620" s="11" t="s">
        <v>1637</v>
      </c>
      <c r="B1620" s="9" t="str">
        <f>_xlfn.XLOOKUP(C1620,'De-Para_Estado_Regiao'!$B$3:$B$29,'De-Para_Estado_Regiao'!$C$3:$C$29)</f>
        <v>Nordeste</v>
      </c>
      <c r="C1620" s="12" t="s">
        <v>87</v>
      </c>
      <c r="D1620" s="12">
        <v>1316</v>
      </c>
      <c r="E1620" s="12">
        <v>0.59899999999999998</v>
      </c>
      <c r="F1620" s="9" t="str">
        <f t="shared" si="25"/>
        <v>médio</v>
      </c>
      <c r="G1620" s="12">
        <v>0.58299999999999996</v>
      </c>
      <c r="H1620" s="12">
        <v>0.51</v>
      </c>
      <c r="I1620" s="12">
        <v>8919.39</v>
      </c>
      <c r="J1620" s="13">
        <v>38</v>
      </c>
    </row>
    <row r="1621" spans="1:10" x14ac:dyDescent="0.25">
      <c r="A1621" s="8" t="s">
        <v>1638</v>
      </c>
      <c r="B1621" s="9" t="str">
        <f>_xlfn.XLOOKUP(C1621,'De-Para_Estado_Regiao'!$B$3:$B$29,'De-Para_Estado_Regiao'!$C$3:$C$29)</f>
        <v>Sudeste</v>
      </c>
      <c r="C1621" s="9" t="s">
        <v>7</v>
      </c>
      <c r="D1621" s="9">
        <v>364</v>
      </c>
      <c r="E1621" s="9">
        <v>0.68</v>
      </c>
      <c r="F1621" s="9" t="str">
        <f t="shared" si="25"/>
        <v>médio</v>
      </c>
      <c r="G1621" s="9">
        <v>0.64700000000000002</v>
      </c>
      <c r="H1621" s="9">
        <v>0.57799999999999996</v>
      </c>
      <c r="I1621" s="9">
        <v>18043.86</v>
      </c>
      <c r="J1621" s="10">
        <v>8</v>
      </c>
    </row>
    <row r="1622" spans="1:10" x14ac:dyDescent="0.25">
      <c r="A1622" s="11" t="s">
        <v>1639</v>
      </c>
      <c r="B1622" s="9" t="str">
        <f>_xlfn.XLOOKUP(C1622,'De-Para_Estado_Regiao'!$B$3:$B$29,'De-Para_Estado_Regiao'!$C$3:$C$29)</f>
        <v>Sudeste</v>
      </c>
      <c r="C1622" s="12" t="s">
        <v>7</v>
      </c>
      <c r="D1622" s="12">
        <v>414</v>
      </c>
      <c r="E1622" s="12">
        <v>0.73</v>
      </c>
      <c r="F1622" s="9" t="str">
        <f t="shared" si="25"/>
        <v>alto</v>
      </c>
      <c r="G1622" s="12">
        <v>0.71399999999999997</v>
      </c>
      <c r="H1622" s="12">
        <v>0.67400000000000004</v>
      </c>
      <c r="I1622" s="12">
        <v>14085.49</v>
      </c>
      <c r="J1622" s="13">
        <v>4</v>
      </c>
    </row>
    <row r="1623" spans="1:10" x14ac:dyDescent="0.25">
      <c r="A1623" s="8" t="s">
        <v>1640</v>
      </c>
      <c r="B1623" s="9" t="str">
        <f>_xlfn.XLOOKUP(C1623,'De-Para_Estado_Regiao'!$B$3:$B$29,'De-Para_Estado_Regiao'!$C$3:$C$29)</f>
        <v>Sudeste</v>
      </c>
      <c r="C1623" s="9" t="s">
        <v>7</v>
      </c>
      <c r="D1623" s="9">
        <v>209</v>
      </c>
      <c r="E1623" s="9">
        <v>0.64</v>
      </c>
      <c r="F1623" s="9" t="str">
        <f t="shared" si="25"/>
        <v>médio</v>
      </c>
      <c r="G1623" s="9">
        <v>0.625</v>
      </c>
      <c r="H1623" s="9">
        <v>0.53200000000000003</v>
      </c>
      <c r="I1623" s="9">
        <v>10286.620000000001</v>
      </c>
      <c r="J1623" s="10">
        <v>0</v>
      </c>
    </row>
    <row r="1624" spans="1:10" x14ac:dyDescent="0.25">
      <c r="A1624" s="11" t="s">
        <v>1641</v>
      </c>
      <c r="B1624" s="9" t="str">
        <f>_xlfn.XLOOKUP(C1624,'De-Para_Estado_Regiao'!$B$3:$B$29,'De-Para_Estado_Regiao'!$C$3:$C$29)</f>
        <v>Centro-Oeste</v>
      </c>
      <c r="C1624" s="12" t="s">
        <v>29</v>
      </c>
      <c r="D1624" s="12">
        <v>1049</v>
      </c>
      <c r="E1624" s="12">
        <v>0.71799999999999997</v>
      </c>
      <c r="F1624" s="9" t="str">
        <f t="shared" si="25"/>
        <v>alto</v>
      </c>
      <c r="G1624" s="12">
        <v>0.71399999999999997</v>
      </c>
      <c r="H1624" s="12">
        <v>0.625</v>
      </c>
      <c r="I1624" s="12">
        <v>104092.58</v>
      </c>
      <c r="J1624" s="13">
        <v>16</v>
      </c>
    </row>
    <row r="1625" spans="1:10" x14ac:dyDescent="0.25">
      <c r="A1625" s="8" t="s">
        <v>909</v>
      </c>
      <c r="B1625" s="9" t="str">
        <f>_xlfn.XLOOKUP(C1625,'De-Para_Estado_Regiao'!$B$3:$B$29,'De-Para_Estado_Regiao'!$C$3:$C$29)</f>
        <v>Nordeste</v>
      </c>
      <c r="C1625" s="9" t="s">
        <v>87</v>
      </c>
      <c r="D1625" s="9">
        <v>1951</v>
      </c>
      <c r="E1625" s="9">
        <v>0.61799999999999999</v>
      </c>
      <c r="F1625" s="9" t="str">
        <f t="shared" si="25"/>
        <v>médio</v>
      </c>
      <c r="G1625" s="9">
        <v>0.56699999999999995</v>
      </c>
      <c r="H1625" s="9">
        <v>0.54800000000000004</v>
      </c>
      <c r="I1625" s="9">
        <v>7803.02</v>
      </c>
      <c r="J1625" s="10">
        <v>7</v>
      </c>
    </row>
    <row r="1626" spans="1:10" x14ac:dyDescent="0.25">
      <c r="A1626" s="11" t="s">
        <v>1642</v>
      </c>
      <c r="B1626" s="9" t="str">
        <f>_xlfn.XLOOKUP(C1626,'De-Para_Estado_Regiao'!$B$3:$B$29,'De-Para_Estado_Regiao'!$C$3:$C$29)</f>
        <v>Nordeste</v>
      </c>
      <c r="C1626" s="12" t="s">
        <v>87</v>
      </c>
      <c r="D1626" s="12">
        <v>2366</v>
      </c>
      <c r="E1626" s="12">
        <v>0.59499999999999997</v>
      </c>
      <c r="F1626" s="9" t="str">
        <f t="shared" si="25"/>
        <v>médio</v>
      </c>
      <c r="G1626" s="12">
        <v>0.55900000000000005</v>
      </c>
      <c r="H1626" s="12">
        <v>0.505</v>
      </c>
      <c r="I1626" s="12">
        <v>7489.46</v>
      </c>
      <c r="J1626" s="13">
        <v>11</v>
      </c>
    </row>
    <row r="1627" spans="1:10" x14ac:dyDescent="0.25">
      <c r="A1627" s="8" t="s">
        <v>1643</v>
      </c>
      <c r="B1627" s="9" t="str">
        <f>_xlfn.XLOOKUP(C1627,'De-Para_Estado_Regiao'!$B$3:$B$29,'De-Para_Estado_Regiao'!$C$3:$C$29)</f>
        <v>Sudeste</v>
      </c>
      <c r="C1627" s="9" t="s">
        <v>7</v>
      </c>
      <c r="D1627" s="9">
        <v>527</v>
      </c>
      <c r="E1627" s="9">
        <v>0.71499999999999997</v>
      </c>
      <c r="F1627" s="9" t="str">
        <f t="shared" si="25"/>
        <v>alto</v>
      </c>
      <c r="G1627" s="9">
        <v>0.70199999999999996</v>
      </c>
      <c r="H1627" s="9">
        <v>0.64600000000000002</v>
      </c>
      <c r="I1627" s="9">
        <v>13293.3</v>
      </c>
      <c r="J1627" s="10">
        <v>7</v>
      </c>
    </row>
    <row r="1628" spans="1:10" x14ac:dyDescent="0.25">
      <c r="A1628" s="11" t="s">
        <v>1348</v>
      </c>
      <c r="B1628" s="9" t="str">
        <f>_xlfn.XLOOKUP(C1628,'De-Para_Estado_Regiao'!$B$3:$B$29,'De-Para_Estado_Regiao'!$C$3:$C$29)</f>
        <v>Nordeste</v>
      </c>
      <c r="C1628" s="12" t="s">
        <v>87</v>
      </c>
      <c r="D1628" s="12">
        <v>1051</v>
      </c>
      <c r="E1628" s="12">
        <v>0.60899999999999999</v>
      </c>
      <c r="F1628" s="9" t="str">
        <f t="shared" si="25"/>
        <v>médio</v>
      </c>
      <c r="G1628" s="12">
        <v>0.55300000000000005</v>
      </c>
      <c r="H1628" s="12">
        <v>0.55100000000000005</v>
      </c>
      <c r="I1628" s="12">
        <v>7324.76</v>
      </c>
      <c r="J1628" s="13">
        <v>4</v>
      </c>
    </row>
    <row r="1629" spans="1:10" x14ac:dyDescent="0.25">
      <c r="A1629" s="8" t="s">
        <v>1644</v>
      </c>
      <c r="B1629" s="9" t="str">
        <f>_xlfn.XLOOKUP(C1629,'De-Para_Estado_Regiao'!$B$3:$B$29,'De-Para_Estado_Regiao'!$C$3:$C$29)</f>
        <v>Sudeste</v>
      </c>
      <c r="C1629" s="9" t="s">
        <v>7</v>
      </c>
      <c r="D1629" s="9">
        <v>75</v>
      </c>
      <c r="E1629" s="9">
        <v>0.77200000000000002</v>
      </c>
      <c r="F1629" s="9" t="str">
        <f t="shared" si="25"/>
        <v>alto</v>
      </c>
      <c r="G1629" s="9">
        <v>0.73099999999999998</v>
      </c>
      <c r="H1629" s="9">
        <v>0.77300000000000002</v>
      </c>
      <c r="I1629" s="9">
        <v>31663.66</v>
      </c>
      <c r="J1629" s="10">
        <v>1</v>
      </c>
    </row>
    <row r="1630" spans="1:10" x14ac:dyDescent="0.25">
      <c r="A1630" s="11" t="s">
        <v>1645</v>
      </c>
      <c r="B1630" s="9" t="str">
        <f>_xlfn.XLOOKUP(C1630,'De-Para_Estado_Regiao'!$B$3:$B$29,'De-Para_Estado_Regiao'!$C$3:$C$29)</f>
        <v>Sudeste</v>
      </c>
      <c r="C1630" s="12" t="s">
        <v>16</v>
      </c>
      <c r="D1630" s="12">
        <v>716</v>
      </c>
      <c r="E1630" s="12">
        <v>0.72</v>
      </c>
      <c r="F1630" s="9" t="str">
        <f t="shared" si="25"/>
        <v>alto</v>
      </c>
      <c r="G1630" s="12">
        <v>0.72299999999999998</v>
      </c>
      <c r="H1630" s="12">
        <v>0.63</v>
      </c>
      <c r="I1630" s="12">
        <v>23429.57</v>
      </c>
      <c r="J1630" s="13">
        <v>12</v>
      </c>
    </row>
    <row r="1631" spans="1:10" x14ac:dyDescent="0.25">
      <c r="A1631" s="8" t="s">
        <v>1646</v>
      </c>
      <c r="B1631" s="9" t="str">
        <f>_xlfn.XLOOKUP(C1631,'De-Para_Estado_Regiao'!$B$3:$B$29,'De-Para_Estado_Regiao'!$C$3:$C$29)</f>
        <v>Sudeste</v>
      </c>
      <c r="C1631" s="9" t="s">
        <v>16</v>
      </c>
      <c r="D1631" s="9">
        <v>412</v>
      </c>
      <c r="E1631" s="9">
        <v>0.70299999999999996</v>
      </c>
      <c r="F1631" s="9" t="str">
        <f t="shared" si="25"/>
        <v>alto</v>
      </c>
      <c r="G1631" s="9">
        <v>0.71099999999999997</v>
      </c>
      <c r="H1631" s="9">
        <v>0.57899999999999996</v>
      </c>
      <c r="I1631" s="9">
        <v>15053.81</v>
      </c>
      <c r="J1631" s="10">
        <v>9</v>
      </c>
    </row>
    <row r="1632" spans="1:10" x14ac:dyDescent="0.25">
      <c r="A1632" s="11" t="s">
        <v>1647</v>
      </c>
      <c r="B1632" s="9" t="str">
        <f>_xlfn.XLOOKUP(C1632,'De-Para_Estado_Regiao'!$B$3:$B$29,'De-Para_Estado_Regiao'!$C$3:$C$29)</f>
        <v>Sudeste</v>
      </c>
      <c r="C1632" s="12" t="s">
        <v>7</v>
      </c>
      <c r="D1632" s="12">
        <v>172</v>
      </c>
      <c r="E1632" s="12">
        <v>0.73799999999999999</v>
      </c>
      <c r="F1632" s="9" t="str">
        <f t="shared" si="25"/>
        <v>alto</v>
      </c>
      <c r="G1632" s="12">
        <v>0.70399999999999996</v>
      </c>
      <c r="H1632" s="12">
        <v>0.69</v>
      </c>
      <c r="I1632" s="12">
        <v>18210.89</v>
      </c>
      <c r="J1632" s="13">
        <v>5</v>
      </c>
    </row>
    <row r="1633" spans="1:10" x14ac:dyDescent="0.25">
      <c r="A1633" s="8" t="s">
        <v>1648</v>
      </c>
      <c r="B1633" s="9" t="str">
        <f>_xlfn.XLOOKUP(C1633,'De-Para_Estado_Regiao'!$B$3:$B$29,'De-Para_Estado_Regiao'!$C$3:$C$29)</f>
        <v>Sudeste</v>
      </c>
      <c r="C1633" s="9" t="s">
        <v>16</v>
      </c>
      <c r="D1633" s="9">
        <v>815</v>
      </c>
      <c r="E1633" s="9">
        <v>0.63400000000000001</v>
      </c>
      <c r="F1633" s="9" t="str">
        <f t="shared" si="25"/>
        <v>médio</v>
      </c>
      <c r="G1633" s="9">
        <v>0.61599999999999999</v>
      </c>
      <c r="H1633" s="9">
        <v>0.52700000000000002</v>
      </c>
      <c r="I1633" s="9">
        <v>11018.53</v>
      </c>
      <c r="J1633" s="10">
        <v>19</v>
      </c>
    </row>
    <row r="1634" spans="1:10" x14ac:dyDescent="0.25">
      <c r="A1634" s="11" t="s">
        <v>1649</v>
      </c>
      <c r="B1634" s="9" t="str">
        <f>_xlfn.XLOOKUP(C1634,'De-Para_Estado_Regiao'!$B$3:$B$29,'De-Para_Estado_Regiao'!$C$3:$C$29)</f>
        <v>Nordeste</v>
      </c>
      <c r="C1634" s="12" t="s">
        <v>82</v>
      </c>
      <c r="D1634" s="12">
        <v>1258</v>
      </c>
      <c r="E1634" s="12">
        <v>0.628</v>
      </c>
      <c r="F1634" s="9" t="str">
        <f t="shared" si="25"/>
        <v>médio</v>
      </c>
      <c r="G1634" s="12">
        <v>0.625</v>
      </c>
      <c r="H1634" s="12">
        <v>0.55800000000000005</v>
      </c>
      <c r="I1634" s="12">
        <v>13599.64</v>
      </c>
      <c r="J1634" s="13">
        <v>33</v>
      </c>
    </row>
    <row r="1635" spans="1:10" x14ac:dyDescent="0.25">
      <c r="A1635" s="8" t="s">
        <v>1650</v>
      </c>
      <c r="B1635" s="9" t="str">
        <f>_xlfn.XLOOKUP(C1635,'De-Para_Estado_Regiao'!$B$3:$B$29,'De-Para_Estado_Regiao'!$C$3:$C$29)</f>
        <v>Sudeste</v>
      </c>
      <c r="C1635" s="9" t="s">
        <v>10</v>
      </c>
      <c r="D1635" s="9">
        <v>237</v>
      </c>
      <c r="E1635" s="9">
        <v>0.65</v>
      </c>
      <c r="F1635" s="9" t="str">
        <f t="shared" si="25"/>
        <v>médio</v>
      </c>
      <c r="G1635" s="9">
        <v>0.63800000000000001</v>
      </c>
      <c r="H1635" s="9">
        <v>0.53600000000000003</v>
      </c>
      <c r="I1635" s="9">
        <v>20795.509999999998</v>
      </c>
      <c r="J1635" s="10">
        <v>6</v>
      </c>
    </row>
    <row r="1636" spans="1:10" x14ac:dyDescent="0.25">
      <c r="A1636" s="11" t="s">
        <v>1651</v>
      </c>
      <c r="B1636" s="9" t="str">
        <f>_xlfn.XLOOKUP(C1636,'De-Para_Estado_Regiao'!$B$3:$B$29,'De-Para_Estado_Regiao'!$C$3:$C$29)</f>
        <v>Sul</v>
      </c>
      <c r="C1636" s="12" t="s">
        <v>22</v>
      </c>
      <c r="D1636" s="12">
        <v>426</v>
      </c>
      <c r="E1636" s="12">
        <v>0.73199999999999998</v>
      </c>
      <c r="F1636" s="9" t="str">
        <f t="shared" si="25"/>
        <v>alto</v>
      </c>
      <c r="G1636" s="12">
        <v>0.73199999999999998</v>
      </c>
      <c r="H1636" s="12">
        <v>0.65900000000000003</v>
      </c>
      <c r="I1636" s="12">
        <v>49181.3</v>
      </c>
      <c r="J1636" s="13">
        <v>10</v>
      </c>
    </row>
    <row r="1637" spans="1:10" x14ac:dyDescent="0.25">
      <c r="A1637" s="8" t="s">
        <v>1652</v>
      </c>
      <c r="B1637" s="9" t="str">
        <f>_xlfn.XLOOKUP(C1637,'De-Para_Estado_Regiao'!$B$3:$B$29,'De-Para_Estado_Regiao'!$C$3:$C$29)</f>
        <v>Centro-Oeste</v>
      </c>
      <c r="C1637" s="9" t="s">
        <v>29</v>
      </c>
      <c r="D1637" s="9">
        <v>472</v>
      </c>
      <c r="E1637" s="9">
        <v>0.70099999999999996</v>
      </c>
      <c r="F1637" s="9" t="str">
        <f t="shared" si="25"/>
        <v>alto</v>
      </c>
      <c r="G1637" s="9">
        <v>0.7</v>
      </c>
      <c r="H1637" s="9">
        <v>0.60399999999999998</v>
      </c>
      <c r="I1637" s="9">
        <v>25172.86</v>
      </c>
      <c r="J1637" s="10">
        <v>6</v>
      </c>
    </row>
    <row r="1638" spans="1:10" x14ac:dyDescent="0.25">
      <c r="A1638" s="11" t="s">
        <v>1653</v>
      </c>
      <c r="B1638" s="9" t="str">
        <f>_xlfn.XLOOKUP(C1638,'De-Para_Estado_Regiao'!$B$3:$B$29,'De-Para_Estado_Regiao'!$C$3:$C$29)</f>
        <v>Centro-Oeste</v>
      </c>
      <c r="C1638" s="12" t="s">
        <v>53</v>
      </c>
      <c r="D1638" s="12">
        <v>718</v>
      </c>
      <c r="E1638" s="12">
        <v>0.65400000000000003</v>
      </c>
      <c r="F1638" s="9" t="str">
        <f t="shared" si="25"/>
        <v>médio</v>
      </c>
      <c r="G1638" s="12">
        <v>0.66</v>
      </c>
      <c r="H1638" s="12">
        <v>0.52300000000000002</v>
      </c>
      <c r="I1638" s="12">
        <v>28051.37</v>
      </c>
      <c r="J1638" s="13">
        <v>18</v>
      </c>
    </row>
    <row r="1639" spans="1:10" x14ac:dyDescent="0.25">
      <c r="A1639" s="8" t="s">
        <v>1654</v>
      </c>
      <c r="B1639" s="9" t="str">
        <f>_xlfn.XLOOKUP(C1639,'De-Para_Estado_Regiao'!$B$3:$B$29,'De-Para_Estado_Regiao'!$C$3:$C$29)</f>
        <v>Nordeste</v>
      </c>
      <c r="C1639" s="9" t="s">
        <v>24</v>
      </c>
      <c r="D1639" s="9">
        <v>530</v>
      </c>
      <c r="E1639" s="9">
        <v>0.55000000000000004</v>
      </c>
      <c r="F1639" s="9" t="str">
        <f t="shared" si="25"/>
        <v>médio</v>
      </c>
      <c r="G1639" s="9">
        <v>0.54600000000000004</v>
      </c>
      <c r="H1639" s="9">
        <v>0.442</v>
      </c>
      <c r="I1639" s="9">
        <v>6210.88</v>
      </c>
      <c r="J1639" s="10">
        <v>2</v>
      </c>
    </row>
    <row r="1640" spans="1:10" x14ac:dyDescent="0.25">
      <c r="A1640" s="11" t="s">
        <v>1655</v>
      </c>
      <c r="B1640" s="9" t="str">
        <f>_xlfn.XLOOKUP(C1640,'De-Para_Estado_Regiao'!$B$3:$B$29,'De-Para_Estado_Regiao'!$C$3:$C$29)</f>
        <v>Sul</v>
      </c>
      <c r="C1640" s="12" t="s">
        <v>22</v>
      </c>
      <c r="D1640" s="12">
        <v>429</v>
      </c>
      <c r="E1640" s="12">
        <v>0.68</v>
      </c>
      <c r="F1640" s="9" t="str">
        <f t="shared" si="25"/>
        <v>médio</v>
      </c>
      <c r="G1640" s="12">
        <v>0.66900000000000004</v>
      </c>
      <c r="H1640" s="12">
        <v>0.57799999999999996</v>
      </c>
      <c r="I1640" s="12">
        <v>24675.48</v>
      </c>
      <c r="J1640" s="13">
        <v>6</v>
      </c>
    </row>
    <row r="1641" spans="1:10" x14ac:dyDescent="0.25">
      <c r="A1641" s="8" t="s">
        <v>1656</v>
      </c>
      <c r="B1641" s="9" t="str">
        <f>_xlfn.XLOOKUP(C1641,'De-Para_Estado_Regiao'!$B$3:$B$29,'De-Para_Estado_Regiao'!$C$3:$C$29)</f>
        <v>Sul</v>
      </c>
      <c r="C1641" s="9" t="s">
        <v>22</v>
      </c>
      <c r="D1641" s="9">
        <v>1038</v>
      </c>
      <c r="E1641" s="9">
        <v>0.66</v>
      </c>
      <c r="F1641" s="9" t="str">
        <f t="shared" si="25"/>
        <v>médio</v>
      </c>
      <c r="G1641" s="9">
        <v>0.65800000000000003</v>
      </c>
      <c r="H1641" s="9">
        <v>0.54600000000000004</v>
      </c>
      <c r="I1641" s="9">
        <v>23178.86</v>
      </c>
      <c r="J1641" s="10">
        <v>4</v>
      </c>
    </row>
    <row r="1642" spans="1:10" x14ac:dyDescent="0.25">
      <c r="A1642" s="11" t="s">
        <v>1657</v>
      </c>
      <c r="B1642" s="9" t="str">
        <f>_xlfn.XLOOKUP(C1642,'De-Para_Estado_Regiao'!$B$3:$B$29,'De-Para_Estado_Regiao'!$C$3:$C$29)</f>
        <v>Sudeste</v>
      </c>
      <c r="C1642" s="12" t="s">
        <v>16</v>
      </c>
      <c r="D1642" s="12">
        <v>156</v>
      </c>
      <c r="E1642" s="12">
        <v>0.623</v>
      </c>
      <c r="F1642" s="9" t="str">
        <f t="shared" si="25"/>
        <v>médio</v>
      </c>
      <c r="G1642" s="12">
        <v>0.61799999999999999</v>
      </c>
      <c r="H1642" s="12">
        <v>0.49299999999999999</v>
      </c>
      <c r="I1642" s="12">
        <v>7927.26</v>
      </c>
      <c r="J1642" s="13">
        <v>1</v>
      </c>
    </row>
    <row r="1643" spans="1:10" x14ac:dyDescent="0.25">
      <c r="A1643" s="8" t="s">
        <v>1658</v>
      </c>
      <c r="B1643" s="9" t="str">
        <f>_xlfn.XLOOKUP(C1643,'De-Para_Estado_Regiao'!$B$3:$B$29,'De-Para_Estado_Regiao'!$C$3:$C$29)</f>
        <v>Sul</v>
      </c>
      <c r="C1643" s="9" t="s">
        <v>59</v>
      </c>
      <c r="D1643" s="9">
        <v>1129</v>
      </c>
      <c r="E1643" s="9">
        <v>0.72799999999999998</v>
      </c>
      <c r="F1643" s="9" t="str">
        <f t="shared" si="25"/>
        <v>alto</v>
      </c>
      <c r="G1643" s="9">
        <v>0.72899999999999998</v>
      </c>
      <c r="H1643" s="9">
        <v>0.61699999999999999</v>
      </c>
      <c r="I1643" s="9">
        <v>23009.19</v>
      </c>
      <c r="J1643" s="10">
        <v>15</v>
      </c>
    </row>
    <row r="1644" spans="1:10" x14ac:dyDescent="0.25">
      <c r="A1644" s="11" t="s">
        <v>1659</v>
      </c>
      <c r="B1644" s="9" t="str">
        <f>_xlfn.XLOOKUP(C1644,'De-Para_Estado_Regiao'!$B$3:$B$29,'De-Para_Estado_Regiao'!$C$3:$C$29)</f>
        <v>Centro-Oeste</v>
      </c>
      <c r="C1644" s="12" t="s">
        <v>33</v>
      </c>
      <c r="D1644" s="12">
        <v>650</v>
      </c>
      <c r="E1644" s="12">
        <v>0.69</v>
      </c>
      <c r="F1644" s="9" t="str">
        <f t="shared" si="25"/>
        <v>médio</v>
      </c>
      <c r="G1644" s="12">
        <v>0.67100000000000004</v>
      </c>
      <c r="H1644" s="12">
        <v>0.57899999999999996</v>
      </c>
      <c r="I1644" s="12">
        <v>15628.4</v>
      </c>
      <c r="J1644" s="13">
        <v>11</v>
      </c>
    </row>
    <row r="1645" spans="1:10" x14ac:dyDescent="0.25">
      <c r="A1645" s="8" t="s">
        <v>1660</v>
      </c>
      <c r="B1645" s="9" t="str">
        <f>_xlfn.XLOOKUP(C1645,'De-Para_Estado_Regiao'!$B$3:$B$29,'De-Para_Estado_Regiao'!$C$3:$C$29)</f>
        <v>Sudeste</v>
      </c>
      <c r="C1645" s="9" t="s">
        <v>16</v>
      </c>
      <c r="D1645" s="9">
        <v>326</v>
      </c>
      <c r="E1645" s="9">
        <v>0.67500000000000004</v>
      </c>
      <c r="F1645" s="9" t="str">
        <f t="shared" si="25"/>
        <v>médio</v>
      </c>
      <c r="G1645" s="9">
        <v>0.68</v>
      </c>
      <c r="H1645" s="9">
        <v>0.53300000000000003</v>
      </c>
      <c r="I1645" s="9">
        <v>17298.5</v>
      </c>
      <c r="J1645" s="10">
        <v>6</v>
      </c>
    </row>
    <row r="1646" spans="1:10" x14ac:dyDescent="0.25">
      <c r="A1646" s="11" t="s">
        <v>1661</v>
      </c>
      <c r="B1646" s="9" t="str">
        <f>_xlfn.XLOOKUP(C1646,'De-Para_Estado_Regiao'!$B$3:$B$29,'De-Para_Estado_Regiao'!$C$3:$C$29)</f>
        <v>Sudeste</v>
      </c>
      <c r="C1646" s="12" t="s">
        <v>16</v>
      </c>
      <c r="D1646" s="12">
        <v>288</v>
      </c>
      <c r="E1646" s="12">
        <v>0.71</v>
      </c>
      <c r="F1646" s="9" t="str">
        <f t="shared" si="25"/>
        <v>alto</v>
      </c>
      <c r="G1646" s="12">
        <v>0.69499999999999995</v>
      </c>
      <c r="H1646" s="12">
        <v>0.61599999999999999</v>
      </c>
      <c r="I1646" s="12">
        <v>43341.63</v>
      </c>
      <c r="J1646" s="13">
        <v>6</v>
      </c>
    </row>
    <row r="1647" spans="1:10" x14ac:dyDescent="0.25">
      <c r="A1647" s="8" t="s">
        <v>1662</v>
      </c>
      <c r="B1647" s="9" t="str">
        <f>_xlfn.XLOOKUP(C1647,'De-Para_Estado_Regiao'!$B$3:$B$29,'De-Para_Estado_Regiao'!$C$3:$C$29)</f>
        <v>Centro-Oeste</v>
      </c>
      <c r="C1647" s="9" t="s">
        <v>33</v>
      </c>
      <c r="D1647" s="9">
        <v>589</v>
      </c>
      <c r="E1647" s="9">
        <v>0.69299999999999995</v>
      </c>
      <c r="F1647" s="9" t="str">
        <f t="shared" si="25"/>
        <v>médio</v>
      </c>
      <c r="G1647" s="9">
        <v>0.70099999999999996</v>
      </c>
      <c r="H1647" s="9">
        <v>0.58799999999999997</v>
      </c>
      <c r="I1647" s="9">
        <v>34636.370000000003</v>
      </c>
      <c r="J1647" s="10">
        <v>9</v>
      </c>
    </row>
    <row r="1648" spans="1:10" x14ac:dyDescent="0.25">
      <c r="A1648" s="11" t="s">
        <v>1663</v>
      </c>
      <c r="B1648" s="9" t="str">
        <f>_xlfn.XLOOKUP(C1648,'De-Para_Estado_Regiao'!$B$3:$B$29,'De-Para_Estado_Regiao'!$C$3:$C$29)</f>
        <v>Centro-Oeste</v>
      </c>
      <c r="C1648" s="12" t="s">
        <v>53</v>
      </c>
      <c r="D1648" s="12">
        <v>1504</v>
      </c>
      <c r="E1648" s="12">
        <v>0.71499999999999997</v>
      </c>
      <c r="F1648" s="9" t="str">
        <f t="shared" si="25"/>
        <v>alto</v>
      </c>
      <c r="G1648" s="12">
        <v>0.72</v>
      </c>
      <c r="H1648" s="12">
        <v>0.59</v>
      </c>
      <c r="I1648" s="12">
        <v>62114.47</v>
      </c>
      <c r="J1648" s="13">
        <v>32</v>
      </c>
    </row>
    <row r="1649" spans="1:10" x14ac:dyDescent="0.25">
      <c r="A1649" s="8" t="s">
        <v>1664</v>
      </c>
      <c r="B1649" s="9" t="str">
        <f>_xlfn.XLOOKUP(C1649,'De-Para_Estado_Regiao'!$B$3:$B$29,'De-Para_Estado_Regiao'!$C$3:$C$29)</f>
        <v>Sudeste</v>
      </c>
      <c r="C1649" s="9" t="s">
        <v>16</v>
      </c>
      <c r="D1649" s="9">
        <v>471</v>
      </c>
      <c r="E1649" s="9">
        <v>0.63300000000000001</v>
      </c>
      <c r="F1649" s="9" t="str">
        <f t="shared" si="25"/>
        <v>médio</v>
      </c>
      <c r="G1649" s="9">
        <v>0.628</v>
      </c>
      <c r="H1649" s="9">
        <v>0.498</v>
      </c>
      <c r="I1649" s="9">
        <v>15684.06</v>
      </c>
      <c r="J1649" s="10">
        <v>2</v>
      </c>
    </row>
    <row r="1650" spans="1:10" x14ac:dyDescent="0.25">
      <c r="A1650" s="11" t="s">
        <v>1665</v>
      </c>
      <c r="B1650" s="9" t="str">
        <f>_xlfn.XLOOKUP(C1650,'De-Para_Estado_Regiao'!$B$3:$B$29,'De-Para_Estado_Regiao'!$C$3:$C$29)</f>
        <v>Centro-Oeste</v>
      </c>
      <c r="C1650" s="12" t="s">
        <v>33</v>
      </c>
      <c r="D1650" s="12">
        <v>620</v>
      </c>
      <c r="E1650" s="12">
        <v>0.7</v>
      </c>
      <c r="F1650" s="9" t="str">
        <f t="shared" si="25"/>
        <v>alto</v>
      </c>
      <c r="G1650" s="12">
        <v>0.70799999999999996</v>
      </c>
      <c r="H1650" s="12">
        <v>0.57999999999999996</v>
      </c>
      <c r="I1650" s="12">
        <v>11896.65</v>
      </c>
      <c r="J1650" s="13">
        <v>5</v>
      </c>
    </row>
    <row r="1651" spans="1:10" x14ac:dyDescent="0.25">
      <c r="A1651" s="8" t="s">
        <v>1666</v>
      </c>
      <c r="B1651" s="9" t="str">
        <f>_xlfn.XLOOKUP(C1651,'De-Para_Estado_Regiao'!$B$3:$B$29,'De-Para_Estado_Regiao'!$C$3:$C$29)</f>
        <v>Nordeste</v>
      </c>
      <c r="C1651" s="9" t="s">
        <v>87</v>
      </c>
      <c r="D1651" s="9">
        <v>1114</v>
      </c>
      <c r="E1651" s="9">
        <v>0.55500000000000005</v>
      </c>
      <c r="F1651" s="9" t="str">
        <f t="shared" si="25"/>
        <v>médio</v>
      </c>
      <c r="G1651" s="9">
        <v>0.49</v>
      </c>
      <c r="H1651" s="9">
        <v>0.45800000000000002</v>
      </c>
      <c r="I1651" s="9">
        <v>6714.31</v>
      </c>
      <c r="J1651" s="10">
        <v>25</v>
      </c>
    </row>
    <row r="1652" spans="1:10" x14ac:dyDescent="0.25">
      <c r="A1652" s="11" t="s">
        <v>1667</v>
      </c>
      <c r="B1652" s="9" t="str">
        <f>_xlfn.XLOOKUP(C1652,'De-Para_Estado_Regiao'!$B$3:$B$29,'De-Para_Estado_Regiao'!$C$3:$C$29)</f>
        <v>Nordeste</v>
      </c>
      <c r="C1652" s="12" t="s">
        <v>31</v>
      </c>
      <c r="D1652" s="12">
        <v>1721</v>
      </c>
      <c r="E1652" s="12">
        <v>0.64</v>
      </c>
      <c r="F1652" s="9" t="str">
        <f t="shared" si="25"/>
        <v>médio</v>
      </c>
      <c r="G1652" s="12">
        <v>0.60799999999999998</v>
      </c>
      <c r="H1652" s="12">
        <v>0.55000000000000004</v>
      </c>
      <c r="I1652" s="12">
        <v>27336.65</v>
      </c>
      <c r="J1652" s="13">
        <v>19</v>
      </c>
    </row>
    <row r="1653" spans="1:10" x14ac:dyDescent="0.25">
      <c r="A1653" s="8" t="s">
        <v>1668</v>
      </c>
      <c r="B1653" s="9" t="str">
        <f>_xlfn.XLOOKUP(C1653,'De-Para_Estado_Regiao'!$B$3:$B$29,'De-Para_Estado_Regiao'!$C$3:$C$29)</f>
        <v>Centro-Oeste</v>
      </c>
      <c r="C1653" s="9" t="s">
        <v>33</v>
      </c>
      <c r="D1653" s="9">
        <v>312</v>
      </c>
      <c r="E1653" s="9">
        <v>0.65900000000000003</v>
      </c>
      <c r="F1653" s="9" t="str">
        <f t="shared" si="25"/>
        <v>médio</v>
      </c>
      <c r="G1653" s="9">
        <v>0.66500000000000004</v>
      </c>
      <c r="H1653" s="9">
        <v>0.52900000000000003</v>
      </c>
      <c r="I1653" s="9">
        <v>23784.36</v>
      </c>
      <c r="J1653" s="10">
        <v>7</v>
      </c>
    </row>
    <row r="1654" spans="1:10" x14ac:dyDescent="0.25">
      <c r="A1654" s="11" t="s">
        <v>1669</v>
      </c>
      <c r="B1654" s="9" t="str">
        <f>_xlfn.XLOOKUP(C1654,'De-Para_Estado_Regiao'!$B$3:$B$29,'De-Para_Estado_Regiao'!$C$3:$C$29)</f>
        <v>Sudeste</v>
      </c>
      <c r="C1654" s="12" t="s">
        <v>7</v>
      </c>
      <c r="D1654" s="12">
        <v>744</v>
      </c>
      <c r="E1654" s="12">
        <v>0.73099999999999998</v>
      </c>
      <c r="F1654" s="9" t="str">
        <f t="shared" si="25"/>
        <v>alto</v>
      </c>
      <c r="G1654" s="12">
        <v>0.68799999999999994</v>
      </c>
      <c r="H1654" s="12">
        <v>0.68600000000000005</v>
      </c>
      <c r="I1654" s="12">
        <v>29524.83</v>
      </c>
      <c r="J1654" s="13">
        <v>2</v>
      </c>
    </row>
    <row r="1655" spans="1:10" x14ac:dyDescent="0.25">
      <c r="A1655" s="8" t="s">
        <v>1670</v>
      </c>
      <c r="B1655" s="9" t="str">
        <f>_xlfn.XLOOKUP(C1655,'De-Para_Estado_Regiao'!$B$3:$B$29,'De-Para_Estado_Regiao'!$C$3:$C$29)</f>
        <v>Nordeste</v>
      </c>
      <c r="C1655" s="9" t="s">
        <v>87</v>
      </c>
      <c r="D1655" s="9">
        <v>1281</v>
      </c>
      <c r="E1655" s="9">
        <v>0.55500000000000005</v>
      </c>
      <c r="F1655" s="9" t="str">
        <f t="shared" si="25"/>
        <v>médio</v>
      </c>
      <c r="G1655" s="9">
        <v>0.54100000000000004</v>
      </c>
      <c r="H1655" s="9">
        <v>0.441</v>
      </c>
      <c r="I1655" s="9">
        <v>6997.9</v>
      </c>
      <c r="J1655" s="10">
        <v>4</v>
      </c>
    </row>
    <row r="1656" spans="1:10" x14ac:dyDescent="0.25">
      <c r="A1656" s="11" t="s">
        <v>1671</v>
      </c>
      <c r="B1656" s="9" t="str">
        <f>_xlfn.XLOOKUP(C1656,'De-Para_Estado_Regiao'!$B$3:$B$29,'De-Para_Estado_Regiao'!$C$3:$C$29)</f>
        <v>Centro-Oeste</v>
      </c>
      <c r="C1656" s="12" t="s">
        <v>33</v>
      </c>
      <c r="D1656" s="12">
        <v>306</v>
      </c>
      <c r="E1656" s="12">
        <v>0.68</v>
      </c>
      <c r="F1656" s="9" t="str">
        <f t="shared" si="25"/>
        <v>médio</v>
      </c>
      <c r="G1656" s="12">
        <v>0.71299999999999997</v>
      </c>
      <c r="H1656" s="12">
        <v>0.55100000000000005</v>
      </c>
      <c r="I1656" s="12">
        <v>52079.49</v>
      </c>
      <c r="J1656" s="13">
        <v>2</v>
      </c>
    </row>
    <row r="1657" spans="1:10" x14ac:dyDescent="0.25">
      <c r="A1657" s="8" t="s">
        <v>1672</v>
      </c>
      <c r="B1657" s="9" t="str">
        <f>_xlfn.XLOOKUP(C1657,'De-Para_Estado_Regiao'!$B$3:$B$29,'De-Para_Estado_Regiao'!$C$3:$C$29)</f>
        <v>Sudeste</v>
      </c>
      <c r="C1657" s="9" t="s">
        <v>16</v>
      </c>
      <c r="D1657" s="9">
        <v>599</v>
      </c>
      <c r="E1657" s="9">
        <v>0.68</v>
      </c>
      <c r="F1657" s="9" t="str">
        <f t="shared" si="25"/>
        <v>médio</v>
      </c>
      <c r="G1657" s="9">
        <v>0.65100000000000002</v>
      </c>
      <c r="H1657" s="9">
        <v>0.57699999999999996</v>
      </c>
      <c r="I1657" s="9">
        <v>17217.97</v>
      </c>
      <c r="J1657" s="10">
        <v>8</v>
      </c>
    </row>
    <row r="1658" spans="1:10" x14ac:dyDescent="0.25">
      <c r="A1658" s="11" t="s">
        <v>1673</v>
      </c>
      <c r="B1658" s="9" t="str">
        <f>_xlfn.XLOOKUP(C1658,'De-Para_Estado_Regiao'!$B$3:$B$29,'De-Para_Estado_Regiao'!$C$3:$C$29)</f>
        <v>Sul</v>
      </c>
      <c r="C1658" s="12" t="s">
        <v>59</v>
      </c>
      <c r="D1658" s="12">
        <v>1086</v>
      </c>
      <c r="E1658" s="12">
        <v>0.70599999999999996</v>
      </c>
      <c r="F1658" s="9" t="str">
        <f t="shared" si="25"/>
        <v>alto</v>
      </c>
      <c r="G1658" s="12">
        <v>0.67700000000000005</v>
      </c>
      <c r="H1658" s="12">
        <v>0.63900000000000001</v>
      </c>
      <c r="I1658" s="12">
        <v>47777.57</v>
      </c>
      <c r="J1658" s="13">
        <v>13</v>
      </c>
    </row>
    <row r="1659" spans="1:10" x14ac:dyDescent="0.25">
      <c r="A1659" s="8" t="s">
        <v>1674</v>
      </c>
      <c r="B1659" s="9" t="str">
        <f>_xlfn.XLOOKUP(C1659,'De-Para_Estado_Regiao'!$B$3:$B$29,'De-Para_Estado_Regiao'!$C$3:$C$29)</f>
        <v>Nordeste</v>
      </c>
      <c r="C1659" s="9" t="s">
        <v>31</v>
      </c>
      <c r="D1659" s="9">
        <v>2892</v>
      </c>
      <c r="E1659" s="9">
        <v>0.61199999999999999</v>
      </c>
      <c r="F1659" s="9" t="str">
        <f t="shared" si="25"/>
        <v>médio</v>
      </c>
      <c r="G1659" s="9">
        <v>0.57099999999999995</v>
      </c>
      <c r="H1659" s="9">
        <v>0.52600000000000002</v>
      </c>
      <c r="I1659" s="9">
        <v>8309.69</v>
      </c>
      <c r="J1659" s="10">
        <v>108</v>
      </c>
    </row>
    <row r="1660" spans="1:10" x14ac:dyDescent="0.25">
      <c r="A1660" s="11" t="s">
        <v>1675</v>
      </c>
      <c r="B1660" s="9" t="str">
        <f>_xlfn.XLOOKUP(C1660,'De-Para_Estado_Regiao'!$B$3:$B$29,'De-Para_Estado_Regiao'!$C$3:$C$29)</f>
        <v>Centro-Oeste</v>
      </c>
      <c r="C1660" s="12" t="s">
        <v>33</v>
      </c>
      <c r="D1660" s="12">
        <v>978</v>
      </c>
      <c r="E1660" s="12">
        <v>0.69799999999999995</v>
      </c>
      <c r="F1660" s="9" t="str">
        <f t="shared" si="25"/>
        <v>médio</v>
      </c>
      <c r="G1660" s="12">
        <v>0.69799999999999995</v>
      </c>
      <c r="H1660" s="12">
        <v>0.59799999999999998</v>
      </c>
      <c r="I1660" s="12">
        <v>30667.93</v>
      </c>
      <c r="J1660" s="13">
        <v>20</v>
      </c>
    </row>
    <row r="1661" spans="1:10" x14ac:dyDescent="0.25">
      <c r="A1661" s="8" t="s">
        <v>1676</v>
      </c>
      <c r="B1661" s="9" t="str">
        <f>_xlfn.XLOOKUP(C1661,'De-Para_Estado_Regiao'!$B$3:$B$29,'De-Para_Estado_Regiao'!$C$3:$C$29)</f>
        <v>Nordeste</v>
      </c>
      <c r="C1661" s="9" t="s">
        <v>31</v>
      </c>
      <c r="D1661" s="9">
        <v>1521</v>
      </c>
      <c r="E1661" s="9">
        <v>0.59499999999999997</v>
      </c>
      <c r="F1661" s="9" t="str">
        <f t="shared" si="25"/>
        <v>médio</v>
      </c>
      <c r="G1661" s="9">
        <v>0.56299999999999994</v>
      </c>
      <c r="H1661" s="9">
        <v>0.51700000000000002</v>
      </c>
      <c r="I1661" s="9">
        <v>6966.18</v>
      </c>
      <c r="J1661" s="10">
        <v>5</v>
      </c>
    </row>
    <row r="1662" spans="1:10" x14ac:dyDescent="0.25">
      <c r="A1662" s="11" t="s">
        <v>1677</v>
      </c>
      <c r="B1662" s="9" t="str">
        <f>_xlfn.XLOOKUP(C1662,'De-Para_Estado_Regiao'!$B$3:$B$29,'De-Para_Estado_Regiao'!$C$3:$C$29)</f>
        <v>Sudeste</v>
      </c>
      <c r="C1662" s="12" t="s">
        <v>10</v>
      </c>
      <c r="D1662" s="12">
        <v>555</v>
      </c>
      <c r="E1662" s="12">
        <v>0.73</v>
      </c>
      <c r="F1662" s="9" t="str">
        <f t="shared" si="25"/>
        <v>alto</v>
      </c>
      <c r="G1662" s="12">
        <v>0.70699999999999996</v>
      </c>
      <c r="H1662" s="12">
        <v>0.68300000000000005</v>
      </c>
      <c r="I1662" s="12">
        <v>16767.72</v>
      </c>
      <c r="J1662" s="13">
        <v>9</v>
      </c>
    </row>
    <row r="1663" spans="1:10" x14ac:dyDescent="0.25">
      <c r="A1663" s="8" t="s">
        <v>1678</v>
      </c>
      <c r="B1663" s="9" t="str">
        <f>_xlfn.XLOOKUP(C1663,'De-Para_Estado_Regiao'!$B$3:$B$29,'De-Para_Estado_Regiao'!$C$3:$C$29)</f>
        <v>Sul</v>
      </c>
      <c r="C1663" s="9" t="s">
        <v>59</v>
      </c>
      <c r="D1663" s="9">
        <v>662</v>
      </c>
      <c r="E1663" s="9">
        <v>0.73799999999999999</v>
      </c>
      <c r="F1663" s="9" t="str">
        <f t="shared" si="25"/>
        <v>alto</v>
      </c>
      <c r="G1663" s="9">
        <v>0.73199999999999998</v>
      </c>
      <c r="H1663" s="9">
        <v>0.66500000000000004</v>
      </c>
      <c r="I1663" s="9">
        <v>34043.589999999997</v>
      </c>
      <c r="J1663" s="10">
        <v>24</v>
      </c>
    </row>
    <row r="1664" spans="1:10" x14ac:dyDescent="0.25">
      <c r="A1664" s="11" t="s">
        <v>1679</v>
      </c>
      <c r="B1664" s="9" t="str">
        <f>_xlfn.XLOOKUP(C1664,'De-Para_Estado_Regiao'!$B$3:$B$29,'De-Para_Estado_Regiao'!$C$3:$C$29)</f>
        <v>Sul</v>
      </c>
      <c r="C1664" s="12" t="s">
        <v>14</v>
      </c>
      <c r="D1664" s="12">
        <v>731</v>
      </c>
      <c r="E1664" s="12">
        <v>0.76500000000000001</v>
      </c>
      <c r="F1664" s="9" t="str">
        <f t="shared" si="25"/>
        <v>alto</v>
      </c>
      <c r="G1664" s="12">
        <v>0.78600000000000003</v>
      </c>
      <c r="H1664" s="12">
        <v>0.67100000000000004</v>
      </c>
      <c r="I1664" s="12">
        <v>47580.93</v>
      </c>
      <c r="J1664" s="13">
        <v>26</v>
      </c>
    </row>
    <row r="1665" spans="1:10" x14ac:dyDescent="0.25">
      <c r="A1665" s="8" t="s">
        <v>1680</v>
      </c>
      <c r="B1665" s="9" t="str">
        <f>_xlfn.XLOOKUP(C1665,'De-Para_Estado_Regiao'!$B$3:$B$29,'De-Para_Estado_Regiao'!$C$3:$C$29)</f>
        <v>Sudeste</v>
      </c>
      <c r="C1665" s="9" t="s">
        <v>16</v>
      </c>
      <c r="D1665" s="9">
        <v>237</v>
      </c>
      <c r="E1665" s="9">
        <v>0.63700000000000001</v>
      </c>
      <c r="F1665" s="9" t="str">
        <f t="shared" si="25"/>
        <v>médio</v>
      </c>
      <c r="G1665" s="9">
        <v>0.63200000000000001</v>
      </c>
      <c r="H1665" s="9">
        <v>0.497</v>
      </c>
      <c r="I1665" s="9">
        <v>9303.86</v>
      </c>
      <c r="J1665" s="10">
        <v>3</v>
      </c>
    </row>
    <row r="1666" spans="1:10" x14ac:dyDescent="0.25">
      <c r="A1666" s="11" t="s">
        <v>1681</v>
      </c>
      <c r="B1666" s="9" t="str">
        <f>_xlfn.XLOOKUP(C1666,'De-Para_Estado_Regiao'!$B$3:$B$29,'De-Para_Estado_Regiao'!$C$3:$C$29)</f>
        <v>Nordeste</v>
      </c>
      <c r="C1666" s="12" t="s">
        <v>72</v>
      </c>
      <c r="D1666" s="12">
        <v>917</v>
      </c>
      <c r="E1666" s="12">
        <v>0.62</v>
      </c>
      <c r="F1666" s="9" t="str">
        <f t="shared" si="25"/>
        <v>médio</v>
      </c>
      <c r="G1666" s="12">
        <v>0.59499999999999997</v>
      </c>
      <c r="H1666" s="12">
        <v>0.51200000000000001</v>
      </c>
      <c r="I1666" s="12">
        <v>8659.2900000000009</v>
      </c>
      <c r="J1666" s="13">
        <v>20</v>
      </c>
    </row>
    <row r="1667" spans="1:10" x14ac:dyDescent="0.25">
      <c r="A1667" s="8" t="s">
        <v>1682</v>
      </c>
      <c r="B1667" s="9" t="str">
        <f>_xlfn.XLOOKUP(C1667,'De-Para_Estado_Regiao'!$B$3:$B$29,'De-Para_Estado_Regiao'!$C$3:$C$29)</f>
        <v>Sudeste</v>
      </c>
      <c r="C1667" s="9" t="s">
        <v>7</v>
      </c>
      <c r="D1667" s="9">
        <v>149</v>
      </c>
      <c r="E1667" s="9">
        <v>0.73</v>
      </c>
      <c r="F1667" s="9" t="str">
        <f t="shared" si="25"/>
        <v>alto</v>
      </c>
      <c r="G1667" s="9">
        <v>0.71</v>
      </c>
      <c r="H1667" s="9">
        <v>0.64800000000000002</v>
      </c>
      <c r="I1667" s="9">
        <v>23911.98</v>
      </c>
      <c r="J1667" s="10">
        <v>3</v>
      </c>
    </row>
    <row r="1668" spans="1:10" x14ac:dyDescent="0.25">
      <c r="A1668" s="11" t="s">
        <v>1683</v>
      </c>
      <c r="B1668" s="9" t="str">
        <f>_xlfn.XLOOKUP(C1668,'De-Para_Estado_Regiao'!$B$3:$B$29,'De-Para_Estado_Regiao'!$C$3:$C$29)</f>
        <v>Sudeste</v>
      </c>
      <c r="C1668" s="12" t="s">
        <v>7</v>
      </c>
      <c r="D1668" s="12">
        <v>248</v>
      </c>
      <c r="E1668" s="12">
        <v>0.77</v>
      </c>
      <c r="F1668" s="9" t="str">
        <f t="shared" si="25"/>
        <v>alto</v>
      </c>
      <c r="G1668" s="12">
        <v>0.71699999999999997</v>
      </c>
      <c r="H1668" s="12">
        <v>0.76100000000000001</v>
      </c>
      <c r="I1668" s="12">
        <v>15119.42</v>
      </c>
      <c r="J1668" s="13">
        <v>1</v>
      </c>
    </row>
    <row r="1669" spans="1:10" x14ac:dyDescent="0.25">
      <c r="A1669" s="8" t="s">
        <v>1684</v>
      </c>
      <c r="B1669" s="9" t="str">
        <f>_xlfn.XLOOKUP(C1669,'De-Para_Estado_Regiao'!$B$3:$B$29,'De-Para_Estado_Regiao'!$C$3:$C$29)</f>
        <v>Sudeste</v>
      </c>
      <c r="C1669" s="9" t="s">
        <v>16</v>
      </c>
      <c r="D1669" s="9">
        <v>232</v>
      </c>
      <c r="E1669" s="9">
        <v>0.68</v>
      </c>
      <c r="F1669" s="9" t="str">
        <f t="shared" ref="F1669:F1732" si="26">IF(E1669="","",IF(E1669&lt;0.55,"baixo",IF(E1669&lt;=0.699,"médio",IF(E1669&lt;=0.799,"alto",IF(E1669&gt;=0.8,"muito alto","")))))</f>
        <v>médio</v>
      </c>
      <c r="G1669" s="9">
        <v>0.70299999999999996</v>
      </c>
      <c r="H1669" s="9">
        <v>0.53200000000000003</v>
      </c>
      <c r="I1669" s="9">
        <v>26875.34</v>
      </c>
      <c r="J1669" s="10">
        <v>4</v>
      </c>
    </row>
    <row r="1670" spans="1:10" x14ac:dyDescent="0.25">
      <c r="A1670" s="11" t="s">
        <v>1685</v>
      </c>
      <c r="B1670" s="9" t="str">
        <f>_xlfn.XLOOKUP(C1670,'De-Para_Estado_Regiao'!$B$3:$B$29,'De-Para_Estado_Regiao'!$C$3:$C$29)</f>
        <v>Nordeste</v>
      </c>
      <c r="C1670" s="12" t="s">
        <v>24</v>
      </c>
      <c r="D1670" s="12">
        <v>1011</v>
      </c>
      <c r="E1670" s="12">
        <v>0.61799999999999999</v>
      </c>
      <c r="F1670" s="9" t="str">
        <f t="shared" si="26"/>
        <v>médio</v>
      </c>
      <c r="G1670" s="12">
        <v>0.57599999999999996</v>
      </c>
      <c r="H1670" s="12">
        <v>0.53600000000000003</v>
      </c>
      <c r="I1670" s="12">
        <v>38416.21</v>
      </c>
      <c r="J1670" s="13">
        <v>21</v>
      </c>
    </row>
    <row r="1671" spans="1:10" x14ac:dyDescent="0.25">
      <c r="A1671" s="8" t="s">
        <v>1686</v>
      </c>
      <c r="B1671" s="9" t="str">
        <f>_xlfn.XLOOKUP(C1671,'De-Para_Estado_Regiao'!$B$3:$B$29,'De-Para_Estado_Regiao'!$C$3:$C$29)</f>
        <v>Sudeste</v>
      </c>
      <c r="C1671" s="9" t="s">
        <v>7</v>
      </c>
      <c r="D1671" s="9">
        <v>76</v>
      </c>
      <c r="E1671" s="9">
        <v>0.78900000000000003</v>
      </c>
      <c r="F1671" s="9" t="str">
        <f t="shared" si="26"/>
        <v>alto</v>
      </c>
      <c r="G1671" s="9">
        <v>0.747</v>
      </c>
      <c r="H1671" s="9">
        <v>0.76200000000000001</v>
      </c>
      <c r="I1671" s="9">
        <v>31697.4</v>
      </c>
      <c r="J1671" s="10">
        <v>2</v>
      </c>
    </row>
    <row r="1672" spans="1:10" x14ac:dyDescent="0.25">
      <c r="A1672" s="11" t="s">
        <v>1687</v>
      </c>
      <c r="B1672" s="9" t="str">
        <f>_xlfn.XLOOKUP(C1672,'De-Para_Estado_Regiao'!$B$3:$B$29,'De-Para_Estado_Regiao'!$C$3:$C$29)</f>
        <v>Nordeste</v>
      </c>
      <c r="C1672" s="12" t="s">
        <v>24</v>
      </c>
      <c r="D1672" s="12">
        <v>1340</v>
      </c>
      <c r="E1672" s="12">
        <v>0.53400000000000003</v>
      </c>
      <c r="F1672" s="9" t="str">
        <f t="shared" si="26"/>
        <v>baixo</v>
      </c>
      <c r="G1672" s="12">
        <v>0.53400000000000003</v>
      </c>
      <c r="H1672" s="12">
        <v>0.38100000000000001</v>
      </c>
      <c r="I1672" s="12">
        <v>7043.77</v>
      </c>
      <c r="J1672" s="13">
        <v>12</v>
      </c>
    </row>
    <row r="1673" spans="1:10" x14ac:dyDescent="0.25">
      <c r="A1673" s="8" t="s">
        <v>1688</v>
      </c>
      <c r="B1673" s="9" t="str">
        <f>_xlfn.XLOOKUP(C1673,'De-Para_Estado_Regiao'!$B$3:$B$29,'De-Para_Estado_Regiao'!$C$3:$C$29)</f>
        <v>Norte</v>
      </c>
      <c r="C1673" s="9" t="s">
        <v>49</v>
      </c>
      <c r="D1673" s="9">
        <v>5640</v>
      </c>
      <c r="E1673" s="9">
        <v>0.6</v>
      </c>
      <c r="F1673" s="9" t="str">
        <f t="shared" si="26"/>
        <v>médio</v>
      </c>
      <c r="G1673" s="9">
        <v>0.58899999999999997</v>
      </c>
      <c r="H1673" s="9">
        <v>0.48599999999999999</v>
      </c>
      <c r="I1673" s="9">
        <v>8607.7000000000007</v>
      </c>
      <c r="J1673" s="10">
        <v>46</v>
      </c>
    </row>
    <row r="1674" spans="1:10" x14ac:dyDescent="0.25">
      <c r="A1674" s="11" t="s">
        <v>1689</v>
      </c>
      <c r="B1674" s="9" t="str">
        <f>_xlfn.XLOOKUP(C1674,'De-Para_Estado_Regiao'!$B$3:$B$29,'De-Para_Estado_Regiao'!$C$3:$C$29)</f>
        <v>Sul</v>
      </c>
      <c r="C1674" s="12" t="s">
        <v>22</v>
      </c>
      <c r="D1674" s="12">
        <v>536</v>
      </c>
      <c r="E1674" s="12">
        <v>0.72299999999999998</v>
      </c>
      <c r="F1674" s="9" t="str">
        <f t="shared" si="26"/>
        <v>alto</v>
      </c>
      <c r="G1674" s="12">
        <v>0.72699999999999998</v>
      </c>
      <c r="H1674" s="12">
        <v>0.629</v>
      </c>
      <c r="I1674" s="12">
        <v>21718.28</v>
      </c>
      <c r="J1674" s="13">
        <v>20</v>
      </c>
    </row>
    <row r="1675" spans="1:10" x14ac:dyDescent="0.25">
      <c r="A1675" s="8" t="s">
        <v>1690</v>
      </c>
      <c r="B1675" s="9" t="str">
        <f>_xlfn.XLOOKUP(C1675,'De-Para_Estado_Regiao'!$B$3:$B$29,'De-Para_Estado_Regiao'!$C$3:$C$29)</f>
        <v>Nordeste</v>
      </c>
      <c r="C1675" s="9" t="s">
        <v>24</v>
      </c>
      <c r="D1675" s="9">
        <v>971</v>
      </c>
      <c r="E1675" s="9">
        <v>0.61599999999999999</v>
      </c>
      <c r="F1675" s="9" t="str">
        <f t="shared" si="26"/>
        <v>médio</v>
      </c>
      <c r="G1675" s="9">
        <v>0.60699999999999998</v>
      </c>
      <c r="H1675" s="9">
        <v>0.50700000000000001</v>
      </c>
      <c r="I1675" s="9">
        <v>9145.9699999999993</v>
      </c>
      <c r="J1675" s="10">
        <v>8</v>
      </c>
    </row>
    <row r="1676" spans="1:10" x14ac:dyDescent="0.25">
      <c r="A1676" s="11" t="s">
        <v>1691</v>
      </c>
      <c r="B1676" s="9" t="str">
        <f>_xlfn.XLOOKUP(C1676,'De-Para_Estado_Regiao'!$B$3:$B$29,'De-Para_Estado_Regiao'!$C$3:$C$29)</f>
        <v>Sul</v>
      </c>
      <c r="C1676" s="12" t="s">
        <v>22</v>
      </c>
      <c r="D1676" s="12">
        <v>103</v>
      </c>
      <c r="E1676" s="12">
        <v>0.66</v>
      </c>
      <c r="F1676" s="9" t="str">
        <f t="shared" si="26"/>
        <v>médio</v>
      </c>
      <c r="G1676" s="12">
        <v>0.67100000000000004</v>
      </c>
      <c r="H1676" s="12">
        <v>0.54300000000000004</v>
      </c>
      <c r="I1676" s="12">
        <v>18512.84</v>
      </c>
      <c r="J1676" s="13">
        <v>1</v>
      </c>
    </row>
    <row r="1677" spans="1:10" x14ac:dyDescent="0.25">
      <c r="A1677" s="8" t="s">
        <v>1692</v>
      </c>
      <c r="B1677" s="9" t="str">
        <f>_xlfn.XLOOKUP(C1677,'De-Para_Estado_Regiao'!$B$3:$B$29,'De-Para_Estado_Regiao'!$C$3:$C$29)</f>
        <v>Nordeste</v>
      </c>
      <c r="C1677" s="9" t="s">
        <v>87</v>
      </c>
      <c r="D1677" s="9">
        <v>2247</v>
      </c>
      <c r="E1677" s="9">
        <v>0.54200000000000004</v>
      </c>
      <c r="F1677" s="9" t="str">
        <f t="shared" si="26"/>
        <v>baixo</v>
      </c>
      <c r="G1677" s="9">
        <v>0.48699999999999999</v>
      </c>
      <c r="H1677" s="9">
        <v>0.42499999999999999</v>
      </c>
      <c r="I1677" s="9">
        <v>5091.8999999999996</v>
      </c>
      <c r="J1677" s="10">
        <v>3</v>
      </c>
    </row>
    <row r="1678" spans="1:10" x14ac:dyDescent="0.25">
      <c r="A1678" s="11" t="s">
        <v>1693</v>
      </c>
      <c r="B1678" s="9" t="str">
        <f>_xlfn.XLOOKUP(C1678,'De-Para_Estado_Regiao'!$B$3:$B$29,'De-Para_Estado_Regiao'!$C$3:$C$29)</f>
        <v>Sul</v>
      </c>
      <c r="C1678" s="12" t="s">
        <v>22</v>
      </c>
      <c r="D1678" s="12">
        <v>474</v>
      </c>
      <c r="E1678" s="12">
        <v>0.72199999999999998</v>
      </c>
      <c r="F1678" s="9" t="str">
        <f t="shared" si="26"/>
        <v>alto</v>
      </c>
      <c r="G1678" s="12">
        <v>0.73</v>
      </c>
      <c r="H1678" s="12">
        <v>0.61299999999999999</v>
      </c>
      <c r="I1678" s="12">
        <v>27679.52</v>
      </c>
      <c r="J1678" s="13">
        <v>9</v>
      </c>
    </row>
    <row r="1679" spans="1:10" x14ac:dyDescent="0.25">
      <c r="A1679" s="8" t="s">
        <v>1694</v>
      </c>
      <c r="B1679" s="9" t="str">
        <f>_xlfn.XLOOKUP(C1679,'De-Para_Estado_Regiao'!$B$3:$B$29,'De-Para_Estado_Regiao'!$C$3:$C$29)</f>
        <v>Nordeste</v>
      </c>
      <c r="C1679" s="9" t="s">
        <v>31</v>
      </c>
      <c r="D1679" s="9">
        <v>1016</v>
      </c>
      <c r="E1679" s="9">
        <v>0.61299999999999999</v>
      </c>
      <c r="F1679" s="9" t="str">
        <f t="shared" si="26"/>
        <v>médio</v>
      </c>
      <c r="G1679" s="9">
        <v>0.57599999999999996</v>
      </c>
      <c r="H1679" s="9">
        <v>0.51500000000000001</v>
      </c>
      <c r="I1679" s="9">
        <v>7030.18</v>
      </c>
      <c r="J1679" s="10">
        <v>13</v>
      </c>
    </row>
    <row r="1680" spans="1:10" x14ac:dyDescent="0.25">
      <c r="A1680" s="11" t="s">
        <v>1695</v>
      </c>
      <c r="B1680" s="9" t="str">
        <f>_xlfn.XLOOKUP(C1680,'De-Para_Estado_Regiao'!$B$3:$B$29,'De-Para_Estado_Regiao'!$C$3:$C$29)</f>
        <v>Sudeste</v>
      </c>
      <c r="C1680" s="12" t="s">
        <v>16</v>
      </c>
      <c r="D1680" s="12">
        <v>451</v>
      </c>
      <c r="E1680" s="12">
        <v>0.66200000000000003</v>
      </c>
      <c r="F1680" s="9" t="str">
        <f t="shared" si="26"/>
        <v>médio</v>
      </c>
      <c r="G1680" s="12">
        <v>0.60399999999999998</v>
      </c>
      <c r="H1680" s="12">
        <v>0.61</v>
      </c>
      <c r="I1680" s="12">
        <v>8991.7199999999993</v>
      </c>
      <c r="J1680" s="13">
        <v>6</v>
      </c>
    </row>
    <row r="1681" spans="1:10" x14ac:dyDescent="0.25">
      <c r="A1681" s="8" t="s">
        <v>1696</v>
      </c>
      <c r="B1681" s="9" t="str">
        <f>_xlfn.XLOOKUP(C1681,'De-Para_Estado_Regiao'!$B$3:$B$29,'De-Para_Estado_Regiao'!$C$3:$C$29)</f>
        <v>Sul</v>
      </c>
      <c r="C1681" s="9" t="s">
        <v>22</v>
      </c>
      <c r="D1681" s="9">
        <v>322</v>
      </c>
      <c r="E1681" s="9">
        <v>0.66500000000000004</v>
      </c>
      <c r="F1681" s="9" t="str">
        <f t="shared" si="26"/>
        <v>médio</v>
      </c>
      <c r="G1681" s="9">
        <v>0.69599999999999995</v>
      </c>
      <c r="H1681" s="9">
        <v>0.52100000000000002</v>
      </c>
      <c r="I1681" s="9">
        <v>21255.55</v>
      </c>
      <c r="J1681" s="10">
        <v>9</v>
      </c>
    </row>
    <row r="1682" spans="1:10" x14ac:dyDescent="0.25">
      <c r="A1682" s="11" t="s">
        <v>1697</v>
      </c>
      <c r="B1682" s="9" t="str">
        <f>_xlfn.XLOOKUP(C1682,'De-Para_Estado_Regiao'!$B$3:$B$29,'De-Para_Estado_Regiao'!$C$3:$C$29)</f>
        <v>Sudeste</v>
      </c>
      <c r="C1682" s="12" t="s">
        <v>16</v>
      </c>
      <c r="D1682" s="12">
        <v>378</v>
      </c>
      <c r="E1682" s="12">
        <v>0.67500000000000004</v>
      </c>
      <c r="F1682" s="9" t="str">
        <f t="shared" si="26"/>
        <v>médio</v>
      </c>
      <c r="G1682" s="12">
        <v>0.66</v>
      </c>
      <c r="H1682" s="12">
        <v>0.55100000000000005</v>
      </c>
      <c r="I1682" s="12">
        <v>12668.53</v>
      </c>
      <c r="J1682" s="13">
        <v>7</v>
      </c>
    </row>
    <row r="1683" spans="1:10" x14ac:dyDescent="0.25">
      <c r="A1683" s="8" t="s">
        <v>1698</v>
      </c>
      <c r="B1683" s="9" t="str">
        <f>_xlfn.XLOOKUP(C1683,'De-Para_Estado_Regiao'!$B$3:$B$29,'De-Para_Estado_Regiao'!$C$3:$C$29)</f>
        <v>Norte</v>
      </c>
      <c r="C1683" s="9" t="s">
        <v>49</v>
      </c>
      <c r="D1683" s="9">
        <v>1017</v>
      </c>
      <c r="E1683" s="9">
        <v>0.59499999999999997</v>
      </c>
      <c r="F1683" s="9" t="str">
        <f t="shared" si="26"/>
        <v>médio</v>
      </c>
      <c r="G1683" s="9">
        <v>0.59399999999999997</v>
      </c>
      <c r="H1683" s="9">
        <v>0.44700000000000001</v>
      </c>
      <c r="I1683" s="9">
        <v>15517.48</v>
      </c>
      <c r="J1683" s="10">
        <v>4</v>
      </c>
    </row>
    <row r="1684" spans="1:10" x14ac:dyDescent="0.25">
      <c r="A1684" s="11" t="s">
        <v>1699</v>
      </c>
      <c r="B1684" s="9" t="str">
        <f>_xlfn.XLOOKUP(C1684,'De-Para_Estado_Regiao'!$B$3:$B$29,'De-Para_Estado_Regiao'!$C$3:$C$29)</f>
        <v>Sudeste</v>
      </c>
      <c r="C1684" s="12" t="s">
        <v>10</v>
      </c>
      <c r="D1684" s="12">
        <v>728</v>
      </c>
      <c r="E1684" s="12">
        <v>0.7</v>
      </c>
      <c r="F1684" s="9" t="str">
        <f t="shared" si="26"/>
        <v>alto</v>
      </c>
      <c r="G1684" s="12">
        <v>0.69799999999999995</v>
      </c>
      <c r="H1684" s="12">
        <v>0.60599999999999998</v>
      </c>
      <c r="I1684" s="12">
        <v>17507.39</v>
      </c>
      <c r="J1684" s="13">
        <v>22</v>
      </c>
    </row>
    <row r="1685" spans="1:10" x14ac:dyDescent="0.25">
      <c r="A1685" s="8" t="s">
        <v>1700</v>
      </c>
      <c r="B1685" s="9" t="str">
        <f>_xlfn.XLOOKUP(C1685,'De-Para_Estado_Regiao'!$B$3:$B$29,'De-Para_Estado_Regiao'!$C$3:$C$29)</f>
        <v>Norte</v>
      </c>
      <c r="C1685" s="9" t="s">
        <v>39</v>
      </c>
      <c r="D1685" s="9">
        <v>1149</v>
      </c>
      <c r="E1685" s="9">
        <v>0.64700000000000002</v>
      </c>
      <c r="F1685" s="9" t="str">
        <f t="shared" si="26"/>
        <v>médio</v>
      </c>
      <c r="G1685" s="9">
        <v>0.627</v>
      </c>
      <c r="H1685" s="9">
        <v>0.53800000000000003</v>
      </c>
      <c r="I1685" s="9">
        <v>16206.55</v>
      </c>
      <c r="J1685" s="10">
        <v>4</v>
      </c>
    </row>
    <row r="1686" spans="1:10" x14ac:dyDescent="0.25">
      <c r="A1686" s="11" t="s">
        <v>1701</v>
      </c>
      <c r="B1686" s="9" t="str">
        <f>_xlfn.XLOOKUP(C1686,'De-Para_Estado_Regiao'!$B$3:$B$29,'De-Para_Estado_Regiao'!$C$3:$C$29)</f>
        <v>Nordeste</v>
      </c>
      <c r="C1686" s="12" t="s">
        <v>87</v>
      </c>
      <c r="D1686" s="12">
        <v>1381</v>
      </c>
      <c r="E1686" s="12">
        <v>0.63</v>
      </c>
      <c r="F1686" s="9" t="str">
        <f t="shared" si="26"/>
        <v>médio</v>
      </c>
      <c r="G1686" s="12">
        <v>0.60099999999999998</v>
      </c>
      <c r="H1686" s="12">
        <v>0.54500000000000004</v>
      </c>
      <c r="I1686" s="12">
        <v>10562.8</v>
      </c>
      <c r="J1686" s="13">
        <v>21</v>
      </c>
    </row>
    <row r="1687" spans="1:10" x14ac:dyDescent="0.25">
      <c r="A1687" s="8" t="s">
        <v>1702</v>
      </c>
      <c r="B1687" s="9" t="str">
        <f>_xlfn.XLOOKUP(C1687,'De-Para_Estado_Regiao'!$B$3:$B$29,'De-Para_Estado_Regiao'!$C$3:$C$29)</f>
        <v>Sudeste</v>
      </c>
      <c r="C1687" s="9" t="s">
        <v>16</v>
      </c>
      <c r="D1687" s="9">
        <v>515</v>
      </c>
      <c r="E1687" s="9">
        <v>0.68</v>
      </c>
      <c r="F1687" s="9" t="str">
        <f t="shared" si="26"/>
        <v>médio</v>
      </c>
      <c r="G1687" s="9">
        <v>0.65400000000000003</v>
      </c>
      <c r="H1687" s="9">
        <v>0.55800000000000005</v>
      </c>
      <c r="I1687" s="9">
        <v>17990.66</v>
      </c>
      <c r="J1687" s="10">
        <v>1</v>
      </c>
    </row>
    <row r="1688" spans="1:10" x14ac:dyDescent="0.25">
      <c r="A1688" s="11" t="s">
        <v>1703</v>
      </c>
      <c r="B1688" s="9" t="str">
        <f>_xlfn.XLOOKUP(C1688,'De-Para_Estado_Regiao'!$B$3:$B$29,'De-Para_Estado_Regiao'!$C$3:$C$29)</f>
        <v>Centro-Oeste</v>
      </c>
      <c r="C1688" s="12" t="s">
        <v>33</v>
      </c>
      <c r="D1688" s="12">
        <v>356</v>
      </c>
      <c r="E1688" s="12">
        <v>0.70099999999999996</v>
      </c>
      <c r="F1688" s="9" t="str">
        <f t="shared" si="26"/>
        <v>alto</v>
      </c>
      <c r="G1688" s="12">
        <v>0.64700000000000002</v>
      </c>
      <c r="H1688" s="12">
        <v>0.64400000000000002</v>
      </c>
      <c r="I1688" s="12">
        <v>13239.96</v>
      </c>
      <c r="J1688" s="13">
        <v>7</v>
      </c>
    </row>
    <row r="1689" spans="1:10" x14ac:dyDescent="0.25">
      <c r="A1689" s="8" t="s">
        <v>1704</v>
      </c>
      <c r="B1689" s="9" t="str">
        <f>_xlfn.XLOOKUP(C1689,'De-Para_Estado_Regiao'!$B$3:$B$29,'De-Para_Estado_Regiao'!$C$3:$C$29)</f>
        <v>Sul</v>
      </c>
      <c r="C1689" s="9" t="s">
        <v>59</v>
      </c>
      <c r="D1689" s="9">
        <v>303</v>
      </c>
      <c r="E1689" s="9">
        <v>0.74</v>
      </c>
      <c r="F1689" s="9" t="str">
        <f t="shared" si="26"/>
        <v>alto</v>
      </c>
      <c r="G1689" s="9">
        <v>0.72299999999999998</v>
      </c>
      <c r="H1689" s="9">
        <v>0.64500000000000002</v>
      </c>
      <c r="I1689" s="9">
        <v>22641.53</v>
      </c>
      <c r="J1689" s="10">
        <v>28</v>
      </c>
    </row>
    <row r="1690" spans="1:10" x14ac:dyDescent="0.25">
      <c r="A1690" s="11" t="s">
        <v>1705</v>
      </c>
      <c r="B1690" s="9" t="str">
        <f>_xlfn.XLOOKUP(C1690,'De-Para_Estado_Regiao'!$B$3:$B$29,'De-Para_Estado_Regiao'!$C$3:$C$29)</f>
        <v>Centro-Oeste</v>
      </c>
      <c r="C1690" s="12" t="s">
        <v>29</v>
      </c>
      <c r="D1690" s="12">
        <v>221</v>
      </c>
      <c r="E1690" s="12">
        <v>0.54</v>
      </c>
      <c r="F1690" s="9" t="str">
        <f t="shared" si="26"/>
        <v>baixo</v>
      </c>
      <c r="G1690" s="12">
        <v>0.59699999999999998</v>
      </c>
      <c r="H1690" s="12">
        <v>0.32400000000000001</v>
      </c>
      <c r="I1690" s="12">
        <v>16932.060000000001</v>
      </c>
      <c r="J1690" s="13">
        <v>11</v>
      </c>
    </row>
    <row r="1691" spans="1:10" x14ac:dyDescent="0.25">
      <c r="A1691" s="8" t="s">
        <v>1706</v>
      </c>
      <c r="B1691" s="9" t="str">
        <f>_xlfn.XLOOKUP(C1691,'De-Para_Estado_Regiao'!$B$3:$B$29,'De-Para_Estado_Regiao'!$C$3:$C$29)</f>
        <v>Sul</v>
      </c>
      <c r="C1691" s="9" t="s">
        <v>59</v>
      </c>
      <c r="D1691" s="9">
        <v>648</v>
      </c>
      <c r="E1691" s="9">
        <v>0.752</v>
      </c>
      <c r="F1691" s="9" t="str">
        <f t="shared" si="26"/>
        <v>alto</v>
      </c>
      <c r="G1691" s="9">
        <v>0.74199999999999999</v>
      </c>
      <c r="H1691" s="9">
        <v>0.65900000000000003</v>
      </c>
      <c r="I1691" s="9">
        <v>35210.550000000003</v>
      </c>
      <c r="J1691" s="10">
        <v>15</v>
      </c>
    </row>
    <row r="1692" spans="1:10" x14ac:dyDescent="0.25">
      <c r="A1692" s="11" t="s">
        <v>1707</v>
      </c>
      <c r="B1692" s="9" t="str">
        <f>_xlfn.XLOOKUP(C1692,'De-Para_Estado_Regiao'!$B$3:$B$29,'De-Para_Estado_Regiao'!$C$3:$C$29)</f>
        <v>Norte</v>
      </c>
      <c r="C1692" s="12" t="s">
        <v>39</v>
      </c>
      <c r="D1692" s="12">
        <v>1965</v>
      </c>
      <c r="E1692" s="12">
        <v>0.56299999999999994</v>
      </c>
      <c r="F1692" s="9" t="str">
        <f t="shared" si="26"/>
        <v>médio</v>
      </c>
      <c r="G1692" s="12">
        <v>0.54800000000000004</v>
      </c>
      <c r="H1692" s="12">
        <v>0.43099999999999999</v>
      </c>
      <c r="I1692" s="12">
        <v>11363.73</v>
      </c>
      <c r="J1692" s="13">
        <v>8</v>
      </c>
    </row>
    <row r="1693" spans="1:10" x14ac:dyDescent="0.25">
      <c r="A1693" s="8" t="s">
        <v>1708</v>
      </c>
      <c r="B1693" s="9" t="str">
        <f>_xlfn.XLOOKUP(C1693,'De-Para_Estado_Regiao'!$B$3:$B$29,'De-Para_Estado_Regiao'!$C$3:$C$29)</f>
        <v>Nordeste</v>
      </c>
      <c r="C1693" s="9" t="s">
        <v>72</v>
      </c>
      <c r="D1693" s="9">
        <v>687</v>
      </c>
      <c r="E1693" s="9">
        <v>0.60899999999999999</v>
      </c>
      <c r="F1693" s="9" t="str">
        <f t="shared" si="26"/>
        <v>médio</v>
      </c>
      <c r="G1693" s="9">
        <v>0.57799999999999996</v>
      </c>
      <c r="H1693" s="9">
        <v>0.50700000000000001</v>
      </c>
      <c r="I1693" s="9">
        <v>8555.75</v>
      </c>
      <c r="J1693" s="10">
        <v>2</v>
      </c>
    </row>
    <row r="1694" spans="1:10" x14ac:dyDescent="0.25">
      <c r="A1694" s="11" t="s">
        <v>1570</v>
      </c>
      <c r="B1694" s="9" t="str">
        <f>_xlfn.XLOOKUP(C1694,'De-Para_Estado_Regiao'!$B$3:$B$29,'De-Para_Estado_Regiao'!$C$3:$C$29)</f>
        <v>Nordeste</v>
      </c>
      <c r="C1694" s="12" t="s">
        <v>24</v>
      </c>
      <c r="D1694" s="12">
        <v>1914</v>
      </c>
      <c r="E1694" s="12">
        <v>0.64500000000000002</v>
      </c>
      <c r="F1694" s="9" t="str">
        <f t="shared" si="26"/>
        <v>médio</v>
      </c>
      <c r="G1694" s="12">
        <v>0.63200000000000001</v>
      </c>
      <c r="H1694" s="12">
        <v>0.52</v>
      </c>
      <c r="I1694" s="12">
        <v>12088.97</v>
      </c>
      <c r="J1694" s="13">
        <v>18</v>
      </c>
    </row>
    <row r="1695" spans="1:10" x14ac:dyDescent="0.25">
      <c r="A1695" s="8" t="s">
        <v>76</v>
      </c>
      <c r="B1695" s="9" t="str">
        <f>_xlfn.XLOOKUP(C1695,'De-Para_Estado_Regiao'!$B$3:$B$29,'De-Para_Estado_Regiao'!$C$3:$C$29)</f>
        <v>Nordeste</v>
      </c>
      <c r="C1695" s="9" t="s">
        <v>31</v>
      </c>
      <c r="D1695" s="9">
        <v>2200</v>
      </c>
      <c r="E1695" s="9">
        <v>0.65</v>
      </c>
      <c r="F1695" s="9" t="str">
        <f t="shared" si="26"/>
        <v>médio</v>
      </c>
      <c r="G1695" s="9">
        <v>0.58699999999999997</v>
      </c>
      <c r="H1695" s="9">
        <v>0.57799999999999996</v>
      </c>
      <c r="I1695" s="9">
        <v>12352.04</v>
      </c>
      <c r="J1695" s="10">
        <v>16</v>
      </c>
    </row>
    <row r="1696" spans="1:10" x14ac:dyDescent="0.25">
      <c r="A1696" s="11" t="s">
        <v>1709</v>
      </c>
      <c r="B1696" s="9" t="str">
        <f>_xlfn.XLOOKUP(C1696,'De-Para_Estado_Regiao'!$B$3:$B$29,'De-Para_Estado_Regiao'!$C$3:$C$29)</f>
        <v>Nordeste</v>
      </c>
      <c r="C1696" s="12" t="s">
        <v>82</v>
      </c>
      <c r="D1696" s="12">
        <v>338</v>
      </c>
      <c r="E1696" s="12">
        <v>0.60799999999999998</v>
      </c>
      <c r="F1696" s="9" t="str">
        <f t="shared" si="26"/>
        <v>médio</v>
      </c>
      <c r="G1696" s="12">
        <v>0.58599999999999997</v>
      </c>
      <c r="H1696" s="12">
        <v>0.49</v>
      </c>
      <c r="I1696" s="12">
        <v>9378.44</v>
      </c>
      <c r="J1696" s="13">
        <v>31</v>
      </c>
    </row>
    <row r="1697" spans="1:10" x14ac:dyDescent="0.25">
      <c r="A1697" s="8" t="s">
        <v>1710</v>
      </c>
      <c r="B1697" s="9" t="str">
        <f>_xlfn.XLOOKUP(C1697,'De-Para_Estado_Regiao'!$B$3:$B$29,'De-Para_Estado_Regiao'!$C$3:$C$29)</f>
        <v>Sudeste</v>
      </c>
      <c r="C1697" s="9" t="s">
        <v>16</v>
      </c>
      <c r="D1697" s="9">
        <v>350</v>
      </c>
      <c r="E1697" s="9">
        <v>0.64800000000000002</v>
      </c>
      <c r="F1697" s="9" t="str">
        <f t="shared" si="26"/>
        <v>médio</v>
      </c>
      <c r="G1697" s="9">
        <v>0.622</v>
      </c>
      <c r="H1697" s="9">
        <v>0.53300000000000003</v>
      </c>
      <c r="I1697" s="9">
        <v>13291.84</v>
      </c>
      <c r="J1697" s="10">
        <v>6</v>
      </c>
    </row>
    <row r="1698" spans="1:10" x14ac:dyDescent="0.25">
      <c r="A1698" s="11" t="s">
        <v>1711</v>
      </c>
      <c r="B1698" s="9" t="str">
        <f>_xlfn.XLOOKUP(C1698,'De-Para_Estado_Regiao'!$B$3:$B$29,'De-Para_Estado_Regiao'!$C$3:$C$29)</f>
        <v>Nordeste</v>
      </c>
      <c r="C1698" s="12" t="s">
        <v>118</v>
      </c>
      <c r="D1698" s="12">
        <v>1125</v>
      </c>
      <c r="E1698" s="12">
        <v>0.63100000000000001</v>
      </c>
      <c r="F1698" s="9" t="str">
        <f t="shared" si="26"/>
        <v>médio</v>
      </c>
      <c r="G1698" s="12">
        <v>0.61399999999999999</v>
      </c>
      <c r="H1698" s="12">
        <v>0.51600000000000001</v>
      </c>
      <c r="I1698" s="12">
        <v>36777.46</v>
      </c>
      <c r="J1698" s="13">
        <v>6</v>
      </c>
    </row>
    <row r="1699" spans="1:10" x14ac:dyDescent="0.25">
      <c r="A1699" s="8" t="s">
        <v>1712</v>
      </c>
      <c r="B1699" s="9" t="str">
        <f>_xlfn.XLOOKUP(C1699,'De-Para_Estado_Regiao'!$B$3:$B$29,'De-Para_Estado_Regiao'!$C$3:$C$29)</f>
        <v>Nordeste</v>
      </c>
      <c r="C1699" s="9" t="s">
        <v>24</v>
      </c>
      <c r="D1699" s="9">
        <v>754</v>
      </c>
      <c r="E1699" s="9">
        <v>0.60299999999999998</v>
      </c>
      <c r="F1699" s="9" t="str">
        <f t="shared" si="26"/>
        <v>médio</v>
      </c>
      <c r="G1699" s="9">
        <v>0.57499999999999996</v>
      </c>
      <c r="H1699" s="9">
        <v>0.48099999999999998</v>
      </c>
      <c r="I1699" s="9">
        <v>33778.300000000003</v>
      </c>
      <c r="J1699" s="10">
        <v>3</v>
      </c>
    </row>
    <row r="1700" spans="1:10" x14ac:dyDescent="0.25">
      <c r="A1700" s="11" t="s">
        <v>336</v>
      </c>
      <c r="B1700" s="9" t="str">
        <f>_xlfn.XLOOKUP(C1700,'De-Para_Estado_Regiao'!$B$3:$B$29,'De-Para_Estado_Regiao'!$C$3:$C$29)</f>
        <v>Nordeste</v>
      </c>
      <c r="C1700" s="12" t="s">
        <v>87</v>
      </c>
      <c r="D1700" s="12">
        <v>2089</v>
      </c>
      <c r="E1700" s="12">
        <v>0.55000000000000004</v>
      </c>
      <c r="F1700" s="9" t="str">
        <f t="shared" si="26"/>
        <v>médio</v>
      </c>
      <c r="G1700" s="12">
        <v>0.52500000000000002</v>
      </c>
      <c r="H1700" s="12">
        <v>0.45200000000000001</v>
      </c>
      <c r="I1700" s="12">
        <v>7851.23</v>
      </c>
      <c r="J1700" s="13">
        <v>99</v>
      </c>
    </row>
    <row r="1701" spans="1:10" x14ac:dyDescent="0.25">
      <c r="A1701" s="8" t="s">
        <v>1713</v>
      </c>
      <c r="B1701" s="9" t="str">
        <f>_xlfn.XLOOKUP(C1701,'De-Para_Estado_Regiao'!$B$3:$B$29,'De-Para_Estado_Regiao'!$C$3:$C$29)</f>
        <v>Sul</v>
      </c>
      <c r="C1701" s="9" t="s">
        <v>22</v>
      </c>
      <c r="D1701" s="9">
        <v>338</v>
      </c>
      <c r="E1701" s="9">
        <v>0.72199999999999998</v>
      </c>
      <c r="F1701" s="9" t="str">
        <f t="shared" si="26"/>
        <v>alto</v>
      </c>
      <c r="G1701" s="9">
        <v>0.71799999999999997</v>
      </c>
      <c r="H1701" s="9">
        <v>0.63800000000000001</v>
      </c>
      <c r="I1701" s="9">
        <v>16249.61</v>
      </c>
      <c r="J1701" s="10">
        <v>7</v>
      </c>
    </row>
    <row r="1702" spans="1:10" x14ac:dyDescent="0.25">
      <c r="A1702" s="11" t="s">
        <v>1714</v>
      </c>
      <c r="B1702" s="9" t="str">
        <f>_xlfn.XLOOKUP(C1702,'De-Para_Estado_Regiao'!$B$3:$B$29,'De-Para_Estado_Regiao'!$C$3:$C$29)</f>
        <v>Centro-Oeste</v>
      </c>
      <c r="C1702" s="12" t="s">
        <v>29</v>
      </c>
      <c r="D1702" s="12">
        <v>348</v>
      </c>
      <c r="E1702" s="12">
        <v>0.67</v>
      </c>
      <c r="F1702" s="9" t="str">
        <f t="shared" si="26"/>
        <v>médio</v>
      </c>
      <c r="G1702" s="12">
        <v>0.66800000000000004</v>
      </c>
      <c r="H1702" s="12">
        <v>0.54200000000000004</v>
      </c>
      <c r="I1702" s="12">
        <v>26125.61</v>
      </c>
      <c r="J1702" s="13">
        <v>13</v>
      </c>
    </row>
    <row r="1703" spans="1:10" x14ac:dyDescent="0.25">
      <c r="A1703" s="8" t="s">
        <v>1715</v>
      </c>
      <c r="B1703" s="9" t="str">
        <f>_xlfn.XLOOKUP(C1703,'De-Para_Estado_Regiao'!$B$3:$B$29,'De-Para_Estado_Regiao'!$C$3:$C$29)</f>
        <v>Sudeste</v>
      </c>
      <c r="C1703" s="9" t="s">
        <v>16</v>
      </c>
      <c r="D1703" s="9">
        <v>1039</v>
      </c>
      <c r="E1703" s="9">
        <v>0.61499999999999999</v>
      </c>
      <c r="F1703" s="9" t="str">
        <f t="shared" si="26"/>
        <v>médio</v>
      </c>
      <c r="G1703" s="9">
        <v>0.61899999999999999</v>
      </c>
      <c r="H1703" s="9">
        <v>0.46100000000000002</v>
      </c>
      <c r="I1703" s="9">
        <v>9385.9699999999993</v>
      </c>
      <c r="J1703" s="10">
        <v>6</v>
      </c>
    </row>
    <row r="1704" spans="1:10" x14ac:dyDescent="0.25">
      <c r="A1704" s="11" t="s">
        <v>1716</v>
      </c>
      <c r="B1704" s="9" t="str">
        <f>_xlfn.XLOOKUP(C1704,'De-Para_Estado_Regiao'!$B$3:$B$29,'De-Para_Estado_Regiao'!$C$3:$C$29)</f>
        <v>Sul</v>
      </c>
      <c r="C1704" s="12" t="s">
        <v>14</v>
      </c>
      <c r="D1704" s="12">
        <v>831</v>
      </c>
      <c r="E1704" s="12">
        <v>0.75900000000000001</v>
      </c>
      <c r="F1704" s="9" t="str">
        <f t="shared" si="26"/>
        <v>alto</v>
      </c>
      <c r="G1704" s="12">
        <v>0.75600000000000001</v>
      </c>
      <c r="H1704" s="12">
        <v>0.69399999999999995</v>
      </c>
      <c r="I1704" s="12">
        <v>38114.5</v>
      </c>
      <c r="J1704" s="13">
        <v>40</v>
      </c>
    </row>
    <row r="1705" spans="1:10" x14ac:dyDescent="0.25">
      <c r="A1705" s="8" t="s">
        <v>1375</v>
      </c>
      <c r="B1705" s="9" t="str">
        <f>_xlfn.XLOOKUP(C1705,'De-Para_Estado_Regiao'!$B$3:$B$29,'De-Para_Estado_Regiao'!$C$3:$C$29)</f>
        <v>Nordeste</v>
      </c>
      <c r="C1705" s="9" t="s">
        <v>24</v>
      </c>
      <c r="D1705" s="9">
        <v>452</v>
      </c>
      <c r="E1705" s="9">
        <v>0.622</v>
      </c>
      <c r="F1705" s="9" t="str">
        <f t="shared" si="26"/>
        <v>médio</v>
      </c>
      <c r="G1705" s="9">
        <v>0.59</v>
      </c>
      <c r="H1705" s="9">
        <v>0.51800000000000002</v>
      </c>
      <c r="I1705" s="9">
        <v>7834.83</v>
      </c>
      <c r="J1705" s="10">
        <v>0</v>
      </c>
    </row>
    <row r="1706" spans="1:10" x14ac:dyDescent="0.25">
      <c r="A1706" s="11" t="s">
        <v>1717</v>
      </c>
      <c r="B1706" s="9" t="str">
        <f>_xlfn.XLOOKUP(C1706,'De-Para_Estado_Regiao'!$B$3:$B$29,'De-Para_Estado_Regiao'!$C$3:$C$29)</f>
        <v>Sudeste</v>
      </c>
      <c r="C1706" s="12" t="s">
        <v>7</v>
      </c>
      <c r="D1706" s="12">
        <v>182</v>
      </c>
      <c r="E1706" s="12">
        <v>0.71799999999999997</v>
      </c>
      <c r="F1706" s="9" t="str">
        <f t="shared" si="26"/>
        <v>alto</v>
      </c>
      <c r="G1706" s="12">
        <v>0.65900000000000003</v>
      </c>
      <c r="H1706" s="12">
        <v>0.67</v>
      </c>
      <c r="I1706" s="12">
        <v>48835.62</v>
      </c>
      <c r="J1706" s="13">
        <v>4</v>
      </c>
    </row>
    <row r="1707" spans="1:10" x14ac:dyDescent="0.25">
      <c r="A1707" s="8" t="s">
        <v>1718</v>
      </c>
      <c r="B1707" s="9" t="str">
        <f>_xlfn.XLOOKUP(C1707,'De-Para_Estado_Regiao'!$B$3:$B$29,'De-Para_Estado_Regiao'!$C$3:$C$29)</f>
        <v>Centro-Oeste</v>
      </c>
      <c r="C1707" s="9" t="s">
        <v>29</v>
      </c>
      <c r="D1707" s="9">
        <v>389</v>
      </c>
      <c r="E1707" s="9">
        <v>0.68</v>
      </c>
      <c r="F1707" s="9" t="str">
        <f t="shared" si="26"/>
        <v>médio</v>
      </c>
      <c r="G1707" s="9">
        <v>0.66300000000000003</v>
      </c>
      <c r="H1707" s="9">
        <v>0.56799999999999995</v>
      </c>
      <c r="I1707" s="9">
        <v>48646.74</v>
      </c>
      <c r="J1707" s="10">
        <v>3</v>
      </c>
    </row>
    <row r="1708" spans="1:10" x14ac:dyDescent="0.25">
      <c r="A1708" s="11" t="s">
        <v>1719</v>
      </c>
      <c r="B1708" s="9" t="str">
        <f>_xlfn.XLOOKUP(C1708,'De-Para_Estado_Regiao'!$B$3:$B$29,'De-Para_Estado_Regiao'!$C$3:$C$29)</f>
        <v>Centro-Oeste</v>
      </c>
      <c r="C1708" s="12" t="s">
        <v>29</v>
      </c>
      <c r="D1708" s="12">
        <v>600</v>
      </c>
      <c r="E1708" s="12">
        <v>0.7</v>
      </c>
      <c r="F1708" s="9" t="str">
        <f t="shared" si="26"/>
        <v>alto</v>
      </c>
      <c r="G1708" s="12">
        <v>0.67700000000000005</v>
      </c>
      <c r="H1708" s="12">
        <v>0.64900000000000002</v>
      </c>
      <c r="I1708" s="12">
        <v>17256.009999999998</v>
      </c>
      <c r="J1708" s="13">
        <v>14</v>
      </c>
    </row>
    <row r="1709" spans="1:10" x14ac:dyDescent="0.25">
      <c r="A1709" s="8" t="s">
        <v>1720</v>
      </c>
      <c r="B1709" s="9" t="str">
        <f>_xlfn.XLOOKUP(C1709,'De-Para_Estado_Regiao'!$B$3:$B$29,'De-Para_Estado_Regiao'!$C$3:$C$29)</f>
        <v>Nordeste</v>
      </c>
      <c r="C1709" s="9" t="s">
        <v>24</v>
      </c>
      <c r="D1709" s="9">
        <v>509</v>
      </c>
      <c r="E1709" s="9">
        <v>0.55500000000000005</v>
      </c>
      <c r="F1709" s="9" t="str">
        <f t="shared" si="26"/>
        <v>médio</v>
      </c>
      <c r="G1709" s="9">
        <v>0.54</v>
      </c>
      <c r="H1709" s="9">
        <v>0.41499999999999998</v>
      </c>
      <c r="I1709" s="9">
        <v>6920.19</v>
      </c>
      <c r="J1709" s="10">
        <v>22</v>
      </c>
    </row>
    <row r="1710" spans="1:10" x14ac:dyDescent="0.25">
      <c r="A1710" s="11" t="s">
        <v>1721</v>
      </c>
      <c r="B1710" s="9" t="str">
        <f>_xlfn.XLOOKUP(C1710,'De-Para_Estado_Regiao'!$B$3:$B$29,'De-Para_Estado_Regiao'!$C$3:$C$29)</f>
        <v>Sul</v>
      </c>
      <c r="C1710" s="12" t="s">
        <v>14</v>
      </c>
      <c r="D1710" s="12">
        <v>1207</v>
      </c>
      <c r="E1710" s="12">
        <v>0.73099999999999998</v>
      </c>
      <c r="F1710" s="9" t="str">
        <f t="shared" si="26"/>
        <v>alto</v>
      </c>
      <c r="G1710" s="12">
        <v>0.72699999999999998</v>
      </c>
      <c r="H1710" s="12">
        <v>0.625</v>
      </c>
      <c r="I1710" s="12">
        <v>23916.29</v>
      </c>
      <c r="J1710" s="13">
        <v>45</v>
      </c>
    </row>
    <row r="1711" spans="1:10" x14ac:dyDescent="0.25">
      <c r="A1711" s="8" t="s">
        <v>1722</v>
      </c>
      <c r="B1711" s="9" t="str">
        <f>_xlfn.XLOOKUP(C1711,'De-Para_Estado_Regiao'!$B$3:$B$29,'De-Para_Estado_Regiao'!$C$3:$C$29)</f>
        <v>Centro-Oeste</v>
      </c>
      <c r="C1711" s="9" t="s">
        <v>33</v>
      </c>
      <c r="D1711" s="9">
        <v>395</v>
      </c>
      <c r="E1711" s="9">
        <v>0.71799999999999997</v>
      </c>
      <c r="F1711" s="9" t="str">
        <f t="shared" si="26"/>
        <v>alto</v>
      </c>
      <c r="G1711" s="9">
        <v>0.67100000000000004</v>
      </c>
      <c r="H1711" s="9">
        <v>0.66</v>
      </c>
      <c r="I1711" s="9">
        <v>17486.150000000001</v>
      </c>
      <c r="J1711" s="10">
        <v>3</v>
      </c>
    </row>
    <row r="1712" spans="1:10" x14ac:dyDescent="0.25">
      <c r="A1712" s="11" t="s">
        <v>1723</v>
      </c>
      <c r="B1712" s="9" t="str">
        <f>_xlfn.XLOOKUP(C1712,'De-Para_Estado_Regiao'!$B$3:$B$29,'De-Para_Estado_Regiao'!$C$3:$C$29)</f>
        <v>Sudeste</v>
      </c>
      <c r="C1712" s="12" t="s">
        <v>16</v>
      </c>
      <c r="D1712" s="12">
        <v>225</v>
      </c>
      <c r="E1712" s="12">
        <v>0.69</v>
      </c>
      <c r="F1712" s="9" t="str">
        <f t="shared" si="26"/>
        <v>médio</v>
      </c>
      <c r="G1712" s="12">
        <v>0.70899999999999996</v>
      </c>
      <c r="H1712" s="12">
        <v>0.55800000000000005</v>
      </c>
      <c r="I1712" s="12">
        <v>50102.67</v>
      </c>
      <c r="J1712" s="13">
        <v>2</v>
      </c>
    </row>
    <row r="1713" spans="1:10" x14ac:dyDescent="0.25">
      <c r="A1713" s="8" t="s">
        <v>1724</v>
      </c>
      <c r="B1713" s="9" t="str">
        <f>_xlfn.XLOOKUP(C1713,'De-Para_Estado_Regiao'!$B$3:$B$29,'De-Para_Estado_Regiao'!$C$3:$C$29)</f>
        <v>Sudeste</v>
      </c>
      <c r="C1713" s="9" t="s">
        <v>16</v>
      </c>
      <c r="D1713" s="9">
        <v>960</v>
      </c>
      <c r="E1713" s="9">
        <v>0.629</v>
      </c>
      <c r="F1713" s="9" t="str">
        <f t="shared" si="26"/>
        <v>médio</v>
      </c>
      <c r="G1713" s="9">
        <v>0.61299999999999999</v>
      </c>
      <c r="H1713" s="9">
        <v>0.51600000000000001</v>
      </c>
      <c r="I1713" s="9">
        <v>12071.22</v>
      </c>
      <c r="J1713" s="10">
        <v>11</v>
      </c>
    </row>
    <row r="1714" spans="1:10" x14ac:dyDescent="0.25">
      <c r="A1714" s="11" t="s">
        <v>1725</v>
      </c>
      <c r="B1714" s="9" t="str">
        <f>_xlfn.XLOOKUP(C1714,'De-Para_Estado_Regiao'!$B$3:$B$29,'De-Para_Estado_Regiao'!$C$3:$C$29)</f>
        <v>Nordeste</v>
      </c>
      <c r="C1714" s="12" t="s">
        <v>24</v>
      </c>
      <c r="D1714" s="12">
        <v>977</v>
      </c>
      <c r="E1714" s="12">
        <v>0.59899999999999998</v>
      </c>
      <c r="F1714" s="9" t="str">
        <f t="shared" si="26"/>
        <v>médio</v>
      </c>
      <c r="G1714" s="12">
        <v>0.60899999999999999</v>
      </c>
      <c r="H1714" s="12">
        <v>0.46600000000000003</v>
      </c>
      <c r="I1714" s="12">
        <v>12317.23</v>
      </c>
      <c r="J1714" s="13">
        <v>18</v>
      </c>
    </row>
    <row r="1715" spans="1:10" x14ac:dyDescent="0.25">
      <c r="A1715" s="8" t="s">
        <v>1726</v>
      </c>
      <c r="B1715" s="9" t="str">
        <f>_xlfn.XLOOKUP(C1715,'De-Para_Estado_Regiao'!$B$3:$B$29,'De-Para_Estado_Regiao'!$C$3:$C$29)</f>
        <v>Sudeste</v>
      </c>
      <c r="C1715" s="9" t="s">
        <v>16</v>
      </c>
      <c r="D1715" s="9">
        <v>537</v>
      </c>
      <c r="E1715" s="9">
        <v>0.623</v>
      </c>
      <c r="F1715" s="9" t="str">
        <f t="shared" si="26"/>
        <v>médio</v>
      </c>
      <c r="G1715" s="9">
        <v>0.61499999999999999</v>
      </c>
      <c r="H1715" s="9">
        <v>0.49099999999999999</v>
      </c>
      <c r="I1715" s="9">
        <v>8851.67</v>
      </c>
      <c r="J1715" s="10">
        <v>1</v>
      </c>
    </row>
    <row r="1716" spans="1:10" x14ac:dyDescent="0.25">
      <c r="A1716" s="11" t="s">
        <v>1727</v>
      </c>
      <c r="B1716" s="9" t="str">
        <f>_xlfn.XLOOKUP(C1716,'De-Para_Estado_Regiao'!$B$3:$B$29,'De-Para_Estado_Regiao'!$C$3:$C$29)</f>
        <v>Sul</v>
      </c>
      <c r="C1716" s="12" t="s">
        <v>22</v>
      </c>
      <c r="D1716" s="12">
        <v>357</v>
      </c>
      <c r="E1716" s="12">
        <v>0.67</v>
      </c>
      <c r="F1716" s="9" t="str">
        <f t="shared" si="26"/>
        <v>médio</v>
      </c>
      <c r="G1716" s="12">
        <v>0.68600000000000005</v>
      </c>
      <c r="H1716" s="12">
        <v>0.54900000000000004</v>
      </c>
      <c r="I1716" s="12">
        <v>18467.41</v>
      </c>
      <c r="J1716" s="13">
        <v>8</v>
      </c>
    </row>
    <row r="1717" spans="1:10" x14ac:dyDescent="0.25">
      <c r="A1717" s="8" t="s">
        <v>828</v>
      </c>
      <c r="B1717" s="9" t="str">
        <f>_xlfn.XLOOKUP(C1717,'De-Para_Estado_Regiao'!$B$3:$B$29,'De-Para_Estado_Regiao'!$C$3:$C$29)</f>
        <v>Sul</v>
      </c>
      <c r="C1717" s="9" t="s">
        <v>22</v>
      </c>
      <c r="D1717" s="9">
        <v>587</v>
      </c>
      <c r="E1717" s="9">
        <v>0.63500000000000001</v>
      </c>
      <c r="F1717" s="9" t="str">
        <f t="shared" si="26"/>
        <v>médio</v>
      </c>
      <c r="G1717" s="9">
        <v>0.63800000000000001</v>
      </c>
      <c r="H1717" s="9">
        <v>0.52200000000000002</v>
      </c>
      <c r="I1717" s="9">
        <v>17136.939999999999</v>
      </c>
      <c r="J1717" s="10">
        <v>2</v>
      </c>
    </row>
    <row r="1718" spans="1:10" x14ac:dyDescent="0.25">
      <c r="A1718" s="11" t="s">
        <v>1728</v>
      </c>
      <c r="B1718" s="9" t="str">
        <f>_xlfn.XLOOKUP(C1718,'De-Para_Estado_Regiao'!$B$3:$B$29,'De-Para_Estado_Regiao'!$C$3:$C$29)</f>
        <v>Sul</v>
      </c>
      <c r="C1718" s="12" t="s">
        <v>22</v>
      </c>
      <c r="D1718" s="12">
        <v>438</v>
      </c>
      <c r="E1718" s="12">
        <v>0.73299999999999998</v>
      </c>
      <c r="F1718" s="9" t="str">
        <f t="shared" si="26"/>
        <v>alto</v>
      </c>
      <c r="G1718" s="12">
        <v>0.72599999999999998</v>
      </c>
      <c r="H1718" s="12">
        <v>0.64200000000000002</v>
      </c>
      <c r="I1718" s="12">
        <v>45658.04</v>
      </c>
      <c r="J1718" s="13">
        <v>17</v>
      </c>
    </row>
    <row r="1719" spans="1:10" x14ac:dyDescent="0.25">
      <c r="A1719" s="8" t="s">
        <v>1729</v>
      </c>
      <c r="B1719" s="9" t="str">
        <f>_xlfn.XLOOKUP(C1719,'De-Para_Estado_Regiao'!$B$3:$B$29,'De-Para_Estado_Regiao'!$C$3:$C$29)</f>
        <v>Sudeste</v>
      </c>
      <c r="C1719" s="9" t="s">
        <v>16</v>
      </c>
      <c r="D1719" s="9">
        <v>301</v>
      </c>
      <c r="E1719" s="9">
        <v>0.67200000000000004</v>
      </c>
      <c r="F1719" s="9" t="str">
        <f t="shared" si="26"/>
        <v>médio</v>
      </c>
      <c r="G1719" s="9">
        <v>0.64500000000000002</v>
      </c>
      <c r="H1719" s="9">
        <v>0.55800000000000005</v>
      </c>
      <c r="I1719" s="9">
        <v>14420.46</v>
      </c>
      <c r="J1719" s="10">
        <v>3</v>
      </c>
    </row>
    <row r="1720" spans="1:10" x14ac:dyDescent="0.25">
      <c r="A1720" s="11" t="s">
        <v>1730</v>
      </c>
      <c r="B1720" s="9" t="str">
        <f>_xlfn.XLOOKUP(C1720,'De-Para_Estado_Regiao'!$B$3:$B$29,'De-Para_Estado_Regiao'!$C$3:$C$29)</f>
        <v>Sudeste</v>
      </c>
      <c r="C1720" s="12" t="s">
        <v>16</v>
      </c>
      <c r="D1720" s="12">
        <v>306</v>
      </c>
      <c r="E1720" s="12">
        <v>0.627</v>
      </c>
      <c r="F1720" s="9" t="str">
        <f t="shared" si="26"/>
        <v>médio</v>
      </c>
      <c r="G1720" s="12">
        <v>0.59899999999999998</v>
      </c>
      <c r="H1720" s="12">
        <v>0.50700000000000001</v>
      </c>
      <c r="I1720" s="12">
        <v>8014.75</v>
      </c>
      <c r="J1720" s="13">
        <v>5</v>
      </c>
    </row>
    <row r="1721" spans="1:10" x14ac:dyDescent="0.25">
      <c r="A1721" s="8" t="s">
        <v>1731</v>
      </c>
      <c r="B1721" s="9" t="str">
        <f>_xlfn.XLOOKUP(C1721,'De-Para_Estado_Regiao'!$B$3:$B$29,'De-Para_Estado_Regiao'!$C$3:$C$29)</f>
        <v>Sudeste</v>
      </c>
      <c r="C1721" s="9" t="s">
        <v>16</v>
      </c>
      <c r="D1721" s="9">
        <v>354</v>
      </c>
      <c r="E1721" s="9">
        <v>0.61</v>
      </c>
      <c r="F1721" s="9" t="str">
        <f t="shared" si="26"/>
        <v>médio</v>
      </c>
      <c r="G1721" s="9">
        <v>0.58499999999999996</v>
      </c>
      <c r="H1721" s="9">
        <v>0.48799999999999999</v>
      </c>
      <c r="I1721" s="9">
        <v>7332.85</v>
      </c>
      <c r="J1721" s="10">
        <v>11</v>
      </c>
    </row>
    <row r="1722" spans="1:10" x14ac:dyDescent="0.25">
      <c r="A1722" s="11" t="s">
        <v>1732</v>
      </c>
      <c r="B1722" s="9" t="str">
        <f>_xlfn.XLOOKUP(C1722,'De-Para_Estado_Regiao'!$B$3:$B$29,'De-Para_Estado_Regiao'!$C$3:$C$29)</f>
        <v>Centro-Oeste</v>
      </c>
      <c r="C1722" s="12" t="s">
        <v>29</v>
      </c>
      <c r="D1722" s="12">
        <v>232</v>
      </c>
      <c r="E1722" s="12">
        <v>0.64900000000000002</v>
      </c>
      <c r="F1722" s="9" t="str">
        <f t="shared" si="26"/>
        <v>médio</v>
      </c>
      <c r="G1722" s="12">
        <v>0.65800000000000003</v>
      </c>
      <c r="H1722" s="12">
        <v>0.50700000000000001</v>
      </c>
      <c r="I1722" s="12">
        <v>69298.960000000006</v>
      </c>
      <c r="J1722" s="13">
        <v>3</v>
      </c>
    </row>
    <row r="1723" spans="1:10" x14ac:dyDescent="0.25">
      <c r="A1723" s="8" t="s">
        <v>1733</v>
      </c>
      <c r="B1723" s="9" t="str">
        <f>_xlfn.XLOOKUP(C1723,'De-Para_Estado_Regiao'!$B$3:$B$29,'De-Para_Estado_Regiao'!$C$3:$C$29)</f>
        <v>Centro-Oeste</v>
      </c>
      <c r="C1723" s="9" t="s">
        <v>33</v>
      </c>
      <c r="D1723" s="9">
        <v>524</v>
      </c>
      <c r="E1723" s="9">
        <v>0.73</v>
      </c>
      <c r="F1723" s="9" t="str">
        <f t="shared" si="26"/>
        <v>alto</v>
      </c>
      <c r="G1723" s="9">
        <v>0.77400000000000002</v>
      </c>
      <c r="H1723" s="9">
        <v>0.59899999999999998</v>
      </c>
      <c r="I1723" s="9">
        <v>53694.65</v>
      </c>
      <c r="J1723" s="10">
        <v>11</v>
      </c>
    </row>
    <row r="1724" spans="1:10" x14ac:dyDescent="0.25">
      <c r="A1724" s="11" t="s">
        <v>1734</v>
      </c>
      <c r="B1724" s="9" t="str">
        <f>_xlfn.XLOOKUP(C1724,'De-Para_Estado_Regiao'!$B$3:$B$29,'De-Para_Estado_Regiao'!$C$3:$C$29)</f>
        <v>Sul</v>
      </c>
      <c r="C1724" s="12" t="s">
        <v>14</v>
      </c>
      <c r="D1724" s="12">
        <v>1428</v>
      </c>
      <c r="E1724" s="12">
        <v>0.74099999999999999</v>
      </c>
      <c r="F1724" s="9" t="str">
        <f t="shared" si="26"/>
        <v>alto</v>
      </c>
      <c r="G1724" s="12">
        <v>0.71799999999999997</v>
      </c>
      <c r="H1724" s="12">
        <v>0.66400000000000003</v>
      </c>
      <c r="I1724" s="12">
        <v>32129.27</v>
      </c>
      <c r="J1724" s="13">
        <v>61</v>
      </c>
    </row>
    <row r="1725" spans="1:10" x14ac:dyDescent="0.25">
      <c r="A1725" s="8" t="s">
        <v>1735</v>
      </c>
      <c r="B1725" s="9" t="str">
        <f>_xlfn.XLOOKUP(C1725,'De-Para_Estado_Regiao'!$B$3:$B$29,'De-Para_Estado_Regiao'!$C$3:$C$29)</f>
        <v>Centro-Oeste</v>
      </c>
      <c r="C1725" s="9" t="s">
        <v>29</v>
      </c>
      <c r="D1725" s="9">
        <v>819</v>
      </c>
      <c r="E1725" s="9">
        <v>0.7</v>
      </c>
      <c r="F1725" s="9" t="str">
        <f t="shared" si="26"/>
        <v>alto</v>
      </c>
      <c r="G1725" s="9">
        <v>0.67500000000000004</v>
      </c>
      <c r="H1725" s="9">
        <v>0.61099999999999999</v>
      </c>
      <c r="I1725" s="9">
        <v>35667.870000000003</v>
      </c>
      <c r="J1725" s="10">
        <v>9</v>
      </c>
    </row>
    <row r="1726" spans="1:10" x14ac:dyDescent="0.25">
      <c r="A1726" s="11" t="s">
        <v>1736</v>
      </c>
      <c r="B1726" s="9" t="str">
        <f>_xlfn.XLOOKUP(C1726,'De-Para_Estado_Regiao'!$B$3:$B$29,'De-Para_Estado_Regiao'!$C$3:$C$29)</f>
        <v>Nordeste</v>
      </c>
      <c r="C1726" s="12" t="s">
        <v>19</v>
      </c>
      <c r="D1726" s="12">
        <v>930</v>
      </c>
      <c r="E1726" s="12">
        <v>0.56499999999999995</v>
      </c>
      <c r="F1726" s="9" t="str">
        <f t="shared" si="26"/>
        <v>médio</v>
      </c>
      <c r="G1726" s="12">
        <v>0.54300000000000004</v>
      </c>
      <c r="H1726" s="12">
        <v>0.44500000000000001</v>
      </c>
      <c r="I1726" s="12">
        <v>6302.48</v>
      </c>
      <c r="J1726" s="13">
        <v>7</v>
      </c>
    </row>
    <row r="1727" spans="1:10" x14ac:dyDescent="0.25">
      <c r="A1727" s="8" t="s">
        <v>1737</v>
      </c>
      <c r="B1727" s="9" t="str">
        <f>_xlfn.XLOOKUP(C1727,'De-Para_Estado_Regiao'!$B$3:$B$29,'De-Para_Estado_Regiao'!$C$3:$C$29)</f>
        <v>Sudeste</v>
      </c>
      <c r="C1727" s="9" t="s">
        <v>10</v>
      </c>
      <c r="D1727" s="9">
        <v>299</v>
      </c>
      <c r="E1727" s="9">
        <v>0.67</v>
      </c>
      <c r="F1727" s="9" t="str">
        <f t="shared" si="26"/>
        <v>médio</v>
      </c>
      <c r="G1727" s="9">
        <v>0.67200000000000004</v>
      </c>
      <c r="H1727" s="9">
        <v>0.55600000000000005</v>
      </c>
      <c r="I1727" s="9">
        <v>16574.71</v>
      </c>
      <c r="J1727" s="10">
        <v>7</v>
      </c>
    </row>
    <row r="1728" spans="1:10" x14ac:dyDescent="0.25">
      <c r="A1728" s="11" t="s">
        <v>1738</v>
      </c>
      <c r="B1728" s="9" t="str">
        <f>_xlfn.XLOOKUP(C1728,'De-Para_Estado_Regiao'!$B$3:$B$29,'De-Para_Estado_Regiao'!$C$3:$C$29)</f>
        <v>Nordeste</v>
      </c>
      <c r="C1728" s="12" t="s">
        <v>31</v>
      </c>
      <c r="D1728" s="12">
        <v>999</v>
      </c>
      <c r="E1728" s="12">
        <v>0.624</v>
      </c>
      <c r="F1728" s="9" t="str">
        <f t="shared" si="26"/>
        <v>médio</v>
      </c>
      <c r="G1728" s="12">
        <v>0.56799999999999995</v>
      </c>
      <c r="H1728" s="12">
        <v>0.54800000000000004</v>
      </c>
      <c r="I1728" s="12">
        <v>11031.7</v>
      </c>
      <c r="J1728" s="13">
        <v>19</v>
      </c>
    </row>
    <row r="1729" spans="1:10" x14ac:dyDescent="0.25">
      <c r="A1729" s="8" t="s">
        <v>1739</v>
      </c>
      <c r="B1729" s="9" t="str">
        <f>_xlfn.XLOOKUP(C1729,'De-Para_Estado_Regiao'!$B$3:$B$29,'De-Para_Estado_Regiao'!$C$3:$C$29)</f>
        <v>Centro-Oeste</v>
      </c>
      <c r="C1729" s="9" t="s">
        <v>33</v>
      </c>
      <c r="D1729" s="9">
        <v>213</v>
      </c>
      <c r="E1729" s="9">
        <v>0.67200000000000004</v>
      </c>
      <c r="F1729" s="9" t="str">
        <f t="shared" si="26"/>
        <v>médio</v>
      </c>
      <c r="G1729" s="9">
        <v>0.69199999999999995</v>
      </c>
      <c r="H1729" s="9">
        <v>0.54600000000000004</v>
      </c>
      <c r="I1729" s="9">
        <v>17975.849999999999</v>
      </c>
      <c r="J1729" s="10">
        <v>1</v>
      </c>
    </row>
    <row r="1730" spans="1:10" x14ac:dyDescent="0.25">
      <c r="A1730" s="11" t="s">
        <v>1740</v>
      </c>
      <c r="B1730" s="9" t="str">
        <f>_xlfn.XLOOKUP(C1730,'De-Para_Estado_Regiao'!$B$3:$B$29,'De-Para_Estado_Regiao'!$C$3:$C$29)</f>
        <v>Centro-Oeste</v>
      </c>
      <c r="C1730" s="12" t="s">
        <v>33</v>
      </c>
      <c r="D1730" s="12">
        <v>577</v>
      </c>
      <c r="E1730" s="12">
        <v>0.70299999999999996</v>
      </c>
      <c r="F1730" s="9" t="str">
        <f t="shared" si="26"/>
        <v>alto</v>
      </c>
      <c r="G1730" s="12">
        <v>0.66500000000000004</v>
      </c>
      <c r="H1730" s="12">
        <v>0.63400000000000001</v>
      </c>
      <c r="I1730" s="12">
        <v>14343.91</v>
      </c>
      <c r="J1730" s="13">
        <v>5</v>
      </c>
    </row>
    <row r="1731" spans="1:10" x14ac:dyDescent="0.25">
      <c r="A1731" s="8" t="s">
        <v>1741</v>
      </c>
      <c r="B1731" s="9" t="str">
        <f>_xlfn.XLOOKUP(C1731,'De-Para_Estado_Regiao'!$B$3:$B$29,'De-Para_Estado_Regiao'!$C$3:$C$29)</f>
        <v>Nordeste</v>
      </c>
      <c r="C1731" s="9" t="s">
        <v>24</v>
      </c>
      <c r="D1731" s="9">
        <v>289</v>
      </c>
      <c r="E1731" s="9">
        <v>0.59699999999999998</v>
      </c>
      <c r="F1731" s="9" t="str">
        <f t="shared" si="26"/>
        <v>médio</v>
      </c>
      <c r="G1731" s="9">
        <v>0.56000000000000005</v>
      </c>
      <c r="H1731" s="9">
        <v>0.49</v>
      </c>
      <c r="I1731" s="9">
        <v>8513.23</v>
      </c>
      <c r="J1731" s="10">
        <v>1</v>
      </c>
    </row>
    <row r="1732" spans="1:10" x14ac:dyDescent="0.25">
      <c r="A1732" s="11" t="s">
        <v>1742</v>
      </c>
      <c r="B1732" s="9" t="str">
        <f>_xlfn.XLOOKUP(C1732,'De-Para_Estado_Regiao'!$B$3:$B$29,'De-Para_Estado_Regiao'!$C$3:$C$29)</f>
        <v>Norte</v>
      </c>
      <c r="C1732" s="12" t="s">
        <v>39</v>
      </c>
      <c r="D1732" s="12">
        <v>1644</v>
      </c>
      <c r="E1732" s="12">
        <v>0.58799999999999997</v>
      </c>
      <c r="F1732" s="9" t="str">
        <f t="shared" si="26"/>
        <v>médio</v>
      </c>
      <c r="G1732" s="12">
        <v>0.57599999999999996</v>
      </c>
      <c r="H1732" s="12">
        <v>0.45500000000000002</v>
      </c>
      <c r="I1732" s="12">
        <v>9115.3799999999992</v>
      </c>
      <c r="J1732" s="13">
        <v>5</v>
      </c>
    </row>
    <row r="1733" spans="1:10" x14ac:dyDescent="0.25">
      <c r="A1733" s="8" t="s">
        <v>1743</v>
      </c>
      <c r="B1733" s="9" t="str">
        <f>_xlfn.XLOOKUP(C1733,'De-Para_Estado_Regiao'!$B$3:$B$29,'De-Para_Estado_Regiao'!$C$3:$C$29)</f>
        <v>Nordeste</v>
      </c>
      <c r="C1733" s="9" t="s">
        <v>94</v>
      </c>
      <c r="D1733" s="9">
        <v>3226</v>
      </c>
      <c r="E1733" s="9">
        <v>0.59299999999999997</v>
      </c>
      <c r="F1733" s="9" t="str">
        <f t="shared" ref="F1733:F1796" si="27">IF(E1733="","",IF(E1733&lt;0.55,"baixo",IF(E1733&lt;=0.699,"médio",IF(E1733&lt;=0.799,"alto",IF(E1733&gt;=0.8,"muito alto","")))))</f>
        <v>médio</v>
      </c>
      <c r="G1733" s="9">
        <v>0.59</v>
      </c>
      <c r="H1733" s="9">
        <v>0.46200000000000002</v>
      </c>
      <c r="I1733" s="9">
        <v>11990.47</v>
      </c>
      <c r="J1733" s="10">
        <v>38</v>
      </c>
    </row>
    <row r="1734" spans="1:10" x14ac:dyDescent="0.25">
      <c r="A1734" s="11" t="s">
        <v>1744</v>
      </c>
      <c r="B1734" s="9" t="str">
        <f>_xlfn.XLOOKUP(C1734,'De-Para_Estado_Regiao'!$B$3:$B$29,'De-Para_Estado_Regiao'!$C$3:$C$29)</f>
        <v>Norte</v>
      </c>
      <c r="C1734" s="12" t="s">
        <v>49</v>
      </c>
      <c r="D1734" s="12">
        <v>2702</v>
      </c>
      <c r="E1734" s="12">
        <v>0.59099999999999997</v>
      </c>
      <c r="F1734" s="9" t="str">
        <f t="shared" si="27"/>
        <v>médio</v>
      </c>
      <c r="G1734" s="12">
        <v>0.58199999999999996</v>
      </c>
      <c r="H1734" s="12">
        <v>0.47099999999999997</v>
      </c>
      <c r="I1734" s="12">
        <v>11652.53</v>
      </c>
      <c r="J1734" s="13">
        <v>6</v>
      </c>
    </row>
    <row r="1735" spans="1:10" x14ac:dyDescent="0.25">
      <c r="A1735" s="8" t="s">
        <v>1745</v>
      </c>
      <c r="B1735" s="9" t="str">
        <f>_xlfn.XLOOKUP(C1735,'De-Para_Estado_Regiao'!$B$3:$B$29,'De-Para_Estado_Regiao'!$C$3:$C$29)</f>
        <v>Nordeste</v>
      </c>
      <c r="C1735" s="9" t="s">
        <v>72</v>
      </c>
      <c r="D1735" s="9">
        <v>2411</v>
      </c>
      <c r="E1735" s="9">
        <v>0.61599999999999999</v>
      </c>
      <c r="F1735" s="9" t="str">
        <f t="shared" si="27"/>
        <v>médio</v>
      </c>
      <c r="G1735" s="9">
        <v>0.59899999999999998</v>
      </c>
      <c r="H1735" s="9">
        <v>0.505</v>
      </c>
      <c r="I1735" s="9">
        <v>10718.21</v>
      </c>
      <c r="J1735" s="10">
        <v>64</v>
      </c>
    </row>
    <row r="1736" spans="1:10" x14ac:dyDescent="0.25">
      <c r="A1736" s="11" t="s">
        <v>1746</v>
      </c>
      <c r="B1736" s="9" t="str">
        <f>_xlfn.XLOOKUP(C1736,'De-Para_Estado_Regiao'!$B$3:$B$29,'De-Para_Estado_Regiao'!$C$3:$C$29)</f>
        <v>Sul</v>
      </c>
      <c r="C1736" s="12" t="s">
        <v>59</v>
      </c>
      <c r="D1736" s="12">
        <v>877</v>
      </c>
      <c r="E1736" s="12">
        <v>0.75</v>
      </c>
      <c r="F1736" s="9" t="str">
        <f t="shared" si="27"/>
        <v>alto</v>
      </c>
      <c r="G1736" s="12">
        <v>0.748</v>
      </c>
      <c r="H1736" s="12">
        <v>0.69499999999999995</v>
      </c>
      <c r="I1736" s="12">
        <v>34299.24</v>
      </c>
      <c r="J1736" s="13">
        <v>18</v>
      </c>
    </row>
    <row r="1737" spans="1:10" x14ac:dyDescent="0.25">
      <c r="A1737" s="8" t="s">
        <v>1747</v>
      </c>
      <c r="B1737" s="9" t="str">
        <f>_xlfn.XLOOKUP(C1737,'De-Para_Estado_Regiao'!$B$3:$B$29,'De-Para_Estado_Regiao'!$C$3:$C$29)</f>
        <v>Sudeste</v>
      </c>
      <c r="C1737" s="9" t="s">
        <v>16</v>
      </c>
      <c r="D1737" s="9">
        <v>944</v>
      </c>
      <c r="E1737" s="9">
        <v>0.64</v>
      </c>
      <c r="F1737" s="9" t="str">
        <f t="shared" si="27"/>
        <v>médio</v>
      </c>
      <c r="G1737" s="9">
        <v>0.59299999999999997</v>
      </c>
      <c r="H1737" s="9">
        <v>0.56399999999999995</v>
      </c>
      <c r="I1737" s="9">
        <v>9992.0499999999993</v>
      </c>
      <c r="J1737" s="10">
        <v>25</v>
      </c>
    </row>
    <row r="1738" spans="1:10" x14ac:dyDescent="0.25">
      <c r="A1738" s="11" t="s">
        <v>1748</v>
      </c>
      <c r="B1738" s="9" t="str">
        <f>_xlfn.XLOOKUP(C1738,'De-Para_Estado_Regiao'!$B$3:$B$29,'De-Para_Estado_Regiao'!$C$3:$C$29)</f>
        <v>Centro-Oeste</v>
      </c>
      <c r="C1738" s="12" t="s">
        <v>29</v>
      </c>
      <c r="D1738" s="12">
        <v>211</v>
      </c>
      <c r="E1738" s="12">
        <v>0.63</v>
      </c>
      <c r="F1738" s="9" t="str">
        <f t="shared" si="27"/>
        <v>médio</v>
      </c>
      <c r="G1738" s="12">
        <v>0.56699999999999995</v>
      </c>
      <c r="H1738" s="12">
        <v>0.54900000000000004</v>
      </c>
      <c r="I1738" s="12">
        <v>28100.03</v>
      </c>
      <c r="J1738" s="13">
        <v>8</v>
      </c>
    </row>
    <row r="1739" spans="1:10" x14ac:dyDescent="0.25">
      <c r="A1739" s="8" t="s">
        <v>1749</v>
      </c>
      <c r="B1739" s="9" t="str">
        <f>_xlfn.XLOOKUP(C1739,'De-Para_Estado_Regiao'!$B$3:$B$29,'De-Para_Estado_Regiao'!$C$3:$C$29)</f>
        <v>Sudeste</v>
      </c>
      <c r="C1739" s="9" t="s">
        <v>16</v>
      </c>
      <c r="D1739" s="9">
        <v>608</v>
      </c>
      <c r="E1739" s="9">
        <v>0.64800000000000002</v>
      </c>
      <c r="F1739" s="9" t="str">
        <f t="shared" si="27"/>
        <v>médio</v>
      </c>
      <c r="G1739" s="9">
        <v>0.64100000000000001</v>
      </c>
      <c r="H1739" s="9">
        <v>0.51300000000000001</v>
      </c>
      <c r="I1739" s="9">
        <v>17948.79</v>
      </c>
      <c r="J1739" s="10">
        <v>18</v>
      </c>
    </row>
    <row r="1740" spans="1:10" x14ac:dyDescent="0.25">
      <c r="A1740" s="11" t="s">
        <v>1750</v>
      </c>
      <c r="B1740" s="9" t="str">
        <f>_xlfn.XLOOKUP(C1740,'De-Para_Estado_Regiao'!$B$3:$B$29,'De-Para_Estado_Regiao'!$C$3:$C$29)</f>
        <v>Sudeste</v>
      </c>
      <c r="C1740" s="12" t="s">
        <v>16</v>
      </c>
      <c r="D1740" s="12">
        <v>371</v>
      </c>
      <c r="E1740" s="12">
        <v>0.70799999999999996</v>
      </c>
      <c r="F1740" s="9" t="str">
        <f t="shared" si="27"/>
        <v>alto</v>
      </c>
      <c r="G1740" s="12">
        <v>0.67600000000000005</v>
      </c>
      <c r="H1740" s="12">
        <v>0.64600000000000002</v>
      </c>
      <c r="I1740" s="12">
        <v>161058.06</v>
      </c>
      <c r="J1740" s="13">
        <v>0</v>
      </c>
    </row>
    <row r="1741" spans="1:10" x14ac:dyDescent="0.25">
      <c r="A1741" s="8" t="s">
        <v>1751</v>
      </c>
      <c r="B1741" s="9" t="str">
        <f>_xlfn.XLOOKUP(C1741,'De-Para_Estado_Regiao'!$B$3:$B$29,'De-Para_Estado_Regiao'!$C$3:$C$29)</f>
        <v>Sudeste</v>
      </c>
      <c r="C1741" s="9" t="s">
        <v>7</v>
      </c>
      <c r="D1741" s="9">
        <v>655</v>
      </c>
      <c r="E1741" s="9">
        <v>0.73599999999999999</v>
      </c>
      <c r="F1741" s="9" t="str">
        <f t="shared" si="27"/>
        <v>alto</v>
      </c>
      <c r="G1741" s="9">
        <v>0.72</v>
      </c>
      <c r="H1741" s="9">
        <v>0.67500000000000004</v>
      </c>
      <c r="I1741" s="9">
        <v>16381.07</v>
      </c>
      <c r="J1741" s="10">
        <v>12</v>
      </c>
    </row>
    <row r="1742" spans="1:10" x14ac:dyDescent="0.25">
      <c r="A1742" s="11" t="s">
        <v>1752</v>
      </c>
      <c r="B1742" s="9" t="str">
        <f>_xlfn.XLOOKUP(C1742,'De-Para_Estado_Regiao'!$B$3:$B$29,'De-Para_Estado_Regiao'!$C$3:$C$29)</f>
        <v>Sudeste</v>
      </c>
      <c r="C1742" s="12" t="s">
        <v>7</v>
      </c>
      <c r="D1742" s="12">
        <v>95</v>
      </c>
      <c r="E1742" s="12">
        <v>0.85</v>
      </c>
      <c r="F1742" s="9" t="str">
        <f t="shared" si="27"/>
        <v>muito alto</v>
      </c>
      <c r="G1742" s="12">
        <v>0.84899999999999998</v>
      </c>
      <c r="H1742" s="12">
        <v>0.82499999999999996</v>
      </c>
      <c r="I1742" s="12">
        <v>41378.019999999997</v>
      </c>
      <c r="J1742" s="13">
        <v>3</v>
      </c>
    </row>
    <row r="1743" spans="1:10" x14ac:dyDescent="0.25">
      <c r="A1743" s="8" t="s">
        <v>1753</v>
      </c>
      <c r="B1743" s="9" t="str">
        <f>_xlfn.XLOOKUP(C1743,'De-Para_Estado_Regiao'!$B$3:$B$29,'De-Para_Estado_Regiao'!$C$3:$C$29)</f>
        <v>Sul</v>
      </c>
      <c r="C1743" s="9" t="s">
        <v>59</v>
      </c>
      <c r="D1743" s="9">
        <v>616</v>
      </c>
      <c r="E1743" s="9">
        <v>0.69599999999999995</v>
      </c>
      <c r="F1743" s="9" t="str">
        <f t="shared" si="27"/>
        <v>médio</v>
      </c>
      <c r="G1743" s="9">
        <v>0.68400000000000005</v>
      </c>
      <c r="H1743" s="9">
        <v>0.57799999999999996</v>
      </c>
      <c r="I1743" s="9">
        <v>33982.699999999997</v>
      </c>
      <c r="J1743" s="10">
        <v>14</v>
      </c>
    </row>
    <row r="1744" spans="1:10" x14ac:dyDescent="0.25">
      <c r="A1744" s="11" t="s">
        <v>1754</v>
      </c>
      <c r="B1744" s="9" t="str">
        <f>_xlfn.XLOOKUP(C1744,'De-Para_Estado_Regiao'!$B$3:$B$29,'De-Para_Estado_Regiao'!$C$3:$C$29)</f>
        <v>Centro-Oeste</v>
      </c>
      <c r="C1744" s="12" t="s">
        <v>33</v>
      </c>
      <c r="D1744" s="12">
        <v>187</v>
      </c>
      <c r="E1744" s="12">
        <v>0.70099999999999996</v>
      </c>
      <c r="F1744" s="9" t="str">
        <f t="shared" si="27"/>
        <v>alto</v>
      </c>
      <c r="G1744" s="12">
        <v>0.72399999999999998</v>
      </c>
      <c r="H1744" s="12">
        <v>0.57799999999999996</v>
      </c>
      <c r="I1744" s="12">
        <v>23482.92</v>
      </c>
      <c r="J1744" s="13">
        <v>3</v>
      </c>
    </row>
    <row r="1745" spans="1:10" x14ac:dyDescent="0.25">
      <c r="A1745" s="8" t="s">
        <v>708</v>
      </c>
      <c r="B1745" s="9" t="str">
        <f>_xlfn.XLOOKUP(C1745,'De-Para_Estado_Regiao'!$B$3:$B$29,'De-Para_Estado_Regiao'!$C$3:$C$29)</f>
        <v>Sul</v>
      </c>
      <c r="C1745" s="9" t="s">
        <v>22</v>
      </c>
      <c r="D1745" s="9">
        <v>719</v>
      </c>
      <c r="E1745" s="9">
        <v>0.748</v>
      </c>
      <c r="F1745" s="9" t="str">
        <f t="shared" si="27"/>
        <v>alto</v>
      </c>
      <c r="G1745" s="9">
        <v>0.72299999999999998</v>
      </c>
      <c r="H1745" s="9">
        <v>0.69199999999999995</v>
      </c>
      <c r="I1745" s="9">
        <v>89241.06</v>
      </c>
      <c r="J1745" s="10">
        <v>14</v>
      </c>
    </row>
    <row r="1746" spans="1:10" x14ac:dyDescent="0.25">
      <c r="A1746" s="11" t="s">
        <v>1755</v>
      </c>
      <c r="B1746" s="9" t="str">
        <f>_xlfn.XLOOKUP(C1746,'De-Para_Estado_Regiao'!$B$3:$B$29,'De-Para_Estado_Regiao'!$C$3:$C$29)</f>
        <v>Sudeste</v>
      </c>
      <c r="C1746" s="12" t="s">
        <v>16</v>
      </c>
      <c r="D1746" s="12">
        <v>772</v>
      </c>
      <c r="E1746" s="12">
        <v>0.72299999999999998</v>
      </c>
      <c r="F1746" s="9" t="str">
        <f t="shared" si="27"/>
        <v>alto</v>
      </c>
      <c r="G1746" s="12">
        <v>0.747</v>
      </c>
      <c r="H1746" s="12">
        <v>0.60099999999999998</v>
      </c>
      <c r="I1746" s="12">
        <v>21133.08</v>
      </c>
      <c r="J1746" s="13">
        <v>9</v>
      </c>
    </row>
    <row r="1747" spans="1:10" x14ac:dyDescent="0.25">
      <c r="A1747" s="8" t="s">
        <v>1756</v>
      </c>
      <c r="B1747" s="9" t="str">
        <f>_xlfn.XLOOKUP(C1747,'De-Para_Estado_Regiao'!$B$3:$B$29,'De-Para_Estado_Regiao'!$C$3:$C$29)</f>
        <v>Nordeste</v>
      </c>
      <c r="C1747" s="9" t="s">
        <v>87</v>
      </c>
      <c r="D1747" s="9">
        <v>914</v>
      </c>
      <c r="E1747" s="9">
        <v>0.56100000000000005</v>
      </c>
      <c r="F1747" s="9" t="str">
        <f t="shared" si="27"/>
        <v>médio</v>
      </c>
      <c r="G1747" s="9">
        <v>0.49299999999999999</v>
      </c>
      <c r="H1747" s="9">
        <v>0.46100000000000002</v>
      </c>
      <c r="I1747" s="9">
        <v>8333.33</v>
      </c>
      <c r="J1747" s="10">
        <v>0</v>
      </c>
    </row>
    <row r="1748" spans="1:10" x14ac:dyDescent="0.25">
      <c r="A1748" s="11" t="s">
        <v>1757</v>
      </c>
      <c r="B1748" s="9" t="str">
        <f>_xlfn.XLOOKUP(C1748,'De-Para_Estado_Regiao'!$B$3:$B$29,'De-Para_Estado_Regiao'!$C$3:$C$29)</f>
        <v>Nordeste</v>
      </c>
      <c r="C1748" s="12" t="s">
        <v>19</v>
      </c>
      <c r="D1748" s="12">
        <v>2518</v>
      </c>
      <c r="E1748" s="12">
        <v>0.56200000000000006</v>
      </c>
      <c r="F1748" s="9" t="str">
        <f t="shared" si="27"/>
        <v>médio</v>
      </c>
      <c r="G1748" s="12">
        <v>0.58099999999999996</v>
      </c>
      <c r="H1748" s="12">
        <v>0.41699999999999998</v>
      </c>
      <c r="I1748" s="12">
        <v>6561.15</v>
      </c>
      <c r="J1748" s="13">
        <v>7</v>
      </c>
    </row>
    <row r="1749" spans="1:10" x14ac:dyDescent="0.25">
      <c r="A1749" s="8" t="s">
        <v>1758</v>
      </c>
      <c r="B1749" s="9" t="str">
        <f>_xlfn.XLOOKUP(C1749,'De-Para_Estado_Regiao'!$B$3:$B$29,'De-Para_Estado_Regiao'!$C$3:$C$29)</f>
        <v>Sudeste</v>
      </c>
      <c r="C1749" s="9" t="s">
        <v>16</v>
      </c>
      <c r="D1749" s="9">
        <v>145</v>
      </c>
      <c r="E1749" s="9">
        <v>0.66</v>
      </c>
      <c r="F1749" s="9" t="str">
        <f t="shared" si="27"/>
        <v>médio</v>
      </c>
      <c r="G1749" s="9">
        <v>0.629</v>
      </c>
      <c r="H1749" s="9">
        <v>0.54400000000000004</v>
      </c>
      <c r="I1749" s="9">
        <v>112989.28</v>
      </c>
      <c r="J1749" s="10">
        <v>3</v>
      </c>
    </row>
    <row r="1750" spans="1:10" x14ac:dyDescent="0.25">
      <c r="A1750" s="11" t="s">
        <v>1759</v>
      </c>
      <c r="B1750" s="9" t="str">
        <f>_xlfn.XLOOKUP(C1750,'De-Para_Estado_Regiao'!$B$3:$B$29,'De-Para_Estado_Regiao'!$C$3:$C$29)</f>
        <v>Nordeste</v>
      </c>
      <c r="C1750" s="12" t="s">
        <v>19</v>
      </c>
      <c r="D1750" s="12">
        <v>1511</v>
      </c>
      <c r="E1750" s="12">
        <v>0.626</v>
      </c>
      <c r="F1750" s="9" t="str">
        <f t="shared" si="27"/>
        <v>médio</v>
      </c>
      <c r="G1750" s="12">
        <v>0.58799999999999997</v>
      </c>
      <c r="H1750" s="12">
        <v>0.53800000000000003</v>
      </c>
      <c r="I1750" s="12">
        <v>12356.67</v>
      </c>
      <c r="J1750" s="13">
        <v>20</v>
      </c>
    </row>
    <row r="1751" spans="1:10" x14ac:dyDescent="0.25">
      <c r="A1751" s="8" t="s">
        <v>1760</v>
      </c>
      <c r="B1751" s="9" t="str">
        <f>_xlfn.XLOOKUP(C1751,'De-Para_Estado_Regiao'!$B$3:$B$29,'De-Para_Estado_Regiao'!$C$3:$C$29)</f>
        <v>Sudeste</v>
      </c>
      <c r="C1751" s="9" t="s">
        <v>7</v>
      </c>
      <c r="D1751" s="9">
        <v>473</v>
      </c>
      <c r="E1751" s="9">
        <v>0.68700000000000006</v>
      </c>
      <c r="F1751" s="9" t="str">
        <f t="shared" si="27"/>
        <v>médio</v>
      </c>
      <c r="G1751" s="9">
        <v>0.69199999999999995</v>
      </c>
      <c r="H1751" s="9">
        <v>0.58299999999999996</v>
      </c>
      <c r="I1751" s="9">
        <v>13307.71</v>
      </c>
      <c r="J1751" s="10">
        <v>4</v>
      </c>
    </row>
    <row r="1752" spans="1:10" x14ac:dyDescent="0.25">
      <c r="A1752" s="11" t="s">
        <v>1761</v>
      </c>
      <c r="B1752" s="9" t="str">
        <f>_xlfn.XLOOKUP(C1752,'De-Para_Estado_Regiao'!$B$3:$B$29,'De-Para_Estado_Regiao'!$C$3:$C$29)</f>
        <v>Nordeste</v>
      </c>
      <c r="C1752" s="12" t="s">
        <v>87</v>
      </c>
      <c r="D1752" s="12">
        <v>591</v>
      </c>
      <c r="E1752" s="12">
        <v>0.56999999999999995</v>
      </c>
      <c r="F1752" s="9" t="str">
        <f t="shared" si="27"/>
        <v>médio</v>
      </c>
      <c r="G1752" s="12">
        <v>0.48299999999999998</v>
      </c>
      <c r="H1752" s="12">
        <v>0.49399999999999999</v>
      </c>
      <c r="I1752" s="12">
        <v>6868.65</v>
      </c>
      <c r="J1752" s="13">
        <v>1</v>
      </c>
    </row>
    <row r="1753" spans="1:10" x14ac:dyDescent="0.25">
      <c r="A1753" s="8" t="s">
        <v>1762</v>
      </c>
      <c r="B1753" s="9" t="str">
        <f>_xlfn.XLOOKUP(C1753,'De-Para_Estado_Regiao'!$B$3:$B$29,'De-Para_Estado_Regiao'!$C$3:$C$29)</f>
        <v>Sudeste</v>
      </c>
      <c r="C1753" s="9" t="s">
        <v>7</v>
      </c>
      <c r="D1753" s="9">
        <v>142</v>
      </c>
      <c r="E1753" s="9">
        <v>0.71499999999999997</v>
      </c>
      <c r="F1753" s="9" t="str">
        <f t="shared" si="27"/>
        <v>alto</v>
      </c>
      <c r="G1753" s="9">
        <v>0.66200000000000003</v>
      </c>
      <c r="H1753" s="9">
        <v>0.68100000000000005</v>
      </c>
      <c r="I1753" s="9">
        <v>133036.07</v>
      </c>
      <c r="J1753" s="10">
        <v>2</v>
      </c>
    </row>
    <row r="1754" spans="1:10" x14ac:dyDescent="0.25">
      <c r="A1754" s="11" t="s">
        <v>1763</v>
      </c>
      <c r="B1754" s="9" t="str">
        <f>_xlfn.XLOOKUP(C1754,'De-Para_Estado_Regiao'!$B$3:$B$29,'De-Para_Estado_Regiao'!$C$3:$C$29)</f>
        <v>Sul</v>
      </c>
      <c r="C1754" s="12" t="s">
        <v>59</v>
      </c>
      <c r="D1754" s="12">
        <v>515</v>
      </c>
      <c r="E1754" s="12">
        <v>0.747</v>
      </c>
      <c r="F1754" s="9" t="str">
        <f t="shared" si="27"/>
        <v>alto</v>
      </c>
      <c r="G1754" s="12">
        <v>0.73699999999999999</v>
      </c>
      <c r="H1754" s="12">
        <v>0.65100000000000002</v>
      </c>
      <c r="I1754" s="12">
        <v>19003.349999999999</v>
      </c>
      <c r="J1754" s="13">
        <v>6</v>
      </c>
    </row>
    <row r="1755" spans="1:10" x14ac:dyDescent="0.25">
      <c r="A1755" s="8" t="s">
        <v>1764</v>
      </c>
      <c r="B1755" s="9" t="str">
        <f>_xlfn.XLOOKUP(C1755,'De-Para_Estado_Regiao'!$B$3:$B$29,'De-Para_Estado_Regiao'!$C$3:$C$29)</f>
        <v>Nordeste</v>
      </c>
      <c r="C1755" s="9" t="s">
        <v>72</v>
      </c>
      <c r="D1755" s="9">
        <v>1551</v>
      </c>
      <c r="E1755" s="9">
        <v>0.629</v>
      </c>
      <c r="F1755" s="9" t="str">
        <f t="shared" si="27"/>
        <v>médio</v>
      </c>
      <c r="G1755" s="9">
        <v>0.58899999999999997</v>
      </c>
      <c r="H1755" s="9">
        <v>0.53700000000000003</v>
      </c>
      <c r="I1755" s="9">
        <v>11902.92</v>
      </c>
      <c r="J1755" s="10">
        <v>38</v>
      </c>
    </row>
    <row r="1756" spans="1:10" x14ac:dyDescent="0.25">
      <c r="A1756" s="11" t="s">
        <v>577</v>
      </c>
      <c r="B1756" s="9" t="str">
        <f>_xlfn.XLOOKUP(C1756,'De-Para_Estado_Regiao'!$B$3:$B$29,'De-Para_Estado_Regiao'!$C$3:$C$29)</f>
        <v>Nordeste</v>
      </c>
      <c r="C1756" s="12" t="s">
        <v>87</v>
      </c>
      <c r="D1756" s="12">
        <v>1057</v>
      </c>
      <c r="E1756" s="12">
        <v>0.56200000000000006</v>
      </c>
      <c r="F1756" s="9" t="str">
        <f t="shared" si="27"/>
        <v>médio</v>
      </c>
      <c r="G1756" s="12">
        <v>0.51700000000000002</v>
      </c>
      <c r="H1756" s="12">
        <v>0.45400000000000001</v>
      </c>
      <c r="I1756" s="12">
        <v>6392.68</v>
      </c>
      <c r="J1756" s="13">
        <v>52</v>
      </c>
    </row>
    <row r="1757" spans="1:10" x14ac:dyDescent="0.25">
      <c r="A1757" s="8" t="s">
        <v>1765</v>
      </c>
      <c r="B1757" s="9" t="str">
        <f>_xlfn.XLOOKUP(C1757,'De-Para_Estado_Regiao'!$B$3:$B$29,'De-Para_Estado_Regiao'!$C$3:$C$29)</f>
        <v>Nordeste</v>
      </c>
      <c r="C1757" s="9" t="s">
        <v>24</v>
      </c>
      <c r="D1757" s="9">
        <v>415</v>
      </c>
      <c r="E1757" s="9">
        <v>0.60799999999999998</v>
      </c>
      <c r="F1757" s="9" t="str">
        <f t="shared" si="27"/>
        <v>médio</v>
      </c>
      <c r="G1757" s="9">
        <v>0.53900000000000003</v>
      </c>
      <c r="H1757" s="9">
        <v>0.53700000000000003</v>
      </c>
      <c r="I1757" s="9">
        <v>7516.23</v>
      </c>
      <c r="J1757" s="10">
        <v>1</v>
      </c>
    </row>
    <row r="1758" spans="1:10" x14ac:dyDescent="0.25">
      <c r="A1758" s="11" t="s">
        <v>1766</v>
      </c>
      <c r="B1758" s="9" t="str">
        <f>_xlfn.XLOOKUP(C1758,'De-Para_Estado_Regiao'!$B$3:$B$29,'De-Para_Estado_Regiao'!$C$3:$C$29)</f>
        <v>Centro-Oeste</v>
      </c>
      <c r="C1758" s="12" t="s">
        <v>29</v>
      </c>
      <c r="D1758" s="12">
        <v>520</v>
      </c>
      <c r="E1758" s="12">
        <v>0.7</v>
      </c>
      <c r="F1758" s="9" t="str">
        <f t="shared" si="27"/>
        <v>alto</v>
      </c>
      <c r="G1758" s="12">
        <v>0.71899999999999997</v>
      </c>
      <c r="H1758" s="12">
        <v>0.58599999999999997</v>
      </c>
      <c r="I1758" s="12">
        <v>32264.33</v>
      </c>
      <c r="J1758" s="13">
        <v>9</v>
      </c>
    </row>
    <row r="1759" spans="1:10" x14ac:dyDescent="0.25">
      <c r="A1759" s="8" t="s">
        <v>1767</v>
      </c>
      <c r="B1759" s="9" t="str">
        <f>_xlfn.XLOOKUP(C1759,'De-Para_Estado_Regiao'!$B$3:$B$29,'De-Para_Estado_Regiao'!$C$3:$C$29)</f>
        <v>Norte</v>
      </c>
      <c r="C1759" s="9" t="s">
        <v>39</v>
      </c>
      <c r="D1759" s="9">
        <v>1586</v>
      </c>
      <c r="E1759" s="9">
        <v>0.53</v>
      </c>
      <c r="F1759" s="9" t="str">
        <f t="shared" si="27"/>
        <v>baixo</v>
      </c>
      <c r="G1759" s="9">
        <v>0.51800000000000002</v>
      </c>
      <c r="H1759" s="9">
        <v>0.4</v>
      </c>
      <c r="I1759" s="9">
        <v>7417.66</v>
      </c>
      <c r="J1759" s="10">
        <v>4</v>
      </c>
    </row>
    <row r="1760" spans="1:10" x14ac:dyDescent="0.25">
      <c r="A1760" s="11" t="s">
        <v>1768</v>
      </c>
      <c r="B1760" s="9" t="str">
        <f>_xlfn.XLOOKUP(C1760,'De-Para_Estado_Regiao'!$B$3:$B$29,'De-Para_Estado_Regiao'!$C$3:$C$29)</f>
        <v>Sudeste</v>
      </c>
      <c r="C1760" s="12" t="s">
        <v>64</v>
      </c>
      <c r="D1760" s="12">
        <v>1630</v>
      </c>
      <c r="E1760" s="12">
        <v>0.71</v>
      </c>
      <c r="F1760" s="9" t="str">
        <f t="shared" si="27"/>
        <v>alto</v>
      </c>
      <c r="G1760" s="12">
        <v>0.69199999999999995</v>
      </c>
      <c r="H1760" s="12">
        <v>0.621</v>
      </c>
      <c r="I1760" s="12">
        <v>19002.96</v>
      </c>
      <c r="J1760" s="13">
        <v>78</v>
      </c>
    </row>
    <row r="1761" spans="1:10" x14ac:dyDescent="0.25">
      <c r="A1761" s="8" t="s">
        <v>1769</v>
      </c>
      <c r="B1761" s="9" t="str">
        <f>_xlfn.XLOOKUP(C1761,'De-Para_Estado_Regiao'!$B$3:$B$29,'De-Para_Estado_Regiao'!$C$3:$C$29)</f>
        <v>Sul</v>
      </c>
      <c r="C1761" s="9" t="s">
        <v>59</v>
      </c>
      <c r="D1761" s="9">
        <v>1082</v>
      </c>
      <c r="E1761" s="9">
        <v>0.753</v>
      </c>
      <c r="F1761" s="9" t="str">
        <f t="shared" si="27"/>
        <v>alto</v>
      </c>
      <c r="G1761" s="9">
        <v>0.754</v>
      </c>
      <c r="H1761" s="9">
        <v>0.65700000000000003</v>
      </c>
      <c r="I1761" s="9">
        <v>27917.23</v>
      </c>
      <c r="J1761" s="10">
        <v>26</v>
      </c>
    </row>
    <row r="1762" spans="1:10" x14ac:dyDescent="0.25">
      <c r="A1762" s="11" t="s">
        <v>1297</v>
      </c>
      <c r="B1762" s="9" t="str">
        <f>_xlfn.XLOOKUP(C1762,'De-Para_Estado_Regiao'!$B$3:$B$29,'De-Para_Estado_Regiao'!$C$3:$C$29)</f>
        <v>Norte</v>
      </c>
      <c r="C1762" s="12" t="s">
        <v>148</v>
      </c>
      <c r="D1762" s="12">
        <v>1593</v>
      </c>
      <c r="E1762" s="12">
        <v>0.61599999999999999</v>
      </c>
      <c r="F1762" s="9" t="str">
        <f t="shared" si="27"/>
        <v>médio</v>
      </c>
      <c r="G1762" s="12">
        <v>0.65</v>
      </c>
      <c r="H1762" s="12">
        <v>0.47899999999999998</v>
      </c>
      <c r="I1762" s="12">
        <v>15123.8</v>
      </c>
      <c r="J1762" s="13">
        <v>14</v>
      </c>
    </row>
    <row r="1763" spans="1:10" x14ac:dyDescent="0.25">
      <c r="A1763" s="8" t="s">
        <v>1770</v>
      </c>
      <c r="B1763" s="9" t="str">
        <f>_xlfn.XLOOKUP(C1763,'De-Para_Estado_Regiao'!$B$3:$B$29,'De-Para_Estado_Regiao'!$C$3:$C$29)</f>
        <v>Sudeste</v>
      </c>
      <c r="C1763" s="9" t="s">
        <v>16</v>
      </c>
      <c r="D1763" s="9">
        <v>162</v>
      </c>
      <c r="E1763" s="9">
        <v>0.66</v>
      </c>
      <c r="F1763" s="9" t="str">
        <f t="shared" si="27"/>
        <v>médio</v>
      </c>
      <c r="G1763" s="9">
        <v>0.627</v>
      </c>
      <c r="H1763" s="9">
        <v>0.58299999999999996</v>
      </c>
      <c r="I1763" s="9">
        <v>9967.19</v>
      </c>
      <c r="J1763" s="10">
        <v>1</v>
      </c>
    </row>
    <row r="1764" spans="1:10" x14ac:dyDescent="0.25">
      <c r="A1764" s="11" t="s">
        <v>1771</v>
      </c>
      <c r="B1764" s="9" t="str">
        <f>_xlfn.XLOOKUP(C1764,'De-Para_Estado_Regiao'!$B$3:$B$29,'De-Para_Estado_Regiao'!$C$3:$C$29)</f>
        <v>Nordeste</v>
      </c>
      <c r="C1764" s="12" t="s">
        <v>82</v>
      </c>
      <c r="D1764" s="12">
        <v>1360</v>
      </c>
      <c r="E1764" s="12">
        <v>0.623</v>
      </c>
      <c r="F1764" s="9" t="str">
        <f t="shared" si="27"/>
        <v>médio</v>
      </c>
      <c r="G1764" s="12">
        <v>0.59799999999999998</v>
      </c>
      <c r="H1764" s="12">
        <v>0.52600000000000002</v>
      </c>
      <c r="I1764" s="12">
        <v>12208.76</v>
      </c>
      <c r="J1764" s="13">
        <v>12</v>
      </c>
    </row>
    <row r="1765" spans="1:10" x14ac:dyDescent="0.25">
      <c r="A1765" s="8" t="s">
        <v>1772</v>
      </c>
      <c r="B1765" s="9" t="str">
        <f>_xlfn.XLOOKUP(C1765,'De-Para_Estado_Regiao'!$B$3:$B$29,'De-Para_Estado_Regiao'!$C$3:$C$29)</f>
        <v>Nordeste</v>
      </c>
      <c r="C1765" s="9" t="s">
        <v>31</v>
      </c>
      <c r="D1765" s="9">
        <v>1649</v>
      </c>
      <c r="E1765" s="9">
        <v>0.61599999999999999</v>
      </c>
      <c r="F1765" s="9" t="str">
        <f t="shared" si="27"/>
        <v>médio</v>
      </c>
      <c r="G1765" s="9">
        <v>0.54100000000000004</v>
      </c>
      <c r="H1765" s="9">
        <v>0.55400000000000005</v>
      </c>
      <c r="I1765" s="9">
        <v>6015.2</v>
      </c>
      <c r="J1765" s="10">
        <v>33</v>
      </c>
    </row>
    <row r="1766" spans="1:10" x14ac:dyDescent="0.25">
      <c r="A1766" s="11" t="s">
        <v>1773</v>
      </c>
      <c r="B1766" s="9" t="str">
        <f>_xlfn.XLOOKUP(C1766,'De-Para_Estado_Regiao'!$B$3:$B$29,'De-Para_Estado_Regiao'!$C$3:$C$29)</f>
        <v>Nordeste</v>
      </c>
      <c r="C1766" s="12" t="s">
        <v>24</v>
      </c>
      <c r="D1766" s="12">
        <v>211</v>
      </c>
      <c r="E1766" s="12">
        <v>0.56999999999999995</v>
      </c>
      <c r="F1766" s="9" t="str">
        <f t="shared" si="27"/>
        <v>médio</v>
      </c>
      <c r="G1766" s="12">
        <v>0.57299999999999995</v>
      </c>
      <c r="H1766" s="12">
        <v>0.46200000000000002</v>
      </c>
      <c r="I1766" s="12">
        <v>6210.54</v>
      </c>
      <c r="J1766" s="13">
        <v>15</v>
      </c>
    </row>
    <row r="1767" spans="1:10" x14ac:dyDescent="0.25">
      <c r="A1767" s="8" t="s">
        <v>1774</v>
      </c>
      <c r="B1767" s="9" t="str">
        <f>_xlfn.XLOOKUP(C1767,'De-Para_Estado_Regiao'!$B$3:$B$29,'De-Para_Estado_Regiao'!$C$3:$C$29)</f>
        <v>Nordeste</v>
      </c>
      <c r="C1767" s="9" t="s">
        <v>24</v>
      </c>
      <c r="D1767" s="9">
        <v>853</v>
      </c>
      <c r="E1767" s="9">
        <v>0.56000000000000005</v>
      </c>
      <c r="F1767" s="9" t="str">
        <f t="shared" si="27"/>
        <v>médio</v>
      </c>
      <c r="G1767" s="9">
        <v>0.53400000000000003</v>
      </c>
      <c r="H1767" s="9">
        <v>0.40300000000000002</v>
      </c>
      <c r="I1767" s="9">
        <v>7213.56</v>
      </c>
      <c r="J1767" s="10">
        <v>26</v>
      </c>
    </row>
    <row r="1768" spans="1:10" x14ac:dyDescent="0.25">
      <c r="A1768" s="11" t="s">
        <v>1775</v>
      </c>
      <c r="B1768" s="9" t="str">
        <f>_xlfn.XLOOKUP(C1768,'De-Para_Estado_Regiao'!$B$3:$B$29,'De-Para_Estado_Regiao'!$C$3:$C$29)</f>
        <v>Centro-Oeste</v>
      </c>
      <c r="C1768" s="12" t="s">
        <v>33</v>
      </c>
      <c r="D1768" s="12">
        <v>472</v>
      </c>
      <c r="E1768" s="12">
        <v>0.74</v>
      </c>
      <c r="F1768" s="9" t="str">
        <f t="shared" si="27"/>
        <v>alto</v>
      </c>
      <c r="G1768" s="12">
        <v>0.755</v>
      </c>
      <c r="H1768" s="12">
        <v>0.64800000000000002</v>
      </c>
      <c r="I1768" s="12">
        <v>58818.79</v>
      </c>
      <c r="J1768" s="13">
        <v>12</v>
      </c>
    </row>
    <row r="1769" spans="1:10" x14ac:dyDescent="0.25">
      <c r="A1769" s="8" t="s">
        <v>1776</v>
      </c>
      <c r="B1769" s="9" t="str">
        <f>_xlfn.XLOOKUP(C1769,'De-Para_Estado_Regiao'!$B$3:$B$29,'De-Para_Estado_Regiao'!$C$3:$C$29)</f>
        <v>Nordeste</v>
      </c>
      <c r="C1769" s="9" t="s">
        <v>82</v>
      </c>
      <c r="D1769" s="9">
        <v>801</v>
      </c>
      <c r="E1769" s="9">
        <v>0.59099999999999997</v>
      </c>
      <c r="F1769" s="9" t="str">
        <f t="shared" si="27"/>
        <v>médio</v>
      </c>
      <c r="G1769" s="9">
        <v>0.57399999999999995</v>
      </c>
      <c r="H1769" s="9">
        <v>0.47</v>
      </c>
      <c r="I1769" s="9">
        <v>8785.18</v>
      </c>
      <c r="J1769" s="10">
        <v>7</v>
      </c>
    </row>
    <row r="1770" spans="1:10" x14ac:dyDescent="0.25">
      <c r="A1770" s="11" t="s">
        <v>1777</v>
      </c>
      <c r="B1770" s="9" t="str">
        <f>_xlfn.XLOOKUP(C1770,'De-Para_Estado_Regiao'!$B$3:$B$29,'De-Para_Estado_Regiao'!$C$3:$C$29)</f>
        <v>Sudeste</v>
      </c>
      <c r="C1770" s="12" t="s">
        <v>16</v>
      </c>
      <c r="D1770" s="12">
        <v>408</v>
      </c>
      <c r="E1770" s="12">
        <v>0.69</v>
      </c>
      <c r="F1770" s="9" t="str">
        <f t="shared" si="27"/>
        <v>médio</v>
      </c>
      <c r="G1770" s="12">
        <v>0.68200000000000005</v>
      </c>
      <c r="H1770" s="12">
        <v>0.56999999999999995</v>
      </c>
      <c r="I1770" s="12">
        <v>14996.48</v>
      </c>
      <c r="J1770" s="13">
        <v>10</v>
      </c>
    </row>
    <row r="1771" spans="1:10" x14ac:dyDescent="0.25">
      <c r="A1771" s="8" t="s">
        <v>1778</v>
      </c>
      <c r="B1771" s="9" t="str">
        <f>_xlfn.XLOOKUP(C1771,'De-Para_Estado_Regiao'!$B$3:$B$29,'De-Para_Estado_Regiao'!$C$3:$C$29)</f>
        <v>Nordeste</v>
      </c>
      <c r="C1771" s="9" t="s">
        <v>87</v>
      </c>
      <c r="D1771" s="9">
        <v>538</v>
      </c>
      <c r="E1771" s="9">
        <v>0.58099999999999996</v>
      </c>
      <c r="F1771" s="9" t="str">
        <f t="shared" si="27"/>
        <v>médio</v>
      </c>
      <c r="G1771" s="9">
        <v>0.55500000000000005</v>
      </c>
      <c r="H1771" s="9">
        <v>0.49099999999999999</v>
      </c>
      <c r="I1771" s="9">
        <v>16509.59</v>
      </c>
      <c r="J1771" s="10">
        <v>0</v>
      </c>
    </row>
    <row r="1772" spans="1:10" x14ac:dyDescent="0.25">
      <c r="A1772" s="11" t="s">
        <v>1779</v>
      </c>
      <c r="B1772" s="9" t="str">
        <f>_xlfn.XLOOKUP(C1772,'De-Para_Estado_Regiao'!$B$3:$B$29,'De-Para_Estado_Regiao'!$C$3:$C$29)</f>
        <v>Sul</v>
      </c>
      <c r="C1772" s="12" t="s">
        <v>22</v>
      </c>
      <c r="D1772" s="12">
        <v>257</v>
      </c>
      <c r="E1772" s="12">
        <v>0.71599999999999997</v>
      </c>
      <c r="F1772" s="9" t="str">
        <f t="shared" si="27"/>
        <v>alto</v>
      </c>
      <c r="G1772" s="12">
        <v>0.71099999999999997</v>
      </c>
      <c r="H1772" s="12">
        <v>0.64600000000000002</v>
      </c>
      <c r="I1772" s="12">
        <v>28179.360000000001</v>
      </c>
      <c r="J1772" s="13">
        <v>6</v>
      </c>
    </row>
    <row r="1773" spans="1:10" x14ac:dyDescent="0.25">
      <c r="A1773" s="8" t="s">
        <v>1780</v>
      </c>
      <c r="B1773" s="9" t="str">
        <f>_xlfn.XLOOKUP(C1773,'De-Para_Estado_Regiao'!$B$3:$B$29,'De-Para_Estado_Regiao'!$C$3:$C$29)</f>
        <v>Sudeste</v>
      </c>
      <c r="C1773" s="9" t="s">
        <v>16</v>
      </c>
      <c r="D1773" s="9">
        <v>667</v>
      </c>
      <c r="E1773" s="9">
        <v>0.7</v>
      </c>
      <c r="F1773" s="9" t="str">
        <f t="shared" si="27"/>
        <v>alto</v>
      </c>
      <c r="G1773" s="9">
        <v>0.72299999999999998</v>
      </c>
      <c r="H1773" s="9">
        <v>0.57599999999999996</v>
      </c>
      <c r="I1773" s="9">
        <v>19249.259999999998</v>
      </c>
      <c r="J1773" s="10">
        <v>9</v>
      </c>
    </row>
    <row r="1774" spans="1:10" x14ac:dyDescent="0.25">
      <c r="A1774" s="11" t="s">
        <v>1781</v>
      </c>
      <c r="B1774" s="9" t="str">
        <f>_xlfn.XLOOKUP(C1774,'De-Para_Estado_Regiao'!$B$3:$B$29,'De-Para_Estado_Regiao'!$C$3:$C$29)</f>
        <v>Nordeste</v>
      </c>
      <c r="C1774" s="12" t="s">
        <v>82</v>
      </c>
      <c r="D1774" s="12">
        <v>1224</v>
      </c>
      <c r="E1774" s="12">
        <v>0.59499999999999997</v>
      </c>
      <c r="F1774" s="9" t="str">
        <f t="shared" si="27"/>
        <v>médio</v>
      </c>
      <c r="G1774" s="12">
        <v>0.59199999999999997</v>
      </c>
      <c r="H1774" s="12">
        <v>0.46800000000000003</v>
      </c>
      <c r="I1774" s="12">
        <v>9637.23</v>
      </c>
      <c r="J1774" s="13">
        <v>48</v>
      </c>
    </row>
    <row r="1775" spans="1:10" x14ac:dyDescent="0.25">
      <c r="A1775" s="8" t="s">
        <v>1782</v>
      </c>
      <c r="B1775" s="9" t="str">
        <f>_xlfn.XLOOKUP(C1775,'De-Para_Estado_Regiao'!$B$3:$B$29,'De-Para_Estado_Regiao'!$C$3:$C$29)</f>
        <v>Sudeste</v>
      </c>
      <c r="C1775" s="9" t="s">
        <v>7</v>
      </c>
      <c r="D1775" s="9">
        <v>595</v>
      </c>
      <c r="E1775" s="9">
        <v>0.63900000000000001</v>
      </c>
      <c r="F1775" s="9" t="str">
        <f t="shared" si="27"/>
        <v>médio</v>
      </c>
      <c r="G1775" s="9">
        <v>0.59199999999999997</v>
      </c>
      <c r="H1775" s="9">
        <v>0.55300000000000005</v>
      </c>
      <c r="I1775" s="9">
        <v>23377.9</v>
      </c>
      <c r="J1775" s="10">
        <v>15</v>
      </c>
    </row>
    <row r="1776" spans="1:10" x14ac:dyDescent="0.25">
      <c r="A1776" s="11" t="s">
        <v>1783</v>
      </c>
      <c r="B1776" s="9" t="str">
        <f>_xlfn.XLOOKUP(C1776,'De-Para_Estado_Regiao'!$B$3:$B$29,'De-Para_Estado_Regiao'!$C$3:$C$29)</f>
        <v>Nordeste</v>
      </c>
      <c r="C1776" s="12" t="s">
        <v>118</v>
      </c>
      <c r="D1776" s="12">
        <v>660</v>
      </c>
      <c r="E1776" s="12">
        <v>0.59</v>
      </c>
      <c r="F1776" s="9" t="str">
        <f t="shared" si="27"/>
        <v>médio</v>
      </c>
      <c r="G1776" s="12">
        <v>0.56599999999999995</v>
      </c>
      <c r="H1776" s="12">
        <v>0.47299999999999998</v>
      </c>
      <c r="I1776" s="12">
        <v>7869.62</v>
      </c>
      <c r="J1776" s="13">
        <v>8</v>
      </c>
    </row>
    <row r="1777" spans="1:10" x14ac:dyDescent="0.25">
      <c r="A1777" s="8" t="s">
        <v>1784</v>
      </c>
      <c r="B1777" s="9" t="str">
        <f>_xlfn.XLOOKUP(C1777,'De-Para_Estado_Regiao'!$B$3:$B$29,'De-Para_Estado_Regiao'!$C$3:$C$29)</f>
        <v>Sudeste</v>
      </c>
      <c r="C1777" s="9" t="s">
        <v>16</v>
      </c>
      <c r="D1777" s="9">
        <v>961</v>
      </c>
      <c r="E1777" s="9">
        <v>0.68400000000000005</v>
      </c>
      <c r="F1777" s="9" t="str">
        <f t="shared" si="27"/>
        <v>médio</v>
      </c>
      <c r="G1777" s="9">
        <v>0.68500000000000005</v>
      </c>
      <c r="H1777" s="9">
        <v>0.57599999999999996</v>
      </c>
      <c r="I1777" s="9">
        <v>15959.36</v>
      </c>
      <c r="J1777" s="10">
        <v>30</v>
      </c>
    </row>
    <row r="1778" spans="1:10" x14ac:dyDescent="0.25">
      <c r="A1778" s="11" t="s">
        <v>1785</v>
      </c>
      <c r="B1778" s="9" t="str">
        <f>_xlfn.XLOOKUP(C1778,'De-Para_Estado_Regiao'!$B$3:$B$29,'De-Para_Estado_Regiao'!$C$3:$C$29)</f>
        <v>Nordeste</v>
      </c>
      <c r="C1778" s="12" t="s">
        <v>19</v>
      </c>
      <c r="D1778" s="12">
        <v>1273</v>
      </c>
      <c r="E1778" s="12">
        <v>0.63500000000000001</v>
      </c>
      <c r="F1778" s="9" t="str">
        <f t="shared" si="27"/>
        <v>médio</v>
      </c>
      <c r="G1778" s="12">
        <v>0.60199999999999998</v>
      </c>
      <c r="H1778" s="12">
        <v>0.55400000000000005</v>
      </c>
      <c r="I1778" s="12">
        <v>8902.44</v>
      </c>
      <c r="J1778" s="13">
        <v>10</v>
      </c>
    </row>
    <row r="1779" spans="1:10" x14ac:dyDescent="0.25">
      <c r="A1779" s="8" t="s">
        <v>1786</v>
      </c>
      <c r="B1779" s="9" t="str">
        <f>_xlfn.XLOOKUP(C1779,'De-Para_Estado_Regiao'!$B$3:$B$29,'De-Para_Estado_Regiao'!$C$3:$C$29)</f>
        <v>Sul</v>
      </c>
      <c r="C1779" s="9" t="s">
        <v>22</v>
      </c>
      <c r="D1779" s="9">
        <v>290</v>
      </c>
      <c r="E1779" s="9">
        <v>0.65200000000000002</v>
      </c>
      <c r="F1779" s="9" t="str">
        <f t="shared" si="27"/>
        <v>médio</v>
      </c>
      <c r="G1779" s="9">
        <v>0.68400000000000005</v>
      </c>
      <c r="H1779" s="9">
        <v>0.48899999999999999</v>
      </c>
      <c r="I1779" s="9">
        <v>26300.79</v>
      </c>
      <c r="J1779" s="10">
        <v>4</v>
      </c>
    </row>
    <row r="1780" spans="1:10" x14ac:dyDescent="0.25">
      <c r="A1780" s="11" t="s">
        <v>1787</v>
      </c>
      <c r="B1780" s="9" t="str">
        <f>_xlfn.XLOOKUP(C1780,'De-Para_Estado_Regiao'!$B$3:$B$29,'De-Para_Estado_Regiao'!$C$3:$C$29)</f>
        <v>Sudeste</v>
      </c>
      <c r="C1780" s="12" t="s">
        <v>7</v>
      </c>
      <c r="D1780" s="12">
        <v>337</v>
      </c>
      <c r="E1780" s="12">
        <v>0.70099999999999996</v>
      </c>
      <c r="F1780" s="9" t="str">
        <f t="shared" si="27"/>
        <v>alto</v>
      </c>
      <c r="G1780" s="12">
        <v>0.68899999999999995</v>
      </c>
      <c r="H1780" s="12">
        <v>0.60899999999999999</v>
      </c>
      <c r="I1780" s="12">
        <v>25448.6</v>
      </c>
      <c r="J1780" s="13">
        <v>13</v>
      </c>
    </row>
    <row r="1781" spans="1:10" x14ac:dyDescent="0.25">
      <c r="A1781" s="8" t="s">
        <v>1788</v>
      </c>
      <c r="B1781" s="9" t="str">
        <f>_xlfn.XLOOKUP(C1781,'De-Para_Estado_Regiao'!$B$3:$B$29,'De-Para_Estado_Regiao'!$C$3:$C$29)</f>
        <v>Nordeste</v>
      </c>
      <c r="C1781" s="9" t="s">
        <v>72</v>
      </c>
      <c r="D1781" s="9">
        <v>1507</v>
      </c>
      <c r="E1781" s="9">
        <v>0.59499999999999997</v>
      </c>
      <c r="F1781" s="9" t="str">
        <f t="shared" si="27"/>
        <v>médio</v>
      </c>
      <c r="G1781" s="9">
        <v>0.6</v>
      </c>
      <c r="H1781" s="9">
        <v>0.48399999999999999</v>
      </c>
      <c r="I1781" s="9">
        <v>27173.83</v>
      </c>
      <c r="J1781" s="10">
        <v>9</v>
      </c>
    </row>
    <row r="1782" spans="1:10" x14ac:dyDescent="0.25">
      <c r="A1782" s="11" t="s">
        <v>1789</v>
      </c>
      <c r="B1782" s="9" t="str">
        <f>_xlfn.XLOOKUP(C1782,'De-Para_Estado_Regiao'!$B$3:$B$29,'De-Para_Estado_Regiao'!$C$3:$C$29)</f>
        <v>Nordeste</v>
      </c>
      <c r="C1782" s="12" t="s">
        <v>118</v>
      </c>
      <c r="D1782" s="12">
        <v>539</v>
      </c>
      <c r="E1782" s="12">
        <v>0.59799999999999998</v>
      </c>
      <c r="F1782" s="9" t="str">
        <f t="shared" si="27"/>
        <v>médio</v>
      </c>
      <c r="G1782" s="12">
        <v>0.57399999999999995</v>
      </c>
      <c r="H1782" s="12">
        <v>0.497</v>
      </c>
      <c r="I1782" s="12">
        <v>7198.74</v>
      </c>
      <c r="J1782" s="13">
        <v>5</v>
      </c>
    </row>
    <row r="1783" spans="1:10" x14ac:dyDescent="0.25">
      <c r="A1783" s="8" t="s">
        <v>1790</v>
      </c>
      <c r="B1783" s="9" t="str">
        <f>_xlfn.XLOOKUP(C1783,'De-Para_Estado_Regiao'!$B$3:$B$29,'De-Para_Estado_Regiao'!$C$3:$C$29)</f>
        <v>Norte</v>
      </c>
      <c r="C1783" s="9" t="s">
        <v>39</v>
      </c>
      <c r="D1783" s="9">
        <v>788</v>
      </c>
      <c r="E1783" s="9">
        <v>0.63700000000000001</v>
      </c>
      <c r="F1783" s="9" t="str">
        <f t="shared" si="27"/>
        <v>médio</v>
      </c>
      <c r="G1783" s="9">
        <v>0.621</v>
      </c>
      <c r="H1783" s="9">
        <v>0.54</v>
      </c>
      <c r="I1783" s="9">
        <v>8809.6200000000008</v>
      </c>
      <c r="J1783" s="10">
        <v>5</v>
      </c>
    </row>
    <row r="1784" spans="1:10" x14ac:dyDescent="0.25">
      <c r="A1784" s="11" t="s">
        <v>1791</v>
      </c>
      <c r="B1784" s="9" t="str">
        <f>_xlfn.XLOOKUP(C1784,'De-Para_Estado_Regiao'!$B$3:$B$29,'De-Para_Estado_Regiao'!$C$3:$C$29)</f>
        <v>Sudeste</v>
      </c>
      <c r="C1784" s="12" t="s">
        <v>16</v>
      </c>
      <c r="D1784" s="12">
        <v>656</v>
      </c>
      <c r="E1784" s="12">
        <v>0.70099999999999996</v>
      </c>
      <c r="F1784" s="9" t="str">
        <f t="shared" si="27"/>
        <v>alto</v>
      </c>
      <c r="G1784" s="12">
        <v>0.73399999999999999</v>
      </c>
      <c r="H1784" s="12">
        <v>0.56200000000000006</v>
      </c>
      <c r="I1784" s="12">
        <v>57177.27</v>
      </c>
      <c r="J1784" s="13">
        <v>14</v>
      </c>
    </row>
    <row r="1785" spans="1:10" x14ac:dyDescent="0.25">
      <c r="A1785" s="8" t="s">
        <v>1792</v>
      </c>
      <c r="B1785" s="9" t="str">
        <f>_xlfn.XLOOKUP(C1785,'De-Para_Estado_Regiao'!$B$3:$B$29,'De-Para_Estado_Regiao'!$C$3:$C$29)</f>
        <v>Norte</v>
      </c>
      <c r="C1785" s="9" t="s">
        <v>111</v>
      </c>
      <c r="D1785" s="9">
        <v>1282</v>
      </c>
      <c r="E1785" s="9">
        <v>0.74099999999999999</v>
      </c>
      <c r="F1785" s="9" t="str">
        <f t="shared" si="27"/>
        <v>alto</v>
      </c>
      <c r="G1785" s="9">
        <v>0.72399999999999998</v>
      </c>
      <c r="H1785" s="9">
        <v>0.67</v>
      </c>
      <c r="I1785" s="9">
        <v>22271.24</v>
      </c>
      <c r="J1785" s="10">
        <v>18</v>
      </c>
    </row>
    <row r="1786" spans="1:10" x14ac:dyDescent="0.25">
      <c r="A1786" s="11" t="s">
        <v>1793</v>
      </c>
      <c r="B1786" s="9" t="str">
        <f>_xlfn.XLOOKUP(C1786,'De-Para_Estado_Regiao'!$B$3:$B$29,'De-Para_Estado_Regiao'!$C$3:$C$29)</f>
        <v>Sul</v>
      </c>
      <c r="C1786" s="12" t="s">
        <v>22</v>
      </c>
      <c r="D1786" s="12">
        <v>199</v>
      </c>
      <c r="E1786" s="12">
        <v>0.72499999999999998</v>
      </c>
      <c r="F1786" s="9" t="str">
        <f t="shared" si="27"/>
        <v>alto</v>
      </c>
      <c r="G1786" s="12">
        <v>0.70199999999999996</v>
      </c>
      <c r="H1786" s="12">
        <v>0.65100000000000002</v>
      </c>
      <c r="I1786" s="12">
        <v>23014.14</v>
      </c>
      <c r="J1786" s="13">
        <v>7</v>
      </c>
    </row>
    <row r="1787" spans="1:10" x14ac:dyDescent="0.25">
      <c r="A1787" s="8" t="s">
        <v>1794</v>
      </c>
      <c r="B1787" s="9" t="str">
        <f>_xlfn.XLOOKUP(C1787,'De-Para_Estado_Regiao'!$B$3:$B$29,'De-Para_Estado_Regiao'!$C$3:$C$29)</f>
        <v>Sudeste</v>
      </c>
      <c r="C1787" s="9" t="s">
        <v>7</v>
      </c>
      <c r="D1787" s="9">
        <v>271</v>
      </c>
      <c r="E1787" s="9">
        <v>0.72799999999999998</v>
      </c>
      <c r="F1787" s="9" t="str">
        <f t="shared" si="27"/>
        <v>alto</v>
      </c>
      <c r="G1787" s="9">
        <v>0.67500000000000004</v>
      </c>
      <c r="H1787" s="9">
        <v>0.68899999999999995</v>
      </c>
      <c r="I1787" s="9">
        <v>12751.97</v>
      </c>
      <c r="J1787" s="10">
        <v>1</v>
      </c>
    </row>
    <row r="1788" spans="1:10" x14ac:dyDescent="0.25">
      <c r="A1788" s="11" t="s">
        <v>1795</v>
      </c>
      <c r="B1788" s="9" t="str">
        <f>_xlfn.XLOOKUP(C1788,'De-Para_Estado_Regiao'!$B$3:$B$29,'De-Para_Estado_Regiao'!$C$3:$C$29)</f>
        <v>Sudeste</v>
      </c>
      <c r="C1788" s="12" t="s">
        <v>16</v>
      </c>
      <c r="D1788" s="12">
        <v>957</v>
      </c>
      <c r="E1788" s="12">
        <v>0.73</v>
      </c>
      <c r="F1788" s="9" t="str">
        <f t="shared" si="27"/>
        <v>alto</v>
      </c>
      <c r="G1788" s="12">
        <v>0.67700000000000005</v>
      </c>
      <c r="H1788" s="12">
        <v>0.67900000000000005</v>
      </c>
      <c r="I1788" s="12">
        <v>20394.47</v>
      </c>
      <c r="J1788" s="13">
        <v>17</v>
      </c>
    </row>
    <row r="1789" spans="1:10" x14ac:dyDescent="0.25">
      <c r="A1789" s="8" t="s">
        <v>1796</v>
      </c>
      <c r="B1789" s="9" t="str">
        <f>_xlfn.XLOOKUP(C1789,'De-Para_Estado_Regiao'!$B$3:$B$29,'De-Para_Estado_Regiao'!$C$3:$C$29)</f>
        <v>Nordeste</v>
      </c>
      <c r="C1789" s="9" t="s">
        <v>118</v>
      </c>
      <c r="D1789" s="9">
        <v>1084</v>
      </c>
      <c r="E1789" s="9">
        <v>0.64200000000000002</v>
      </c>
      <c r="F1789" s="9" t="str">
        <f t="shared" si="27"/>
        <v>médio</v>
      </c>
      <c r="G1789" s="9">
        <v>0.62</v>
      </c>
      <c r="H1789" s="9">
        <v>0.54</v>
      </c>
      <c r="I1789" s="9">
        <v>10718.9</v>
      </c>
      <c r="J1789" s="10">
        <v>8</v>
      </c>
    </row>
    <row r="1790" spans="1:10" x14ac:dyDescent="0.25">
      <c r="A1790" s="11" t="s">
        <v>1797</v>
      </c>
      <c r="B1790" s="9" t="str">
        <f>_xlfn.XLOOKUP(C1790,'De-Para_Estado_Regiao'!$B$3:$B$29,'De-Para_Estado_Regiao'!$C$3:$C$29)</f>
        <v>Nordeste</v>
      </c>
      <c r="C1790" s="12" t="s">
        <v>118</v>
      </c>
      <c r="D1790" s="12">
        <v>715</v>
      </c>
      <c r="E1790" s="12">
        <v>0.6</v>
      </c>
      <c r="F1790" s="9" t="str">
        <f t="shared" si="27"/>
        <v>médio</v>
      </c>
      <c r="G1790" s="12">
        <v>0.59599999999999997</v>
      </c>
      <c r="H1790" s="12">
        <v>0.47199999999999998</v>
      </c>
      <c r="I1790" s="12">
        <v>10052.530000000001</v>
      </c>
      <c r="J1790" s="13">
        <v>33</v>
      </c>
    </row>
    <row r="1791" spans="1:10" x14ac:dyDescent="0.25">
      <c r="A1791" s="8" t="s">
        <v>1798</v>
      </c>
      <c r="B1791" s="9" t="str">
        <f>_xlfn.XLOOKUP(C1791,'De-Para_Estado_Regiao'!$B$3:$B$29,'De-Para_Estado_Regiao'!$C$3:$C$29)</f>
        <v>Centro-Oeste</v>
      </c>
      <c r="C1791" s="9" t="s">
        <v>33</v>
      </c>
      <c r="D1791" s="9">
        <v>301</v>
      </c>
      <c r="E1791" s="9">
        <v>0.71</v>
      </c>
      <c r="F1791" s="9" t="str">
        <f t="shared" si="27"/>
        <v>alto</v>
      </c>
      <c r="G1791" s="9">
        <v>0.70199999999999996</v>
      </c>
      <c r="H1791" s="9">
        <v>0.63100000000000001</v>
      </c>
      <c r="I1791" s="9">
        <v>19143.560000000001</v>
      </c>
      <c r="J1791" s="10">
        <v>5</v>
      </c>
    </row>
    <row r="1792" spans="1:10" x14ac:dyDescent="0.25">
      <c r="A1792" s="11" t="s">
        <v>1799</v>
      </c>
      <c r="B1792" s="9" t="str">
        <f>_xlfn.XLOOKUP(C1792,'De-Para_Estado_Regiao'!$B$3:$B$29,'De-Para_Estado_Regiao'!$C$3:$C$29)</f>
        <v>Sudeste</v>
      </c>
      <c r="C1792" s="12" t="s">
        <v>16</v>
      </c>
      <c r="D1792" s="12">
        <v>617</v>
      </c>
      <c r="E1792" s="12">
        <v>0.69</v>
      </c>
      <c r="F1792" s="9" t="str">
        <f t="shared" si="27"/>
        <v>médio</v>
      </c>
      <c r="G1792" s="12">
        <v>0.68</v>
      </c>
      <c r="H1792" s="12">
        <v>0.60199999999999998</v>
      </c>
      <c r="I1792" s="12">
        <v>17542.650000000001</v>
      </c>
      <c r="J1792" s="13">
        <v>4</v>
      </c>
    </row>
    <row r="1793" spans="1:10" x14ac:dyDescent="0.25">
      <c r="A1793" s="8" t="s">
        <v>1800</v>
      </c>
      <c r="B1793" s="9" t="str">
        <f>_xlfn.XLOOKUP(C1793,'De-Para_Estado_Regiao'!$B$3:$B$29,'De-Para_Estado_Regiao'!$C$3:$C$29)</f>
        <v>Nordeste</v>
      </c>
      <c r="C1793" s="9" t="s">
        <v>24</v>
      </c>
      <c r="D1793" s="9">
        <v>843</v>
      </c>
      <c r="E1793" s="9">
        <v>0.63700000000000001</v>
      </c>
      <c r="F1793" s="9" t="str">
        <f t="shared" si="27"/>
        <v>médio</v>
      </c>
      <c r="G1793" s="9">
        <v>0.623</v>
      </c>
      <c r="H1793" s="9">
        <v>0.56799999999999995</v>
      </c>
      <c r="I1793" s="9">
        <v>7453.19</v>
      </c>
      <c r="J1793" s="10">
        <v>18</v>
      </c>
    </row>
    <row r="1794" spans="1:10" x14ac:dyDescent="0.25">
      <c r="A1794" s="11" t="s">
        <v>1801</v>
      </c>
      <c r="B1794" s="9" t="str">
        <f>_xlfn.XLOOKUP(C1794,'De-Para_Estado_Regiao'!$B$3:$B$29,'De-Para_Estado_Regiao'!$C$3:$C$29)</f>
        <v>Sudeste</v>
      </c>
      <c r="C1794" s="12" t="s">
        <v>16</v>
      </c>
      <c r="D1794" s="12">
        <v>524</v>
      </c>
      <c r="E1794" s="12">
        <v>0.65500000000000003</v>
      </c>
      <c r="F1794" s="9" t="str">
        <f t="shared" si="27"/>
        <v>médio</v>
      </c>
      <c r="G1794" s="12">
        <v>0.67200000000000004</v>
      </c>
      <c r="H1794" s="12">
        <v>0.52300000000000002</v>
      </c>
      <c r="I1794" s="12">
        <v>19338.22</v>
      </c>
      <c r="J1794" s="13">
        <v>9</v>
      </c>
    </row>
    <row r="1795" spans="1:10" x14ac:dyDescent="0.25">
      <c r="A1795" s="8" t="s">
        <v>1802</v>
      </c>
      <c r="B1795" s="9" t="str">
        <f>_xlfn.XLOOKUP(C1795,'De-Para_Estado_Regiao'!$B$3:$B$29,'De-Para_Estado_Regiao'!$C$3:$C$29)</f>
        <v>Sudeste</v>
      </c>
      <c r="C1795" s="9" t="s">
        <v>7</v>
      </c>
      <c r="D1795" s="9">
        <v>208</v>
      </c>
      <c r="E1795" s="9">
        <v>0.75700000000000001</v>
      </c>
      <c r="F1795" s="9" t="str">
        <f t="shared" si="27"/>
        <v>alto</v>
      </c>
      <c r="G1795" s="9">
        <v>0.74399999999999999</v>
      </c>
      <c r="H1795" s="9">
        <v>0.69499999999999995</v>
      </c>
      <c r="I1795" s="9">
        <v>26362.59</v>
      </c>
      <c r="J1795" s="10">
        <v>4</v>
      </c>
    </row>
    <row r="1796" spans="1:10" x14ac:dyDescent="0.25">
      <c r="A1796" s="11" t="s">
        <v>1803</v>
      </c>
      <c r="B1796" s="9" t="str">
        <f>_xlfn.XLOOKUP(C1796,'De-Para_Estado_Regiao'!$B$3:$B$29,'De-Para_Estado_Regiao'!$C$3:$C$29)</f>
        <v>Norte</v>
      </c>
      <c r="C1796" s="12" t="s">
        <v>39</v>
      </c>
      <c r="D1796" s="12">
        <v>1622</v>
      </c>
      <c r="E1796" s="12">
        <v>0.57399999999999995</v>
      </c>
      <c r="F1796" s="9" t="str">
        <f t="shared" si="27"/>
        <v>médio</v>
      </c>
      <c r="G1796" s="12">
        <v>0.52600000000000002</v>
      </c>
      <c r="H1796" s="12">
        <v>0.47099999999999997</v>
      </c>
      <c r="I1796" s="12">
        <v>6602.92</v>
      </c>
      <c r="J1796" s="13">
        <v>2</v>
      </c>
    </row>
    <row r="1797" spans="1:10" x14ac:dyDescent="0.25">
      <c r="A1797" s="8" t="s">
        <v>1804</v>
      </c>
      <c r="B1797" s="9" t="str">
        <f>_xlfn.XLOOKUP(C1797,'De-Para_Estado_Regiao'!$B$3:$B$29,'De-Para_Estado_Regiao'!$C$3:$C$29)</f>
        <v>Sul</v>
      </c>
      <c r="C1797" s="9" t="s">
        <v>22</v>
      </c>
      <c r="D1797" s="9">
        <v>629</v>
      </c>
      <c r="E1797" s="9">
        <v>0.74</v>
      </c>
      <c r="F1797" s="9" t="str">
        <f t="shared" ref="F1797:F1860" si="28">IF(E1797="","",IF(E1797&lt;0.55,"baixo",IF(E1797&lt;=0.699,"médio",IF(E1797&lt;=0.799,"alto",IF(E1797&gt;=0.8,"muito alto","")))))</f>
        <v>alto</v>
      </c>
      <c r="G1797" s="9">
        <v>0.73799999999999999</v>
      </c>
      <c r="H1797" s="9">
        <v>0.67800000000000005</v>
      </c>
      <c r="I1797" s="9">
        <v>33334.01</v>
      </c>
      <c r="J1797" s="10">
        <v>35</v>
      </c>
    </row>
    <row r="1798" spans="1:10" x14ac:dyDescent="0.25">
      <c r="A1798" s="11" t="s">
        <v>1365</v>
      </c>
      <c r="B1798" s="9" t="str">
        <f>_xlfn.XLOOKUP(C1798,'De-Para_Estado_Regiao'!$B$3:$B$29,'De-Para_Estado_Regiao'!$C$3:$C$29)</f>
        <v>Centro-Oeste</v>
      </c>
      <c r="C1798" s="12" t="s">
        <v>33</v>
      </c>
      <c r="D1798" s="12">
        <v>207</v>
      </c>
      <c r="E1798" s="12">
        <v>0.63400000000000001</v>
      </c>
      <c r="F1798" s="9" t="str">
        <f t="shared" si="28"/>
        <v>médio</v>
      </c>
      <c r="G1798" s="12">
        <v>0.64200000000000002</v>
      </c>
      <c r="H1798" s="12">
        <v>0.48799999999999999</v>
      </c>
      <c r="I1798" s="12">
        <v>18190.8</v>
      </c>
      <c r="J1798" s="13">
        <v>1</v>
      </c>
    </row>
    <row r="1799" spans="1:10" x14ac:dyDescent="0.25">
      <c r="A1799" s="8" t="s">
        <v>1805</v>
      </c>
      <c r="B1799" s="9" t="str">
        <f>_xlfn.XLOOKUP(C1799,'De-Para_Estado_Regiao'!$B$3:$B$29,'De-Para_Estado_Regiao'!$C$3:$C$29)</f>
        <v>Sul</v>
      </c>
      <c r="C1799" s="9" t="s">
        <v>22</v>
      </c>
      <c r="D1799" s="9">
        <v>367</v>
      </c>
      <c r="E1799" s="9">
        <v>0.69</v>
      </c>
      <c r="F1799" s="9" t="str">
        <f t="shared" si="28"/>
        <v>médio</v>
      </c>
      <c r="G1799" s="9">
        <v>0.71</v>
      </c>
      <c r="H1799" s="9">
        <v>0.54400000000000004</v>
      </c>
      <c r="I1799" s="9">
        <v>18312.439999999999</v>
      </c>
      <c r="J1799" s="10">
        <v>9</v>
      </c>
    </row>
    <row r="1800" spans="1:10" x14ac:dyDescent="0.25">
      <c r="A1800" s="11" t="s">
        <v>1806</v>
      </c>
      <c r="B1800" s="9" t="str">
        <f>_xlfn.XLOOKUP(C1800,'De-Para_Estado_Regiao'!$B$3:$B$29,'De-Para_Estado_Regiao'!$C$3:$C$29)</f>
        <v>Sul</v>
      </c>
      <c r="C1800" s="12" t="s">
        <v>22</v>
      </c>
      <c r="D1800" s="12">
        <v>467</v>
      </c>
      <c r="E1800" s="12">
        <v>0.72</v>
      </c>
      <c r="F1800" s="9" t="str">
        <f t="shared" si="28"/>
        <v>alto</v>
      </c>
      <c r="G1800" s="12">
        <v>0.69799999999999995</v>
      </c>
      <c r="H1800" s="12">
        <v>0.64900000000000002</v>
      </c>
      <c r="I1800" s="12">
        <v>38103.199999999997</v>
      </c>
      <c r="J1800" s="13">
        <v>15</v>
      </c>
    </row>
    <row r="1801" spans="1:10" x14ac:dyDescent="0.25">
      <c r="A1801" s="8" t="s">
        <v>1807</v>
      </c>
      <c r="B1801" s="9" t="str">
        <f>_xlfn.XLOOKUP(C1801,'De-Para_Estado_Regiao'!$B$3:$B$29,'De-Para_Estado_Regiao'!$C$3:$C$29)</f>
        <v>Nordeste</v>
      </c>
      <c r="C1801" s="9" t="s">
        <v>24</v>
      </c>
      <c r="D1801" s="9">
        <v>567</v>
      </c>
      <c r="E1801" s="9">
        <v>0.61599999999999999</v>
      </c>
      <c r="F1801" s="9" t="str">
        <f t="shared" si="28"/>
        <v>médio</v>
      </c>
      <c r="G1801" s="9">
        <v>0.56499999999999995</v>
      </c>
      <c r="H1801" s="9">
        <v>0.52500000000000002</v>
      </c>
      <c r="I1801" s="9">
        <v>8318.56</v>
      </c>
      <c r="J1801" s="10">
        <v>19</v>
      </c>
    </row>
    <row r="1802" spans="1:10" x14ac:dyDescent="0.25">
      <c r="A1802" s="11" t="s">
        <v>1808</v>
      </c>
      <c r="B1802" s="9" t="str">
        <f>_xlfn.XLOOKUP(C1802,'De-Para_Estado_Regiao'!$B$3:$B$29,'De-Para_Estado_Regiao'!$C$3:$C$29)</f>
        <v>Sul</v>
      </c>
      <c r="C1802" s="12" t="s">
        <v>22</v>
      </c>
      <c r="D1802" s="12">
        <v>366</v>
      </c>
      <c r="E1802" s="12">
        <v>0.71599999999999997</v>
      </c>
      <c r="F1802" s="9" t="str">
        <f t="shared" si="28"/>
        <v>alto</v>
      </c>
      <c r="G1802" s="12">
        <v>0.72499999999999998</v>
      </c>
      <c r="H1802" s="12">
        <v>0.628</v>
      </c>
      <c r="I1802" s="12">
        <v>25990.55</v>
      </c>
      <c r="J1802" s="13">
        <v>5</v>
      </c>
    </row>
    <row r="1803" spans="1:10" x14ac:dyDescent="0.25">
      <c r="A1803" s="8" t="s">
        <v>1809</v>
      </c>
      <c r="B1803" s="9" t="str">
        <f>_xlfn.XLOOKUP(C1803,'De-Para_Estado_Regiao'!$B$3:$B$29,'De-Para_Estado_Regiao'!$C$3:$C$29)</f>
        <v>Centro-Oeste</v>
      </c>
      <c r="C1803" s="9" t="s">
        <v>29</v>
      </c>
      <c r="D1803" s="9">
        <v>864</v>
      </c>
      <c r="E1803" s="9">
        <v>0.68200000000000005</v>
      </c>
      <c r="F1803" s="9" t="str">
        <f t="shared" si="28"/>
        <v>médio</v>
      </c>
      <c r="G1803" s="9">
        <v>0.68899999999999995</v>
      </c>
      <c r="H1803" s="9">
        <v>0.54800000000000004</v>
      </c>
      <c r="I1803" s="9">
        <v>33865.26</v>
      </c>
      <c r="J1803" s="10">
        <v>9</v>
      </c>
    </row>
    <row r="1804" spans="1:10" x14ac:dyDescent="0.25">
      <c r="A1804" s="11" t="s">
        <v>1810</v>
      </c>
      <c r="B1804" s="9" t="str">
        <f>_xlfn.XLOOKUP(C1804,'De-Para_Estado_Regiao'!$B$3:$B$29,'De-Para_Estado_Regiao'!$C$3:$C$29)</f>
        <v>Centro-Oeste</v>
      </c>
      <c r="C1804" s="12" t="s">
        <v>29</v>
      </c>
      <c r="D1804" s="12">
        <v>573</v>
      </c>
      <c r="E1804" s="12">
        <v>0.70499999999999996</v>
      </c>
      <c r="F1804" s="9" t="str">
        <f t="shared" si="28"/>
        <v>alto</v>
      </c>
      <c r="G1804" s="12">
        <v>0.67700000000000005</v>
      </c>
      <c r="H1804" s="12">
        <v>0.63700000000000001</v>
      </c>
      <c r="I1804" s="12">
        <v>25825.95</v>
      </c>
      <c r="J1804" s="13">
        <v>19</v>
      </c>
    </row>
    <row r="1805" spans="1:10" x14ac:dyDescent="0.25">
      <c r="A1805" s="8" t="s">
        <v>1811</v>
      </c>
      <c r="B1805" s="9" t="str">
        <f>_xlfn.XLOOKUP(C1805,'De-Para_Estado_Regiao'!$B$3:$B$29,'De-Para_Estado_Regiao'!$C$3:$C$29)</f>
        <v>Sudeste</v>
      </c>
      <c r="C1805" s="9" t="s">
        <v>64</v>
      </c>
      <c r="D1805" s="9">
        <v>733</v>
      </c>
      <c r="E1805" s="9">
        <v>0.66700000000000004</v>
      </c>
      <c r="F1805" s="9" t="str">
        <f t="shared" si="28"/>
        <v>médio</v>
      </c>
      <c r="G1805" s="9">
        <v>0.67900000000000005</v>
      </c>
      <c r="H1805" s="9">
        <v>0.53500000000000003</v>
      </c>
      <c r="I1805" s="9">
        <v>17598.86</v>
      </c>
      <c r="J1805" s="10">
        <v>29</v>
      </c>
    </row>
    <row r="1806" spans="1:10" x14ac:dyDescent="0.25">
      <c r="A1806" s="11" t="s">
        <v>1812</v>
      </c>
      <c r="B1806" s="9" t="str">
        <f>_xlfn.XLOOKUP(C1806,'De-Para_Estado_Regiao'!$B$3:$B$29,'De-Para_Estado_Regiao'!$C$3:$C$29)</f>
        <v>Norte</v>
      </c>
      <c r="C1806" s="12" t="s">
        <v>39</v>
      </c>
      <c r="D1806" s="12">
        <v>1724</v>
      </c>
      <c r="E1806" s="12">
        <v>0.57999999999999996</v>
      </c>
      <c r="F1806" s="9" t="str">
        <f t="shared" si="28"/>
        <v>médio</v>
      </c>
      <c r="G1806" s="12">
        <v>0.57999999999999996</v>
      </c>
      <c r="H1806" s="12">
        <v>0.45600000000000002</v>
      </c>
      <c r="I1806" s="12">
        <v>8859.52</v>
      </c>
      <c r="J1806" s="13">
        <v>39</v>
      </c>
    </row>
    <row r="1807" spans="1:10" x14ac:dyDescent="0.25">
      <c r="A1807" s="8" t="s">
        <v>1813</v>
      </c>
      <c r="B1807" s="9" t="str">
        <f>_xlfn.XLOOKUP(C1807,'De-Para_Estado_Regiao'!$B$3:$B$29,'De-Para_Estado_Regiao'!$C$3:$C$29)</f>
        <v>Sudeste</v>
      </c>
      <c r="C1807" s="9" t="s">
        <v>7</v>
      </c>
      <c r="D1807" s="9">
        <v>463</v>
      </c>
      <c r="E1807" s="9">
        <v>0.74</v>
      </c>
      <c r="F1807" s="9" t="str">
        <f t="shared" si="28"/>
        <v>alto</v>
      </c>
      <c r="G1807" s="9">
        <v>0.71599999999999997</v>
      </c>
      <c r="H1807" s="9">
        <v>0.69499999999999995</v>
      </c>
      <c r="I1807" s="9">
        <v>21331.37</v>
      </c>
      <c r="J1807" s="10">
        <v>2</v>
      </c>
    </row>
    <row r="1808" spans="1:10" x14ac:dyDescent="0.25">
      <c r="A1808" s="11" t="s">
        <v>1814</v>
      </c>
      <c r="B1808" s="9" t="str">
        <f>_xlfn.XLOOKUP(C1808,'De-Para_Estado_Regiao'!$B$3:$B$29,'De-Para_Estado_Regiao'!$C$3:$C$29)</f>
        <v>Nordeste</v>
      </c>
      <c r="C1808" s="12" t="s">
        <v>24</v>
      </c>
      <c r="D1808" s="12">
        <v>674</v>
      </c>
      <c r="E1808" s="12">
        <v>0.57999999999999996</v>
      </c>
      <c r="F1808" s="9" t="str">
        <f t="shared" si="28"/>
        <v>médio</v>
      </c>
      <c r="G1808" s="12">
        <v>0.55000000000000004</v>
      </c>
      <c r="H1808" s="12">
        <v>0.45900000000000002</v>
      </c>
      <c r="I1808" s="12">
        <v>20524.38</v>
      </c>
      <c r="J1808" s="13">
        <v>24</v>
      </c>
    </row>
    <row r="1809" spans="1:10" x14ac:dyDescent="0.25">
      <c r="A1809" s="8" t="s">
        <v>1815</v>
      </c>
      <c r="B1809" s="9" t="str">
        <f>_xlfn.XLOOKUP(C1809,'De-Para_Estado_Regiao'!$B$3:$B$29,'De-Para_Estado_Regiao'!$C$3:$C$29)</f>
        <v>Sudeste</v>
      </c>
      <c r="C1809" s="9" t="s">
        <v>16</v>
      </c>
      <c r="D1809" s="9">
        <v>231</v>
      </c>
      <c r="E1809" s="9">
        <v>0.58299999999999996</v>
      </c>
      <c r="F1809" s="9" t="str">
        <f t="shared" si="28"/>
        <v>médio</v>
      </c>
      <c r="G1809" s="9">
        <v>0.59</v>
      </c>
      <c r="H1809" s="9">
        <v>0.43</v>
      </c>
      <c r="I1809" s="9">
        <v>9263.9599999999991</v>
      </c>
      <c r="J1809" s="10">
        <v>6</v>
      </c>
    </row>
    <row r="1810" spans="1:10" x14ac:dyDescent="0.25">
      <c r="A1810" s="11" t="s">
        <v>1816</v>
      </c>
      <c r="B1810" s="9" t="str">
        <f>_xlfn.XLOOKUP(C1810,'De-Para_Estado_Regiao'!$B$3:$B$29,'De-Para_Estado_Regiao'!$C$3:$C$29)</f>
        <v>Norte</v>
      </c>
      <c r="C1810" s="12" t="s">
        <v>49</v>
      </c>
      <c r="D1810" s="12">
        <v>5279</v>
      </c>
      <c r="E1810" s="12">
        <v>0.58799999999999997</v>
      </c>
      <c r="F1810" s="9" t="str">
        <f t="shared" si="28"/>
        <v>médio</v>
      </c>
      <c r="G1810" s="12">
        <v>0.58299999999999996</v>
      </c>
      <c r="H1810" s="12">
        <v>0.45</v>
      </c>
      <c r="I1810" s="12">
        <v>8711.6200000000008</v>
      </c>
      <c r="J1810" s="13">
        <v>6</v>
      </c>
    </row>
    <row r="1811" spans="1:10" x14ac:dyDescent="0.25">
      <c r="A1811" s="8" t="s">
        <v>781</v>
      </c>
      <c r="B1811" s="9" t="str">
        <f>_xlfn.XLOOKUP(C1811,'De-Para_Estado_Regiao'!$B$3:$B$29,'De-Para_Estado_Regiao'!$C$3:$C$29)</f>
        <v>Sul</v>
      </c>
      <c r="C1811" s="9" t="s">
        <v>22</v>
      </c>
      <c r="D1811" s="9">
        <v>570</v>
      </c>
      <c r="E1811" s="9">
        <v>0.70599999999999996</v>
      </c>
      <c r="F1811" s="9" t="str">
        <f t="shared" si="28"/>
        <v>alto</v>
      </c>
      <c r="G1811" s="9">
        <v>0.71899999999999997</v>
      </c>
      <c r="H1811" s="9">
        <v>0.61099999999999999</v>
      </c>
      <c r="I1811" s="9">
        <v>34197.129999999997</v>
      </c>
      <c r="J1811" s="10">
        <v>16</v>
      </c>
    </row>
    <row r="1812" spans="1:10" x14ac:dyDescent="0.25">
      <c r="A1812" s="11" t="s">
        <v>1817</v>
      </c>
      <c r="B1812" s="9" t="str">
        <f>_xlfn.XLOOKUP(C1812,'De-Para_Estado_Regiao'!$B$3:$B$29,'De-Para_Estado_Regiao'!$C$3:$C$29)</f>
        <v>Sul</v>
      </c>
      <c r="C1812" s="12" t="s">
        <v>14</v>
      </c>
      <c r="D1812" s="12">
        <v>780</v>
      </c>
      <c r="E1812" s="12">
        <v>0.68500000000000005</v>
      </c>
      <c r="F1812" s="9" t="str">
        <f t="shared" si="28"/>
        <v>médio</v>
      </c>
      <c r="G1812" s="12">
        <v>0.70099999999999996</v>
      </c>
      <c r="H1812" s="12">
        <v>0.53400000000000003</v>
      </c>
      <c r="I1812" s="12">
        <v>28967.51</v>
      </c>
      <c r="J1812" s="13">
        <v>20</v>
      </c>
    </row>
    <row r="1813" spans="1:10" x14ac:dyDescent="0.25">
      <c r="A1813" s="8" t="s">
        <v>1818</v>
      </c>
      <c r="B1813" s="9" t="str">
        <f>_xlfn.XLOOKUP(C1813,'De-Para_Estado_Regiao'!$B$3:$B$29,'De-Para_Estado_Regiao'!$C$3:$C$29)</f>
        <v>Sudeste</v>
      </c>
      <c r="C1813" s="9" t="s">
        <v>7</v>
      </c>
      <c r="D1813" s="9">
        <v>170</v>
      </c>
      <c r="E1813" s="9">
        <v>0.73799999999999999</v>
      </c>
      <c r="F1813" s="9" t="str">
        <f t="shared" si="28"/>
        <v>alto</v>
      </c>
      <c r="G1813" s="9">
        <v>0.69299999999999995</v>
      </c>
      <c r="H1813" s="9">
        <v>0.67100000000000004</v>
      </c>
      <c r="I1813" s="9">
        <v>47749.58</v>
      </c>
      <c r="J1813" s="10">
        <v>3</v>
      </c>
    </row>
    <row r="1814" spans="1:10" x14ac:dyDescent="0.25">
      <c r="A1814" s="11" t="s">
        <v>1819</v>
      </c>
      <c r="B1814" s="9" t="str">
        <f>_xlfn.XLOOKUP(C1814,'De-Para_Estado_Regiao'!$B$3:$B$29,'De-Para_Estado_Regiao'!$C$3:$C$29)</f>
        <v>Norte</v>
      </c>
      <c r="C1814" s="12" t="s">
        <v>39</v>
      </c>
      <c r="D1814" s="12">
        <v>1513</v>
      </c>
      <c r="E1814" s="12">
        <v>0.49</v>
      </c>
      <c r="F1814" s="9" t="str">
        <f t="shared" si="28"/>
        <v>baixo</v>
      </c>
      <c r="G1814" s="12">
        <v>0.438</v>
      </c>
      <c r="H1814" s="12">
        <v>0.35299999999999998</v>
      </c>
      <c r="I1814" s="12">
        <v>6887.79</v>
      </c>
      <c r="J1814" s="13">
        <v>3</v>
      </c>
    </row>
    <row r="1815" spans="1:10" x14ac:dyDescent="0.25">
      <c r="A1815" s="8" t="s">
        <v>1820</v>
      </c>
      <c r="B1815" s="9" t="str">
        <f>_xlfn.XLOOKUP(C1815,'De-Para_Estado_Regiao'!$B$3:$B$29,'De-Para_Estado_Regiao'!$C$3:$C$29)</f>
        <v>Nordeste</v>
      </c>
      <c r="C1815" s="9" t="s">
        <v>24</v>
      </c>
      <c r="D1815" s="9">
        <v>201</v>
      </c>
      <c r="E1815" s="9">
        <v>0.52800000000000002</v>
      </c>
      <c r="F1815" s="9" t="str">
        <f t="shared" si="28"/>
        <v>baixo</v>
      </c>
      <c r="G1815" s="9">
        <v>0.54500000000000004</v>
      </c>
      <c r="H1815" s="9">
        <v>0.36</v>
      </c>
      <c r="I1815" s="9">
        <v>6505.2</v>
      </c>
      <c r="J1815" s="10">
        <v>2</v>
      </c>
    </row>
    <row r="1816" spans="1:10" x14ac:dyDescent="0.25">
      <c r="A1816" s="11" t="s">
        <v>1821</v>
      </c>
      <c r="B1816" s="9" t="str">
        <f>_xlfn.XLOOKUP(C1816,'De-Para_Estado_Regiao'!$B$3:$B$29,'De-Para_Estado_Regiao'!$C$3:$C$29)</f>
        <v>Norte</v>
      </c>
      <c r="C1816" s="12" t="s">
        <v>39</v>
      </c>
      <c r="D1816" s="12">
        <v>886</v>
      </c>
      <c r="E1816" s="12">
        <v>0.55700000000000005</v>
      </c>
      <c r="F1816" s="9" t="str">
        <f t="shared" si="28"/>
        <v>médio</v>
      </c>
      <c r="G1816" s="12">
        <v>0.51500000000000001</v>
      </c>
      <c r="H1816" s="12">
        <v>0.43099999999999999</v>
      </c>
      <c r="I1816" s="12">
        <v>6543.75</v>
      </c>
      <c r="J1816" s="13">
        <v>25</v>
      </c>
    </row>
    <row r="1817" spans="1:10" x14ac:dyDescent="0.25">
      <c r="A1817" s="8" t="s">
        <v>1822</v>
      </c>
      <c r="B1817" s="9" t="str">
        <f>_xlfn.XLOOKUP(C1817,'De-Para_Estado_Regiao'!$B$3:$B$29,'De-Para_Estado_Regiao'!$C$3:$C$29)</f>
        <v>Sul</v>
      </c>
      <c r="C1817" s="9" t="s">
        <v>22</v>
      </c>
      <c r="D1817" s="9">
        <v>501</v>
      </c>
      <c r="E1817" s="9">
        <v>0.69599999999999995</v>
      </c>
      <c r="F1817" s="9" t="str">
        <f t="shared" si="28"/>
        <v>médio</v>
      </c>
      <c r="G1817" s="9">
        <v>0.66700000000000004</v>
      </c>
      <c r="H1817" s="9">
        <v>0.625</v>
      </c>
      <c r="I1817" s="9">
        <v>16225.81</v>
      </c>
      <c r="J1817" s="10">
        <v>7</v>
      </c>
    </row>
    <row r="1818" spans="1:10" x14ac:dyDescent="0.25">
      <c r="A1818" s="11" t="s">
        <v>1823</v>
      </c>
      <c r="B1818" s="9" t="str">
        <f>_xlfn.XLOOKUP(C1818,'De-Para_Estado_Regiao'!$B$3:$B$29,'De-Para_Estado_Regiao'!$C$3:$C$29)</f>
        <v>Sul</v>
      </c>
      <c r="C1818" s="12" t="s">
        <v>22</v>
      </c>
      <c r="D1818" s="12">
        <v>551</v>
      </c>
      <c r="E1818" s="12">
        <v>0.68799999999999994</v>
      </c>
      <c r="F1818" s="9" t="str">
        <f t="shared" si="28"/>
        <v>médio</v>
      </c>
      <c r="G1818" s="12">
        <v>0.69499999999999995</v>
      </c>
      <c r="H1818" s="12">
        <v>0.57899999999999996</v>
      </c>
      <c r="I1818" s="12">
        <v>98109.15</v>
      </c>
      <c r="J1818" s="13">
        <v>10</v>
      </c>
    </row>
    <row r="1819" spans="1:10" x14ac:dyDescent="0.25">
      <c r="A1819" s="8" t="s">
        <v>1824</v>
      </c>
      <c r="B1819" s="9" t="str">
        <f>_xlfn.XLOOKUP(C1819,'De-Para_Estado_Regiao'!$B$3:$B$29,'De-Para_Estado_Regiao'!$C$3:$C$29)</f>
        <v>Centro-Oeste</v>
      </c>
      <c r="C1819" s="9" t="s">
        <v>33</v>
      </c>
      <c r="D1819" s="9">
        <v>521</v>
      </c>
      <c r="E1819" s="9">
        <v>0.68500000000000005</v>
      </c>
      <c r="F1819" s="9" t="str">
        <f t="shared" si="28"/>
        <v>médio</v>
      </c>
      <c r="G1819" s="9">
        <v>0.65</v>
      </c>
      <c r="H1819" s="9">
        <v>0.60899999999999999</v>
      </c>
      <c r="I1819" s="9">
        <v>23186.59</v>
      </c>
      <c r="J1819" s="10">
        <v>3</v>
      </c>
    </row>
    <row r="1820" spans="1:10" x14ac:dyDescent="0.25">
      <c r="A1820" s="11" t="s">
        <v>1825</v>
      </c>
      <c r="B1820" s="9" t="str">
        <f>_xlfn.XLOOKUP(C1820,'De-Para_Estado_Regiao'!$B$3:$B$29,'De-Para_Estado_Regiao'!$C$3:$C$29)</f>
        <v>Nordeste</v>
      </c>
      <c r="C1820" s="12" t="s">
        <v>87</v>
      </c>
      <c r="D1820" s="12">
        <v>824</v>
      </c>
      <c r="E1820" s="12">
        <v>0.56000000000000005</v>
      </c>
      <c r="F1820" s="9" t="str">
        <f t="shared" si="28"/>
        <v>médio</v>
      </c>
      <c r="G1820" s="12">
        <v>0.46500000000000002</v>
      </c>
      <c r="H1820" s="12">
        <v>0.48299999999999998</v>
      </c>
      <c r="I1820" s="12">
        <v>5611.29</v>
      </c>
      <c r="J1820" s="13">
        <v>2</v>
      </c>
    </row>
    <row r="1821" spans="1:10" x14ac:dyDescent="0.25">
      <c r="A1821" s="8" t="s">
        <v>1826</v>
      </c>
      <c r="B1821" s="9" t="str">
        <f>_xlfn.XLOOKUP(C1821,'De-Para_Estado_Regiao'!$B$3:$B$29,'De-Para_Estado_Regiao'!$C$3:$C$29)</f>
        <v>Sul</v>
      </c>
      <c r="C1821" s="9" t="s">
        <v>14</v>
      </c>
      <c r="D1821" s="9">
        <v>796</v>
      </c>
      <c r="E1821" s="9">
        <v>0.70799999999999996</v>
      </c>
      <c r="F1821" s="9" t="str">
        <f t="shared" si="28"/>
        <v>alto</v>
      </c>
      <c r="G1821" s="9">
        <v>0.70799999999999996</v>
      </c>
      <c r="H1821" s="9">
        <v>0.57599999999999996</v>
      </c>
      <c r="I1821" s="9">
        <v>30301.78</v>
      </c>
      <c r="J1821" s="10">
        <v>25</v>
      </c>
    </row>
    <row r="1822" spans="1:10" x14ac:dyDescent="0.25">
      <c r="A1822" s="11" t="s">
        <v>1827</v>
      </c>
      <c r="B1822" s="9" t="str">
        <f>_xlfn.XLOOKUP(C1822,'De-Para_Estado_Regiao'!$B$3:$B$29,'De-Para_Estado_Regiao'!$C$3:$C$29)</f>
        <v>Centro-Oeste</v>
      </c>
      <c r="C1822" s="12" t="s">
        <v>33</v>
      </c>
      <c r="D1822" s="12">
        <v>355</v>
      </c>
      <c r="E1822" s="12">
        <v>0.71299999999999997</v>
      </c>
      <c r="F1822" s="9" t="str">
        <f t="shared" si="28"/>
        <v>alto</v>
      </c>
      <c r="G1822" s="12">
        <v>0.72299999999999998</v>
      </c>
      <c r="H1822" s="12">
        <v>0.61099999999999999</v>
      </c>
      <c r="I1822" s="12">
        <v>21484.13</v>
      </c>
      <c r="J1822" s="13">
        <v>10</v>
      </c>
    </row>
    <row r="1823" spans="1:10" x14ac:dyDescent="0.25">
      <c r="A1823" s="8" t="s">
        <v>1828</v>
      </c>
      <c r="B1823" s="9" t="str">
        <f>_xlfn.XLOOKUP(C1823,'De-Para_Estado_Regiao'!$B$3:$B$29,'De-Para_Estado_Regiao'!$C$3:$C$29)</f>
        <v>Centro-Oeste</v>
      </c>
      <c r="C1823" s="9" t="s">
        <v>53</v>
      </c>
      <c r="D1823" s="9">
        <v>404</v>
      </c>
      <c r="E1823" s="9">
        <v>0.64300000000000002</v>
      </c>
      <c r="F1823" s="9" t="str">
        <f t="shared" si="28"/>
        <v>médio</v>
      </c>
      <c r="G1823" s="9">
        <v>0.63300000000000001</v>
      </c>
      <c r="H1823" s="9">
        <v>0.52600000000000002</v>
      </c>
      <c r="I1823" s="9">
        <v>22889.34</v>
      </c>
      <c r="J1823" s="10">
        <v>4</v>
      </c>
    </row>
    <row r="1824" spans="1:10" x14ac:dyDescent="0.25">
      <c r="A1824" s="11" t="s">
        <v>1829</v>
      </c>
      <c r="B1824" s="9" t="str">
        <f>_xlfn.XLOOKUP(C1824,'De-Para_Estado_Regiao'!$B$3:$B$29,'De-Para_Estado_Regiao'!$C$3:$C$29)</f>
        <v>Sudeste</v>
      </c>
      <c r="C1824" s="12" t="s">
        <v>7</v>
      </c>
      <c r="D1824" s="12">
        <v>125</v>
      </c>
      <c r="E1824" s="12">
        <v>0.73199999999999998</v>
      </c>
      <c r="F1824" s="9" t="str">
        <f t="shared" si="28"/>
        <v>alto</v>
      </c>
      <c r="G1824" s="12">
        <v>0.66400000000000003</v>
      </c>
      <c r="H1824" s="12">
        <v>0.71399999999999997</v>
      </c>
      <c r="I1824" s="12">
        <v>10971.88</v>
      </c>
      <c r="J1824" s="13">
        <v>0</v>
      </c>
    </row>
    <row r="1825" spans="1:10" x14ac:dyDescent="0.25">
      <c r="A1825" s="8" t="s">
        <v>1830</v>
      </c>
      <c r="B1825" s="9" t="str">
        <f>_xlfn.XLOOKUP(C1825,'De-Para_Estado_Regiao'!$B$3:$B$29,'De-Para_Estado_Regiao'!$C$3:$C$29)</f>
        <v>Norte</v>
      </c>
      <c r="C1825" s="9" t="s">
        <v>39</v>
      </c>
      <c r="D1825" s="9">
        <v>2807</v>
      </c>
      <c r="E1825" s="9">
        <v>0.61299999999999999</v>
      </c>
      <c r="F1825" s="9" t="str">
        <f t="shared" si="28"/>
        <v>médio</v>
      </c>
      <c r="G1825" s="9">
        <v>0.60699999999999998</v>
      </c>
      <c r="H1825" s="9">
        <v>0.47599999999999998</v>
      </c>
      <c r="I1825" s="9">
        <v>13618.27</v>
      </c>
      <c r="J1825" s="10">
        <v>39</v>
      </c>
    </row>
    <row r="1826" spans="1:10" x14ac:dyDescent="0.25">
      <c r="A1826" s="11" t="s">
        <v>1831</v>
      </c>
      <c r="B1826" s="9" t="str">
        <f>_xlfn.XLOOKUP(C1826,'De-Para_Estado_Regiao'!$B$3:$B$29,'De-Para_Estado_Regiao'!$C$3:$C$29)</f>
        <v>Nordeste</v>
      </c>
      <c r="C1826" s="12" t="s">
        <v>94</v>
      </c>
      <c r="D1826" s="12">
        <v>1636</v>
      </c>
      <c r="E1826" s="12">
        <v>0.53600000000000003</v>
      </c>
      <c r="F1826" s="9" t="str">
        <f t="shared" si="28"/>
        <v>baixo</v>
      </c>
      <c r="G1826" s="12">
        <v>0.55000000000000004</v>
      </c>
      <c r="H1826" s="12">
        <v>0.4</v>
      </c>
      <c r="I1826" s="12">
        <v>12215.12</v>
      </c>
      <c r="J1826" s="13">
        <v>7</v>
      </c>
    </row>
    <row r="1827" spans="1:10" x14ac:dyDescent="0.25">
      <c r="A1827" s="8" t="s">
        <v>1832</v>
      </c>
      <c r="B1827" s="9" t="str">
        <f>_xlfn.XLOOKUP(C1827,'De-Para_Estado_Regiao'!$B$3:$B$29,'De-Para_Estado_Regiao'!$C$3:$C$29)</f>
        <v>Centro-Oeste</v>
      </c>
      <c r="C1827" s="9" t="s">
        <v>33</v>
      </c>
      <c r="D1827" s="9">
        <v>201</v>
      </c>
      <c r="E1827" s="9">
        <v>0.71</v>
      </c>
      <c r="F1827" s="9" t="str">
        <f t="shared" si="28"/>
        <v>alto</v>
      </c>
      <c r="G1827" s="9">
        <v>0.69</v>
      </c>
      <c r="H1827" s="9">
        <v>0.625</v>
      </c>
      <c r="I1827" s="9">
        <v>41228.74</v>
      </c>
      <c r="J1827" s="10">
        <v>2</v>
      </c>
    </row>
    <row r="1828" spans="1:10" x14ac:dyDescent="0.25">
      <c r="A1828" s="11" t="s">
        <v>1833</v>
      </c>
      <c r="B1828" s="9" t="str">
        <f>_xlfn.XLOOKUP(C1828,'De-Para_Estado_Regiao'!$B$3:$B$29,'De-Para_Estado_Regiao'!$C$3:$C$29)</f>
        <v>Norte</v>
      </c>
      <c r="C1828" s="12" t="s">
        <v>49</v>
      </c>
      <c r="D1828" s="12">
        <v>911</v>
      </c>
      <c r="E1828" s="12">
        <v>0.55000000000000004</v>
      </c>
      <c r="F1828" s="9" t="str">
        <f t="shared" si="28"/>
        <v>médio</v>
      </c>
      <c r="G1828" s="12">
        <v>0.56299999999999994</v>
      </c>
      <c r="H1828" s="12">
        <v>0.371</v>
      </c>
      <c r="I1828" s="12">
        <v>11784.93</v>
      </c>
      <c r="J1828" s="13">
        <v>23</v>
      </c>
    </row>
    <row r="1829" spans="1:10" x14ac:dyDescent="0.25">
      <c r="A1829" s="8" t="s">
        <v>1804</v>
      </c>
      <c r="B1829" s="9" t="str">
        <f>_xlfn.XLOOKUP(C1829,'De-Para_Estado_Regiao'!$B$3:$B$29,'De-Para_Estado_Regiao'!$C$3:$C$29)</f>
        <v>Nordeste</v>
      </c>
      <c r="C1829" s="9" t="s">
        <v>87</v>
      </c>
      <c r="D1829" s="9">
        <v>1414</v>
      </c>
      <c r="E1829" s="9">
        <v>0.56999999999999995</v>
      </c>
      <c r="F1829" s="9" t="str">
        <f t="shared" si="28"/>
        <v>médio</v>
      </c>
      <c r="G1829" s="9">
        <v>0.53100000000000003</v>
      </c>
      <c r="H1829" s="9">
        <v>0.47099999999999997</v>
      </c>
      <c r="I1829" s="9">
        <v>6283.71</v>
      </c>
      <c r="J1829" s="10">
        <v>26</v>
      </c>
    </row>
    <row r="1830" spans="1:10" x14ac:dyDescent="0.25">
      <c r="A1830" s="11" t="s">
        <v>1834</v>
      </c>
      <c r="B1830" s="9" t="str">
        <f>_xlfn.XLOOKUP(C1830,'De-Para_Estado_Regiao'!$B$3:$B$29,'De-Para_Estado_Regiao'!$C$3:$C$29)</f>
        <v>Centro-Oeste</v>
      </c>
      <c r="C1830" s="12" t="s">
        <v>33</v>
      </c>
      <c r="D1830" s="12">
        <v>349</v>
      </c>
      <c r="E1830" s="12">
        <v>0.71299999999999997</v>
      </c>
      <c r="F1830" s="9" t="str">
        <f t="shared" si="28"/>
        <v>alto</v>
      </c>
      <c r="G1830" s="12">
        <v>0.67700000000000005</v>
      </c>
      <c r="H1830" s="12">
        <v>0.64900000000000002</v>
      </c>
      <c r="I1830" s="12">
        <v>25795.29</v>
      </c>
      <c r="J1830" s="13">
        <v>3</v>
      </c>
    </row>
    <row r="1831" spans="1:10" x14ac:dyDescent="0.25">
      <c r="A1831" s="8" t="s">
        <v>1835</v>
      </c>
      <c r="B1831" s="9" t="str">
        <f>_xlfn.XLOOKUP(C1831,'De-Para_Estado_Regiao'!$B$3:$B$29,'De-Para_Estado_Regiao'!$C$3:$C$29)</f>
        <v>Nordeste</v>
      </c>
      <c r="C1831" s="9" t="s">
        <v>31</v>
      </c>
      <c r="D1831" s="9">
        <v>1870</v>
      </c>
      <c r="E1831" s="9">
        <v>0.60599999999999998</v>
      </c>
      <c r="F1831" s="9" t="str">
        <f t="shared" si="28"/>
        <v>médio</v>
      </c>
      <c r="G1831" s="9">
        <v>0.56799999999999995</v>
      </c>
      <c r="H1831" s="9">
        <v>0.53600000000000003</v>
      </c>
      <c r="I1831" s="9">
        <v>8004.06</v>
      </c>
      <c r="J1831" s="10">
        <v>40</v>
      </c>
    </row>
    <row r="1832" spans="1:10" x14ac:dyDescent="0.25">
      <c r="A1832" s="11" t="s">
        <v>1836</v>
      </c>
      <c r="B1832" s="9" t="str">
        <f>_xlfn.XLOOKUP(C1832,'De-Para_Estado_Regiao'!$B$3:$B$29,'De-Para_Estado_Regiao'!$C$3:$C$29)</f>
        <v>Sudeste</v>
      </c>
      <c r="C1832" s="12" t="s">
        <v>7</v>
      </c>
      <c r="D1832" s="12">
        <v>443</v>
      </c>
      <c r="E1832" s="12">
        <v>0.67</v>
      </c>
      <c r="F1832" s="9" t="str">
        <f t="shared" si="28"/>
        <v>médio</v>
      </c>
      <c r="G1832" s="12">
        <v>0.65100000000000002</v>
      </c>
      <c r="H1832" s="12">
        <v>0.56200000000000006</v>
      </c>
      <c r="I1832" s="12">
        <v>28053.09</v>
      </c>
      <c r="J1832" s="13">
        <v>3</v>
      </c>
    </row>
    <row r="1833" spans="1:10" x14ac:dyDescent="0.25">
      <c r="A1833" s="8" t="s">
        <v>1837</v>
      </c>
      <c r="B1833" s="9" t="str">
        <f>_xlfn.XLOOKUP(C1833,'De-Para_Estado_Regiao'!$B$3:$B$29,'De-Para_Estado_Regiao'!$C$3:$C$29)</f>
        <v>Sudeste</v>
      </c>
      <c r="C1833" s="9" t="s">
        <v>7</v>
      </c>
      <c r="D1833" s="9">
        <v>165</v>
      </c>
      <c r="E1833" s="9">
        <v>0.72</v>
      </c>
      <c r="F1833" s="9" t="str">
        <f t="shared" si="28"/>
        <v>alto</v>
      </c>
      <c r="G1833" s="9">
        <v>0.746</v>
      </c>
      <c r="H1833" s="9">
        <v>0.60699999999999998</v>
      </c>
      <c r="I1833" s="9">
        <v>19354.599999999999</v>
      </c>
      <c r="J1833" s="10">
        <v>5</v>
      </c>
    </row>
    <row r="1834" spans="1:10" x14ac:dyDescent="0.25">
      <c r="A1834" s="11" t="s">
        <v>1838</v>
      </c>
      <c r="B1834" s="9" t="str">
        <f>_xlfn.XLOOKUP(C1834,'De-Para_Estado_Regiao'!$B$3:$B$29,'De-Para_Estado_Regiao'!$C$3:$C$29)</f>
        <v>Nordeste</v>
      </c>
      <c r="C1834" s="12" t="s">
        <v>94</v>
      </c>
      <c r="D1834" s="12">
        <v>1984</v>
      </c>
      <c r="E1834" s="12">
        <v>0.59099999999999997</v>
      </c>
      <c r="F1834" s="9" t="str">
        <f t="shared" si="28"/>
        <v>médio</v>
      </c>
      <c r="G1834" s="12">
        <v>0.57899999999999996</v>
      </c>
      <c r="H1834" s="12">
        <v>0.46300000000000002</v>
      </c>
      <c r="I1834" s="12">
        <v>10798.17</v>
      </c>
      <c r="J1834" s="13">
        <v>63</v>
      </c>
    </row>
    <row r="1835" spans="1:10" x14ac:dyDescent="0.25">
      <c r="A1835" s="8" t="s">
        <v>1839</v>
      </c>
      <c r="B1835" s="9" t="str">
        <f>_xlfn.XLOOKUP(C1835,'De-Para_Estado_Regiao'!$B$3:$B$29,'De-Para_Estado_Regiao'!$C$3:$C$29)</f>
        <v>Nordeste</v>
      </c>
      <c r="C1835" s="9" t="s">
        <v>87</v>
      </c>
      <c r="D1835" s="9">
        <v>900</v>
      </c>
      <c r="E1835" s="9">
        <v>0.58099999999999996</v>
      </c>
      <c r="F1835" s="9" t="str">
        <f t="shared" si="28"/>
        <v>médio</v>
      </c>
      <c r="G1835" s="9">
        <v>0.53600000000000003</v>
      </c>
      <c r="H1835" s="9">
        <v>0.48399999999999999</v>
      </c>
      <c r="I1835" s="9">
        <v>6260.45</v>
      </c>
      <c r="J1835" s="10">
        <v>16</v>
      </c>
    </row>
    <row r="1836" spans="1:10" x14ac:dyDescent="0.25">
      <c r="A1836" s="11" t="s">
        <v>1840</v>
      </c>
      <c r="B1836" s="9" t="str">
        <f>_xlfn.XLOOKUP(C1836,'De-Para_Estado_Regiao'!$B$3:$B$29,'De-Para_Estado_Regiao'!$C$3:$C$29)</f>
        <v>Norte</v>
      </c>
      <c r="C1836" s="12" t="s">
        <v>39</v>
      </c>
      <c r="D1836" s="12">
        <v>1283</v>
      </c>
      <c r="E1836" s="12">
        <v>0.56000000000000005</v>
      </c>
      <c r="F1836" s="9" t="str">
        <f t="shared" si="28"/>
        <v>médio</v>
      </c>
      <c r="G1836" s="12">
        <v>0.54100000000000004</v>
      </c>
      <c r="H1836" s="12">
        <v>0.41199999999999998</v>
      </c>
      <c r="I1836" s="12">
        <v>5861.52</v>
      </c>
      <c r="J1836" s="13">
        <v>37</v>
      </c>
    </row>
    <row r="1837" spans="1:10" x14ac:dyDescent="0.25">
      <c r="A1837" s="8" t="s">
        <v>1841</v>
      </c>
      <c r="B1837" s="9" t="str">
        <f>_xlfn.XLOOKUP(C1837,'De-Para_Estado_Regiao'!$B$3:$B$29,'De-Para_Estado_Regiao'!$C$3:$C$29)</f>
        <v>Nordeste</v>
      </c>
      <c r="C1837" s="9" t="s">
        <v>87</v>
      </c>
      <c r="D1837" s="9">
        <v>832</v>
      </c>
      <c r="E1837" s="9">
        <v>0.54600000000000004</v>
      </c>
      <c r="F1837" s="9" t="str">
        <f t="shared" si="28"/>
        <v>baixo</v>
      </c>
      <c r="G1837" s="9">
        <v>0.47499999999999998</v>
      </c>
      <c r="H1837" s="9">
        <v>0.47199999999999998</v>
      </c>
      <c r="I1837" s="9">
        <v>5079.1099999999997</v>
      </c>
      <c r="J1837" s="10">
        <v>45</v>
      </c>
    </row>
    <row r="1838" spans="1:10" x14ac:dyDescent="0.25">
      <c r="A1838" s="11" t="s">
        <v>1842</v>
      </c>
      <c r="B1838" s="9" t="str">
        <f>_xlfn.XLOOKUP(C1838,'De-Para_Estado_Regiao'!$B$3:$B$29,'De-Para_Estado_Regiao'!$C$3:$C$29)</f>
        <v>Sudeste</v>
      </c>
      <c r="C1838" s="12" t="s">
        <v>16</v>
      </c>
      <c r="D1838" s="12">
        <v>2165</v>
      </c>
      <c r="E1838" s="12">
        <v>0.7</v>
      </c>
      <c r="F1838" s="9" t="str">
        <f t="shared" si="28"/>
        <v>alto</v>
      </c>
      <c r="G1838" s="12">
        <v>0.68300000000000005</v>
      </c>
      <c r="H1838" s="12">
        <v>0.63</v>
      </c>
      <c r="I1838" s="12">
        <v>27473.67</v>
      </c>
      <c r="J1838" s="13">
        <v>33</v>
      </c>
    </row>
    <row r="1839" spans="1:10" x14ac:dyDescent="0.25">
      <c r="A1839" s="8" t="s">
        <v>1843</v>
      </c>
      <c r="B1839" s="9" t="str">
        <f>_xlfn.XLOOKUP(C1839,'De-Para_Estado_Regiao'!$B$3:$B$29,'De-Para_Estado_Regiao'!$C$3:$C$29)</f>
        <v>Nordeste</v>
      </c>
      <c r="C1839" s="9" t="s">
        <v>72</v>
      </c>
      <c r="D1839" s="9">
        <v>845</v>
      </c>
      <c r="E1839" s="9">
        <v>0.63900000000000001</v>
      </c>
      <c r="F1839" s="9" t="str">
        <f t="shared" si="28"/>
        <v>médio</v>
      </c>
      <c r="G1839" s="9">
        <v>0.61099999999999999</v>
      </c>
      <c r="H1839" s="9">
        <v>0.57099999999999995</v>
      </c>
      <c r="I1839" s="9">
        <v>11573.86</v>
      </c>
      <c r="J1839" s="10">
        <v>29</v>
      </c>
    </row>
    <row r="1840" spans="1:10" x14ac:dyDescent="0.25">
      <c r="A1840" s="11" t="s">
        <v>1844</v>
      </c>
      <c r="B1840" s="9" t="str">
        <f>_xlfn.XLOOKUP(C1840,'De-Para_Estado_Regiao'!$B$3:$B$29,'De-Para_Estado_Regiao'!$C$3:$C$29)</f>
        <v>Sudeste</v>
      </c>
      <c r="C1840" s="12" t="s">
        <v>16</v>
      </c>
      <c r="D1840" s="12">
        <v>258</v>
      </c>
      <c r="E1840" s="12">
        <v>0.626</v>
      </c>
      <c r="F1840" s="9" t="str">
        <f t="shared" si="28"/>
        <v>médio</v>
      </c>
      <c r="G1840" s="12">
        <v>0.61399999999999999</v>
      </c>
      <c r="H1840" s="12">
        <v>0.5</v>
      </c>
      <c r="I1840" s="12">
        <v>9798.85</v>
      </c>
      <c r="J1840" s="13">
        <v>5</v>
      </c>
    </row>
    <row r="1841" spans="1:10" x14ac:dyDescent="0.25">
      <c r="A1841" s="8" t="s">
        <v>1845</v>
      </c>
      <c r="B1841" s="9" t="str">
        <f>_xlfn.XLOOKUP(C1841,'De-Para_Estado_Regiao'!$B$3:$B$29,'De-Para_Estado_Regiao'!$C$3:$C$29)</f>
        <v>Nordeste</v>
      </c>
      <c r="C1841" s="9" t="s">
        <v>19</v>
      </c>
      <c r="D1841" s="9">
        <v>823</v>
      </c>
      <c r="E1841" s="9">
        <v>0.61299999999999999</v>
      </c>
      <c r="F1841" s="9" t="str">
        <f t="shared" si="28"/>
        <v>médio</v>
      </c>
      <c r="G1841" s="9">
        <v>0.56200000000000006</v>
      </c>
      <c r="H1841" s="9">
        <v>0.50600000000000001</v>
      </c>
      <c r="I1841" s="9">
        <v>11804.5</v>
      </c>
      <c r="J1841" s="10">
        <v>23</v>
      </c>
    </row>
    <row r="1842" spans="1:10" x14ac:dyDescent="0.25">
      <c r="A1842" s="11" t="s">
        <v>1846</v>
      </c>
      <c r="B1842" s="9" t="str">
        <f>_xlfn.XLOOKUP(C1842,'De-Para_Estado_Regiao'!$B$3:$B$29,'De-Para_Estado_Regiao'!$C$3:$C$29)</f>
        <v>Nordeste</v>
      </c>
      <c r="C1842" s="12" t="s">
        <v>87</v>
      </c>
      <c r="D1842" s="12">
        <v>562</v>
      </c>
      <c r="E1842" s="12">
        <v>0.50900000000000001</v>
      </c>
      <c r="F1842" s="9" t="str">
        <f t="shared" si="28"/>
        <v>baixo</v>
      </c>
      <c r="G1842" s="12">
        <v>0.48699999999999999</v>
      </c>
      <c r="H1842" s="12">
        <v>0.39700000000000002</v>
      </c>
      <c r="I1842" s="12">
        <v>5779.54</v>
      </c>
      <c r="J1842" s="13">
        <v>0</v>
      </c>
    </row>
    <row r="1843" spans="1:10" x14ac:dyDescent="0.25">
      <c r="A1843" s="8" t="s">
        <v>1847</v>
      </c>
      <c r="B1843" s="9" t="str">
        <f>_xlfn.XLOOKUP(C1843,'De-Para_Estado_Regiao'!$B$3:$B$29,'De-Para_Estado_Regiao'!$C$3:$C$29)</f>
        <v>Sul</v>
      </c>
      <c r="C1843" s="9" t="s">
        <v>22</v>
      </c>
      <c r="D1843" s="9">
        <v>559</v>
      </c>
      <c r="E1843" s="9">
        <v>0.70099999999999996</v>
      </c>
      <c r="F1843" s="9" t="str">
        <f t="shared" si="28"/>
        <v>alto</v>
      </c>
      <c r="G1843" s="9">
        <v>0.68200000000000005</v>
      </c>
      <c r="H1843" s="9">
        <v>0.625</v>
      </c>
      <c r="I1843" s="9">
        <v>20375.509999999998</v>
      </c>
      <c r="J1843" s="10">
        <v>10</v>
      </c>
    </row>
    <row r="1844" spans="1:10" x14ac:dyDescent="0.25">
      <c r="A1844" s="11" t="s">
        <v>1848</v>
      </c>
      <c r="B1844" s="9" t="str">
        <f>_xlfn.XLOOKUP(C1844,'De-Para_Estado_Regiao'!$B$3:$B$29,'De-Para_Estado_Regiao'!$C$3:$C$29)</f>
        <v>Sudeste</v>
      </c>
      <c r="C1844" s="12" t="s">
        <v>7</v>
      </c>
      <c r="D1844" s="12">
        <v>106</v>
      </c>
      <c r="E1844" s="12">
        <v>0.73</v>
      </c>
      <c r="F1844" s="9" t="str">
        <f t="shared" si="28"/>
        <v>alto</v>
      </c>
      <c r="G1844" s="12">
        <v>0.72299999999999998</v>
      </c>
      <c r="H1844" s="12">
        <v>0.64100000000000001</v>
      </c>
      <c r="I1844" s="12">
        <v>19309.05</v>
      </c>
      <c r="J1844" s="13">
        <v>0</v>
      </c>
    </row>
    <row r="1845" spans="1:10" x14ac:dyDescent="0.25">
      <c r="A1845" s="8" t="s">
        <v>1849</v>
      </c>
      <c r="B1845" s="9" t="str">
        <f>_xlfn.XLOOKUP(C1845,'De-Para_Estado_Regiao'!$B$3:$B$29,'De-Para_Estado_Regiao'!$C$3:$C$29)</f>
        <v>Nordeste</v>
      </c>
      <c r="C1845" s="9" t="s">
        <v>24</v>
      </c>
      <c r="D1845" s="9">
        <v>499</v>
      </c>
      <c r="E1845" s="9">
        <v>0.56000000000000005</v>
      </c>
      <c r="F1845" s="9" t="str">
        <f t="shared" si="28"/>
        <v>médio</v>
      </c>
      <c r="G1845" s="9">
        <v>0.54700000000000004</v>
      </c>
      <c r="H1845" s="9">
        <v>0.45900000000000002</v>
      </c>
      <c r="I1845" s="9">
        <v>8471.8700000000008</v>
      </c>
      <c r="J1845" s="10">
        <v>20</v>
      </c>
    </row>
    <row r="1846" spans="1:10" x14ac:dyDescent="0.25">
      <c r="A1846" s="11" t="s">
        <v>1850</v>
      </c>
      <c r="B1846" s="9" t="str">
        <f>_xlfn.XLOOKUP(C1846,'De-Para_Estado_Regiao'!$B$3:$B$29,'De-Para_Estado_Regiao'!$C$3:$C$29)</f>
        <v>Sudeste</v>
      </c>
      <c r="C1846" s="12" t="s">
        <v>16</v>
      </c>
      <c r="D1846" s="12">
        <v>356</v>
      </c>
      <c r="E1846" s="12">
        <v>0.59799999999999998</v>
      </c>
      <c r="F1846" s="9" t="str">
        <f t="shared" si="28"/>
        <v>médio</v>
      </c>
      <c r="G1846" s="12">
        <v>0.57099999999999995</v>
      </c>
      <c r="H1846" s="12">
        <v>0.46899999999999997</v>
      </c>
      <c r="I1846" s="12">
        <v>5789.39</v>
      </c>
      <c r="J1846" s="13">
        <v>8</v>
      </c>
    </row>
    <row r="1847" spans="1:10" x14ac:dyDescent="0.25">
      <c r="A1847" s="8" t="s">
        <v>1851</v>
      </c>
      <c r="B1847" s="9" t="str">
        <f>_xlfn.XLOOKUP(C1847,'De-Para_Estado_Regiao'!$B$3:$B$29,'De-Para_Estado_Regiao'!$C$3:$C$29)</f>
        <v>Sudeste</v>
      </c>
      <c r="C1847" s="9" t="s">
        <v>10</v>
      </c>
      <c r="D1847" s="9">
        <v>376</v>
      </c>
      <c r="E1847" s="9">
        <v>0.72199999999999998</v>
      </c>
      <c r="F1847" s="9" t="str">
        <f t="shared" si="28"/>
        <v>alto</v>
      </c>
      <c r="G1847" s="9">
        <v>0.67400000000000004</v>
      </c>
      <c r="H1847" s="9">
        <v>0.69399999999999995</v>
      </c>
      <c r="I1847" s="9">
        <v>19198.29</v>
      </c>
      <c r="J1847" s="10">
        <v>9</v>
      </c>
    </row>
    <row r="1848" spans="1:10" x14ac:dyDescent="0.25">
      <c r="A1848" s="11" t="s">
        <v>1852</v>
      </c>
      <c r="B1848" s="9" t="str">
        <f>_xlfn.XLOOKUP(C1848,'De-Para_Estado_Regiao'!$B$3:$B$29,'De-Para_Estado_Regiao'!$C$3:$C$29)</f>
        <v>Sul</v>
      </c>
      <c r="C1848" s="12" t="s">
        <v>14</v>
      </c>
      <c r="D1848" s="12">
        <v>727</v>
      </c>
      <c r="E1848" s="12">
        <v>0.69499999999999995</v>
      </c>
      <c r="F1848" s="9" t="str">
        <f t="shared" si="28"/>
        <v>médio</v>
      </c>
      <c r="G1848" s="12">
        <v>0.69899999999999995</v>
      </c>
      <c r="H1848" s="12">
        <v>0.55600000000000005</v>
      </c>
      <c r="I1848" s="12">
        <v>19591.84</v>
      </c>
      <c r="J1848" s="13">
        <v>13</v>
      </c>
    </row>
    <row r="1849" spans="1:10" x14ac:dyDescent="0.25">
      <c r="A1849" s="8" t="s">
        <v>1853</v>
      </c>
      <c r="B1849" s="9" t="str">
        <f>_xlfn.XLOOKUP(C1849,'De-Para_Estado_Regiao'!$B$3:$B$29,'De-Para_Estado_Regiao'!$C$3:$C$29)</f>
        <v>Nordeste</v>
      </c>
      <c r="C1849" s="9" t="s">
        <v>19</v>
      </c>
      <c r="D1849" s="9">
        <v>1415</v>
      </c>
      <c r="E1849" s="9">
        <v>0.55000000000000004</v>
      </c>
      <c r="F1849" s="9" t="str">
        <f t="shared" si="28"/>
        <v>médio</v>
      </c>
      <c r="G1849" s="9">
        <v>0.54100000000000004</v>
      </c>
      <c r="H1849" s="9">
        <v>0.433</v>
      </c>
      <c r="I1849" s="9">
        <v>8489.51</v>
      </c>
      <c r="J1849" s="10">
        <v>25</v>
      </c>
    </row>
    <row r="1850" spans="1:10" x14ac:dyDescent="0.25">
      <c r="A1850" s="11" t="s">
        <v>1854</v>
      </c>
      <c r="B1850" s="9" t="str">
        <f>_xlfn.XLOOKUP(C1850,'De-Para_Estado_Regiao'!$B$3:$B$29,'De-Para_Estado_Regiao'!$C$3:$C$29)</f>
        <v>Norte</v>
      </c>
      <c r="C1850" s="12" t="s">
        <v>210</v>
      </c>
      <c r="D1850" s="12">
        <v>1279</v>
      </c>
      <c r="E1850" s="12">
        <v>0.66</v>
      </c>
      <c r="F1850" s="9" t="str">
        <f t="shared" si="28"/>
        <v>médio</v>
      </c>
      <c r="G1850" s="12">
        <v>0.69299999999999995</v>
      </c>
      <c r="H1850" s="12">
        <v>0.52700000000000002</v>
      </c>
      <c r="I1850" s="12">
        <v>14199</v>
      </c>
      <c r="J1850" s="13">
        <v>13</v>
      </c>
    </row>
    <row r="1851" spans="1:10" x14ac:dyDescent="0.25">
      <c r="A1851" s="8" t="s">
        <v>1855</v>
      </c>
      <c r="B1851" s="9" t="str">
        <f>_xlfn.XLOOKUP(C1851,'De-Para_Estado_Regiao'!$B$3:$B$29,'De-Para_Estado_Regiao'!$C$3:$C$29)</f>
        <v>Sul</v>
      </c>
      <c r="C1851" s="9" t="s">
        <v>22</v>
      </c>
      <c r="D1851" s="9">
        <v>454</v>
      </c>
      <c r="E1851" s="9">
        <v>0.63900000000000001</v>
      </c>
      <c r="F1851" s="9" t="str">
        <f t="shared" si="28"/>
        <v>médio</v>
      </c>
      <c r="G1851" s="9">
        <v>0.65300000000000002</v>
      </c>
      <c r="H1851" s="9">
        <v>0.504</v>
      </c>
      <c r="I1851" s="9">
        <v>20095.740000000002</v>
      </c>
      <c r="J1851" s="10">
        <v>9</v>
      </c>
    </row>
    <row r="1852" spans="1:10" x14ac:dyDescent="0.25">
      <c r="A1852" s="11" t="s">
        <v>1856</v>
      </c>
      <c r="B1852" s="9" t="str">
        <f>_xlfn.XLOOKUP(C1852,'De-Para_Estado_Regiao'!$B$3:$B$29,'De-Para_Estado_Regiao'!$C$3:$C$29)</f>
        <v>Nordeste</v>
      </c>
      <c r="C1852" s="12" t="s">
        <v>24</v>
      </c>
      <c r="D1852" s="12">
        <v>411</v>
      </c>
      <c r="E1852" s="12">
        <v>0.625</v>
      </c>
      <c r="F1852" s="9" t="str">
        <f t="shared" si="28"/>
        <v>médio</v>
      </c>
      <c r="G1852" s="12">
        <v>0.59499999999999997</v>
      </c>
      <c r="H1852" s="12">
        <v>0.54500000000000004</v>
      </c>
      <c r="I1852" s="12">
        <v>9290.75</v>
      </c>
      <c r="J1852" s="13">
        <v>1</v>
      </c>
    </row>
    <row r="1853" spans="1:10" x14ac:dyDescent="0.25">
      <c r="A1853" s="8" t="s">
        <v>1857</v>
      </c>
      <c r="B1853" s="9" t="str">
        <f>_xlfn.XLOOKUP(C1853,'De-Para_Estado_Regiao'!$B$3:$B$29,'De-Para_Estado_Regiao'!$C$3:$C$29)</f>
        <v>Nordeste</v>
      </c>
      <c r="C1853" s="9" t="s">
        <v>31</v>
      </c>
      <c r="D1853" s="9">
        <v>514</v>
      </c>
      <c r="E1853" s="9">
        <v>0.625</v>
      </c>
      <c r="F1853" s="9" t="str">
        <f t="shared" si="28"/>
        <v>médio</v>
      </c>
      <c r="G1853" s="9">
        <v>0.56499999999999995</v>
      </c>
      <c r="H1853" s="9">
        <v>0.57399999999999995</v>
      </c>
      <c r="I1853" s="9">
        <v>9013.7800000000007</v>
      </c>
      <c r="J1853" s="10">
        <v>4</v>
      </c>
    </row>
    <row r="1854" spans="1:10" x14ac:dyDescent="0.25">
      <c r="A1854" s="11" t="s">
        <v>1858</v>
      </c>
      <c r="B1854" s="9" t="str">
        <f>_xlfn.XLOOKUP(C1854,'De-Para_Estado_Regiao'!$B$3:$B$29,'De-Para_Estado_Regiao'!$C$3:$C$29)</f>
        <v>Nordeste</v>
      </c>
      <c r="C1854" s="12" t="s">
        <v>82</v>
      </c>
      <c r="D1854" s="12">
        <v>1590</v>
      </c>
      <c r="E1854" s="12">
        <v>0.60799999999999998</v>
      </c>
      <c r="F1854" s="9" t="str">
        <f t="shared" si="28"/>
        <v>médio</v>
      </c>
      <c r="G1854" s="12">
        <v>0.57799999999999996</v>
      </c>
      <c r="H1854" s="12">
        <v>0.48899999999999999</v>
      </c>
      <c r="I1854" s="12">
        <v>9997.76</v>
      </c>
      <c r="J1854" s="13">
        <v>29</v>
      </c>
    </row>
    <row r="1855" spans="1:10" x14ac:dyDescent="0.25">
      <c r="A1855" s="8" t="s">
        <v>1859</v>
      </c>
      <c r="B1855" s="9" t="str">
        <f>_xlfn.XLOOKUP(C1855,'De-Para_Estado_Regiao'!$B$3:$B$29,'De-Para_Estado_Regiao'!$C$3:$C$29)</f>
        <v>Norte</v>
      </c>
      <c r="C1855" s="9" t="s">
        <v>49</v>
      </c>
      <c r="D1855" s="9">
        <v>1793</v>
      </c>
      <c r="E1855" s="9">
        <v>0.67</v>
      </c>
      <c r="F1855" s="9" t="str">
        <f t="shared" si="28"/>
        <v>médio</v>
      </c>
      <c r="G1855" s="9">
        <v>0.67</v>
      </c>
      <c r="H1855" s="9">
        <v>0.56899999999999995</v>
      </c>
      <c r="I1855" s="9">
        <v>67238.81</v>
      </c>
      <c r="J1855" s="10">
        <v>39</v>
      </c>
    </row>
    <row r="1856" spans="1:10" x14ac:dyDescent="0.25">
      <c r="A1856" s="11" t="s">
        <v>1860</v>
      </c>
      <c r="B1856" s="9" t="str">
        <f>_xlfn.XLOOKUP(C1856,'De-Para_Estado_Regiao'!$B$3:$B$29,'De-Para_Estado_Regiao'!$C$3:$C$29)</f>
        <v>Centro-Oeste</v>
      </c>
      <c r="C1856" s="12" t="s">
        <v>33</v>
      </c>
      <c r="D1856" s="12">
        <v>85</v>
      </c>
      <c r="E1856" s="12">
        <v>0.7</v>
      </c>
      <c r="F1856" s="9" t="str">
        <f t="shared" si="28"/>
        <v>alto</v>
      </c>
      <c r="G1856" s="12">
        <v>0.69399999999999995</v>
      </c>
      <c r="H1856" s="12">
        <v>0.58499999999999996</v>
      </c>
      <c r="I1856" s="12">
        <v>18672.82</v>
      </c>
      <c r="J1856" s="13">
        <v>1</v>
      </c>
    </row>
    <row r="1857" spans="1:10" x14ac:dyDescent="0.25">
      <c r="A1857" s="8" t="s">
        <v>1861</v>
      </c>
      <c r="B1857" s="9" t="str">
        <f>_xlfn.XLOOKUP(C1857,'De-Para_Estado_Regiao'!$B$3:$B$29,'De-Para_Estado_Regiao'!$C$3:$C$29)</f>
        <v>Sul</v>
      </c>
      <c r="C1857" s="9" t="s">
        <v>22</v>
      </c>
      <c r="D1857" s="9">
        <v>447</v>
      </c>
      <c r="E1857" s="9">
        <v>0.6</v>
      </c>
      <c r="F1857" s="9" t="str">
        <f t="shared" si="28"/>
        <v>médio</v>
      </c>
      <c r="G1857" s="9">
        <v>0.623</v>
      </c>
      <c r="H1857" s="9">
        <v>0.45400000000000001</v>
      </c>
      <c r="I1857" s="9">
        <v>13891.23</v>
      </c>
      <c r="J1857" s="10">
        <v>12</v>
      </c>
    </row>
    <row r="1858" spans="1:10" x14ac:dyDescent="0.25">
      <c r="A1858" s="11" t="s">
        <v>1862</v>
      </c>
      <c r="B1858" s="9" t="str">
        <f>_xlfn.XLOOKUP(C1858,'De-Para_Estado_Regiao'!$B$3:$B$29,'De-Para_Estado_Regiao'!$C$3:$C$29)</f>
        <v>Nordeste</v>
      </c>
      <c r="C1858" s="12" t="s">
        <v>24</v>
      </c>
      <c r="D1858" s="12">
        <v>1286</v>
      </c>
      <c r="E1858" s="12">
        <v>0.56499999999999995</v>
      </c>
      <c r="F1858" s="9" t="str">
        <f t="shared" si="28"/>
        <v>médio</v>
      </c>
      <c r="G1858" s="12">
        <v>0.56200000000000006</v>
      </c>
      <c r="H1858" s="12">
        <v>0.45200000000000001</v>
      </c>
      <c r="I1858" s="12">
        <v>9267.06</v>
      </c>
      <c r="J1858" s="13">
        <v>8</v>
      </c>
    </row>
    <row r="1859" spans="1:10" x14ac:dyDescent="0.25">
      <c r="A1859" s="8" t="s">
        <v>1863</v>
      </c>
      <c r="B1859" s="9" t="str">
        <f>_xlfn.XLOOKUP(C1859,'De-Para_Estado_Regiao'!$B$3:$B$29,'De-Para_Estado_Regiao'!$C$3:$C$29)</f>
        <v>Sudeste</v>
      </c>
      <c r="C1859" s="9" t="s">
        <v>7</v>
      </c>
      <c r="D1859" s="9">
        <v>259</v>
      </c>
      <c r="E1859" s="9">
        <v>0.72499999999999998</v>
      </c>
      <c r="F1859" s="9" t="str">
        <f t="shared" si="28"/>
        <v>alto</v>
      </c>
      <c r="G1859" s="9">
        <v>0.69599999999999995</v>
      </c>
      <c r="H1859" s="9">
        <v>0.66600000000000004</v>
      </c>
      <c r="I1859" s="9">
        <v>52999.97</v>
      </c>
      <c r="J1859" s="10">
        <v>8</v>
      </c>
    </row>
    <row r="1860" spans="1:10" x14ac:dyDescent="0.25">
      <c r="A1860" s="11" t="s">
        <v>1864</v>
      </c>
      <c r="B1860" s="9" t="str">
        <f>_xlfn.XLOOKUP(C1860,'De-Para_Estado_Regiao'!$B$3:$B$29,'De-Para_Estado_Regiao'!$C$3:$C$29)</f>
        <v>Norte</v>
      </c>
      <c r="C1860" s="12" t="s">
        <v>49</v>
      </c>
      <c r="D1860" s="12">
        <v>2287</v>
      </c>
      <c r="E1860" s="12">
        <v>0.61699999999999999</v>
      </c>
      <c r="F1860" s="9" t="str">
        <f t="shared" si="28"/>
        <v>médio</v>
      </c>
      <c r="G1860" s="12">
        <v>0.59399999999999997</v>
      </c>
      <c r="H1860" s="12">
        <v>0.51600000000000001</v>
      </c>
      <c r="I1860" s="12">
        <v>7066.07</v>
      </c>
      <c r="J1860" s="13">
        <v>49</v>
      </c>
    </row>
    <row r="1861" spans="1:10" x14ac:dyDescent="0.25">
      <c r="A1861" s="8" t="s">
        <v>1865</v>
      </c>
      <c r="B1861" s="9" t="str">
        <f>_xlfn.XLOOKUP(C1861,'De-Para_Estado_Regiao'!$B$3:$B$29,'De-Para_Estado_Regiao'!$C$3:$C$29)</f>
        <v>Sudeste</v>
      </c>
      <c r="C1861" s="9" t="s">
        <v>16</v>
      </c>
      <c r="D1861" s="9">
        <v>522</v>
      </c>
      <c r="E1861" s="9">
        <v>0.72</v>
      </c>
      <c r="F1861" s="9" t="str">
        <f t="shared" ref="F1861:F1924" si="29">IF(E1861="","",IF(E1861&lt;0.55,"baixo",IF(E1861&lt;=0.699,"médio",IF(E1861&lt;=0.799,"alto",IF(E1861&gt;=0.8,"muito alto","")))))</f>
        <v>alto</v>
      </c>
      <c r="G1861" s="9">
        <v>0.71</v>
      </c>
      <c r="H1861" s="9">
        <v>0.623</v>
      </c>
      <c r="I1861" s="9">
        <v>15209.57</v>
      </c>
      <c r="J1861" s="10">
        <v>14</v>
      </c>
    </row>
    <row r="1862" spans="1:10" x14ac:dyDescent="0.25">
      <c r="A1862" s="11" t="s">
        <v>1866</v>
      </c>
      <c r="B1862" s="9" t="str">
        <f>_xlfn.XLOOKUP(C1862,'De-Para_Estado_Regiao'!$B$3:$B$29,'De-Para_Estado_Regiao'!$C$3:$C$29)</f>
        <v>Sudeste</v>
      </c>
      <c r="C1862" s="12" t="s">
        <v>16</v>
      </c>
      <c r="D1862" s="12">
        <v>293</v>
      </c>
      <c r="E1862" s="12">
        <v>0.73</v>
      </c>
      <c r="F1862" s="9" t="str">
        <f t="shared" si="29"/>
        <v>alto</v>
      </c>
      <c r="G1862" s="12">
        <v>0.71399999999999997</v>
      </c>
      <c r="H1862" s="12">
        <v>0.61799999999999999</v>
      </c>
      <c r="I1862" s="12">
        <v>65375.69</v>
      </c>
      <c r="J1862" s="13">
        <v>6</v>
      </c>
    </row>
    <row r="1863" spans="1:10" x14ac:dyDescent="0.25">
      <c r="A1863" s="8" t="s">
        <v>1867</v>
      </c>
      <c r="B1863" s="9" t="str">
        <f>_xlfn.XLOOKUP(C1863,'De-Para_Estado_Regiao'!$B$3:$B$29,'De-Para_Estado_Regiao'!$C$3:$C$29)</f>
        <v>Sudeste</v>
      </c>
      <c r="C1863" s="9" t="s">
        <v>16</v>
      </c>
      <c r="D1863" s="9">
        <v>879</v>
      </c>
      <c r="E1863" s="9">
        <v>0.65400000000000003</v>
      </c>
      <c r="F1863" s="9" t="str">
        <f t="shared" si="29"/>
        <v>médio</v>
      </c>
      <c r="G1863" s="9">
        <v>0.60499999999999998</v>
      </c>
      <c r="H1863" s="9">
        <v>0.57199999999999995</v>
      </c>
      <c r="I1863" s="9">
        <v>14169</v>
      </c>
      <c r="J1863" s="10">
        <v>22</v>
      </c>
    </row>
    <row r="1864" spans="1:10" x14ac:dyDescent="0.25">
      <c r="A1864" s="11" t="s">
        <v>1868</v>
      </c>
      <c r="B1864" s="9" t="str">
        <f>_xlfn.XLOOKUP(C1864,'De-Para_Estado_Regiao'!$B$3:$B$29,'De-Para_Estado_Regiao'!$C$3:$C$29)</f>
        <v>Norte</v>
      </c>
      <c r="C1864" s="12" t="s">
        <v>39</v>
      </c>
      <c r="D1864" s="12">
        <v>1410</v>
      </c>
      <c r="E1864" s="12">
        <v>0.57999999999999996</v>
      </c>
      <c r="F1864" s="9" t="str">
        <f t="shared" si="29"/>
        <v>médio</v>
      </c>
      <c r="G1864" s="12">
        <v>0.53900000000000003</v>
      </c>
      <c r="H1864" s="12">
        <v>0.44600000000000001</v>
      </c>
      <c r="I1864" s="12">
        <v>7621.23</v>
      </c>
      <c r="J1864" s="13">
        <v>17</v>
      </c>
    </row>
    <row r="1865" spans="1:10" x14ac:dyDescent="0.25">
      <c r="A1865" s="8" t="s">
        <v>1869</v>
      </c>
      <c r="B1865" s="9" t="str">
        <f>_xlfn.XLOOKUP(C1865,'De-Para_Estado_Regiao'!$B$3:$B$29,'De-Para_Estado_Regiao'!$C$3:$C$29)</f>
        <v>Norte</v>
      </c>
      <c r="C1865" s="9" t="s">
        <v>49</v>
      </c>
      <c r="D1865" s="9">
        <v>2112</v>
      </c>
      <c r="E1865" s="9">
        <v>0.58899999999999997</v>
      </c>
      <c r="F1865" s="9" t="str">
        <f t="shared" si="29"/>
        <v>médio</v>
      </c>
      <c r="G1865" s="9">
        <v>0.60899999999999999</v>
      </c>
      <c r="H1865" s="9">
        <v>0.42</v>
      </c>
      <c r="I1865" s="9">
        <v>11347.19</v>
      </c>
      <c r="J1865" s="10">
        <v>12</v>
      </c>
    </row>
    <row r="1866" spans="1:10" x14ac:dyDescent="0.25">
      <c r="A1866" s="11" t="s">
        <v>1870</v>
      </c>
      <c r="B1866" s="9" t="str">
        <f>_xlfn.XLOOKUP(C1866,'De-Para_Estado_Regiao'!$B$3:$B$29,'De-Para_Estado_Regiao'!$C$3:$C$29)</f>
        <v>Sudeste</v>
      </c>
      <c r="C1866" s="12" t="s">
        <v>16</v>
      </c>
      <c r="D1866" s="12">
        <v>198</v>
      </c>
      <c r="E1866" s="12">
        <v>0.66700000000000004</v>
      </c>
      <c r="F1866" s="9" t="str">
        <f t="shared" si="29"/>
        <v>médio</v>
      </c>
      <c r="G1866" s="12">
        <v>0.64</v>
      </c>
      <c r="H1866" s="12">
        <v>0.57799999999999996</v>
      </c>
      <c r="I1866" s="12">
        <v>13985.07</v>
      </c>
      <c r="J1866" s="13">
        <v>3</v>
      </c>
    </row>
    <row r="1867" spans="1:10" x14ac:dyDescent="0.25">
      <c r="A1867" s="8" t="s">
        <v>1871</v>
      </c>
      <c r="B1867" s="9" t="str">
        <f>_xlfn.XLOOKUP(C1867,'De-Para_Estado_Regiao'!$B$3:$B$29,'De-Para_Estado_Regiao'!$C$3:$C$29)</f>
        <v>Nordeste</v>
      </c>
      <c r="C1867" s="9" t="s">
        <v>31</v>
      </c>
      <c r="D1867" s="9">
        <v>1839</v>
      </c>
      <c r="E1867" s="9">
        <v>0.61</v>
      </c>
      <c r="F1867" s="9" t="str">
        <f t="shared" si="29"/>
        <v>médio</v>
      </c>
      <c r="G1867" s="9">
        <v>0.56899999999999995</v>
      </c>
      <c r="H1867" s="9">
        <v>0.52500000000000002</v>
      </c>
      <c r="I1867" s="9">
        <v>12217.14</v>
      </c>
      <c r="J1867" s="10">
        <v>57</v>
      </c>
    </row>
    <row r="1868" spans="1:10" x14ac:dyDescent="0.25">
      <c r="A1868" s="11" t="s">
        <v>1872</v>
      </c>
      <c r="B1868" s="9" t="str">
        <f>_xlfn.XLOOKUP(C1868,'De-Para_Estado_Regiao'!$B$3:$B$29,'De-Para_Estado_Regiao'!$C$3:$C$29)</f>
        <v>Sudeste</v>
      </c>
      <c r="C1868" s="12" t="s">
        <v>16</v>
      </c>
      <c r="D1868" s="12">
        <v>316</v>
      </c>
      <c r="E1868" s="12">
        <v>0.69</v>
      </c>
      <c r="F1868" s="9" t="str">
        <f t="shared" si="29"/>
        <v>médio</v>
      </c>
      <c r="G1868" s="12">
        <v>0.66200000000000003</v>
      </c>
      <c r="H1868" s="12">
        <v>0.59699999999999998</v>
      </c>
      <c r="I1868" s="12">
        <v>28285.75</v>
      </c>
      <c r="J1868" s="13">
        <v>5</v>
      </c>
    </row>
    <row r="1869" spans="1:10" x14ac:dyDescent="0.25">
      <c r="A1869" s="8" t="s">
        <v>1873</v>
      </c>
      <c r="B1869" s="9" t="str">
        <f>_xlfn.XLOOKUP(C1869,'De-Para_Estado_Regiao'!$B$3:$B$29,'De-Para_Estado_Regiao'!$C$3:$C$29)</f>
        <v>Nordeste</v>
      </c>
      <c r="C1869" s="9" t="s">
        <v>19</v>
      </c>
      <c r="D1869" s="9">
        <v>1470</v>
      </c>
      <c r="E1869" s="9">
        <v>0.61099999999999999</v>
      </c>
      <c r="F1869" s="9" t="str">
        <f t="shared" si="29"/>
        <v>médio</v>
      </c>
      <c r="G1869" s="9">
        <v>0.59899999999999998</v>
      </c>
      <c r="H1869" s="9">
        <v>0.503</v>
      </c>
      <c r="I1869" s="9">
        <v>10377.950000000001</v>
      </c>
      <c r="J1869" s="10">
        <v>36</v>
      </c>
    </row>
    <row r="1870" spans="1:10" x14ac:dyDescent="0.25">
      <c r="A1870" s="11" t="s">
        <v>1551</v>
      </c>
      <c r="B1870" s="9" t="str">
        <f>_xlfn.XLOOKUP(C1870,'De-Para_Estado_Regiao'!$B$3:$B$29,'De-Para_Estado_Regiao'!$C$3:$C$29)</f>
        <v>Nordeste</v>
      </c>
      <c r="C1870" s="12" t="s">
        <v>87</v>
      </c>
      <c r="D1870" s="12">
        <v>387</v>
      </c>
      <c r="E1870" s="12">
        <v>0.60899999999999999</v>
      </c>
      <c r="F1870" s="9" t="str">
        <f t="shared" si="29"/>
        <v>médio</v>
      </c>
      <c r="G1870" s="12">
        <v>0.55400000000000005</v>
      </c>
      <c r="H1870" s="12">
        <v>0.54200000000000004</v>
      </c>
      <c r="I1870" s="12">
        <v>13647.29</v>
      </c>
      <c r="J1870" s="13">
        <v>2</v>
      </c>
    </row>
    <row r="1871" spans="1:10" x14ac:dyDescent="0.25">
      <c r="A1871" s="8" t="s">
        <v>1874</v>
      </c>
      <c r="B1871" s="9" t="str">
        <f>_xlfn.XLOOKUP(C1871,'De-Para_Estado_Regiao'!$B$3:$B$29,'De-Para_Estado_Regiao'!$C$3:$C$29)</f>
        <v>Nordeste</v>
      </c>
      <c r="C1871" s="9" t="s">
        <v>24</v>
      </c>
      <c r="D1871" s="9">
        <v>1337</v>
      </c>
      <c r="E1871" s="9">
        <v>0.57399999999999995</v>
      </c>
      <c r="F1871" s="9" t="str">
        <f t="shared" si="29"/>
        <v>médio</v>
      </c>
      <c r="G1871" s="9">
        <v>0.58799999999999997</v>
      </c>
      <c r="H1871" s="9">
        <v>0.46100000000000002</v>
      </c>
      <c r="I1871" s="9">
        <v>7574.04</v>
      </c>
      <c r="J1871" s="10">
        <v>2</v>
      </c>
    </row>
    <row r="1872" spans="1:10" x14ac:dyDescent="0.25">
      <c r="A1872" s="11" t="s">
        <v>1875</v>
      </c>
      <c r="B1872" s="9" t="str">
        <f>_xlfn.XLOOKUP(C1872,'De-Para_Estado_Regiao'!$B$3:$B$29,'De-Para_Estado_Regiao'!$C$3:$C$29)</f>
        <v>Sudeste</v>
      </c>
      <c r="C1872" s="12" t="s">
        <v>16</v>
      </c>
      <c r="D1872" s="12">
        <v>331</v>
      </c>
      <c r="E1872" s="12">
        <v>0.72099999999999997</v>
      </c>
      <c r="F1872" s="9" t="str">
        <f t="shared" si="29"/>
        <v>alto</v>
      </c>
      <c r="G1872" s="12">
        <v>0.68200000000000005</v>
      </c>
      <c r="H1872" s="12">
        <v>0.65400000000000003</v>
      </c>
      <c r="I1872" s="12">
        <v>23648.880000000001</v>
      </c>
      <c r="J1872" s="13">
        <v>6</v>
      </c>
    </row>
    <row r="1873" spans="1:10" x14ac:dyDescent="0.25">
      <c r="A1873" s="8" t="s">
        <v>1876</v>
      </c>
      <c r="B1873" s="9" t="str">
        <f>_xlfn.XLOOKUP(C1873,'De-Para_Estado_Regiao'!$B$3:$B$29,'De-Para_Estado_Regiao'!$C$3:$C$29)</f>
        <v>Sul</v>
      </c>
      <c r="C1873" s="9" t="s">
        <v>22</v>
      </c>
      <c r="D1873" s="9">
        <v>255</v>
      </c>
      <c r="E1873" s="9">
        <v>0.67</v>
      </c>
      <c r="F1873" s="9" t="str">
        <f t="shared" si="29"/>
        <v>médio</v>
      </c>
      <c r="G1873" s="9">
        <v>0.65500000000000003</v>
      </c>
      <c r="H1873" s="9">
        <v>0.56200000000000006</v>
      </c>
      <c r="I1873" s="9">
        <v>20007.759999999998</v>
      </c>
      <c r="J1873" s="10">
        <v>0</v>
      </c>
    </row>
    <row r="1874" spans="1:10" x14ac:dyDescent="0.25">
      <c r="A1874" s="11" t="s">
        <v>1877</v>
      </c>
      <c r="B1874" s="9" t="str">
        <f>_xlfn.XLOOKUP(C1874,'De-Para_Estado_Regiao'!$B$3:$B$29,'De-Para_Estado_Regiao'!$C$3:$C$29)</f>
        <v>Sul</v>
      </c>
      <c r="C1874" s="12" t="s">
        <v>22</v>
      </c>
      <c r="D1874" s="12">
        <v>332</v>
      </c>
      <c r="E1874" s="12">
        <v>0.70499999999999996</v>
      </c>
      <c r="F1874" s="9" t="str">
        <f t="shared" si="29"/>
        <v>alto</v>
      </c>
      <c r="G1874" s="12">
        <v>0.68</v>
      </c>
      <c r="H1874" s="12">
        <v>0.61499999999999999</v>
      </c>
      <c r="I1874" s="12">
        <v>35794.230000000003</v>
      </c>
      <c r="J1874" s="13">
        <v>6</v>
      </c>
    </row>
    <row r="1875" spans="1:10" x14ac:dyDescent="0.25">
      <c r="A1875" s="8" t="s">
        <v>1878</v>
      </c>
      <c r="B1875" s="9" t="str">
        <f>_xlfn.XLOOKUP(C1875,'De-Para_Estado_Regiao'!$B$3:$B$29,'De-Para_Estado_Regiao'!$C$3:$C$29)</f>
        <v>Sul</v>
      </c>
      <c r="C1875" s="9" t="s">
        <v>14</v>
      </c>
      <c r="D1875" s="9">
        <v>80</v>
      </c>
      <c r="E1875" s="9">
        <v>0.70599999999999996</v>
      </c>
      <c r="F1875" s="9" t="str">
        <f t="shared" si="29"/>
        <v>alto</v>
      </c>
      <c r="G1875" s="9">
        <v>0.70699999999999996</v>
      </c>
      <c r="H1875" s="9">
        <v>0.59299999999999997</v>
      </c>
      <c r="I1875" s="9">
        <v>36120.83</v>
      </c>
      <c r="J1875" s="10">
        <v>6</v>
      </c>
    </row>
    <row r="1876" spans="1:10" x14ac:dyDescent="0.25">
      <c r="A1876" s="11" t="s">
        <v>1879</v>
      </c>
      <c r="B1876" s="9" t="str">
        <f>_xlfn.XLOOKUP(C1876,'De-Para_Estado_Regiao'!$B$3:$B$29,'De-Para_Estado_Regiao'!$C$3:$C$29)</f>
        <v>Sul</v>
      </c>
      <c r="C1876" s="12" t="s">
        <v>22</v>
      </c>
      <c r="D1876" s="12">
        <v>225</v>
      </c>
      <c r="E1876" s="12">
        <v>0.68</v>
      </c>
      <c r="F1876" s="9" t="str">
        <f t="shared" si="29"/>
        <v>médio</v>
      </c>
      <c r="G1876" s="12">
        <v>0.64800000000000002</v>
      </c>
      <c r="H1876" s="12">
        <v>0.60299999999999998</v>
      </c>
      <c r="I1876" s="12">
        <v>16390.599999999999</v>
      </c>
      <c r="J1876" s="13">
        <v>18</v>
      </c>
    </row>
    <row r="1877" spans="1:10" x14ac:dyDescent="0.25">
      <c r="A1877" s="8" t="s">
        <v>1880</v>
      </c>
      <c r="B1877" s="9" t="str">
        <f>_xlfn.XLOOKUP(C1877,'De-Para_Estado_Regiao'!$B$3:$B$29,'De-Para_Estado_Regiao'!$C$3:$C$29)</f>
        <v>Centro-Oeste</v>
      </c>
      <c r="C1877" s="9" t="s">
        <v>53</v>
      </c>
      <c r="D1877" s="9">
        <v>451</v>
      </c>
      <c r="E1877" s="9">
        <v>0.7</v>
      </c>
      <c r="F1877" s="9" t="str">
        <f t="shared" si="29"/>
        <v>alto</v>
      </c>
      <c r="G1877" s="9">
        <v>0.69199999999999995</v>
      </c>
      <c r="H1877" s="9">
        <v>0.58199999999999996</v>
      </c>
      <c r="I1877" s="9">
        <v>60899.26</v>
      </c>
      <c r="J1877" s="10">
        <v>4</v>
      </c>
    </row>
    <row r="1878" spans="1:10" x14ac:dyDescent="0.25">
      <c r="A1878" s="11" t="s">
        <v>1881</v>
      </c>
      <c r="B1878" s="9" t="str">
        <f>_xlfn.XLOOKUP(C1878,'De-Para_Estado_Regiao'!$B$3:$B$29,'De-Para_Estado_Regiao'!$C$3:$C$29)</f>
        <v>Centro-Oeste</v>
      </c>
      <c r="C1878" s="12" t="s">
        <v>29</v>
      </c>
      <c r="D1878" s="12">
        <v>502</v>
      </c>
      <c r="E1878" s="12">
        <v>0.70499999999999996</v>
      </c>
      <c r="F1878" s="9" t="str">
        <f t="shared" si="29"/>
        <v>alto</v>
      </c>
      <c r="G1878" s="12">
        <v>0.73599999999999999</v>
      </c>
      <c r="H1878" s="12">
        <v>0.57099999999999995</v>
      </c>
      <c r="I1878" s="12">
        <v>104237.7</v>
      </c>
      <c r="J1878" s="13">
        <v>5</v>
      </c>
    </row>
    <row r="1879" spans="1:10" x14ac:dyDescent="0.25">
      <c r="A1879" s="8" t="s">
        <v>1882</v>
      </c>
      <c r="B1879" s="9" t="str">
        <f>_xlfn.XLOOKUP(C1879,'De-Para_Estado_Regiao'!$B$3:$B$29,'De-Para_Estado_Regiao'!$C$3:$C$29)</f>
        <v>Sul</v>
      </c>
      <c r="C1879" s="9" t="s">
        <v>22</v>
      </c>
      <c r="D1879" s="9">
        <v>397</v>
      </c>
      <c r="E1879" s="9">
        <v>0.68</v>
      </c>
      <c r="F1879" s="9" t="str">
        <f t="shared" si="29"/>
        <v>médio</v>
      </c>
      <c r="G1879" s="9">
        <v>0.68300000000000005</v>
      </c>
      <c r="H1879" s="9">
        <v>0.55700000000000005</v>
      </c>
      <c r="I1879" s="9">
        <v>24942.69</v>
      </c>
      <c r="J1879" s="10">
        <v>4</v>
      </c>
    </row>
    <row r="1880" spans="1:10" x14ac:dyDescent="0.25">
      <c r="A1880" s="11" t="s">
        <v>1883</v>
      </c>
      <c r="B1880" s="9" t="str">
        <f>_xlfn.XLOOKUP(C1880,'De-Para_Estado_Regiao'!$B$3:$B$29,'De-Para_Estado_Regiao'!$C$3:$C$29)</f>
        <v>Nordeste</v>
      </c>
      <c r="C1880" s="12" t="s">
        <v>87</v>
      </c>
      <c r="D1880" s="12">
        <v>1126</v>
      </c>
      <c r="E1880" s="12">
        <v>0.622</v>
      </c>
      <c r="F1880" s="9" t="str">
        <f t="shared" si="29"/>
        <v>médio</v>
      </c>
      <c r="G1880" s="12">
        <v>0.58199999999999996</v>
      </c>
      <c r="H1880" s="12">
        <v>0.54500000000000004</v>
      </c>
      <c r="I1880" s="12">
        <v>9479.7900000000009</v>
      </c>
      <c r="J1880" s="13">
        <v>6</v>
      </c>
    </row>
    <row r="1881" spans="1:10" x14ac:dyDescent="0.25">
      <c r="A1881" s="8" t="s">
        <v>1884</v>
      </c>
      <c r="B1881" s="9" t="str">
        <f>_xlfn.XLOOKUP(C1881,'De-Para_Estado_Regiao'!$B$3:$B$29,'De-Para_Estado_Regiao'!$C$3:$C$29)</f>
        <v>Sudeste</v>
      </c>
      <c r="C1881" s="9" t="s">
        <v>16</v>
      </c>
      <c r="D1881" s="9">
        <v>617</v>
      </c>
      <c r="E1881" s="9">
        <v>0.63800000000000001</v>
      </c>
      <c r="F1881" s="9" t="str">
        <f t="shared" si="29"/>
        <v>médio</v>
      </c>
      <c r="G1881" s="9">
        <v>0.63700000000000001</v>
      </c>
      <c r="H1881" s="9">
        <v>0.502</v>
      </c>
      <c r="I1881" s="9">
        <v>11258.32</v>
      </c>
      <c r="J1881" s="10">
        <v>11</v>
      </c>
    </row>
    <row r="1882" spans="1:10" x14ac:dyDescent="0.25">
      <c r="A1882" s="11" t="s">
        <v>1885</v>
      </c>
      <c r="B1882" s="9" t="str">
        <f>_xlfn.XLOOKUP(C1882,'De-Para_Estado_Regiao'!$B$3:$B$29,'De-Para_Estado_Regiao'!$C$3:$C$29)</f>
        <v>Sul</v>
      </c>
      <c r="C1882" s="12" t="s">
        <v>22</v>
      </c>
      <c r="D1882" s="12">
        <v>861</v>
      </c>
      <c r="E1882" s="12">
        <v>0.67</v>
      </c>
      <c r="F1882" s="9" t="str">
        <f t="shared" si="29"/>
        <v>médio</v>
      </c>
      <c r="G1882" s="12">
        <v>0.69</v>
      </c>
      <c r="H1882" s="12">
        <v>0.54300000000000004</v>
      </c>
      <c r="I1882" s="12">
        <v>24252.639999999999</v>
      </c>
      <c r="J1882" s="13">
        <v>20</v>
      </c>
    </row>
    <row r="1883" spans="1:10" x14ac:dyDescent="0.25">
      <c r="A1883" s="8" t="s">
        <v>1886</v>
      </c>
      <c r="B1883" s="9" t="str">
        <f>_xlfn.XLOOKUP(C1883,'De-Para_Estado_Regiao'!$B$3:$B$29,'De-Para_Estado_Regiao'!$C$3:$C$29)</f>
        <v>Nordeste</v>
      </c>
      <c r="C1883" s="9" t="s">
        <v>31</v>
      </c>
      <c r="D1883" s="9">
        <v>2709</v>
      </c>
      <c r="E1883" s="9">
        <v>0.70099999999999996</v>
      </c>
      <c r="F1883" s="9" t="str">
        <f t="shared" si="29"/>
        <v>alto</v>
      </c>
      <c r="G1883" s="9">
        <v>0.7</v>
      </c>
      <c r="H1883" s="9">
        <v>0.621</v>
      </c>
      <c r="I1883" s="9">
        <v>59097.86</v>
      </c>
      <c r="J1883" s="10">
        <v>57</v>
      </c>
    </row>
    <row r="1884" spans="1:10" x14ac:dyDescent="0.25">
      <c r="A1884" s="11" t="s">
        <v>1887</v>
      </c>
      <c r="B1884" s="9" t="str">
        <f>_xlfn.XLOOKUP(C1884,'De-Para_Estado_Regiao'!$B$3:$B$29,'De-Para_Estado_Regiao'!$C$3:$C$29)</f>
        <v>Nordeste</v>
      </c>
      <c r="C1884" s="12" t="s">
        <v>72</v>
      </c>
      <c r="D1884" s="12">
        <v>1005</v>
      </c>
      <c r="E1884" s="12">
        <v>0.63800000000000001</v>
      </c>
      <c r="F1884" s="9" t="str">
        <f t="shared" si="29"/>
        <v>médio</v>
      </c>
      <c r="G1884" s="12">
        <v>0.61899999999999999</v>
      </c>
      <c r="H1884" s="12">
        <v>0.53700000000000003</v>
      </c>
      <c r="I1884" s="12">
        <v>12434.28</v>
      </c>
      <c r="J1884" s="13">
        <v>7</v>
      </c>
    </row>
    <row r="1885" spans="1:10" x14ac:dyDescent="0.25">
      <c r="A1885" s="8" t="s">
        <v>1888</v>
      </c>
      <c r="B1885" s="9" t="str">
        <f>_xlfn.XLOOKUP(C1885,'De-Para_Estado_Regiao'!$B$3:$B$29,'De-Para_Estado_Regiao'!$C$3:$C$29)</f>
        <v>Nordeste</v>
      </c>
      <c r="C1885" s="9" t="s">
        <v>87</v>
      </c>
      <c r="D1885" s="9">
        <v>546</v>
      </c>
      <c r="E1885" s="9">
        <v>0.61599999999999999</v>
      </c>
      <c r="F1885" s="9" t="str">
        <f t="shared" si="29"/>
        <v>médio</v>
      </c>
      <c r="G1885" s="9">
        <v>0.56599999999999995</v>
      </c>
      <c r="H1885" s="9">
        <v>0.53400000000000003</v>
      </c>
      <c r="I1885" s="9">
        <v>10323.92</v>
      </c>
      <c r="J1885" s="10">
        <v>1</v>
      </c>
    </row>
    <row r="1886" spans="1:10" x14ac:dyDescent="0.25">
      <c r="A1886" s="11" t="s">
        <v>1889</v>
      </c>
      <c r="B1886" s="9" t="str">
        <f>_xlfn.XLOOKUP(C1886,'De-Para_Estado_Regiao'!$B$3:$B$29,'De-Para_Estado_Regiao'!$C$3:$C$29)</f>
        <v>Sudeste</v>
      </c>
      <c r="C1886" s="12" t="s">
        <v>10</v>
      </c>
      <c r="D1886" s="12">
        <v>660</v>
      </c>
      <c r="E1886" s="12">
        <v>0.69</v>
      </c>
      <c r="F1886" s="9" t="str">
        <f t="shared" si="29"/>
        <v>médio</v>
      </c>
      <c r="G1886" s="12">
        <v>0.67600000000000005</v>
      </c>
      <c r="H1886" s="12">
        <v>0.60299999999999998</v>
      </c>
      <c r="I1886" s="12">
        <v>18183.439999999999</v>
      </c>
      <c r="J1886" s="13">
        <v>12</v>
      </c>
    </row>
    <row r="1887" spans="1:10" x14ac:dyDescent="0.25">
      <c r="A1887" s="8" t="s">
        <v>1890</v>
      </c>
      <c r="B1887" s="9" t="str">
        <f>_xlfn.XLOOKUP(C1887,'De-Para_Estado_Regiao'!$B$3:$B$29,'De-Para_Estado_Regiao'!$C$3:$C$29)</f>
        <v>Sudeste</v>
      </c>
      <c r="C1887" s="9" t="s">
        <v>7</v>
      </c>
      <c r="D1887" s="9">
        <v>297</v>
      </c>
      <c r="E1887" s="9">
        <v>0.69</v>
      </c>
      <c r="F1887" s="9" t="str">
        <f t="shared" si="29"/>
        <v>médio</v>
      </c>
      <c r="G1887" s="9">
        <v>0.68799999999999994</v>
      </c>
      <c r="H1887" s="9">
        <v>0.57099999999999995</v>
      </c>
      <c r="I1887" s="9">
        <v>19060.12</v>
      </c>
      <c r="J1887" s="10">
        <v>4</v>
      </c>
    </row>
    <row r="1888" spans="1:10" x14ac:dyDescent="0.25">
      <c r="A1888" s="11" t="s">
        <v>1891</v>
      </c>
      <c r="B1888" s="9" t="str">
        <f>_xlfn.XLOOKUP(C1888,'De-Para_Estado_Regiao'!$B$3:$B$29,'De-Para_Estado_Regiao'!$C$3:$C$29)</f>
        <v>Sul</v>
      </c>
      <c r="C1888" s="12" t="s">
        <v>22</v>
      </c>
      <c r="D1888" s="12">
        <v>391</v>
      </c>
      <c r="E1888" s="12">
        <v>0.68</v>
      </c>
      <c r="F1888" s="9" t="str">
        <f t="shared" si="29"/>
        <v>médio</v>
      </c>
      <c r="G1888" s="12">
        <v>0.66500000000000004</v>
      </c>
      <c r="H1888" s="12">
        <v>0.59499999999999997</v>
      </c>
      <c r="I1888" s="12">
        <v>33900.68</v>
      </c>
      <c r="J1888" s="13">
        <v>4</v>
      </c>
    </row>
    <row r="1889" spans="1:10" x14ac:dyDescent="0.25">
      <c r="A1889" s="8" t="s">
        <v>1892</v>
      </c>
      <c r="B1889" s="9" t="str">
        <f>_xlfn.XLOOKUP(C1889,'De-Para_Estado_Regiao'!$B$3:$B$29,'De-Para_Estado_Regiao'!$C$3:$C$29)</f>
        <v>Nordeste</v>
      </c>
      <c r="C1889" s="9" t="s">
        <v>31</v>
      </c>
      <c r="D1889" s="9">
        <v>1377</v>
      </c>
      <c r="E1889" s="9">
        <v>0.61399999999999999</v>
      </c>
      <c r="F1889" s="9" t="str">
        <f t="shared" si="29"/>
        <v>médio</v>
      </c>
      <c r="G1889" s="9">
        <v>0.58499999999999996</v>
      </c>
      <c r="H1889" s="9">
        <v>0.52400000000000002</v>
      </c>
      <c r="I1889" s="9">
        <v>8218.75</v>
      </c>
      <c r="J1889" s="10">
        <v>7</v>
      </c>
    </row>
    <row r="1890" spans="1:10" x14ac:dyDescent="0.25">
      <c r="A1890" s="11" t="s">
        <v>1893</v>
      </c>
      <c r="B1890" s="9" t="str">
        <f>_xlfn.XLOOKUP(C1890,'De-Para_Estado_Regiao'!$B$3:$B$29,'De-Para_Estado_Regiao'!$C$3:$C$29)</f>
        <v>Sudeste</v>
      </c>
      <c r="C1890" s="12" t="s">
        <v>64</v>
      </c>
      <c r="D1890" s="12">
        <v>1293</v>
      </c>
      <c r="E1890" s="12">
        <v>0.71</v>
      </c>
      <c r="F1890" s="9" t="str">
        <f t="shared" si="29"/>
        <v>alto</v>
      </c>
      <c r="G1890" s="12">
        <v>0.73899999999999999</v>
      </c>
      <c r="H1890" s="12">
        <v>0.57799999999999996</v>
      </c>
      <c r="I1890" s="12">
        <v>15153.52</v>
      </c>
      <c r="J1890" s="13">
        <v>35</v>
      </c>
    </row>
    <row r="1891" spans="1:10" x14ac:dyDescent="0.25">
      <c r="A1891" s="8" t="s">
        <v>1894</v>
      </c>
      <c r="B1891" s="9" t="str">
        <f>_xlfn.XLOOKUP(C1891,'De-Para_Estado_Regiao'!$B$3:$B$29,'De-Para_Estado_Regiao'!$C$3:$C$29)</f>
        <v>Centro-Oeste</v>
      </c>
      <c r="C1891" s="9" t="s">
        <v>33</v>
      </c>
      <c r="D1891" s="9">
        <v>322</v>
      </c>
      <c r="E1891" s="9">
        <v>0.67</v>
      </c>
      <c r="F1891" s="9" t="str">
        <f t="shared" si="29"/>
        <v>médio</v>
      </c>
      <c r="G1891" s="9">
        <v>0.68</v>
      </c>
      <c r="H1891" s="9">
        <v>0.54500000000000004</v>
      </c>
      <c r="I1891" s="9">
        <v>16231.26</v>
      </c>
      <c r="J1891" s="10">
        <v>3</v>
      </c>
    </row>
    <row r="1892" spans="1:10" x14ac:dyDescent="0.25">
      <c r="A1892" s="11" t="s">
        <v>96</v>
      </c>
      <c r="B1892" s="9" t="str">
        <f>_xlfn.XLOOKUP(C1892,'De-Para_Estado_Regiao'!$B$3:$B$29,'De-Para_Estado_Regiao'!$C$3:$C$29)</f>
        <v>Sudeste</v>
      </c>
      <c r="C1892" s="12" t="s">
        <v>16</v>
      </c>
      <c r="D1892" s="12">
        <v>981</v>
      </c>
      <c r="E1892" s="12">
        <v>0.68200000000000005</v>
      </c>
      <c r="F1892" s="9" t="str">
        <f t="shared" si="29"/>
        <v>médio</v>
      </c>
      <c r="G1892" s="12">
        <v>0.66600000000000004</v>
      </c>
      <c r="H1892" s="12">
        <v>0.57999999999999996</v>
      </c>
      <c r="I1892" s="12">
        <v>16703.47</v>
      </c>
      <c r="J1892" s="13">
        <v>27</v>
      </c>
    </row>
    <row r="1893" spans="1:10" x14ac:dyDescent="0.25">
      <c r="A1893" s="8" t="s">
        <v>1895</v>
      </c>
      <c r="B1893" s="9" t="str">
        <f>_xlfn.XLOOKUP(C1893,'De-Para_Estado_Regiao'!$B$3:$B$29,'De-Para_Estado_Regiao'!$C$3:$C$29)</f>
        <v>Sudeste</v>
      </c>
      <c r="C1893" s="9" t="s">
        <v>7</v>
      </c>
      <c r="D1893" s="9">
        <v>583</v>
      </c>
      <c r="E1893" s="9">
        <v>0.70499999999999996</v>
      </c>
      <c r="F1893" s="9" t="str">
        <f t="shared" si="29"/>
        <v>alto</v>
      </c>
      <c r="G1893" s="9">
        <v>0.68799999999999994</v>
      </c>
      <c r="H1893" s="9">
        <v>0.623</v>
      </c>
      <c r="I1893" s="9">
        <v>26101.7</v>
      </c>
      <c r="J1893" s="10">
        <v>3</v>
      </c>
    </row>
    <row r="1894" spans="1:10" x14ac:dyDescent="0.25">
      <c r="A1894" s="11" t="s">
        <v>1896</v>
      </c>
      <c r="B1894" s="9" t="str">
        <f>_xlfn.XLOOKUP(C1894,'De-Para_Estado_Regiao'!$B$3:$B$29,'De-Para_Estado_Regiao'!$C$3:$C$29)</f>
        <v>Nordeste</v>
      </c>
      <c r="C1894" s="12" t="s">
        <v>87</v>
      </c>
      <c r="D1894" s="12">
        <v>474</v>
      </c>
      <c r="E1894" s="12">
        <v>0.60099999999999998</v>
      </c>
      <c r="F1894" s="9" t="str">
        <f t="shared" si="29"/>
        <v>médio</v>
      </c>
      <c r="G1894" s="12">
        <v>0.51</v>
      </c>
      <c r="H1894" s="12">
        <v>0.56100000000000005</v>
      </c>
      <c r="I1894" s="12">
        <v>5340.6</v>
      </c>
      <c r="J1894" s="13">
        <v>12</v>
      </c>
    </row>
    <row r="1895" spans="1:10" x14ac:dyDescent="0.25">
      <c r="A1895" s="8" t="s">
        <v>1897</v>
      </c>
      <c r="B1895" s="9" t="str">
        <f>_xlfn.XLOOKUP(C1895,'De-Para_Estado_Regiao'!$B$3:$B$29,'De-Para_Estado_Regiao'!$C$3:$C$29)</f>
        <v>Centro-Oeste</v>
      </c>
      <c r="C1895" s="9" t="s">
        <v>33</v>
      </c>
      <c r="D1895" s="9">
        <v>479</v>
      </c>
      <c r="E1895" s="9">
        <v>0.69099999999999995</v>
      </c>
      <c r="F1895" s="9" t="str">
        <f t="shared" si="29"/>
        <v>médio</v>
      </c>
      <c r="G1895" s="9">
        <v>0.68</v>
      </c>
      <c r="H1895" s="9">
        <v>0.57899999999999996</v>
      </c>
      <c r="I1895" s="9">
        <v>17278.330000000002</v>
      </c>
      <c r="J1895" s="10">
        <v>9</v>
      </c>
    </row>
    <row r="1896" spans="1:10" x14ac:dyDescent="0.25">
      <c r="A1896" s="11" t="s">
        <v>1898</v>
      </c>
      <c r="B1896" s="9" t="str">
        <f>_xlfn.XLOOKUP(C1896,'De-Para_Estado_Regiao'!$B$3:$B$29,'De-Para_Estado_Regiao'!$C$3:$C$29)</f>
        <v>Nordeste</v>
      </c>
      <c r="C1896" s="12" t="s">
        <v>114</v>
      </c>
      <c r="D1896" s="12">
        <v>1072</v>
      </c>
      <c r="E1896" s="12">
        <v>0.55600000000000005</v>
      </c>
      <c r="F1896" s="9" t="str">
        <f t="shared" si="29"/>
        <v>médio</v>
      </c>
      <c r="G1896" s="12">
        <v>0.55500000000000005</v>
      </c>
      <c r="H1896" s="12">
        <v>0.40699999999999997</v>
      </c>
      <c r="I1896" s="12">
        <v>9803.5</v>
      </c>
      <c r="J1896" s="13">
        <v>46</v>
      </c>
    </row>
    <row r="1897" spans="1:10" x14ac:dyDescent="0.25">
      <c r="A1897" s="8" t="s">
        <v>1899</v>
      </c>
      <c r="B1897" s="9" t="str">
        <f>_xlfn.XLOOKUP(C1897,'De-Para_Estado_Regiao'!$B$3:$B$29,'De-Para_Estado_Regiao'!$C$3:$C$29)</f>
        <v>Sul</v>
      </c>
      <c r="C1897" s="9" t="s">
        <v>22</v>
      </c>
      <c r="D1897" s="9">
        <v>703</v>
      </c>
      <c r="E1897" s="9">
        <v>0.71</v>
      </c>
      <c r="F1897" s="9" t="str">
        <f t="shared" si="29"/>
        <v>alto</v>
      </c>
      <c r="G1897" s="9">
        <v>0.69799999999999995</v>
      </c>
      <c r="H1897" s="9">
        <v>0.61299999999999999</v>
      </c>
      <c r="I1897" s="9">
        <v>19978.34</v>
      </c>
      <c r="J1897" s="10">
        <v>8</v>
      </c>
    </row>
    <row r="1898" spans="1:10" x14ac:dyDescent="0.25">
      <c r="A1898" s="11" t="s">
        <v>1900</v>
      </c>
      <c r="B1898" s="9" t="str">
        <f>_xlfn.XLOOKUP(C1898,'De-Para_Estado_Regiao'!$B$3:$B$29,'De-Para_Estado_Regiao'!$C$3:$C$29)</f>
        <v>Nordeste</v>
      </c>
      <c r="C1898" s="12" t="s">
        <v>118</v>
      </c>
      <c r="D1898" s="12">
        <v>1431</v>
      </c>
      <c r="E1898" s="12">
        <v>0.66</v>
      </c>
      <c r="F1898" s="9" t="str">
        <f t="shared" si="29"/>
        <v>médio</v>
      </c>
      <c r="G1898" s="12">
        <v>0.63100000000000001</v>
      </c>
      <c r="H1898" s="12">
        <v>0.58699999999999997</v>
      </c>
      <c r="I1898" s="12">
        <v>11453.54</v>
      </c>
      <c r="J1898" s="13">
        <v>24</v>
      </c>
    </row>
    <row r="1899" spans="1:10" x14ac:dyDescent="0.25">
      <c r="A1899" s="8" t="s">
        <v>336</v>
      </c>
      <c r="B1899" s="9" t="str">
        <f>_xlfn.XLOOKUP(C1899,'De-Para_Estado_Regiao'!$B$3:$B$29,'De-Para_Estado_Regiao'!$C$3:$C$29)</f>
        <v>Nordeste</v>
      </c>
      <c r="C1899" s="9" t="s">
        <v>82</v>
      </c>
      <c r="D1899" s="9">
        <v>781</v>
      </c>
      <c r="E1899" s="9">
        <v>0.68200000000000005</v>
      </c>
      <c r="F1899" s="9" t="str">
        <f t="shared" si="29"/>
        <v>médio</v>
      </c>
      <c r="G1899" s="9">
        <v>0.62</v>
      </c>
      <c r="H1899" s="9">
        <v>0.63500000000000001</v>
      </c>
      <c r="I1899" s="9">
        <v>11212.47</v>
      </c>
      <c r="J1899" s="10">
        <v>9</v>
      </c>
    </row>
    <row r="1900" spans="1:10" x14ac:dyDescent="0.25">
      <c r="A1900" s="11" t="s">
        <v>1901</v>
      </c>
      <c r="B1900" s="9" t="str">
        <f>_xlfn.XLOOKUP(C1900,'De-Para_Estado_Regiao'!$B$3:$B$29,'De-Para_Estado_Regiao'!$C$3:$C$29)</f>
        <v>Sudeste</v>
      </c>
      <c r="C1900" s="12" t="s">
        <v>16</v>
      </c>
      <c r="D1900" s="12">
        <v>717</v>
      </c>
      <c r="E1900" s="12">
        <v>0.71</v>
      </c>
      <c r="F1900" s="9" t="str">
        <f t="shared" si="29"/>
        <v>alto</v>
      </c>
      <c r="G1900" s="12">
        <v>0.71799999999999997</v>
      </c>
      <c r="H1900" s="12">
        <v>0.57599999999999996</v>
      </c>
      <c r="I1900" s="12">
        <v>35370.9</v>
      </c>
      <c r="J1900" s="13">
        <v>23</v>
      </c>
    </row>
    <row r="1901" spans="1:10" x14ac:dyDescent="0.25">
      <c r="A1901" s="8" t="s">
        <v>1902</v>
      </c>
      <c r="B1901" s="9" t="str">
        <f>_xlfn.XLOOKUP(C1901,'De-Para_Estado_Regiao'!$B$3:$B$29,'De-Para_Estado_Regiao'!$C$3:$C$29)</f>
        <v>Sul</v>
      </c>
      <c r="C1901" s="9" t="s">
        <v>22</v>
      </c>
      <c r="D1901" s="9">
        <v>202</v>
      </c>
      <c r="E1901" s="9">
        <v>0.746</v>
      </c>
      <c r="F1901" s="9" t="str">
        <f t="shared" si="29"/>
        <v>alto</v>
      </c>
      <c r="G1901" s="9">
        <v>0.70399999999999996</v>
      </c>
      <c r="H1901" s="9">
        <v>0.70199999999999996</v>
      </c>
      <c r="I1901" s="9">
        <v>25031.98</v>
      </c>
      <c r="J1901" s="10">
        <v>3</v>
      </c>
    </row>
    <row r="1902" spans="1:10" x14ac:dyDescent="0.25">
      <c r="A1902" s="11" t="s">
        <v>1903</v>
      </c>
      <c r="B1902" s="9" t="str">
        <f>_xlfn.XLOOKUP(C1902,'De-Para_Estado_Regiao'!$B$3:$B$29,'De-Para_Estado_Regiao'!$C$3:$C$29)</f>
        <v>Sul</v>
      </c>
      <c r="C1902" s="12" t="s">
        <v>14</v>
      </c>
      <c r="D1902" s="12">
        <v>1595</v>
      </c>
      <c r="E1902" s="12">
        <v>0.73699999999999999</v>
      </c>
      <c r="F1902" s="9" t="str">
        <f t="shared" si="29"/>
        <v>alto</v>
      </c>
      <c r="G1902" s="12">
        <v>0.72199999999999998</v>
      </c>
      <c r="H1902" s="12">
        <v>0.66700000000000004</v>
      </c>
      <c r="I1902" s="12">
        <v>38153.39</v>
      </c>
      <c r="J1902" s="13">
        <v>28</v>
      </c>
    </row>
    <row r="1903" spans="1:10" x14ac:dyDescent="0.25">
      <c r="A1903" s="8" t="s">
        <v>1904</v>
      </c>
      <c r="B1903" s="9" t="str">
        <f>_xlfn.XLOOKUP(C1903,'De-Para_Estado_Regiao'!$B$3:$B$29,'De-Para_Estado_Regiao'!$C$3:$C$29)</f>
        <v>Centro-Oeste</v>
      </c>
      <c r="C1903" s="9" t="s">
        <v>33</v>
      </c>
      <c r="D1903" s="9">
        <v>963</v>
      </c>
      <c r="E1903" s="9">
        <v>0.73199999999999998</v>
      </c>
      <c r="F1903" s="9" t="str">
        <f t="shared" si="29"/>
        <v>alto</v>
      </c>
      <c r="G1903" s="9">
        <v>0.69399999999999995</v>
      </c>
      <c r="H1903" s="9">
        <v>0.68</v>
      </c>
      <c r="I1903" s="9">
        <v>10897.66</v>
      </c>
      <c r="J1903" s="10">
        <v>13</v>
      </c>
    </row>
    <row r="1904" spans="1:10" x14ac:dyDescent="0.25">
      <c r="A1904" s="11" t="s">
        <v>1905</v>
      </c>
      <c r="B1904" s="9" t="str">
        <f>_xlfn.XLOOKUP(C1904,'De-Para_Estado_Regiao'!$B$3:$B$29,'De-Para_Estado_Regiao'!$C$3:$C$29)</f>
        <v>Nordeste</v>
      </c>
      <c r="C1904" s="12" t="s">
        <v>118</v>
      </c>
      <c r="D1904" s="12">
        <v>904</v>
      </c>
      <c r="E1904" s="12">
        <v>0.64700000000000002</v>
      </c>
      <c r="F1904" s="9" t="str">
        <f t="shared" si="29"/>
        <v>médio</v>
      </c>
      <c r="G1904" s="12">
        <v>0.62</v>
      </c>
      <c r="H1904" s="12">
        <v>0.56599999999999995</v>
      </c>
      <c r="I1904" s="12">
        <v>10051.35</v>
      </c>
      <c r="J1904" s="13">
        <v>15</v>
      </c>
    </row>
    <row r="1905" spans="1:10" x14ac:dyDescent="0.25">
      <c r="A1905" s="8" t="s">
        <v>1906</v>
      </c>
      <c r="B1905" s="9" t="str">
        <f>_xlfn.XLOOKUP(C1905,'De-Para_Estado_Regiao'!$B$3:$B$29,'De-Para_Estado_Regiao'!$C$3:$C$29)</f>
        <v>Centro-Oeste</v>
      </c>
      <c r="C1905" s="9" t="s">
        <v>33</v>
      </c>
      <c r="D1905" s="9">
        <v>280</v>
      </c>
      <c r="E1905" s="9">
        <v>0.69799999999999995</v>
      </c>
      <c r="F1905" s="9" t="str">
        <f t="shared" si="29"/>
        <v>médio</v>
      </c>
      <c r="G1905" s="9">
        <v>0.70299999999999996</v>
      </c>
      <c r="H1905" s="9">
        <v>0.60199999999999998</v>
      </c>
      <c r="I1905" s="9">
        <v>114807.73</v>
      </c>
      <c r="J1905" s="10">
        <v>8</v>
      </c>
    </row>
    <row r="1906" spans="1:10" x14ac:dyDescent="0.25">
      <c r="A1906" s="11" t="s">
        <v>1907</v>
      </c>
      <c r="B1906" s="9" t="str">
        <f>_xlfn.XLOOKUP(C1906,'De-Para_Estado_Regiao'!$B$3:$B$29,'De-Para_Estado_Regiao'!$C$3:$C$29)</f>
        <v>Norte</v>
      </c>
      <c r="C1906" s="12" t="s">
        <v>49</v>
      </c>
      <c r="D1906" s="12">
        <v>2808</v>
      </c>
      <c r="E1906" s="12">
        <v>0.53700000000000003</v>
      </c>
      <c r="F1906" s="9" t="str">
        <f t="shared" si="29"/>
        <v>baixo</v>
      </c>
      <c r="G1906" s="12">
        <v>0.55700000000000005</v>
      </c>
      <c r="H1906" s="12">
        <v>0.376</v>
      </c>
      <c r="I1906" s="12">
        <v>11368.05</v>
      </c>
      <c r="J1906" s="13">
        <v>5</v>
      </c>
    </row>
    <row r="1907" spans="1:10" x14ac:dyDescent="0.25">
      <c r="A1907" s="8" t="s">
        <v>1908</v>
      </c>
      <c r="B1907" s="9" t="str">
        <f>_xlfn.XLOOKUP(C1907,'De-Para_Estado_Regiao'!$B$3:$B$29,'De-Para_Estado_Regiao'!$C$3:$C$29)</f>
        <v>Norte</v>
      </c>
      <c r="C1907" s="9" t="s">
        <v>49</v>
      </c>
      <c r="D1907" s="9">
        <v>1442</v>
      </c>
      <c r="E1907" s="9">
        <v>0.55000000000000004</v>
      </c>
      <c r="F1907" s="9" t="str">
        <f t="shared" si="29"/>
        <v>médio</v>
      </c>
      <c r="G1907" s="9">
        <v>0.57299999999999995</v>
      </c>
      <c r="H1907" s="9">
        <v>0.38500000000000001</v>
      </c>
      <c r="I1907" s="9">
        <v>9088.27</v>
      </c>
      <c r="J1907" s="10">
        <v>52</v>
      </c>
    </row>
    <row r="1908" spans="1:10" x14ac:dyDescent="0.25">
      <c r="A1908" s="11" t="s">
        <v>1909</v>
      </c>
      <c r="B1908" s="9" t="str">
        <f>_xlfn.XLOOKUP(C1908,'De-Para_Estado_Regiao'!$B$3:$B$29,'De-Para_Estado_Regiao'!$C$3:$C$29)</f>
        <v>Norte</v>
      </c>
      <c r="C1908" s="12" t="s">
        <v>49</v>
      </c>
      <c r="D1908" s="12">
        <v>1082</v>
      </c>
      <c r="E1908" s="12">
        <v>0.50600000000000001</v>
      </c>
      <c r="F1908" s="9" t="str">
        <f t="shared" si="29"/>
        <v>baixo</v>
      </c>
      <c r="G1908" s="12">
        <v>0.51700000000000002</v>
      </c>
      <c r="H1908" s="12">
        <v>0.33200000000000002</v>
      </c>
      <c r="I1908" s="12">
        <v>14578.7</v>
      </c>
      <c r="J1908" s="13">
        <v>12</v>
      </c>
    </row>
    <row r="1909" spans="1:10" x14ac:dyDescent="0.25">
      <c r="A1909" s="8" t="s">
        <v>1910</v>
      </c>
      <c r="B1909" s="9" t="str">
        <f>_xlfn.XLOOKUP(C1909,'De-Para_Estado_Regiao'!$B$3:$B$29,'De-Para_Estado_Regiao'!$C$3:$C$29)</f>
        <v>Nordeste</v>
      </c>
      <c r="C1909" s="9" t="s">
        <v>118</v>
      </c>
      <c r="D1909" s="9">
        <v>1811</v>
      </c>
      <c r="E1909" s="9">
        <v>0.61399999999999999</v>
      </c>
      <c r="F1909" s="9" t="str">
        <f t="shared" si="29"/>
        <v>médio</v>
      </c>
      <c r="G1909" s="9">
        <v>0.59</v>
      </c>
      <c r="H1909" s="9">
        <v>0.51200000000000001</v>
      </c>
      <c r="I1909" s="9">
        <v>8706.16</v>
      </c>
      <c r="J1909" s="10">
        <v>11</v>
      </c>
    </row>
    <row r="1910" spans="1:10" x14ac:dyDescent="0.25">
      <c r="A1910" s="11" t="s">
        <v>1911</v>
      </c>
      <c r="B1910" s="9" t="str">
        <f>_xlfn.XLOOKUP(C1910,'De-Para_Estado_Regiao'!$B$3:$B$29,'De-Para_Estado_Regiao'!$C$3:$C$29)</f>
        <v>Sul</v>
      </c>
      <c r="C1910" s="12" t="s">
        <v>22</v>
      </c>
      <c r="D1910" s="12">
        <v>257</v>
      </c>
      <c r="E1910" s="12">
        <v>0.74</v>
      </c>
      <c r="F1910" s="9" t="str">
        <f t="shared" si="29"/>
        <v>alto</v>
      </c>
      <c r="G1910" s="12">
        <v>0.71</v>
      </c>
      <c r="H1910" s="12">
        <v>0.67600000000000005</v>
      </c>
      <c r="I1910" s="12">
        <v>52950.19</v>
      </c>
      <c r="J1910" s="13">
        <v>7</v>
      </c>
    </row>
    <row r="1911" spans="1:10" x14ac:dyDescent="0.25">
      <c r="A1911" s="8" t="s">
        <v>1912</v>
      </c>
      <c r="B1911" s="9" t="str">
        <f>_xlfn.XLOOKUP(C1911,'De-Para_Estado_Regiao'!$B$3:$B$29,'De-Para_Estado_Regiao'!$C$3:$C$29)</f>
        <v>Nordeste</v>
      </c>
      <c r="C1911" s="9" t="s">
        <v>87</v>
      </c>
      <c r="D1911" s="9">
        <v>1085</v>
      </c>
      <c r="E1911" s="9">
        <v>0.54600000000000004</v>
      </c>
      <c r="F1911" s="9" t="str">
        <f t="shared" si="29"/>
        <v>baixo</v>
      </c>
      <c r="G1911" s="9">
        <v>0.499</v>
      </c>
      <c r="H1911" s="9">
        <v>0.46400000000000002</v>
      </c>
      <c r="I1911" s="9">
        <v>5789.7</v>
      </c>
      <c r="J1911" s="10">
        <v>0</v>
      </c>
    </row>
    <row r="1912" spans="1:10" x14ac:dyDescent="0.25">
      <c r="A1912" s="11" t="s">
        <v>1913</v>
      </c>
      <c r="B1912" s="9" t="str">
        <f>_xlfn.XLOOKUP(C1912,'De-Para_Estado_Regiao'!$B$3:$B$29,'De-Para_Estado_Regiao'!$C$3:$C$29)</f>
        <v>Nordeste</v>
      </c>
      <c r="C1912" s="12" t="s">
        <v>87</v>
      </c>
      <c r="D1912" s="12">
        <v>402</v>
      </c>
      <c r="E1912" s="12">
        <v>0.55600000000000005</v>
      </c>
      <c r="F1912" s="9" t="str">
        <f t="shared" si="29"/>
        <v>médio</v>
      </c>
      <c r="G1912" s="12">
        <v>0.48499999999999999</v>
      </c>
      <c r="H1912" s="12">
        <v>0.45900000000000002</v>
      </c>
      <c r="I1912" s="12">
        <v>7003.35</v>
      </c>
      <c r="J1912" s="13">
        <v>1</v>
      </c>
    </row>
    <row r="1913" spans="1:10" x14ac:dyDescent="0.25">
      <c r="A1913" s="8" t="s">
        <v>1119</v>
      </c>
      <c r="B1913" s="9" t="str">
        <f>_xlfn.XLOOKUP(C1913,'De-Para_Estado_Regiao'!$B$3:$B$29,'De-Para_Estado_Regiao'!$C$3:$C$29)</f>
        <v>Sul</v>
      </c>
      <c r="C1913" s="9" t="s">
        <v>22</v>
      </c>
      <c r="D1913" s="9">
        <v>174</v>
      </c>
      <c r="E1913" s="9">
        <v>0.71299999999999997</v>
      </c>
      <c r="F1913" s="9" t="str">
        <f t="shared" si="29"/>
        <v>alto</v>
      </c>
      <c r="G1913" s="9">
        <v>0.68200000000000005</v>
      </c>
      <c r="H1913" s="9">
        <v>0.64100000000000001</v>
      </c>
      <c r="I1913" s="9">
        <v>39061.29</v>
      </c>
      <c r="J1913" s="10">
        <v>6</v>
      </c>
    </row>
    <row r="1914" spans="1:10" x14ac:dyDescent="0.25">
      <c r="A1914" s="11" t="s">
        <v>1914</v>
      </c>
      <c r="B1914" s="9" t="str">
        <f>_xlfn.XLOOKUP(C1914,'De-Para_Estado_Regiao'!$B$3:$B$29,'De-Para_Estado_Regiao'!$C$3:$C$29)</f>
        <v>Nordeste</v>
      </c>
      <c r="C1914" s="12" t="s">
        <v>87</v>
      </c>
      <c r="D1914" s="12">
        <v>1167</v>
      </c>
      <c r="E1914" s="12">
        <v>0.63400000000000001</v>
      </c>
      <c r="F1914" s="9" t="str">
        <f t="shared" si="29"/>
        <v>médio</v>
      </c>
      <c r="G1914" s="12">
        <v>0.6</v>
      </c>
      <c r="H1914" s="12">
        <v>0.52900000000000003</v>
      </c>
      <c r="I1914" s="12">
        <v>10165.969999999999</v>
      </c>
      <c r="J1914" s="13">
        <v>30</v>
      </c>
    </row>
    <row r="1915" spans="1:10" x14ac:dyDescent="0.25">
      <c r="A1915" s="8" t="s">
        <v>1915</v>
      </c>
      <c r="B1915" s="9" t="str">
        <f>_xlfn.XLOOKUP(C1915,'De-Para_Estado_Regiao'!$B$3:$B$29,'De-Para_Estado_Regiao'!$C$3:$C$29)</f>
        <v>Centro-Oeste</v>
      </c>
      <c r="C1915" s="9" t="s">
        <v>33</v>
      </c>
      <c r="D1915" s="9">
        <v>302</v>
      </c>
      <c r="E1915" s="9">
        <v>0.67400000000000004</v>
      </c>
      <c r="F1915" s="9" t="str">
        <f t="shared" si="29"/>
        <v>médio</v>
      </c>
      <c r="G1915" s="9">
        <v>0.69599999999999995</v>
      </c>
      <c r="H1915" s="9">
        <v>0.54</v>
      </c>
      <c r="I1915" s="9">
        <v>14622.77</v>
      </c>
      <c r="J1915" s="10">
        <v>2</v>
      </c>
    </row>
    <row r="1916" spans="1:10" x14ac:dyDescent="0.25">
      <c r="A1916" s="11" t="s">
        <v>1916</v>
      </c>
      <c r="B1916" s="9" t="str">
        <f>_xlfn.XLOOKUP(C1916,'De-Para_Estado_Regiao'!$B$3:$B$29,'De-Para_Estado_Regiao'!$C$3:$C$29)</f>
        <v>Nordeste</v>
      </c>
      <c r="C1916" s="12" t="s">
        <v>72</v>
      </c>
      <c r="D1916" s="12">
        <v>1063</v>
      </c>
      <c r="E1916" s="12">
        <v>0.66500000000000004</v>
      </c>
      <c r="F1916" s="9" t="str">
        <f t="shared" si="29"/>
        <v>médio</v>
      </c>
      <c r="G1916" s="12">
        <v>0.65</v>
      </c>
      <c r="H1916" s="12">
        <v>0.57199999999999995</v>
      </c>
      <c r="I1916" s="12">
        <v>17222.310000000001</v>
      </c>
      <c r="J1916" s="13">
        <v>35</v>
      </c>
    </row>
    <row r="1917" spans="1:10" x14ac:dyDescent="0.25">
      <c r="A1917" s="8" t="s">
        <v>1917</v>
      </c>
      <c r="B1917" s="9" t="str">
        <f>_xlfn.XLOOKUP(C1917,'De-Para_Estado_Regiao'!$B$3:$B$29,'De-Para_Estado_Regiao'!$C$3:$C$29)</f>
        <v>Nordeste</v>
      </c>
      <c r="C1917" s="9" t="s">
        <v>118</v>
      </c>
      <c r="D1917" s="9">
        <v>613</v>
      </c>
      <c r="E1917" s="9">
        <v>0.57999999999999996</v>
      </c>
      <c r="F1917" s="9" t="str">
        <f t="shared" si="29"/>
        <v>médio</v>
      </c>
      <c r="G1917" s="9">
        <v>0.57099999999999995</v>
      </c>
      <c r="H1917" s="9">
        <v>0.46200000000000002</v>
      </c>
      <c r="I1917" s="9">
        <v>9760.48</v>
      </c>
      <c r="J1917" s="10">
        <v>29</v>
      </c>
    </row>
    <row r="1918" spans="1:10" x14ac:dyDescent="0.25">
      <c r="A1918" s="11" t="s">
        <v>1918</v>
      </c>
      <c r="B1918" s="9" t="str">
        <f>_xlfn.XLOOKUP(C1918,'De-Para_Estado_Regiao'!$B$3:$B$29,'De-Para_Estado_Regiao'!$C$3:$C$29)</f>
        <v>Nordeste</v>
      </c>
      <c r="C1918" s="12" t="s">
        <v>82</v>
      </c>
      <c r="D1918" s="12">
        <v>704</v>
      </c>
      <c r="E1918" s="12">
        <v>0.59</v>
      </c>
      <c r="F1918" s="9" t="str">
        <f t="shared" si="29"/>
        <v>médio</v>
      </c>
      <c r="G1918" s="12">
        <v>0.57699999999999996</v>
      </c>
      <c r="H1918" s="12">
        <v>0.47599999999999998</v>
      </c>
      <c r="I1918" s="12">
        <v>8144.83</v>
      </c>
      <c r="J1918" s="13">
        <v>10</v>
      </c>
    </row>
    <row r="1919" spans="1:10" x14ac:dyDescent="0.25">
      <c r="A1919" s="8" t="s">
        <v>1919</v>
      </c>
      <c r="B1919" s="9" t="str">
        <f>_xlfn.XLOOKUP(C1919,'De-Para_Estado_Regiao'!$B$3:$B$29,'De-Para_Estado_Regiao'!$C$3:$C$29)</f>
        <v>Sul</v>
      </c>
      <c r="C1919" s="9" t="s">
        <v>22</v>
      </c>
      <c r="D1919" s="9">
        <v>379</v>
      </c>
      <c r="E1919" s="9">
        <v>0.71499999999999997</v>
      </c>
      <c r="F1919" s="9" t="str">
        <f t="shared" si="29"/>
        <v>alto</v>
      </c>
      <c r="G1919" s="9">
        <v>0.68899999999999995</v>
      </c>
      <c r="H1919" s="9">
        <v>0.65100000000000002</v>
      </c>
      <c r="I1919" s="9">
        <v>21107.67</v>
      </c>
      <c r="J1919" s="10">
        <v>12</v>
      </c>
    </row>
    <row r="1920" spans="1:10" x14ac:dyDescent="0.25">
      <c r="A1920" s="11" t="s">
        <v>1920</v>
      </c>
      <c r="B1920" s="9" t="str">
        <f>_xlfn.XLOOKUP(C1920,'De-Para_Estado_Regiao'!$B$3:$B$29,'De-Para_Estado_Regiao'!$C$3:$C$29)</f>
        <v>Nordeste</v>
      </c>
      <c r="C1920" s="12" t="s">
        <v>87</v>
      </c>
      <c r="D1920" s="12">
        <v>395</v>
      </c>
      <c r="E1920" s="12">
        <v>0.55700000000000005</v>
      </c>
      <c r="F1920" s="9" t="str">
        <f t="shared" si="29"/>
        <v>médio</v>
      </c>
      <c r="G1920" s="12">
        <v>0.50800000000000001</v>
      </c>
      <c r="H1920" s="12">
        <v>0.46600000000000003</v>
      </c>
      <c r="I1920" s="12">
        <v>6083.36</v>
      </c>
      <c r="J1920" s="13">
        <v>22</v>
      </c>
    </row>
    <row r="1921" spans="1:10" x14ac:dyDescent="0.25">
      <c r="A1921" s="8" t="s">
        <v>1921</v>
      </c>
      <c r="B1921" s="9" t="str">
        <f>_xlfn.XLOOKUP(C1921,'De-Para_Estado_Regiao'!$B$3:$B$29,'De-Para_Estado_Regiao'!$C$3:$C$29)</f>
        <v>Sudeste</v>
      </c>
      <c r="C1921" s="9" t="s">
        <v>16</v>
      </c>
      <c r="D1921" s="9">
        <v>785</v>
      </c>
      <c r="E1921" s="9">
        <v>0.59599999999999997</v>
      </c>
      <c r="F1921" s="9" t="str">
        <f t="shared" si="29"/>
        <v>médio</v>
      </c>
      <c r="G1921" s="9">
        <v>0.55600000000000005</v>
      </c>
      <c r="H1921" s="9">
        <v>0.47799999999999998</v>
      </c>
      <c r="I1921" s="9">
        <v>7877.63</v>
      </c>
      <c r="J1921" s="10">
        <v>8</v>
      </c>
    </row>
    <row r="1922" spans="1:10" x14ac:dyDescent="0.25">
      <c r="A1922" s="11" t="s">
        <v>1922</v>
      </c>
      <c r="B1922" s="9" t="str">
        <f>_xlfn.XLOOKUP(C1922,'De-Para_Estado_Regiao'!$B$3:$B$29,'De-Para_Estado_Regiao'!$C$3:$C$29)</f>
        <v>Sudeste</v>
      </c>
      <c r="C1922" s="12" t="s">
        <v>7</v>
      </c>
      <c r="D1922" s="12">
        <v>309</v>
      </c>
      <c r="E1922" s="12">
        <v>0.7</v>
      </c>
      <c r="F1922" s="9" t="str">
        <f t="shared" si="29"/>
        <v>alto</v>
      </c>
      <c r="G1922" s="12">
        <v>0.67600000000000005</v>
      </c>
      <c r="H1922" s="12">
        <v>0.59899999999999998</v>
      </c>
      <c r="I1922" s="12">
        <v>13925.31</v>
      </c>
      <c r="J1922" s="13">
        <v>4</v>
      </c>
    </row>
    <row r="1923" spans="1:10" x14ac:dyDescent="0.25">
      <c r="A1923" s="8" t="s">
        <v>1923</v>
      </c>
      <c r="B1923" s="9" t="str">
        <f>_xlfn.XLOOKUP(C1923,'De-Para_Estado_Regiao'!$B$3:$B$29,'De-Para_Estado_Regiao'!$C$3:$C$29)</f>
        <v>Sudeste</v>
      </c>
      <c r="C1923" s="9" t="s">
        <v>16</v>
      </c>
      <c r="D1923" s="9">
        <v>617</v>
      </c>
      <c r="E1923" s="9">
        <v>0.60099999999999998</v>
      </c>
      <c r="F1923" s="9" t="str">
        <f t="shared" si="29"/>
        <v>médio</v>
      </c>
      <c r="G1923" s="9">
        <v>0.58599999999999997</v>
      </c>
      <c r="H1923" s="9">
        <v>0.45800000000000002</v>
      </c>
      <c r="I1923" s="9">
        <v>13619.57</v>
      </c>
      <c r="J1923" s="10">
        <v>3</v>
      </c>
    </row>
    <row r="1924" spans="1:10" x14ac:dyDescent="0.25">
      <c r="A1924" s="11" t="s">
        <v>1924</v>
      </c>
      <c r="B1924" s="9" t="str">
        <f>_xlfn.XLOOKUP(C1924,'De-Para_Estado_Regiao'!$B$3:$B$29,'De-Para_Estado_Regiao'!$C$3:$C$29)</f>
        <v>Nordeste</v>
      </c>
      <c r="C1924" s="12" t="s">
        <v>87</v>
      </c>
      <c r="D1924" s="12">
        <v>1062</v>
      </c>
      <c r="E1924" s="12">
        <v>0.59599999999999997</v>
      </c>
      <c r="F1924" s="9" t="str">
        <f t="shared" si="29"/>
        <v>médio</v>
      </c>
      <c r="G1924" s="12">
        <v>0.54</v>
      </c>
      <c r="H1924" s="12">
        <v>0.53400000000000003</v>
      </c>
      <c r="I1924" s="12">
        <v>8771.5</v>
      </c>
      <c r="J1924" s="13">
        <v>10</v>
      </c>
    </row>
    <row r="1925" spans="1:10" x14ac:dyDescent="0.25">
      <c r="A1925" s="8" t="s">
        <v>1925</v>
      </c>
      <c r="B1925" s="9" t="str">
        <f>_xlfn.XLOOKUP(C1925,'De-Para_Estado_Regiao'!$B$3:$B$29,'De-Para_Estado_Regiao'!$C$3:$C$29)</f>
        <v>Nordeste</v>
      </c>
      <c r="C1925" s="9" t="s">
        <v>87</v>
      </c>
      <c r="D1925" s="9">
        <v>375</v>
      </c>
      <c r="E1925" s="9">
        <v>0.56999999999999995</v>
      </c>
      <c r="F1925" s="9" t="str">
        <f t="shared" ref="F1925:F1988" si="30">IF(E1925="","",IF(E1925&lt;0.55,"baixo",IF(E1925&lt;=0.699,"médio",IF(E1925&lt;=0.799,"alto",IF(E1925&gt;=0.8,"muito alto","")))))</f>
        <v>médio</v>
      </c>
      <c r="G1925" s="9">
        <v>0.54700000000000004</v>
      </c>
      <c r="H1925" s="9">
        <v>0.46500000000000002</v>
      </c>
      <c r="I1925" s="9">
        <v>89606.91</v>
      </c>
      <c r="J1925" s="10">
        <v>1</v>
      </c>
    </row>
    <row r="1926" spans="1:10" x14ac:dyDescent="0.25">
      <c r="A1926" s="11" t="s">
        <v>1926</v>
      </c>
      <c r="B1926" s="9" t="str">
        <f>_xlfn.XLOOKUP(C1926,'De-Para_Estado_Regiao'!$B$3:$B$29,'De-Para_Estado_Regiao'!$C$3:$C$29)</f>
        <v>Sudeste</v>
      </c>
      <c r="C1926" s="12" t="s">
        <v>16</v>
      </c>
      <c r="D1926" s="12">
        <v>619</v>
      </c>
      <c r="E1926" s="12">
        <v>0.72299999999999998</v>
      </c>
      <c r="F1926" s="9" t="str">
        <f t="shared" si="30"/>
        <v>alto</v>
      </c>
      <c r="G1926" s="12">
        <v>0.752</v>
      </c>
      <c r="H1926" s="12">
        <v>0.57099999999999995</v>
      </c>
      <c r="I1926" s="12">
        <v>41854.58</v>
      </c>
      <c r="J1926" s="13">
        <v>5</v>
      </c>
    </row>
    <row r="1927" spans="1:10" x14ac:dyDescent="0.25">
      <c r="A1927" s="8" t="s">
        <v>1927</v>
      </c>
      <c r="B1927" s="9" t="str">
        <f>_xlfn.XLOOKUP(C1927,'De-Para_Estado_Regiao'!$B$3:$B$29,'De-Para_Estado_Regiao'!$C$3:$C$29)</f>
        <v>Nordeste</v>
      </c>
      <c r="C1927" s="9" t="s">
        <v>94</v>
      </c>
      <c r="D1927" s="9">
        <v>2477</v>
      </c>
      <c r="E1927" s="9">
        <v>0.61199999999999999</v>
      </c>
      <c r="F1927" s="9" t="str">
        <f t="shared" si="30"/>
        <v>médio</v>
      </c>
      <c r="G1927" s="9">
        <v>0.59899999999999998</v>
      </c>
      <c r="H1927" s="9">
        <v>0.49399999999999999</v>
      </c>
      <c r="I1927" s="9">
        <v>8737.5300000000007</v>
      </c>
      <c r="J1927" s="10">
        <v>18</v>
      </c>
    </row>
    <row r="1928" spans="1:10" x14ac:dyDescent="0.25">
      <c r="A1928" s="11" t="s">
        <v>1928</v>
      </c>
      <c r="B1928" s="9" t="str">
        <f>_xlfn.XLOOKUP(C1928,'De-Para_Estado_Regiao'!$B$3:$B$29,'De-Para_Estado_Regiao'!$C$3:$C$29)</f>
        <v>Norte</v>
      </c>
      <c r="C1928" s="12" t="s">
        <v>111</v>
      </c>
      <c r="D1928" s="12">
        <v>1582</v>
      </c>
      <c r="E1928" s="12">
        <v>0.63100000000000001</v>
      </c>
      <c r="F1928" s="9" t="str">
        <f t="shared" si="30"/>
        <v>médio</v>
      </c>
      <c r="G1928" s="12">
        <v>0.60399999999999998</v>
      </c>
      <c r="H1928" s="12">
        <v>0.52500000000000002</v>
      </c>
      <c r="I1928" s="12">
        <v>10837.63</v>
      </c>
      <c r="J1928" s="13">
        <v>7</v>
      </c>
    </row>
    <row r="1929" spans="1:10" x14ac:dyDescent="0.25">
      <c r="A1929" s="8" t="s">
        <v>1929</v>
      </c>
      <c r="B1929" s="9" t="str">
        <f>_xlfn.XLOOKUP(C1929,'De-Para_Estado_Regiao'!$B$3:$B$29,'De-Para_Estado_Regiao'!$C$3:$C$29)</f>
        <v>Nordeste</v>
      </c>
      <c r="C1929" s="9" t="s">
        <v>72</v>
      </c>
      <c r="D1929" s="9">
        <v>705</v>
      </c>
      <c r="E1929" s="9">
        <v>0.622</v>
      </c>
      <c r="F1929" s="9" t="str">
        <f t="shared" si="30"/>
        <v>médio</v>
      </c>
      <c r="G1929" s="9">
        <v>0.58399999999999996</v>
      </c>
      <c r="H1929" s="9">
        <v>0.55500000000000005</v>
      </c>
      <c r="I1929" s="9">
        <v>8465.9699999999993</v>
      </c>
      <c r="J1929" s="10">
        <v>16</v>
      </c>
    </row>
    <row r="1930" spans="1:10" x14ac:dyDescent="0.25">
      <c r="A1930" s="11" t="s">
        <v>1930</v>
      </c>
      <c r="B1930" s="9" t="str">
        <f>_xlfn.XLOOKUP(C1930,'De-Para_Estado_Regiao'!$B$3:$B$29,'De-Para_Estado_Regiao'!$C$3:$C$29)</f>
        <v>Centro-Oeste</v>
      </c>
      <c r="C1930" s="12" t="s">
        <v>33</v>
      </c>
      <c r="D1930" s="12">
        <v>766</v>
      </c>
      <c r="E1930" s="12">
        <v>0.64400000000000002</v>
      </c>
      <c r="F1930" s="9" t="str">
        <f t="shared" si="30"/>
        <v>médio</v>
      </c>
      <c r="G1930" s="12">
        <v>0.61499999999999999</v>
      </c>
      <c r="H1930" s="12">
        <v>0.52700000000000002</v>
      </c>
      <c r="I1930" s="12">
        <v>10710.49</v>
      </c>
      <c r="J1930" s="13">
        <v>16</v>
      </c>
    </row>
    <row r="1931" spans="1:10" x14ac:dyDescent="0.25">
      <c r="A1931" s="8" t="s">
        <v>1931</v>
      </c>
      <c r="B1931" s="9" t="str">
        <f>_xlfn.XLOOKUP(C1931,'De-Para_Estado_Regiao'!$B$3:$B$29,'De-Para_Estado_Regiao'!$C$3:$C$29)</f>
        <v>Norte</v>
      </c>
      <c r="C1931" s="9" t="s">
        <v>39</v>
      </c>
      <c r="D1931" s="9">
        <v>1559</v>
      </c>
      <c r="E1931" s="9">
        <v>0.52100000000000002</v>
      </c>
      <c r="F1931" s="9" t="str">
        <f t="shared" si="30"/>
        <v>baixo</v>
      </c>
      <c r="G1931" s="9">
        <v>0.47099999999999997</v>
      </c>
      <c r="H1931" s="9">
        <v>0.38600000000000001</v>
      </c>
      <c r="I1931" s="9">
        <v>5500.85</v>
      </c>
      <c r="J1931" s="10">
        <v>1</v>
      </c>
    </row>
    <row r="1932" spans="1:10" x14ac:dyDescent="0.25">
      <c r="A1932" s="11" t="s">
        <v>1932</v>
      </c>
      <c r="B1932" s="9" t="str">
        <f>_xlfn.XLOOKUP(C1932,'De-Para_Estado_Regiao'!$B$3:$B$29,'De-Para_Estado_Regiao'!$C$3:$C$29)</f>
        <v>Centro-Oeste</v>
      </c>
      <c r="C1932" s="12" t="s">
        <v>29</v>
      </c>
      <c r="D1932" s="12">
        <v>477</v>
      </c>
      <c r="E1932" s="12">
        <v>0.71599999999999997</v>
      </c>
      <c r="F1932" s="9" t="str">
        <f t="shared" si="30"/>
        <v>alto</v>
      </c>
      <c r="G1932" s="12">
        <v>0.70599999999999996</v>
      </c>
      <c r="H1932" s="12">
        <v>0.63100000000000001</v>
      </c>
      <c r="I1932" s="12">
        <v>39015.199999999997</v>
      </c>
      <c r="J1932" s="13">
        <v>14</v>
      </c>
    </row>
    <row r="1933" spans="1:10" x14ac:dyDescent="0.25">
      <c r="A1933" s="8" t="s">
        <v>1933</v>
      </c>
      <c r="B1933" s="9" t="str">
        <f>_xlfn.XLOOKUP(C1933,'De-Para_Estado_Regiao'!$B$3:$B$29,'De-Para_Estado_Regiao'!$C$3:$C$29)</f>
        <v>Sul</v>
      </c>
      <c r="C1933" s="9" t="s">
        <v>59</v>
      </c>
      <c r="D1933" s="9">
        <v>168</v>
      </c>
      <c r="E1933" s="9">
        <v>0.72799999999999998</v>
      </c>
      <c r="F1933" s="9" t="str">
        <f t="shared" si="30"/>
        <v>alto</v>
      </c>
      <c r="G1933" s="9">
        <v>0.73699999999999999</v>
      </c>
      <c r="H1933" s="9">
        <v>0.63100000000000001</v>
      </c>
      <c r="I1933" s="9">
        <v>29679.96</v>
      </c>
      <c r="J1933" s="10">
        <v>3</v>
      </c>
    </row>
    <row r="1934" spans="1:10" x14ac:dyDescent="0.25">
      <c r="A1934" s="11" t="s">
        <v>1934</v>
      </c>
      <c r="B1934" s="9" t="str">
        <f>_xlfn.XLOOKUP(C1934,'De-Para_Estado_Regiao'!$B$3:$B$29,'De-Para_Estado_Regiao'!$C$3:$C$29)</f>
        <v>Nordeste</v>
      </c>
      <c r="C1934" s="12" t="s">
        <v>24</v>
      </c>
      <c r="D1934" s="12">
        <v>733</v>
      </c>
      <c r="E1934" s="12">
        <v>0.57499999999999996</v>
      </c>
      <c r="F1934" s="9" t="str">
        <f t="shared" si="30"/>
        <v>médio</v>
      </c>
      <c r="G1934" s="12">
        <v>0.53300000000000003</v>
      </c>
      <c r="H1934" s="12">
        <v>0.46</v>
      </c>
      <c r="I1934" s="12">
        <v>6256.8</v>
      </c>
      <c r="J1934" s="13">
        <v>0</v>
      </c>
    </row>
    <row r="1935" spans="1:10" x14ac:dyDescent="0.25">
      <c r="A1935" s="8" t="s">
        <v>1935</v>
      </c>
      <c r="B1935" s="9" t="str">
        <f>_xlfn.XLOOKUP(C1935,'De-Para_Estado_Regiao'!$B$3:$B$29,'De-Para_Estado_Regiao'!$C$3:$C$29)</f>
        <v>Sudeste</v>
      </c>
      <c r="C1935" s="9" t="s">
        <v>16</v>
      </c>
      <c r="D1935" s="9">
        <v>173</v>
      </c>
      <c r="E1935" s="9">
        <v>0.66200000000000003</v>
      </c>
      <c r="F1935" s="9" t="str">
        <f t="shared" si="30"/>
        <v>médio</v>
      </c>
      <c r="G1935" s="9">
        <v>0.624</v>
      </c>
      <c r="H1935" s="9">
        <v>0.56799999999999995</v>
      </c>
      <c r="I1935" s="9">
        <v>11709.32</v>
      </c>
      <c r="J1935" s="10">
        <v>4</v>
      </c>
    </row>
    <row r="1936" spans="1:10" x14ac:dyDescent="0.25">
      <c r="A1936" s="11" t="s">
        <v>1936</v>
      </c>
      <c r="B1936" s="9" t="str">
        <f>_xlfn.XLOOKUP(C1936,'De-Para_Estado_Regiao'!$B$3:$B$29,'De-Para_Estado_Regiao'!$C$3:$C$29)</f>
        <v>Sul</v>
      </c>
      <c r="C1936" s="12" t="s">
        <v>22</v>
      </c>
      <c r="D1936" s="12">
        <v>143</v>
      </c>
      <c r="E1936" s="12">
        <v>0.63600000000000001</v>
      </c>
      <c r="F1936" s="9" t="str">
        <f t="shared" si="30"/>
        <v>médio</v>
      </c>
      <c r="G1936" s="12">
        <v>0.67900000000000005</v>
      </c>
      <c r="H1936" s="12">
        <v>0.47899999999999998</v>
      </c>
      <c r="I1936" s="12">
        <v>21838.91</v>
      </c>
      <c r="J1936" s="13">
        <v>2</v>
      </c>
    </row>
    <row r="1937" spans="1:10" x14ac:dyDescent="0.25">
      <c r="A1937" s="8" t="s">
        <v>1937</v>
      </c>
      <c r="B1937" s="9" t="str">
        <f>_xlfn.XLOOKUP(C1937,'De-Para_Estado_Regiao'!$B$3:$B$29,'De-Para_Estado_Regiao'!$C$3:$C$29)</f>
        <v>Nordeste</v>
      </c>
      <c r="C1937" s="9" t="s">
        <v>19</v>
      </c>
      <c r="D1937" s="9">
        <v>458</v>
      </c>
      <c r="E1937" s="9">
        <v>0.52200000000000002</v>
      </c>
      <c r="F1937" s="9" t="str">
        <f t="shared" si="30"/>
        <v>baixo</v>
      </c>
      <c r="G1937" s="9">
        <v>0.497</v>
      </c>
      <c r="H1937" s="9">
        <v>0.39200000000000002</v>
      </c>
      <c r="I1937" s="9">
        <v>8644.6200000000008</v>
      </c>
      <c r="J1937" s="10">
        <v>2</v>
      </c>
    </row>
    <row r="1938" spans="1:10" x14ac:dyDescent="0.25">
      <c r="A1938" s="11" t="s">
        <v>1938</v>
      </c>
      <c r="B1938" s="9" t="str">
        <f>_xlfn.XLOOKUP(C1938,'De-Para_Estado_Regiao'!$B$3:$B$29,'De-Para_Estado_Regiao'!$C$3:$C$29)</f>
        <v>Nordeste</v>
      </c>
      <c r="C1938" s="12" t="s">
        <v>31</v>
      </c>
      <c r="D1938" s="12">
        <v>1360</v>
      </c>
      <c r="E1938" s="12">
        <v>0.621</v>
      </c>
      <c r="F1938" s="9" t="str">
        <f t="shared" si="30"/>
        <v>médio</v>
      </c>
      <c r="G1938" s="12">
        <v>0.57999999999999996</v>
      </c>
      <c r="H1938" s="12">
        <v>0.54300000000000004</v>
      </c>
      <c r="I1938" s="12">
        <v>13091.49</v>
      </c>
      <c r="J1938" s="13">
        <v>22</v>
      </c>
    </row>
    <row r="1939" spans="1:10" x14ac:dyDescent="0.25">
      <c r="A1939" s="8" t="s">
        <v>1939</v>
      </c>
      <c r="B1939" s="9" t="str">
        <f>_xlfn.XLOOKUP(C1939,'De-Para_Estado_Regiao'!$B$3:$B$29,'De-Para_Estado_Regiao'!$C$3:$C$29)</f>
        <v>Sudeste</v>
      </c>
      <c r="C1939" s="9" t="s">
        <v>7</v>
      </c>
      <c r="D1939" s="9">
        <v>311</v>
      </c>
      <c r="E1939" s="9">
        <v>0.747</v>
      </c>
      <c r="F1939" s="9" t="str">
        <f t="shared" si="30"/>
        <v>alto</v>
      </c>
      <c r="G1939" s="9">
        <v>0.74299999999999999</v>
      </c>
      <c r="H1939" s="9">
        <v>0.69399999999999995</v>
      </c>
      <c r="I1939" s="9">
        <v>37772.910000000003</v>
      </c>
      <c r="J1939" s="10">
        <v>5</v>
      </c>
    </row>
    <row r="1940" spans="1:10" x14ac:dyDescent="0.25">
      <c r="A1940" s="11" t="s">
        <v>1940</v>
      </c>
      <c r="B1940" s="9" t="str">
        <f>_xlfn.XLOOKUP(C1940,'De-Para_Estado_Regiao'!$B$3:$B$29,'De-Para_Estado_Regiao'!$C$3:$C$29)</f>
        <v>Sul</v>
      </c>
      <c r="C1940" s="12" t="s">
        <v>14</v>
      </c>
      <c r="D1940" s="12">
        <v>1199</v>
      </c>
      <c r="E1940" s="12">
        <v>0.71</v>
      </c>
      <c r="F1940" s="9" t="str">
        <f t="shared" si="30"/>
        <v>alto</v>
      </c>
      <c r="G1940" s="12">
        <v>0.69799999999999995</v>
      </c>
      <c r="H1940" s="12">
        <v>0.60799999999999998</v>
      </c>
      <c r="I1940" s="12">
        <v>22271.08</v>
      </c>
      <c r="J1940" s="13">
        <v>24</v>
      </c>
    </row>
    <row r="1941" spans="1:10" x14ac:dyDescent="0.25">
      <c r="A1941" s="8" t="s">
        <v>1941</v>
      </c>
      <c r="B1941" s="9" t="str">
        <f>_xlfn.XLOOKUP(C1941,'De-Para_Estado_Regiao'!$B$3:$B$29,'De-Para_Estado_Regiao'!$C$3:$C$29)</f>
        <v>Sudeste</v>
      </c>
      <c r="C1941" s="9" t="s">
        <v>16</v>
      </c>
      <c r="D1941" s="9">
        <v>544</v>
      </c>
      <c r="E1941" s="9">
        <v>0.627</v>
      </c>
      <c r="F1941" s="9" t="str">
        <f t="shared" si="30"/>
        <v>médio</v>
      </c>
      <c r="G1941" s="9">
        <v>0.63</v>
      </c>
      <c r="H1941" s="9">
        <v>0.497</v>
      </c>
      <c r="I1941" s="9">
        <v>10890.86</v>
      </c>
      <c r="J1941" s="10">
        <v>5</v>
      </c>
    </row>
    <row r="1942" spans="1:10" x14ac:dyDescent="0.25">
      <c r="A1942" s="11" t="s">
        <v>1942</v>
      </c>
      <c r="B1942" s="9" t="str">
        <f>_xlfn.XLOOKUP(C1942,'De-Para_Estado_Regiao'!$B$3:$B$29,'De-Para_Estado_Regiao'!$C$3:$C$29)</f>
        <v>Nordeste</v>
      </c>
      <c r="C1942" s="12" t="s">
        <v>24</v>
      </c>
      <c r="D1942" s="12">
        <v>464</v>
      </c>
      <c r="E1942" s="12">
        <v>0.57999999999999996</v>
      </c>
      <c r="F1942" s="9" t="str">
        <f t="shared" si="30"/>
        <v>médio</v>
      </c>
      <c r="G1942" s="12">
        <v>0.58599999999999997</v>
      </c>
      <c r="H1942" s="12">
        <v>0.47199999999999998</v>
      </c>
      <c r="I1942" s="12">
        <v>9173.2199999999993</v>
      </c>
      <c r="J1942" s="13">
        <v>2</v>
      </c>
    </row>
    <row r="1943" spans="1:10" x14ac:dyDescent="0.25">
      <c r="A1943" s="8" t="s">
        <v>1943</v>
      </c>
      <c r="B1943" s="9" t="str">
        <f>_xlfn.XLOOKUP(C1943,'De-Para_Estado_Regiao'!$B$3:$B$29,'De-Para_Estado_Regiao'!$C$3:$C$29)</f>
        <v>Nordeste</v>
      </c>
      <c r="C1943" s="9" t="s">
        <v>24</v>
      </c>
      <c r="D1943" s="9">
        <v>405</v>
      </c>
      <c r="E1943" s="9">
        <v>0.621</v>
      </c>
      <c r="F1943" s="9" t="str">
        <f t="shared" si="30"/>
        <v>médio</v>
      </c>
      <c r="G1943" s="9">
        <v>0.58199999999999996</v>
      </c>
      <c r="H1943" s="9">
        <v>0.53100000000000003</v>
      </c>
      <c r="I1943" s="9">
        <v>7792.86</v>
      </c>
      <c r="J1943" s="10">
        <v>10</v>
      </c>
    </row>
    <row r="1944" spans="1:10" x14ac:dyDescent="0.25">
      <c r="A1944" s="11" t="s">
        <v>660</v>
      </c>
      <c r="B1944" s="9" t="str">
        <f>_xlfn.XLOOKUP(C1944,'De-Para_Estado_Regiao'!$B$3:$B$29,'De-Para_Estado_Regiao'!$C$3:$C$29)</f>
        <v>Nordeste</v>
      </c>
      <c r="C1944" s="12" t="s">
        <v>19</v>
      </c>
      <c r="D1944" s="12">
        <v>1587</v>
      </c>
      <c r="E1944" s="12">
        <v>0.59499999999999997</v>
      </c>
      <c r="F1944" s="9" t="str">
        <f t="shared" si="30"/>
        <v>médio</v>
      </c>
      <c r="G1944" s="12">
        <v>0.60199999999999998</v>
      </c>
      <c r="H1944" s="12">
        <v>0.45500000000000002</v>
      </c>
      <c r="I1944" s="12">
        <v>9760.11</v>
      </c>
      <c r="J1944" s="13">
        <v>5</v>
      </c>
    </row>
    <row r="1945" spans="1:10" x14ac:dyDescent="0.25">
      <c r="A1945" s="8" t="s">
        <v>1944</v>
      </c>
      <c r="B1945" s="9" t="str">
        <f>_xlfn.XLOOKUP(C1945,'De-Para_Estado_Regiao'!$B$3:$B$29,'De-Para_Estado_Regiao'!$C$3:$C$29)</f>
        <v>Sul</v>
      </c>
      <c r="C1945" s="9" t="s">
        <v>22</v>
      </c>
      <c r="D1945" s="9">
        <v>406</v>
      </c>
      <c r="E1945" s="9">
        <v>0.71799999999999997</v>
      </c>
      <c r="F1945" s="9" t="str">
        <f t="shared" si="30"/>
        <v>alto</v>
      </c>
      <c r="G1945" s="9">
        <v>0.70699999999999996</v>
      </c>
      <c r="H1945" s="9">
        <v>0.625</v>
      </c>
      <c r="I1945" s="9">
        <v>23322.99</v>
      </c>
      <c r="J1945" s="10">
        <v>22</v>
      </c>
    </row>
    <row r="1946" spans="1:10" x14ac:dyDescent="0.25">
      <c r="A1946" s="11" t="s">
        <v>1945</v>
      </c>
      <c r="B1946" s="9" t="str">
        <f>_xlfn.XLOOKUP(C1946,'De-Para_Estado_Regiao'!$B$3:$B$29,'De-Para_Estado_Regiao'!$C$3:$C$29)</f>
        <v>Centro-Oeste</v>
      </c>
      <c r="C1946" s="12" t="s">
        <v>33</v>
      </c>
      <c r="D1946" s="12">
        <v>267</v>
      </c>
      <c r="E1946" s="12">
        <v>0.747</v>
      </c>
      <c r="F1946" s="9" t="str">
        <f t="shared" si="30"/>
        <v>alto</v>
      </c>
      <c r="G1946" s="12">
        <v>0.72099999999999997</v>
      </c>
      <c r="H1946" s="12">
        <v>0.69699999999999995</v>
      </c>
      <c r="I1946" s="12">
        <v>95794.89</v>
      </c>
      <c r="J1946" s="13">
        <v>1</v>
      </c>
    </row>
    <row r="1947" spans="1:10" x14ac:dyDescent="0.25">
      <c r="A1947" s="8" t="s">
        <v>1946</v>
      </c>
      <c r="B1947" s="9" t="str">
        <f>_xlfn.XLOOKUP(C1947,'De-Para_Estado_Regiao'!$B$3:$B$29,'De-Para_Estado_Regiao'!$C$3:$C$29)</f>
        <v>Sudeste</v>
      </c>
      <c r="C1947" s="9" t="s">
        <v>7</v>
      </c>
      <c r="D1947" s="9">
        <v>808</v>
      </c>
      <c r="E1947" s="9">
        <v>0.7</v>
      </c>
      <c r="F1947" s="9" t="str">
        <f t="shared" si="30"/>
        <v>alto</v>
      </c>
      <c r="G1947" s="9">
        <v>0.71699999999999997</v>
      </c>
      <c r="H1947" s="9">
        <v>0.59699999999999998</v>
      </c>
      <c r="I1947" s="9">
        <v>103080.36</v>
      </c>
      <c r="J1947" s="10">
        <v>22</v>
      </c>
    </row>
    <row r="1948" spans="1:10" x14ac:dyDescent="0.25">
      <c r="A1948" s="11" t="s">
        <v>1947</v>
      </c>
      <c r="B1948" s="9" t="str">
        <f>_xlfn.XLOOKUP(C1948,'De-Para_Estado_Regiao'!$B$3:$B$29,'De-Para_Estado_Regiao'!$C$3:$C$29)</f>
        <v>Nordeste</v>
      </c>
      <c r="C1948" s="12" t="s">
        <v>72</v>
      </c>
      <c r="D1948" s="12">
        <v>1503</v>
      </c>
      <c r="E1948" s="12">
        <v>0.57899999999999996</v>
      </c>
      <c r="F1948" s="9" t="str">
        <f t="shared" si="30"/>
        <v>médio</v>
      </c>
      <c r="G1948" s="12">
        <v>0.55700000000000005</v>
      </c>
      <c r="H1948" s="12">
        <v>0.48599999999999999</v>
      </c>
      <c r="I1948" s="12">
        <v>12107.01</v>
      </c>
      <c r="J1948" s="13">
        <v>30</v>
      </c>
    </row>
    <row r="1949" spans="1:10" x14ac:dyDescent="0.25">
      <c r="A1949" s="8" t="s">
        <v>1948</v>
      </c>
      <c r="B1949" s="9" t="str">
        <f>_xlfn.XLOOKUP(C1949,'De-Para_Estado_Regiao'!$B$3:$B$29,'De-Para_Estado_Regiao'!$C$3:$C$29)</f>
        <v>Nordeste</v>
      </c>
      <c r="C1949" s="9" t="s">
        <v>87</v>
      </c>
      <c r="D1949" s="9">
        <v>1010</v>
      </c>
      <c r="E1949" s="9">
        <v>0.56499999999999995</v>
      </c>
      <c r="F1949" s="9" t="str">
        <f t="shared" si="30"/>
        <v>médio</v>
      </c>
      <c r="G1949" s="9">
        <v>0.497</v>
      </c>
      <c r="H1949" s="9">
        <v>0.46800000000000003</v>
      </c>
      <c r="I1949" s="9">
        <v>5636.11</v>
      </c>
      <c r="J1949" s="10">
        <v>2</v>
      </c>
    </row>
    <row r="1950" spans="1:10" x14ac:dyDescent="0.25">
      <c r="A1950" s="11" t="s">
        <v>1949</v>
      </c>
      <c r="B1950" s="9" t="str">
        <f>_xlfn.XLOOKUP(C1950,'De-Para_Estado_Regiao'!$B$3:$B$29,'De-Para_Estado_Regiao'!$C$3:$C$29)</f>
        <v>Sul</v>
      </c>
      <c r="C1950" s="12" t="s">
        <v>22</v>
      </c>
      <c r="D1950" s="12">
        <v>224</v>
      </c>
      <c r="E1950" s="12">
        <v>0.72499999999999998</v>
      </c>
      <c r="F1950" s="9" t="str">
        <f t="shared" si="30"/>
        <v>alto</v>
      </c>
      <c r="G1950" s="12">
        <v>0.72399999999999998</v>
      </c>
      <c r="H1950" s="12">
        <v>0.65100000000000002</v>
      </c>
      <c r="I1950" s="12">
        <v>46202.41</v>
      </c>
      <c r="J1950" s="13">
        <v>11</v>
      </c>
    </row>
    <row r="1951" spans="1:10" x14ac:dyDescent="0.25">
      <c r="A1951" s="8" t="s">
        <v>1950</v>
      </c>
      <c r="B1951" s="9" t="str">
        <f>_xlfn.XLOOKUP(C1951,'De-Para_Estado_Regiao'!$B$3:$B$29,'De-Para_Estado_Regiao'!$C$3:$C$29)</f>
        <v>Sudeste</v>
      </c>
      <c r="C1951" s="9" t="s">
        <v>7</v>
      </c>
      <c r="D1951" s="9">
        <v>324</v>
      </c>
      <c r="E1951" s="9">
        <v>0.70499999999999996</v>
      </c>
      <c r="F1951" s="9" t="str">
        <f t="shared" si="30"/>
        <v>alto</v>
      </c>
      <c r="G1951" s="9">
        <v>0.66400000000000003</v>
      </c>
      <c r="H1951" s="9">
        <v>0.63900000000000001</v>
      </c>
      <c r="I1951" s="9">
        <v>24005.35</v>
      </c>
      <c r="J1951" s="10">
        <v>2</v>
      </c>
    </row>
    <row r="1952" spans="1:10" x14ac:dyDescent="0.25">
      <c r="A1952" s="11" t="s">
        <v>1951</v>
      </c>
      <c r="B1952" s="9" t="str">
        <f>_xlfn.XLOOKUP(C1952,'De-Para_Estado_Regiao'!$B$3:$B$29,'De-Para_Estado_Regiao'!$C$3:$C$29)</f>
        <v>Nordeste</v>
      </c>
      <c r="C1952" s="12" t="s">
        <v>24</v>
      </c>
      <c r="D1952" s="12">
        <v>368</v>
      </c>
      <c r="E1952" s="12">
        <v>0.55000000000000004</v>
      </c>
      <c r="F1952" s="9" t="str">
        <f t="shared" si="30"/>
        <v>médio</v>
      </c>
      <c r="G1952" s="12">
        <v>0.53300000000000003</v>
      </c>
      <c r="H1952" s="12">
        <v>0.42699999999999999</v>
      </c>
      <c r="I1952" s="12">
        <v>6995.88</v>
      </c>
      <c r="J1952" s="13">
        <v>14</v>
      </c>
    </row>
    <row r="1953" spans="1:10" x14ac:dyDescent="0.25">
      <c r="A1953" s="8" t="s">
        <v>1952</v>
      </c>
      <c r="B1953" s="9" t="str">
        <f>_xlfn.XLOOKUP(C1953,'De-Para_Estado_Regiao'!$B$3:$B$29,'De-Para_Estado_Regiao'!$C$3:$C$29)</f>
        <v>Sudeste</v>
      </c>
      <c r="C1953" s="9" t="s">
        <v>16</v>
      </c>
      <c r="D1953" s="9">
        <v>572</v>
      </c>
      <c r="E1953" s="9">
        <v>0.7</v>
      </c>
      <c r="F1953" s="9" t="str">
        <f t="shared" si="30"/>
        <v>alto</v>
      </c>
      <c r="G1953" s="9">
        <v>0.69399999999999995</v>
      </c>
      <c r="H1953" s="9">
        <v>0.58199999999999996</v>
      </c>
      <c r="I1953" s="9">
        <v>20239.78</v>
      </c>
      <c r="J1953" s="10">
        <v>17</v>
      </c>
    </row>
    <row r="1954" spans="1:10" x14ac:dyDescent="0.25">
      <c r="A1954" s="11" t="s">
        <v>1953</v>
      </c>
      <c r="B1954" s="9" t="str">
        <f>_xlfn.XLOOKUP(C1954,'De-Para_Estado_Regiao'!$B$3:$B$29,'De-Para_Estado_Regiao'!$C$3:$C$29)</f>
        <v>Nordeste</v>
      </c>
      <c r="C1954" s="12" t="s">
        <v>87</v>
      </c>
      <c r="D1954" s="12">
        <v>1091</v>
      </c>
      <c r="E1954" s="12">
        <v>0.57999999999999996</v>
      </c>
      <c r="F1954" s="9" t="str">
        <f t="shared" si="30"/>
        <v>médio</v>
      </c>
      <c r="G1954" s="12">
        <v>0.57199999999999995</v>
      </c>
      <c r="H1954" s="12">
        <v>0.47299999999999998</v>
      </c>
      <c r="I1954" s="12">
        <v>6441.33</v>
      </c>
      <c r="J1954" s="13">
        <v>2</v>
      </c>
    </row>
    <row r="1955" spans="1:10" x14ac:dyDescent="0.25">
      <c r="A1955" s="8" t="s">
        <v>1954</v>
      </c>
      <c r="B1955" s="9" t="str">
        <f>_xlfn.XLOOKUP(C1955,'De-Para_Estado_Regiao'!$B$3:$B$29,'De-Para_Estado_Regiao'!$C$3:$C$29)</f>
        <v>Norte</v>
      </c>
      <c r="C1955" s="9" t="s">
        <v>49</v>
      </c>
      <c r="D1955" s="9">
        <v>774</v>
      </c>
      <c r="E1955" s="9">
        <v>0.502</v>
      </c>
      <c r="F1955" s="9" t="str">
        <f t="shared" si="30"/>
        <v>baixo</v>
      </c>
      <c r="G1955" s="9">
        <v>0.48199999999999998</v>
      </c>
      <c r="H1955" s="9">
        <v>0.34599999999999997</v>
      </c>
      <c r="I1955" s="9">
        <v>8741.3799999999992</v>
      </c>
      <c r="J1955" s="10">
        <v>0</v>
      </c>
    </row>
    <row r="1956" spans="1:10" x14ac:dyDescent="0.25">
      <c r="A1956" s="11" t="s">
        <v>1955</v>
      </c>
      <c r="B1956" s="9" t="str">
        <f>_xlfn.XLOOKUP(C1956,'De-Para_Estado_Regiao'!$B$3:$B$29,'De-Para_Estado_Regiao'!$C$3:$C$29)</f>
        <v>Nordeste</v>
      </c>
      <c r="C1956" s="12" t="s">
        <v>31</v>
      </c>
      <c r="D1956" s="12">
        <v>824</v>
      </c>
      <c r="E1956" s="12">
        <v>0.63400000000000001</v>
      </c>
      <c r="F1956" s="9" t="str">
        <f t="shared" si="30"/>
        <v>médio</v>
      </c>
      <c r="G1956" s="12">
        <v>0.57399999999999995</v>
      </c>
      <c r="H1956" s="12">
        <v>0.60199999999999998</v>
      </c>
      <c r="I1956" s="12">
        <v>12745.27</v>
      </c>
      <c r="J1956" s="13">
        <v>6</v>
      </c>
    </row>
    <row r="1957" spans="1:10" x14ac:dyDescent="0.25">
      <c r="A1957" s="8" t="s">
        <v>1956</v>
      </c>
      <c r="B1957" s="9" t="str">
        <f>_xlfn.XLOOKUP(C1957,'De-Para_Estado_Regiao'!$B$3:$B$29,'De-Para_Estado_Regiao'!$C$3:$C$29)</f>
        <v>Sul</v>
      </c>
      <c r="C1957" s="9" t="s">
        <v>22</v>
      </c>
      <c r="D1957" s="9">
        <v>218</v>
      </c>
      <c r="E1957" s="9">
        <v>0.71</v>
      </c>
      <c r="F1957" s="9" t="str">
        <f t="shared" si="30"/>
        <v>alto</v>
      </c>
      <c r="G1957" s="9">
        <v>0.69899999999999995</v>
      </c>
      <c r="H1957" s="9">
        <v>0.63100000000000001</v>
      </c>
      <c r="I1957" s="9">
        <v>12963.73</v>
      </c>
      <c r="J1957" s="10">
        <v>4</v>
      </c>
    </row>
    <row r="1958" spans="1:10" x14ac:dyDescent="0.25">
      <c r="A1958" s="11" t="s">
        <v>1957</v>
      </c>
      <c r="B1958" s="9" t="str">
        <f>_xlfn.XLOOKUP(C1958,'De-Para_Estado_Regiao'!$B$3:$B$29,'De-Para_Estado_Regiao'!$C$3:$C$29)</f>
        <v>Sudeste</v>
      </c>
      <c r="C1958" s="12" t="s">
        <v>16</v>
      </c>
      <c r="D1958" s="12">
        <v>612</v>
      </c>
      <c r="E1958" s="12">
        <v>0.60499999999999998</v>
      </c>
      <c r="F1958" s="9" t="str">
        <f t="shared" si="30"/>
        <v>médio</v>
      </c>
      <c r="G1958" s="12">
        <v>0.63900000000000001</v>
      </c>
      <c r="H1958" s="12">
        <v>0.42099999999999999</v>
      </c>
      <c r="I1958" s="12">
        <v>11821.81</v>
      </c>
      <c r="J1958" s="13">
        <v>10</v>
      </c>
    </row>
    <row r="1959" spans="1:10" x14ac:dyDescent="0.25">
      <c r="A1959" s="8" t="s">
        <v>1958</v>
      </c>
      <c r="B1959" s="9" t="str">
        <f>_xlfn.XLOOKUP(C1959,'De-Para_Estado_Regiao'!$B$3:$B$29,'De-Para_Estado_Regiao'!$C$3:$C$29)</f>
        <v>Sudeste</v>
      </c>
      <c r="C1959" s="9" t="s">
        <v>7</v>
      </c>
      <c r="D1959" s="9">
        <v>313</v>
      </c>
      <c r="E1959" s="9">
        <v>0.70799999999999996</v>
      </c>
      <c r="F1959" s="9" t="str">
        <f t="shared" si="30"/>
        <v>alto</v>
      </c>
      <c r="G1959" s="9">
        <v>0.69199999999999995</v>
      </c>
      <c r="H1959" s="9">
        <v>0.628</v>
      </c>
      <c r="I1959" s="9">
        <v>47003.22</v>
      </c>
      <c r="J1959" s="10">
        <v>3</v>
      </c>
    </row>
    <row r="1960" spans="1:10" x14ac:dyDescent="0.25">
      <c r="A1960" s="11" t="s">
        <v>1959</v>
      </c>
      <c r="B1960" s="9" t="str">
        <f>_xlfn.XLOOKUP(C1960,'De-Para_Estado_Regiao'!$B$3:$B$29,'De-Para_Estado_Regiao'!$C$3:$C$29)</f>
        <v>Sudeste</v>
      </c>
      <c r="C1960" s="12" t="s">
        <v>16</v>
      </c>
      <c r="D1960" s="12">
        <v>236</v>
      </c>
      <c r="E1960" s="12">
        <v>0.56499999999999995</v>
      </c>
      <c r="F1960" s="9" t="str">
        <f t="shared" si="30"/>
        <v>médio</v>
      </c>
      <c r="G1960" s="12">
        <v>0.55900000000000005</v>
      </c>
      <c r="H1960" s="12">
        <v>0.437</v>
      </c>
      <c r="I1960" s="12">
        <v>7521</v>
      </c>
      <c r="J1960" s="13">
        <v>4</v>
      </c>
    </row>
    <row r="1961" spans="1:10" x14ac:dyDescent="0.25">
      <c r="A1961" s="8" t="s">
        <v>1960</v>
      </c>
      <c r="B1961" s="9" t="str">
        <f>_xlfn.XLOOKUP(C1961,'De-Para_Estado_Regiao'!$B$3:$B$29,'De-Para_Estado_Regiao'!$C$3:$C$29)</f>
        <v>Nordeste</v>
      </c>
      <c r="C1961" s="9" t="s">
        <v>87</v>
      </c>
      <c r="D1961" s="9">
        <v>713</v>
      </c>
      <c r="E1961" s="9">
        <v>0.57999999999999996</v>
      </c>
      <c r="F1961" s="9" t="str">
        <f t="shared" si="30"/>
        <v>médio</v>
      </c>
      <c r="G1961" s="9">
        <v>0.55800000000000005</v>
      </c>
      <c r="H1961" s="9">
        <v>0.49399999999999999</v>
      </c>
      <c r="I1961" s="9">
        <v>6384.25</v>
      </c>
      <c r="J1961" s="10">
        <v>5</v>
      </c>
    </row>
    <row r="1962" spans="1:10" x14ac:dyDescent="0.25">
      <c r="A1962" s="11" t="s">
        <v>1961</v>
      </c>
      <c r="B1962" s="9" t="str">
        <f>_xlfn.XLOOKUP(C1962,'De-Para_Estado_Regiao'!$B$3:$B$29,'De-Para_Estado_Regiao'!$C$3:$C$29)</f>
        <v>Nordeste</v>
      </c>
      <c r="C1962" s="12" t="s">
        <v>24</v>
      </c>
      <c r="D1962" s="12">
        <v>836</v>
      </c>
      <c r="E1962" s="12">
        <v>0.50600000000000001</v>
      </c>
      <c r="F1962" s="9" t="str">
        <f t="shared" si="30"/>
        <v>baixo</v>
      </c>
      <c r="G1962" s="12">
        <v>0.51400000000000001</v>
      </c>
      <c r="H1962" s="12">
        <v>0.34300000000000003</v>
      </c>
      <c r="I1962" s="12">
        <v>5850.33</v>
      </c>
      <c r="J1962" s="13">
        <v>6</v>
      </c>
    </row>
    <row r="1963" spans="1:10" x14ac:dyDescent="0.25">
      <c r="A1963" s="8" t="s">
        <v>1962</v>
      </c>
      <c r="B1963" s="9" t="str">
        <f>_xlfn.XLOOKUP(C1963,'De-Para_Estado_Regiao'!$B$3:$B$29,'De-Para_Estado_Regiao'!$C$3:$C$29)</f>
        <v>Sudeste</v>
      </c>
      <c r="C1963" s="9" t="s">
        <v>16</v>
      </c>
      <c r="D1963" s="9">
        <v>648</v>
      </c>
      <c r="E1963" s="9">
        <v>0.67400000000000004</v>
      </c>
      <c r="F1963" s="9" t="str">
        <f t="shared" si="30"/>
        <v>médio</v>
      </c>
      <c r="G1963" s="9">
        <v>0.69899999999999995</v>
      </c>
      <c r="H1963" s="9">
        <v>0.51600000000000001</v>
      </c>
      <c r="I1963" s="9">
        <v>27464.22</v>
      </c>
      <c r="J1963" s="10">
        <v>21</v>
      </c>
    </row>
    <row r="1964" spans="1:10" x14ac:dyDescent="0.25">
      <c r="A1964" s="11" t="s">
        <v>1963</v>
      </c>
      <c r="B1964" s="9" t="str">
        <f>_xlfn.XLOOKUP(C1964,'De-Para_Estado_Regiao'!$B$3:$B$29,'De-Para_Estado_Regiao'!$C$3:$C$29)</f>
        <v>Sudeste</v>
      </c>
      <c r="C1964" s="12" t="s">
        <v>16</v>
      </c>
      <c r="D1964" s="12">
        <v>219</v>
      </c>
      <c r="E1964" s="12">
        <v>0.68799999999999994</v>
      </c>
      <c r="F1964" s="9" t="str">
        <f t="shared" si="30"/>
        <v>médio</v>
      </c>
      <c r="G1964" s="12">
        <v>0.66</v>
      </c>
      <c r="H1964" s="12">
        <v>0.63</v>
      </c>
      <c r="I1964" s="12">
        <v>9990.2000000000007</v>
      </c>
      <c r="J1964" s="13">
        <v>2</v>
      </c>
    </row>
    <row r="1965" spans="1:10" x14ac:dyDescent="0.25">
      <c r="A1965" s="8" t="s">
        <v>1964</v>
      </c>
      <c r="B1965" s="9" t="str">
        <f>_xlfn.XLOOKUP(C1965,'De-Para_Estado_Regiao'!$B$3:$B$29,'De-Para_Estado_Regiao'!$C$3:$C$29)</f>
        <v>Sudeste</v>
      </c>
      <c r="C1965" s="9" t="s">
        <v>16</v>
      </c>
      <c r="D1965" s="9">
        <v>131</v>
      </c>
      <c r="E1965" s="9">
        <v>0.66900000000000004</v>
      </c>
      <c r="F1965" s="9" t="str">
        <f t="shared" si="30"/>
        <v>médio</v>
      </c>
      <c r="G1965" s="9">
        <v>0.64900000000000002</v>
      </c>
      <c r="H1965" s="9">
        <v>0.55200000000000005</v>
      </c>
      <c r="I1965" s="9">
        <v>10774.38</v>
      </c>
      <c r="J1965" s="10">
        <v>4</v>
      </c>
    </row>
    <row r="1966" spans="1:10" x14ac:dyDescent="0.25">
      <c r="A1966" s="11" t="s">
        <v>1965</v>
      </c>
      <c r="B1966" s="9" t="str">
        <f>_xlfn.XLOOKUP(C1966,'De-Para_Estado_Regiao'!$B$3:$B$29,'De-Para_Estado_Regiao'!$C$3:$C$29)</f>
        <v>Nordeste</v>
      </c>
      <c r="C1966" s="12" t="s">
        <v>87</v>
      </c>
      <c r="D1966" s="12">
        <v>365</v>
      </c>
      <c r="E1966" s="12">
        <v>0.56399999999999995</v>
      </c>
      <c r="F1966" s="9" t="str">
        <f t="shared" si="30"/>
        <v>médio</v>
      </c>
      <c r="G1966" s="12">
        <v>0.50900000000000001</v>
      </c>
      <c r="H1966" s="12">
        <v>0.45600000000000002</v>
      </c>
      <c r="I1966" s="12">
        <v>7622</v>
      </c>
      <c r="J1966" s="13">
        <v>19</v>
      </c>
    </row>
    <row r="1967" spans="1:10" x14ac:dyDescent="0.25">
      <c r="A1967" s="8" t="s">
        <v>1966</v>
      </c>
      <c r="B1967" s="9" t="str">
        <f>_xlfn.XLOOKUP(C1967,'De-Para_Estado_Regiao'!$B$3:$B$29,'De-Para_Estado_Regiao'!$C$3:$C$29)</f>
        <v>Nordeste</v>
      </c>
      <c r="C1967" s="9" t="s">
        <v>19</v>
      </c>
      <c r="D1967" s="9">
        <v>1077</v>
      </c>
      <c r="E1967" s="9">
        <v>0.61</v>
      </c>
      <c r="F1967" s="9" t="str">
        <f t="shared" si="30"/>
        <v>médio</v>
      </c>
      <c r="G1967" s="9">
        <v>0.56899999999999995</v>
      </c>
      <c r="H1967" s="9">
        <v>0.52</v>
      </c>
      <c r="I1967" s="9">
        <v>7299.38</v>
      </c>
      <c r="J1967" s="10">
        <v>33</v>
      </c>
    </row>
    <row r="1968" spans="1:10" x14ac:dyDescent="0.25">
      <c r="A1968" s="11" t="s">
        <v>1967</v>
      </c>
      <c r="B1968" s="9" t="str">
        <f>_xlfn.XLOOKUP(C1968,'De-Para_Estado_Regiao'!$B$3:$B$29,'De-Para_Estado_Regiao'!$C$3:$C$29)</f>
        <v>Sul</v>
      </c>
      <c r="C1968" s="12" t="s">
        <v>22</v>
      </c>
      <c r="D1968" s="12">
        <v>454</v>
      </c>
      <c r="E1968" s="12">
        <v>0.67200000000000004</v>
      </c>
      <c r="F1968" s="9" t="str">
        <f t="shared" si="30"/>
        <v>médio</v>
      </c>
      <c r="G1968" s="12">
        <v>0.64700000000000002</v>
      </c>
      <c r="H1968" s="12">
        <v>0.57599999999999996</v>
      </c>
      <c r="I1968" s="12">
        <v>21768.39</v>
      </c>
      <c r="J1968" s="13">
        <v>2</v>
      </c>
    </row>
    <row r="1969" spans="1:10" x14ac:dyDescent="0.25">
      <c r="A1969" s="8" t="s">
        <v>1968</v>
      </c>
      <c r="B1969" s="9" t="str">
        <f>_xlfn.XLOOKUP(C1969,'De-Para_Estado_Regiao'!$B$3:$B$29,'De-Para_Estado_Regiao'!$C$3:$C$29)</f>
        <v>Sudeste</v>
      </c>
      <c r="C1969" s="9" t="s">
        <v>7</v>
      </c>
      <c r="D1969" s="9">
        <v>265</v>
      </c>
      <c r="E1969" s="9">
        <v>0.72799999999999998</v>
      </c>
      <c r="F1969" s="9" t="str">
        <f t="shared" si="30"/>
        <v>alto</v>
      </c>
      <c r="G1969" s="9">
        <v>0.70399999999999996</v>
      </c>
      <c r="H1969" s="9">
        <v>0.66600000000000004</v>
      </c>
      <c r="I1969" s="9">
        <v>12812.82</v>
      </c>
      <c r="J1969" s="10">
        <v>9</v>
      </c>
    </row>
    <row r="1970" spans="1:10" x14ac:dyDescent="0.25">
      <c r="A1970" s="11" t="s">
        <v>1969</v>
      </c>
      <c r="B1970" s="9" t="str">
        <f>_xlfn.XLOOKUP(C1970,'De-Para_Estado_Regiao'!$B$3:$B$29,'De-Para_Estado_Regiao'!$C$3:$C$29)</f>
        <v>Sul</v>
      </c>
      <c r="C1970" s="12" t="s">
        <v>59</v>
      </c>
      <c r="D1970" s="12">
        <v>239</v>
      </c>
      <c r="E1970" s="12">
        <v>0.73</v>
      </c>
      <c r="F1970" s="9" t="str">
        <f t="shared" si="30"/>
        <v>alto</v>
      </c>
      <c r="G1970" s="12">
        <v>0.73899999999999999</v>
      </c>
      <c r="H1970" s="12">
        <v>0.63400000000000001</v>
      </c>
      <c r="I1970" s="12">
        <v>24500.23</v>
      </c>
      <c r="J1970" s="13">
        <v>6</v>
      </c>
    </row>
    <row r="1971" spans="1:10" x14ac:dyDescent="0.25">
      <c r="A1971" s="8" t="s">
        <v>1970</v>
      </c>
      <c r="B1971" s="9" t="str">
        <f>_xlfn.XLOOKUP(C1971,'De-Para_Estado_Regiao'!$B$3:$B$29,'De-Para_Estado_Regiao'!$C$3:$C$29)</f>
        <v>Nordeste</v>
      </c>
      <c r="C1971" s="9" t="s">
        <v>87</v>
      </c>
      <c r="D1971" s="9">
        <v>1147</v>
      </c>
      <c r="E1971" s="9">
        <v>0.56999999999999995</v>
      </c>
      <c r="F1971" s="9" t="str">
        <f t="shared" si="30"/>
        <v>médio</v>
      </c>
      <c r="G1971" s="9">
        <v>0.56299999999999994</v>
      </c>
      <c r="H1971" s="9">
        <v>0.47699999999999998</v>
      </c>
      <c r="I1971" s="9">
        <v>6932.37</v>
      </c>
      <c r="J1971" s="10">
        <v>3</v>
      </c>
    </row>
    <row r="1972" spans="1:10" x14ac:dyDescent="0.25">
      <c r="A1972" s="11" t="s">
        <v>1971</v>
      </c>
      <c r="B1972" s="9" t="str">
        <f>_xlfn.XLOOKUP(C1972,'De-Para_Estado_Regiao'!$B$3:$B$29,'De-Para_Estado_Regiao'!$C$3:$C$29)</f>
        <v>Sul</v>
      </c>
      <c r="C1972" s="12" t="s">
        <v>22</v>
      </c>
      <c r="D1972" s="12">
        <v>124</v>
      </c>
      <c r="E1972" s="12">
        <v>0.66700000000000004</v>
      </c>
      <c r="F1972" s="9" t="str">
        <f t="shared" si="30"/>
        <v>médio</v>
      </c>
      <c r="G1972" s="12">
        <v>0.64400000000000002</v>
      </c>
      <c r="H1972" s="12">
        <v>0.56299999999999994</v>
      </c>
      <c r="I1972" s="12">
        <v>37991.47</v>
      </c>
      <c r="J1972" s="13">
        <v>2</v>
      </c>
    </row>
    <row r="1973" spans="1:10" x14ac:dyDescent="0.25">
      <c r="A1973" s="8" t="s">
        <v>1972</v>
      </c>
      <c r="B1973" s="9" t="str">
        <f>_xlfn.XLOOKUP(C1973,'De-Para_Estado_Regiao'!$B$3:$B$29,'De-Para_Estado_Regiao'!$C$3:$C$29)</f>
        <v>Nordeste</v>
      </c>
      <c r="C1973" s="9" t="s">
        <v>87</v>
      </c>
      <c r="D1973" s="9">
        <v>1949</v>
      </c>
      <c r="E1973" s="9">
        <v>0.56999999999999995</v>
      </c>
      <c r="F1973" s="9" t="str">
        <f t="shared" si="30"/>
        <v>médio</v>
      </c>
      <c r="G1973" s="9">
        <v>0.51500000000000001</v>
      </c>
      <c r="H1973" s="9">
        <v>0.47899999999999998</v>
      </c>
      <c r="I1973" s="9">
        <v>7284.41</v>
      </c>
      <c r="J1973" s="10">
        <v>8</v>
      </c>
    </row>
    <row r="1974" spans="1:10" x14ac:dyDescent="0.25">
      <c r="A1974" s="11" t="s">
        <v>1973</v>
      </c>
      <c r="B1974" s="9" t="str">
        <f>_xlfn.XLOOKUP(C1974,'De-Para_Estado_Regiao'!$B$3:$B$29,'De-Para_Estado_Regiao'!$C$3:$C$29)</f>
        <v>Nordeste</v>
      </c>
      <c r="C1974" s="12" t="s">
        <v>114</v>
      </c>
      <c r="D1974" s="12">
        <v>1420</v>
      </c>
      <c r="E1974" s="12">
        <v>0.59</v>
      </c>
      <c r="F1974" s="9" t="str">
        <f t="shared" si="30"/>
        <v>médio</v>
      </c>
      <c r="G1974" s="12">
        <v>0.59099999999999997</v>
      </c>
      <c r="H1974" s="12">
        <v>0.45600000000000002</v>
      </c>
      <c r="I1974" s="12">
        <v>14297.99</v>
      </c>
      <c r="J1974" s="13">
        <v>16</v>
      </c>
    </row>
    <row r="1975" spans="1:10" x14ac:dyDescent="0.25">
      <c r="A1975" s="8" t="s">
        <v>1974</v>
      </c>
      <c r="B1975" s="9" t="str">
        <f>_xlfn.XLOOKUP(C1975,'De-Para_Estado_Regiao'!$B$3:$B$29,'De-Para_Estado_Regiao'!$C$3:$C$29)</f>
        <v>Sudeste</v>
      </c>
      <c r="C1975" s="9" t="s">
        <v>16</v>
      </c>
      <c r="D1975" s="9">
        <v>518</v>
      </c>
      <c r="E1975" s="9">
        <v>0.67</v>
      </c>
      <c r="F1975" s="9" t="str">
        <f t="shared" si="30"/>
        <v>médio</v>
      </c>
      <c r="G1975" s="9">
        <v>0.68700000000000006</v>
      </c>
      <c r="H1975" s="9">
        <v>0.52500000000000002</v>
      </c>
      <c r="I1975" s="9">
        <v>16813.68</v>
      </c>
      <c r="J1975" s="10">
        <v>14</v>
      </c>
    </row>
    <row r="1976" spans="1:10" x14ac:dyDescent="0.25">
      <c r="A1976" s="11" t="s">
        <v>1975</v>
      </c>
      <c r="B1976" s="9" t="str">
        <f>_xlfn.XLOOKUP(C1976,'De-Para_Estado_Regiao'!$B$3:$B$29,'De-Para_Estado_Regiao'!$C$3:$C$29)</f>
        <v>Sudeste</v>
      </c>
      <c r="C1976" s="12" t="s">
        <v>16</v>
      </c>
      <c r="D1976" s="12">
        <v>285</v>
      </c>
      <c r="E1976" s="12">
        <v>0.70599999999999996</v>
      </c>
      <c r="F1976" s="9" t="str">
        <f t="shared" si="30"/>
        <v>alto</v>
      </c>
      <c r="G1976" s="12">
        <v>0.73499999999999999</v>
      </c>
      <c r="H1976" s="12">
        <v>0.55800000000000005</v>
      </c>
      <c r="I1976" s="12">
        <v>51606.78</v>
      </c>
      <c r="J1976" s="13">
        <v>2</v>
      </c>
    </row>
    <row r="1977" spans="1:10" x14ac:dyDescent="0.25">
      <c r="A1977" s="8" t="s">
        <v>1976</v>
      </c>
      <c r="B1977" s="9" t="str">
        <f>_xlfn.XLOOKUP(C1977,'De-Para_Estado_Regiao'!$B$3:$B$29,'De-Para_Estado_Regiao'!$C$3:$C$29)</f>
        <v>Sudeste</v>
      </c>
      <c r="C1977" s="9" t="s">
        <v>16</v>
      </c>
      <c r="D1977" s="9">
        <v>547</v>
      </c>
      <c r="E1977" s="9">
        <v>0.7</v>
      </c>
      <c r="F1977" s="9" t="str">
        <f t="shared" si="30"/>
        <v>alto</v>
      </c>
      <c r="G1977" s="9">
        <v>0.70199999999999996</v>
      </c>
      <c r="H1977" s="9">
        <v>0.56799999999999995</v>
      </c>
      <c r="I1977" s="9">
        <v>15712.78</v>
      </c>
      <c r="J1977" s="10">
        <v>15</v>
      </c>
    </row>
    <row r="1978" spans="1:10" x14ac:dyDescent="0.25">
      <c r="A1978" s="11" t="s">
        <v>1977</v>
      </c>
      <c r="B1978" s="9" t="str">
        <f>_xlfn.XLOOKUP(C1978,'De-Para_Estado_Regiao'!$B$3:$B$29,'De-Para_Estado_Regiao'!$C$3:$C$29)</f>
        <v>Sudeste</v>
      </c>
      <c r="C1978" s="12" t="s">
        <v>16</v>
      </c>
      <c r="D1978" s="12">
        <v>361</v>
      </c>
      <c r="E1978" s="12">
        <v>0.58099999999999996</v>
      </c>
      <c r="F1978" s="9" t="str">
        <f t="shared" si="30"/>
        <v>médio</v>
      </c>
      <c r="G1978" s="12">
        <v>0.58099999999999996</v>
      </c>
      <c r="H1978" s="12">
        <v>0.45</v>
      </c>
      <c r="I1978" s="12">
        <v>6891.25</v>
      </c>
      <c r="J1978" s="13">
        <v>1</v>
      </c>
    </row>
    <row r="1979" spans="1:10" x14ac:dyDescent="0.25">
      <c r="A1979" s="8" t="s">
        <v>1978</v>
      </c>
      <c r="B1979" s="9" t="str">
        <f>_xlfn.XLOOKUP(C1979,'De-Para_Estado_Regiao'!$B$3:$B$29,'De-Para_Estado_Regiao'!$C$3:$C$29)</f>
        <v>Nordeste</v>
      </c>
      <c r="C1979" s="9" t="s">
        <v>24</v>
      </c>
      <c r="D1979" s="9">
        <v>626</v>
      </c>
      <c r="E1979" s="9">
        <v>0.56999999999999995</v>
      </c>
      <c r="F1979" s="9" t="str">
        <f t="shared" si="30"/>
        <v>médio</v>
      </c>
      <c r="G1979" s="9">
        <v>0.57499999999999996</v>
      </c>
      <c r="H1979" s="9">
        <v>0.438</v>
      </c>
      <c r="I1979" s="9">
        <v>6535.44</v>
      </c>
      <c r="J1979" s="10">
        <v>9</v>
      </c>
    </row>
    <row r="1980" spans="1:10" x14ac:dyDescent="0.25">
      <c r="A1980" s="11" t="s">
        <v>1979</v>
      </c>
      <c r="B1980" s="9" t="str">
        <f>_xlfn.XLOOKUP(C1980,'De-Para_Estado_Regiao'!$B$3:$B$29,'De-Para_Estado_Regiao'!$C$3:$C$29)</f>
        <v>Sudeste</v>
      </c>
      <c r="C1980" s="12" t="s">
        <v>16</v>
      </c>
      <c r="D1980" s="12">
        <v>92</v>
      </c>
      <c r="E1980" s="12">
        <v>0.69299999999999995</v>
      </c>
      <c r="F1980" s="9" t="str">
        <f t="shared" si="30"/>
        <v>médio</v>
      </c>
      <c r="G1980" s="12">
        <v>0.67700000000000005</v>
      </c>
      <c r="H1980" s="12">
        <v>0.61199999999999999</v>
      </c>
      <c r="I1980" s="12">
        <v>17128.79</v>
      </c>
      <c r="J1980" s="13">
        <v>1</v>
      </c>
    </row>
    <row r="1981" spans="1:10" x14ac:dyDescent="0.25">
      <c r="A1981" s="8" t="s">
        <v>1980</v>
      </c>
      <c r="B1981" s="9" t="str">
        <f>_xlfn.XLOOKUP(C1981,'De-Para_Estado_Regiao'!$B$3:$B$29,'De-Para_Estado_Regiao'!$C$3:$C$29)</f>
        <v>Nordeste</v>
      </c>
      <c r="C1981" s="9" t="s">
        <v>31</v>
      </c>
      <c r="D1981" s="9">
        <v>1057</v>
      </c>
      <c r="E1981" s="9">
        <v>0.63800000000000001</v>
      </c>
      <c r="F1981" s="9" t="str">
        <f t="shared" si="30"/>
        <v>médio</v>
      </c>
      <c r="G1981" s="9">
        <v>0.58499999999999996</v>
      </c>
      <c r="H1981" s="9">
        <v>0.57099999999999995</v>
      </c>
      <c r="I1981" s="9">
        <v>12047.14</v>
      </c>
      <c r="J1981" s="10">
        <v>7</v>
      </c>
    </row>
    <row r="1982" spans="1:10" x14ac:dyDescent="0.25">
      <c r="A1982" s="11" t="s">
        <v>1981</v>
      </c>
      <c r="B1982" s="9" t="str">
        <f>_xlfn.XLOOKUP(C1982,'De-Para_Estado_Regiao'!$B$3:$B$29,'De-Para_Estado_Regiao'!$C$3:$C$29)</f>
        <v>Nordeste</v>
      </c>
      <c r="C1982" s="12" t="s">
        <v>24</v>
      </c>
      <c r="D1982" s="12">
        <v>688</v>
      </c>
      <c r="E1982" s="12">
        <v>0.56000000000000005</v>
      </c>
      <c r="F1982" s="9" t="str">
        <f t="shared" si="30"/>
        <v>médio</v>
      </c>
      <c r="G1982" s="12">
        <v>0.56599999999999995</v>
      </c>
      <c r="H1982" s="12">
        <v>0.42399999999999999</v>
      </c>
      <c r="I1982" s="12">
        <v>7959.67</v>
      </c>
      <c r="J1982" s="13">
        <v>5</v>
      </c>
    </row>
    <row r="1983" spans="1:10" x14ac:dyDescent="0.25">
      <c r="A1983" s="8" t="s">
        <v>1982</v>
      </c>
      <c r="B1983" s="9" t="str">
        <f>_xlfn.XLOOKUP(C1983,'De-Para_Estado_Regiao'!$B$3:$B$29,'De-Para_Estado_Regiao'!$C$3:$C$29)</f>
        <v>Nordeste</v>
      </c>
      <c r="C1983" s="9" t="s">
        <v>24</v>
      </c>
      <c r="D1983" s="9">
        <v>680</v>
      </c>
      <c r="E1983" s="9">
        <v>0.60499999999999998</v>
      </c>
      <c r="F1983" s="9" t="str">
        <f t="shared" si="30"/>
        <v>médio</v>
      </c>
      <c r="G1983" s="9">
        <v>0.55400000000000005</v>
      </c>
      <c r="H1983" s="9">
        <v>0.53500000000000003</v>
      </c>
      <c r="I1983" s="9">
        <v>7431.82</v>
      </c>
      <c r="J1983" s="10">
        <v>22</v>
      </c>
    </row>
    <row r="1984" spans="1:10" x14ac:dyDescent="0.25">
      <c r="A1984" s="11" t="s">
        <v>1983</v>
      </c>
      <c r="B1984" s="9" t="str">
        <f>_xlfn.XLOOKUP(C1984,'De-Para_Estado_Regiao'!$B$3:$B$29,'De-Para_Estado_Regiao'!$C$3:$C$29)</f>
        <v>Sudeste</v>
      </c>
      <c r="C1984" s="12" t="s">
        <v>16</v>
      </c>
      <c r="D1984" s="12">
        <v>569</v>
      </c>
      <c r="E1984" s="12">
        <v>0.70599999999999996</v>
      </c>
      <c r="F1984" s="9" t="str">
        <f t="shared" si="30"/>
        <v>alto</v>
      </c>
      <c r="G1984" s="12">
        <v>0.72599999999999998</v>
      </c>
      <c r="H1984" s="12">
        <v>0.55800000000000005</v>
      </c>
      <c r="I1984" s="12">
        <v>48847.6</v>
      </c>
      <c r="J1984" s="13">
        <v>6</v>
      </c>
    </row>
    <row r="1985" spans="1:10" x14ac:dyDescent="0.25">
      <c r="A1985" s="8" t="s">
        <v>1984</v>
      </c>
      <c r="B1985" s="9" t="str">
        <f>_xlfn.XLOOKUP(C1985,'De-Para_Estado_Regiao'!$B$3:$B$29,'De-Para_Estado_Regiao'!$C$3:$C$29)</f>
        <v>Nordeste</v>
      </c>
      <c r="C1985" s="9" t="s">
        <v>24</v>
      </c>
      <c r="D1985" s="9">
        <v>862</v>
      </c>
      <c r="E1985" s="9">
        <v>0.60899999999999999</v>
      </c>
      <c r="F1985" s="9" t="str">
        <f t="shared" si="30"/>
        <v>médio</v>
      </c>
      <c r="G1985" s="9">
        <v>0.55700000000000005</v>
      </c>
      <c r="H1985" s="9">
        <v>0.51300000000000001</v>
      </c>
      <c r="I1985" s="9">
        <v>6366.29</v>
      </c>
      <c r="J1985" s="10">
        <v>58</v>
      </c>
    </row>
    <row r="1986" spans="1:10" x14ac:dyDescent="0.25">
      <c r="A1986" s="11" t="s">
        <v>1985</v>
      </c>
      <c r="B1986" s="9" t="str">
        <f>_xlfn.XLOOKUP(C1986,'De-Para_Estado_Regiao'!$B$3:$B$29,'De-Para_Estado_Regiao'!$C$3:$C$29)</f>
        <v>Sudeste</v>
      </c>
      <c r="C1986" s="12" t="s">
        <v>7</v>
      </c>
      <c r="D1986" s="12">
        <v>189</v>
      </c>
      <c r="E1986" s="12">
        <v>0.68700000000000006</v>
      </c>
      <c r="F1986" s="9" t="str">
        <f t="shared" si="30"/>
        <v>médio</v>
      </c>
      <c r="G1986" s="12">
        <v>0.69799999999999995</v>
      </c>
      <c r="H1986" s="12">
        <v>0.58099999999999996</v>
      </c>
      <c r="I1986" s="12">
        <v>48984.4</v>
      </c>
      <c r="J1986" s="13">
        <v>3</v>
      </c>
    </row>
    <row r="1987" spans="1:10" x14ac:dyDescent="0.25">
      <c r="A1987" s="8" t="s">
        <v>1986</v>
      </c>
      <c r="B1987" s="9" t="str">
        <f>_xlfn.XLOOKUP(C1987,'De-Para_Estado_Regiao'!$B$3:$B$29,'De-Para_Estado_Regiao'!$C$3:$C$29)</f>
        <v>Nordeste</v>
      </c>
      <c r="C1987" s="9" t="s">
        <v>24</v>
      </c>
      <c r="D1987" s="9">
        <v>341</v>
      </c>
      <c r="E1987" s="9">
        <v>0.54</v>
      </c>
      <c r="F1987" s="9" t="str">
        <f t="shared" si="30"/>
        <v>baixo</v>
      </c>
      <c r="G1987" s="9">
        <v>0.52200000000000002</v>
      </c>
      <c r="H1987" s="9">
        <v>0.39200000000000002</v>
      </c>
      <c r="I1987" s="9">
        <v>7757.99</v>
      </c>
      <c r="J1987" s="10">
        <v>6</v>
      </c>
    </row>
    <row r="1988" spans="1:10" x14ac:dyDescent="0.25">
      <c r="A1988" s="11" t="s">
        <v>1987</v>
      </c>
      <c r="B1988" s="9" t="str">
        <f>_xlfn.XLOOKUP(C1988,'De-Para_Estado_Regiao'!$B$3:$B$29,'De-Para_Estado_Regiao'!$C$3:$C$29)</f>
        <v>Nordeste</v>
      </c>
      <c r="C1988" s="12" t="s">
        <v>24</v>
      </c>
      <c r="D1988" s="12">
        <v>1392</v>
      </c>
      <c r="E1988" s="12">
        <v>0.59799999999999998</v>
      </c>
      <c r="F1988" s="9" t="str">
        <f t="shared" si="30"/>
        <v>médio</v>
      </c>
      <c r="G1988" s="12">
        <v>0.55900000000000005</v>
      </c>
      <c r="H1988" s="12">
        <v>0.5</v>
      </c>
      <c r="I1988" s="12">
        <v>8675.16</v>
      </c>
      <c r="J1988" s="13">
        <v>43</v>
      </c>
    </row>
    <row r="1989" spans="1:10" x14ac:dyDescent="0.25">
      <c r="A1989" s="8" t="s">
        <v>1988</v>
      </c>
      <c r="B1989" s="9" t="str">
        <f>_xlfn.XLOOKUP(C1989,'De-Para_Estado_Regiao'!$B$3:$B$29,'De-Para_Estado_Regiao'!$C$3:$C$29)</f>
        <v>Sul</v>
      </c>
      <c r="C1989" s="9" t="s">
        <v>22</v>
      </c>
      <c r="D1989" s="9">
        <v>543</v>
      </c>
      <c r="E1989" s="9">
        <v>0.71799999999999997</v>
      </c>
      <c r="F1989" s="9" t="str">
        <f t="shared" ref="F1989:F2052" si="31">IF(E1989="","",IF(E1989&lt;0.55,"baixo",IF(E1989&lt;=0.699,"médio",IF(E1989&lt;=0.799,"alto",IF(E1989&gt;=0.8,"muito alto","")))))</f>
        <v>alto</v>
      </c>
      <c r="G1989" s="9">
        <v>0.71199999999999997</v>
      </c>
      <c r="H1989" s="9">
        <v>0.64500000000000002</v>
      </c>
      <c r="I1989" s="9">
        <v>26673.21</v>
      </c>
      <c r="J1989" s="10">
        <v>10</v>
      </c>
    </row>
    <row r="1990" spans="1:10" x14ac:dyDescent="0.25">
      <c r="A1990" s="11" t="s">
        <v>1989</v>
      </c>
      <c r="B1990" s="9" t="str">
        <f>_xlfn.XLOOKUP(C1990,'De-Para_Estado_Regiao'!$B$3:$B$29,'De-Para_Estado_Regiao'!$C$3:$C$29)</f>
        <v>Centro-Oeste</v>
      </c>
      <c r="C1990" s="12" t="s">
        <v>33</v>
      </c>
      <c r="D1990" s="12">
        <v>230</v>
      </c>
      <c r="E1990" s="12">
        <v>0.71</v>
      </c>
      <c r="F1990" s="9" t="str">
        <f t="shared" si="31"/>
        <v>alto</v>
      </c>
      <c r="G1990" s="12">
        <v>0.70399999999999996</v>
      </c>
      <c r="H1990" s="12">
        <v>0.622</v>
      </c>
      <c r="I1990" s="12">
        <v>34807.440000000002</v>
      </c>
      <c r="J1990" s="13">
        <v>3</v>
      </c>
    </row>
    <row r="1991" spans="1:10" x14ac:dyDescent="0.25">
      <c r="A1991" s="8" t="s">
        <v>1990</v>
      </c>
      <c r="B1991" s="9" t="str">
        <f>_xlfn.XLOOKUP(C1991,'De-Para_Estado_Regiao'!$B$3:$B$29,'De-Para_Estado_Regiao'!$C$3:$C$29)</f>
        <v>Nordeste</v>
      </c>
      <c r="C1991" s="9" t="s">
        <v>24</v>
      </c>
      <c r="D1991" s="9">
        <v>507</v>
      </c>
      <c r="E1991" s="9">
        <v>0.57999999999999996</v>
      </c>
      <c r="F1991" s="9" t="str">
        <f t="shared" si="31"/>
        <v>médio</v>
      </c>
      <c r="G1991" s="9">
        <v>0.53900000000000003</v>
      </c>
      <c r="H1991" s="9">
        <v>0.47499999999999998</v>
      </c>
      <c r="I1991" s="9">
        <v>7000.47</v>
      </c>
      <c r="J1991" s="10">
        <v>2</v>
      </c>
    </row>
    <row r="1992" spans="1:10" x14ac:dyDescent="0.25">
      <c r="A1992" s="11" t="s">
        <v>1991</v>
      </c>
      <c r="B1992" s="9" t="str">
        <f>_xlfn.XLOOKUP(C1992,'De-Para_Estado_Regiao'!$B$3:$B$29,'De-Para_Estado_Regiao'!$C$3:$C$29)</f>
        <v>Nordeste</v>
      </c>
      <c r="C1992" s="12" t="s">
        <v>24</v>
      </c>
      <c r="D1992" s="12">
        <v>531</v>
      </c>
      <c r="E1992" s="12">
        <v>0.56499999999999995</v>
      </c>
      <c r="F1992" s="9" t="str">
        <f t="shared" si="31"/>
        <v>médio</v>
      </c>
      <c r="G1992" s="12">
        <v>0.504</v>
      </c>
      <c r="H1992" s="12">
        <v>0.47099999999999997</v>
      </c>
      <c r="I1992" s="12">
        <v>5428.47</v>
      </c>
      <c r="J1992" s="13">
        <v>1</v>
      </c>
    </row>
    <row r="1993" spans="1:10" x14ac:dyDescent="0.25">
      <c r="A1993" s="8" t="s">
        <v>1992</v>
      </c>
      <c r="B1993" s="9" t="str">
        <f>_xlfn.XLOOKUP(C1993,'De-Para_Estado_Regiao'!$B$3:$B$29,'De-Para_Estado_Regiao'!$C$3:$C$29)</f>
        <v>Sudeste</v>
      </c>
      <c r="C1993" s="9" t="s">
        <v>16</v>
      </c>
      <c r="D1993" s="9">
        <v>813</v>
      </c>
      <c r="E1993" s="9">
        <v>0.74199999999999999</v>
      </c>
      <c r="F1993" s="9" t="str">
        <f t="shared" si="31"/>
        <v>alto</v>
      </c>
      <c r="G1993" s="9">
        <v>0.70699999999999996</v>
      </c>
      <c r="H1993" s="9">
        <v>0.66600000000000004</v>
      </c>
      <c r="I1993" s="9">
        <v>27494.32</v>
      </c>
      <c r="J1993" s="10">
        <v>26</v>
      </c>
    </row>
    <row r="1994" spans="1:10" x14ac:dyDescent="0.25">
      <c r="A1994" s="11" t="s">
        <v>288</v>
      </c>
      <c r="B1994" s="9" t="str">
        <f>_xlfn.XLOOKUP(C1994,'De-Para_Estado_Regiao'!$B$3:$B$29,'De-Para_Estado_Regiao'!$C$3:$C$29)</f>
        <v>Nordeste</v>
      </c>
      <c r="C1994" s="12" t="s">
        <v>19</v>
      </c>
      <c r="D1994" s="12">
        <v>908</v>
      </c>
      <c r="E1994" s="12">
        <v>0.57899999999999996</v>
      </c>
      <c r="F1994" s="9" t="str">
        <f t="shared" si="31"/>
        <v>médio</v>
      </c>
      <c r="G1994" s="12">
        <v>0.58699999999999997</v>
      </c>
      <c r="H1994" s="12">
        <v>0.439</v>
      </c>
      <c r="I1994" s="12">
        <v>8560.39</v>
      </c>
      <c r="J1994" s="13">
        <v>7</v>
      </c>
    </row>
    <row r="1995" spans="1:10" x14ac:dyDescent="0.25">
      <c r="A1995" s="8" t="s">
        <v>1993</v>
      </c>
      <c r="B1995" s="9" t="str">
        <f>_xlfn.XLOOKUP(C1995,'De-Para_Estado_Regiao'!$B$3:$B$29,'De-Para_Estado_Regiao'!$C$3:$C$29)</f>
        <v>Sudeste</v>
      </c>
      <c r="C1995" s="9" t="s">
        <v>16</v>
      </c>
      <c r="D1995" s="9">
        <v>159</v>
      </c>
      <c r="E1995" s="9">
        <v>0.73699999999999999</v>
      </c>
      <c r="F1995" s="9" t="str">
        <f t="shared" si="31"/>
        <v>alto</v>
      </c>
      <c r="G1995" s="9">
        <v>0.69899999999999995</v>
      </c>
      <c r="H1995" s="9">
        <v>0.67500000000000004</v>
      </c>
      <c r="I1995" s="9">
        <v>24768.93</v>
      </c>
      <c r="J1995" s="10">
        <v>2</v>
      </c>
    </row>
    <row r="1996" spans="1:10" x14ac:dyDescent="0.25">
      <c r="A1996" s="11" t="s">
        <v>1994</v>
      </c>
      <c r="B1996" s="9" t="str">
        <f>_xlfn.XLOOKUP(C1996,'De-Para_Estado_Regiao'!$B$3:$B$29,'De-Para_Estado_Regiao'!$C$3:$C$29)</f>
        <v>Nordeste</v>
      </c>
      <c r="C1996" s="12" t="s">
        <v>24</v>
      </c>
      <c r="D1996" s="12">
        <v>526</v>
      </c>
      <c r="E1996" s="12">
        <v>0.57999999999999996</v>
      </c>
      <c r="F1996" s="9" t="str">
        <f t="shared" si="31"/>
        <v>médio</v>
      </c>
      <c r="G1996" s="12">
        <v>0.56699999999999995</v>
      </c>
      <c r="H1996" s="12">
        <v>0.47199999999999998</v>
      </c>
      <c r="I1996" s="12">
        <v>9461.18</v>
      </c>
      <c r="J1996" s="13">
        <v>8</v>
      </c>
    </row>
    <row r="1997" spans="1:10" x14ac:dyDescent="0.25">
      <c r="A1997" s="8" t="s">
        <v>1995</v>
      </c>
      <c r="B1997" s="9" t="str">
        <f>_xlfn.XLOOKUP(C1997,'De-Para_Estado_Regiao'!$B$3:$B$29,'De-Para_Estado_Regiao'!$C$3:$C$29)</f>
        <v>Sudeste</v>
      </c>
      <c r="C1997" s="9" t="s">
        <v>7</v>
      </c>
      <c r="D1997" s="9">
        <v>30</v>
      </c>
      <c r="E1997" s="9">
        <v>0.746</v>
      </c>
      <c r="F1997" s="9" t="str">
        <f t="shared" si="31"/>
        <v>alto</v>
      </c>
      <c r="G1997" s="9">
        <v>0.71199999999999997</v>
      </c>
      <c r="H1997" s="9">
        <v>0.67500000000000004</v>
      </c>
      <c r="I1997" s="9">
        <v>100029.91</v>
      </c>
      <c r="J1997" s="10">
        <v>3</v>
      </c>
    </row>
    <row r="1998" spans="1:10" x14ac:dyDescent="0.25">
      <c r="A1998" s="11" t="s">
        <v>1996</v>
      </c>
      <c r="B1998" s="9" t="str">
        <f>_xlfn.XLOOKUP(C1998,'De-Para_Estado_Regiao'!$B$3:$B$29,'De-Para_Estado_Regiao'!$C$3:$C$29)</f>
        <v>Nordeste</v>
      </c>
      <c r="C1998" s="12" t="s">
        <v>118</v>
      </c>
      <c r="D1998" s="12">
        <v>901</v>
      </c>
      <c r="E1998" s="12">
        <v>0.64500000000000002</v>
      </c>
      <c r="F1998" s="9" t="str">
        <f t="shared" si="31"/>
        <v>médio</v>
      </c>
      <c r="G1998" s="12">
        <v>0.61499999999999999</v>
      </c>
      <c r="H1998" s="12">
        <v>0.56699999999999995</v>
      </c>
      <c r="I1998" s="12">
        <v>9678.0400000000009</v>
      </c>
      <c r="J1998" s="13">
        <v>7</v>
      </c>
    </row>
    <row r="1999" spans="1:10" x14ac:dyDescent="0.25">
      <c r="A1999" s="8" t="s">
        <v>1997</v>
      </c>
      <c r="B1999" s="9" t="str">
        <f>_xlfn.XLOOKUP(C1999,'De-Para_Estado_Regiao'!$B$3:$B$29,'De-Para_Estado_Regiao'!$C$3:$C$29)</f>
        <v>Nordeste</v>
      </c>
      <c r="C1999" s="9" t="s">
        <v>24</v>
      </c>
      <c r="D1999" s="9">
        <v>1069</v>
      </c>
      <c r="E1999" s="9">
        <v>0.60699999999999998</v>
      </c>
      <c r="F1999" s="9" t="str">
        <f t="shared" si="31"/>
        <v>médio</v>
      </c>
      <c r="G1999" s="9">
        <v>0.57699999999999996</v>
      </c>
      <c r="H1999" s="9">
        <v>0.51900000000000002</v>
      </c>
      <c r="I1999" s="9">
        <v>13216.09</v>
      </c>
      <c r="J1999" s="10">
        <v>35</v>
      </c>
    </row>
    <row r="2000" spans="1:10" x14ac:dyDescent="0.25">
      <c r="A2000" s="11" t="s">
        <v>1998</v>
      </c>
      <c r="B2000" s="9" t="str">
        <f>_xlfn.XLOOKUP(C2000,'De-Para_Estado_Regiao'!$B$3:$B$29,'De-Para_Estado_Regiao'!$C$3:$C$29)</f>
        <v>Norte</v>
      </c>
      <c r="C2000" s="12" t="s">
        <v>39</v>
      </c>
      <c r="D2000" s="12">
        <v>922</v>
      </c>
      <c r="E2000" s="12">
        <v>0.502</v>
      </c>
      <c r="F2000" s="9" t="str">
        <f t="shared" si="31"/>
        <v>baixo</v>
      </c>
      <c r="G2000" s="12">
        <v>0.51200000000000001</v>
      </c>
      <c r="H2000" s="12">
        <v>0.35499999999999998</v>
      </c>
      <c r="I2000" s="12">
        <v>12019.31</v>
      </c>
      <c r="J2000" s="13">
        <v>0</v>
      </c>
    </row>
    <row r="2001" spans="1:10" x14ac:dyDescent="0.25">
      <c r="A2001" s="8" t="s">
        <v>1999</v>
      </c>
      <c r="B2001" s="9" t="str">
        <f>_xlfn.XLOOKUP(C2001,'De-Para_Estado_Regiao'!$B$3:$B$29,'De-Para_Estado_Regiao'!$C$3:$C$29)</f>
        <v>Sudeste</v>
      </c>
      <c r="C2001" s="9" t="s">
        <v>16</v>
      </c>
      <c r="D2001" s="9">
        <v>652</v>
      </c>
      <c r="E2001" s="9">
        <v>0.70099999999999996</v>
      </c>
      <c r="F2001" s="9" t="str">
        <f t="shared" si="31"/>
        <v>alto</v>
      </c>
      <c r="G2001" s="9">
        <v>0.67900000000000005</v>
      </c>
      <c r="H2001" s="9">
        <v>0.61099999999999999</v>
      </c>
      <c r="I2001" s="9">
        <v>23619.61</v>
      </c>
      <c r="J2001" s="10">
        <v>22</v>
      </c>
    </row>
    <row r="2002" spans="1:10" x14ac:dyDescent="0.25">
      <c r="A2002" s="11" t="s">
        <v>2000</v>
      </c>
      <c r="B2002" s="9" t="str">
        <f>_xlfn.XLOOKUP(C2002,'De-Para_Estado_Regiao'!$B$3:$B$29,'De-Para_Estado_Regiao'!$C$3:$C$29)</f>
        <v>Norte</v>
      </c>
      <c r="C2002" s="12" t="s">
        <v>148</v>
      </c>
      <c r="D2002" s="12">
        <v>1172</v>
      </c>
      <c r="E2002" s="12">
        <v>0.59599999999999997</v>
      </c>
      <c r="F2002" s="9" t="str">
        <f t="shared" si="31"/>
        <v>médio</v>
      </c>
      <c r="G2002" s="12">
        <v>0.629</v>
      </c>
      <c r="H2002" s="12">
        <v>0.44600000000000001</v>
      </c>
      <c r="I2002" s="12">
        <v>13523.83</v>
      </c>
      <c r="J2002" s="13">
        <v>20</v>
      </c>
    </row>
    <row r="2003" spans="1:10" x14ac:dyDescent="0.25">
      <c r="A2003" s="8" t="s">
        <v>2001</v>
      </c>
      <c r="B2003" s="9" t="str">
        <f>_xlfn.XLOOKUP(C2003,'De-Para_Estado_Regiao'!$B$3:$B$29,'De-Para_Estado_Regiao'!$C$3:$C$29)</f>
        <v>Sudeste</v>
      </c>
      <c r="C2003" s="9" t="s">
        <v>7</v>
      </c>
      <c r="D2003" s="9">
        <v>193</v>
      </c>
      <c r="E2003" s="9">
        <v>0.70099999999999996</v>
      </c>
      <c r="F2003" s="9" t="str">
        <f t="shared" si="31"/>
        <v>alto</v>
      </c>
      <c r="G2003" s="9">
        <v>0.68100000000000005</v>
      </c>
      <c r="H2003" s="9">
        <v>0.63300000000000001</v>
      </c>
      <c r="I2003" s="9">
        <v>19929.080000000002</v>
      </c>
      <c r="J2003" s="10">
        <v>1</v>
      </c>
    </row>
    <row r="2004" spans="1:10" x14ac:dyDescent="0.25">
      <c r="A2004" s="11" t="s">
        <v>2002</v>
      </c>
      <c r="B2004" s="9" t="str">
        <f>_xlfn.XLOOKUP(C2004,'De-Para_Estado_Regiao'!$B$3:$B$29,'De-Para_Estado_Regiao'!$C$3:$C$29)</f>
        <v>Norte</v>
      </c>
      <c r="C2004" s="12" t="s">
        <v>39</v>
      </c>
      <c r="D2004" s="12">
        <v>1284</v>
      </c>
      <c r="E2004" s="12">
        <v>0.56000000000000005</v>
      </c>
      <c r="F2004" s="9" t="str">
        <f t="shared" si="31"/>
        <v>médio</v>
      </c>
      <c r="G2004" s="12">
        <v>0.53200000000000003</v>
      </c>
      <c r="H2004" s="12">
        <v>0.42499999999999999</v>
      </c>
      <c r="I2004" s="12">
        <v>6655.2</v>
      </c>
      <c r="J2004" s="13">
        <v>8</v>
      </c>
    </row>
    <row r="2005" spans="1:10" x14ac:dyDescent="0.25">
      <c r="A2005" s="8" t="s">
        <v>1858</v>
      </c>
      <c r="B2005" s="9" t="str">
        <f>_xlfn.XLOOKUP(C2005,'De-Para_Estado_Regiao'!$B$3:$B$29,'De-Para_Estado_Regiao'!$C$3:$C$29)</f>
        <v>Nordeste</v>
      </c>
      <c r="C2005" s="9" t="s">
        <v>24</v>
      </c>
      <c r="D2005" s="9">
        <v>813</v>
      </c>
      <c r="E2005" s="9">
        <v>0.59</v>
      </c>
      <c r="F2005" s="9" t="str">
        <f t="shared" si="31"/>
        <v>médio</v>
      </c>
      <c r="G2005" s="9">
        <v>0.55000000000000004</v>
      </c>
      <c r="H2005" s="9">
        <v>0.49299999999999999</v>
      </c>
      <c r="I2005" s="9">
        <v>7842.17</v>
      </c>
      <c r="J2005" s="10">
        <v>3</v>
      </c>
    </row>
    <row r="2006" spans="1:10" x14ac:dyDescent="0.25">
      <c r="A2006" s="11" t="s">
        <v>2003</v>
      </c>
      <c r="B2006" s="9" t="str">
        <f>_xlfn.XLOOKUP(C2006,'De-Para_Estado_Regiao'!$B$3:$B$29,'De-Para_Estado_Regiao'!$C$3:$C$29)</f>
        <v>Norte</v>
      </c>
      <c r="C2006" s="12" t="s">
        <v>39</v>
      </c>
      <c r="D2006" s="12">
        <v>873</v>
      </c>
      <c r="E2006" s="12">
        <v>0.62</v>
      </c>
      <c r="F2006" s="9" t="str">
        <f t="shared" si="31"/>
        <v>médio</v>
      </c>
      <c r="G2006" s="12">
        <v>0.55100000000000005</v>
      </c>
      <c r="H2006" s="12">
        <v>0.57499999999999996</v>
      </c>
      <c r="I2006" s="12">
        <v>17378.650000000001</v>
      </c>
      <c r="J2006" s="13">
        <v>7</v>
      </c>
    </row>
    <row r="2007" spans="1:10" x14ac:dyDescent="0.25">
      <c r="A2007" s="8" t="s">
        <v>2004</v>
      </c>
      <c r="B2007" s="9" t="str">
        <f>_xlfn.XLOOKUP(C2007,'De-Para_Estado_Regiao'!$B$3:$B$29,'De-Para_Estado_Regiao'!$C$3:$C$29)</f>
        <v>Norte</v>
      </c>
      <c r="C2007" s="9" t="s">
        <v>39</v>
      </c>
      <c r="D2007" s="9">
        <v>918</v>
      </c>
      <c r="E2007" s="9">
        <v>0.56999999999999995</v>
      </c>
      <c r="F2007" s="9" t="str">
        <f t="shared" si="31"/>
        <v>médio</v>
      </c>
      <c r="G2007" s="9">
        <v>0.55100000000000005</v>
      </c>
      <c r="H2007" s="9">
        <v>0.434</v>
      </c>
      <c r="I2007" s="9">
        <v>6650.15</v>
      </c>
      <c r="J2007" s="10">
        <v>4</v>
      </c>
    </row>
    <row r="2008" spans="1:10" x14ac:dyDescent="0.25">
      <c r="A2008" s="11" t="s">
        <v>2005</v>
      </c>
      <c r="B2008" s="9" t="str">
        <f>_xlfn.XLOOKUP(C2008,'De-Para_Estado_Regiao'!$B$3:$B$29,'De-Para_Estado_Regiao'!$C$3:$C$29)</f>
        <v>Nordeste</v>
      </c>
      <c r="C2008" s="12" t="s">
        <v>87</v>
      </c>
      <c r="D2008" s="12">
        <v>985</v>
      </c>
      <c r="E2008" s="12">
        <v>0.54100000000000004</v>
      </c>
      <c r="F2008" s="9" t="str">
        <f t="shared" si="31"/>
        <v>baixo</v>
      </c>
      <c r="G2008" s="12">
        <v>0.46800000000000003</v>
      </c>
      <c r="H2008" s="12">
        <v>0.45200000000000001</v>
      </c>
      <c r="I2008" s="12">
        <v>5684.05</v>
      </c>
      <c r="J2008" s="13">
        <v>0</v>
      </c>
    </row>
    <row r="2009" spans="1:10" x14ac:dyDescent="0.25">
      <c r="A2009" s="8" t="s">
        <v>2006</v>
      </c>
      <c r="B2009" s="9" t="str">
        <f>_xlfn.XLOOKUP(C2009,'De-Para_Estado_Regiao'!$B$3:$B$29,'De-Para_Estado_Regiao'!$C$3:$C$29)</f>
        <v>Nordeste</v>
      </c>
      <c r="C2009" s="9" t="s">
        <v>114</v>
      </c>
      <c r="D2009" s="9">
        <v>1110</v>
      </c>
      <c r="E2009" s="9">
        <v>0.56999999999999995</v>
      </c>
      <c r="F2009" s="9" t="str">
        <f t="shared" si="31"/>
        <v>médio</v>
      </c>
      <c r="G2009" s="9">
        <v>0.56599999999999995</v>
      </c>
      <c r="H2009" s="9">
        <v>0.435</v>
      </c>
      <c r="I2009" s="9">
        <v>44297.9</v>
      </c>
      <c r="J2009" s="10">
        <v>31</v>
      </c>
    </row>
    <row r="2010" spans="1:10" x14ac:dyDescent="0.25">
      <c r="A2010" s="11" t="s">
        <v>2007</v>
      </c>
      <c r="B2010" s="9" t="str">
        <f>_xlfn.XLOOKUP(C2010,'De-Para_Estado_Regiao'!$B$3:$B$29,'De-Para_Estado_Regiao'!$C$3:$C$29)</f>
        <v>Norte</v>
      </c>
      <c r="C2010" s="12" t="s">
        <v>39</v>
      </c>
      <c r="D2010" s="12">
        <v>881</v>
      </c>
      <c r="E2010" s="12">
        <v>0.5</v>
      </c>
      <c r="F2010" s="9" t="str">
        <f t="shared" si="31"/>
        <v>baixo</v>
      </c>
      <c r="G2010" s="12">
        <v>0.54500000000000004</v>
      </c>
      <c r="H2010" s="12">
        <v>0.315</v>
      </c>
      <c r="I2010" s="12">
        <v>5697.67</v>
      </c>
      <c r="J2010" s="13">
        <v>2</v>
      </c>
    </row>
    <row r="2011" spans="1:10" x14ac:dyDescent="0.25">
      <c r="A2011" s="8" t="s">
        <v>2008</v>
      </c>
      <c r="B2011" s="9" t="str">
        <f>_xlfn.XLOOKUP(C2011,'De-Para_Estado_Regiao'!$B$3:$B$29,'De-Para_Estado_Regiao'!$C$3:$C$29)</f>
        <v>Sudeste</v>
      </c>
      <c r="C2011" s="9" t="s">
        <v>16</v>
      </c>
      <c r="D2011" s="9">
        <v>1619</v>
      </c>
      <c r="E2011" s="9">
        <v>0.68500000000000005</v>
      </c>
      <c r="F2011" s="9" t="str">
        <f t="shared" si="31"/>
        <v>médio</v>
      </c>
      <c r="G2011" s="9">
        <v>0.66300000000000003</v>
      </c>
      <c r="H2011" s="9">
        <v>0.55200000000000005</v>
      </c>
      <c r="I2011" s="9">
        <v>15602.87</v>
      </c>
      <c r="J2011" s="10">
        <v>18</v>
      </c>
    </row>
    <row r="2012" spans="1:10" x14ac:dyDescent="0.25">
      <c r="A2012" s="11" t="s">
        <v>2009</v>
      </c>
      <c r="B2012" s="9" t="str">
        <f>_xlfn.XLOOKUP(C2012,'De-Para_Estado_Regiao'!$B$3:$B$29,'De-Para_Estado_Regiao'!$C$3:$C$29)</f>
        <v>Nordeste</v>
      </c>
      <c r="C2012" s="12" t="s">
        <v>118</v>
      </c>
      <c r="D2012" s="12">
        <v>2532</v>
      </c>
      <c r="E2012" s="12">
        <v>0.63500000000000001</v>
      </c>
      <c r="F2012" s="9" t="str">
        <f t="shared" si="31"/>
        <v>médio</v>
      </c>
      <c r="G2012" s="12">
        <v>0.621</v>
      </c>
      <c r="H2012" s="12">
        <v>0.53300000000000003</v>
      </c>
      <c r="I2012" s="12">
        <v>10246.67</v>
      </c>
      <c r="J2012" s="13">
        <v>70</v>
      </c>
    </row>
    <row r="2013" spans="1:10" x14ac:dyDescent="0.25">
      <c r="A2013" s="8" t="s">
        <v>2010</v>
      </c>
      <c r="B2013" s="9" t="str">
        <f>_xlfn.XLOOKUP(C2013,'De-Para_Estado_Regiao'!$B$3:$B$29,'De-Para_Estado_Regiao'!$C$3:$C$29)</f>
        <v>Norte</v>
      </c>
      <c r="C2013" s="9" t="s">
        <v>39</v>
      </c>
      <c r="D2013" s="9">
        <v>586</v>
      </c>
      <c r="E2013" s="9">
        <v>0.53</v>
      </c>
      <c r="F2013" s="9" t="str">
        <f t="shared" si="31"/>
        <v>baixo</v>
      </c>
      <c r="G2013" s="9">
        <v>0.52200000000000002</v>
      </c>
      <c r="H2013" s="9">
        <v>0.379</v>
      </c>
      <c r="I2013" s="9">
        <v>6351.22</v>
      </c>
      <c r="J2013" s="10">
        <v>2</v>
      </c>
    </row>
    <row r="2014" spans="1:10" x14ac:dyDescent="0.25">
      <c r="A2014" s="11" t="s">
        <v>2011</v>
      </c>
      <c r="B2014" s="9" t="str">
        <f>_xlfn.XLOOKUP(C2014,'De-Para_Estado_Regiao'!$B$3:$B$29,'De-Para_Estado_Regiao'!$C$3:$C$29)</f>
        <v>Norte</v>
      </c>
      <c r="C2014" s="12" t="s">
        <v>39</v>
      </c>
      <c r="D2014" s="12">
        <v>1249</v>
      </c>
      <c r="E2014" s="12">
        <v>0.51600000000000001</v>
      </c>
      <c r="F2014" s="9" t="str">
        <f t="shared" si="31"/>
        <v>baixo</v>
      </c>
      <c r="G2014" s="12">
        <v>0.52800000000000002</v>
      </c>
      <c r="H2014" s="12">
        <v>0.34</v>
      </c>
      <c r="I2014" s="12">
        <v>12223.5</v>
      </c>
      <c r="J2014" s="13">
        <v>0</v>
      </c>
    </row>
    <row r="2015" spans="1:10" x14ac:dyDescent="0.25">
      <c r="A2015" s="8" t="s">
        <v>2012</v>
      </c>
      <c r="B2015" s="9" t="str">
        <f>_xlfn.XLOOKUP(C2015,'De-Para_Estado_Regiao'!$B$3:$B$29,'De-Para_Estado_Regiao'!$C$3:$C$29)</f>
        <v>Norte</v>
      </c>
      <c r="C2015" s="9" t="s">
        <v>49</v>
      </c>
      <c r="D2015" s="9">
        <v>1194</v>
      </c>
      <c r="E2015" s="9">
        <v>0.48899999999999999</v>
      </c>
      <c r="F2015" s="9" t="str">
        <f t="shared" si="31"/>
        <v>baixo</v>
      </c>
      <c r="G2015" s="9">
        <v>0.50800000000000001</v>
      </c>
      <c r="H2015" s="9">
        <v>0.30399999999999999</v>
      </c>
      <c r="I2015" s="9">
        <v>7922.43</v>
      </c>
      <c r="J2015" s="10">
        <v>4</v>
      </c>
    </row>
    <row r="2016" spans="1:10" x14ac:dyDescent="0.25">
      <c r="A2016" s="11" t="s">
        <v>2013</v>
      </c>
      <c r="B2016" s="9" t="str">
        <f>_xlfn.XLOOKUP(C2016,'De-Para_Estado_Regiao'!$B$3:$B$29,'De-Para_Estado_Regiao'!$C$3:$C$29)</f>
        <v>Norte</v>
      </c>
      <c r="C2016" s="12" t="s">
        <v>49</v>
      </c>
      <c r="D2016" s="12">
        <v>3988</v>
      </c>
      <c r="E2016" s="12">
        <v>0.503</v>
      </c>
      <c r="F2016" s="9" t="str">
        <f t="shared" si="31"/>
        <v>baixo</v>
      </c>
      <c r="G2016" s="12">
        <v>0.52400000000000002</v>
      </c>
      <c r="H2016" s="12">
        <v>0.312</v>
      </c>
      <c r="I2016" s="12">
        <v>6921.05</v>
      </c>
      <c r="J2016" s="13">
        <v>36</v>
      </c>
    </row>
    <row r="2017" spans="1:10" x14ac:dyDescent="0.25">
      <c r="A2017" s="8" t="s">
        <v>2014</v>
      </c>
      <c r="B2017" s="9" t="str">
        <f>_xlfn.XLOOKUP(C2017,'De-Para_Estado_Regiao'!$B$3:$B$29,'De-Para_Estado_Regiao'!$C$3:$C$29)</f>
        <v>Nordeste</v>
      </c>
      <c r="C2017" s="9" t="s">
        <v>31</v>
      </c>
      <c r="D2017" s="9">
        <v>1333</v>
      </c>
      <c r="E2017" s="9">
        <v>0.629</v>
      </c>
      <c r="F2017" s="9" t="str">
        <f t="shared" si="31"/>
        <v>médio</v>
      </c>
      <c r="G2017" s="9">
        <v>0.56200000000000006</v>
      </c>
      <c r="H2017" s="9">
        <v>0.60399999999999998</v>
      </c>
      <c r="I2017" s="9">
        <v>9940.75</v>
      </c>
      <c r="J2017" s="10">
        <v>42</v>
      </c>
    </row>
    <row r="2018" spans="1:10" x14ac:dyDescent="0.25">
      <c r="A2018" s="11" t="s">
        <v>2015</v>
      </c>
      <c r="B2018" s="9" t="str">
        <f>_xlfn.XLOOKUP(C2018,'De-Para_Estado_Regiao'!$B$3:$B$29,'De-Para_Estado_Regiao'!$C$3:$C$29)</f>
        <v>Sul</v>
      </c>
      <c r="C2018" s="12" t="s">
        <v>22</v>
      </c>
      <c r="D2018" s="12">
        <v>92</v>
      </c>
      <c r="E2018" s="12">
        <v>0.752</v>
      </c>
      <c r="F2018" s="9" t="str">
        <f t="shared" si="31"/>
        <v>alto</v>
      </c>
      <c r="G2018" s="12">
        <v>0.76700000000000002</v>
      </c>
      <c r="H2018" s="12">
        <v>0.66400000000000003</v>
      </c>
      <c r="I2018" s="12">
        <v>35376.39</v>
      </c>
      <c r="J2018" s="13">
        <v>6</v>
      </c>
    </row>
    <row r="2019" spans="1:10" x14ac:dyDescent="0.25">
      <c r="A2019" s="8" t="s">
        <v>2016</v>
      </c>
      <c r="B2019" s="9" t="str">
        <f>_xlfn.XLOOKUP(C2019,'De-Para_Estado_Regiao'!$B$3:$B$29,'De-Para_Estado_Regiao'!$C$3:$C$29)</f>
        <v>Sul</v>
      </c>
      <c r="C2019" s="9" t="s">
        <v>22</v>
      </c>
      <c r="D2019" s="9">
        <v>523</v>
      </c>
      <c r="E2019" s="9">
        <v>0.72</v>
      </c>
      <c r="F2019" s="9" t="str">
        <f t="shared" si="31"/>
        <v>alto</v>
      </c>
      <c r="G2019" s="9">
        <v>0.68899999999999995</v>
      </c>
      <c r="H2019" s="9">
        <v>0.63800000000000001</v>
      </c>
      <c r="I2019" s="9">
        <v>27491.68</v>
      </c>
      <c r="J2019" s="10">
        <v>8</v>
      </c>
    </row>
    <row r="2020" spans="1:10" x14ac:dyDescent="0.25">
      <c r="A2020" s="11" t="s">
        <v>2017</v>
      </c>
      <c r="B2020" s="9" t="str">
        <f>_xlfn.XLOOKUP(C2020,'De-Para_Estado_Regiao'!$B$3:$B$29,'De-Para_Estado_Regiao'!$C$3:$C$29)</f>
        <v>Sul</v>
      </c>
      <c r="C2020" s="12" t="s">
        <v>22</v>
      </c>
      <c r="D2020" s="12">
        <v>317</v>
      </c>
      <c r="E2020" s="12">
        <v>0.71599999999999997</v>
      </c>
      <c r="F2020" s="9" t="str">
        <f t="shared" si="31"/>
        <v>alto</v>
      </c>
      <c r="G2020" s="12">
        <v>0.70399999999999996</v>
      </c>
      <c r="H2020" s="12">
        <v>0.627</v>
      </c>
      <c r="I2020" s="12">
        <v>43752.23</v>
      </c>
      <c r="J2020" s="13">
        <v>14</v>
      </c>
    </row>
    <row r="2021" spans="1:10" x14ac:dyDescent="0.25">
      <c r="A2021" s="8" t="s">
        <v>2018</v>
      </c>
      <c r="B2021" s="9" t="str">
        <f>_xlfn.XLOOKUP(C2021,'De-Para_Estado_Regiao'!$B$3:$B$29,'De-Para_Estado_Regiao'!$C$3:$C$29)</f>
        <v>Sudeste</v>
      </c>
      <c r="C2021" s="9" t="s">
        <v>16</v>
      </c>
      <c r="D2021" s="9">
        <v>314</v>
      </c>
      <c r="E2021" s="9">
        <v>0.60399999999999998</v>
      </c>
      <c r="F2021" s="9" t="str">
        <f t="shared" si="31"/>
        <v>médio</v>
      </c>
      <c r="G2021" s="9">
        <v>0.57899999999999996</v>
      </c>
      <c r="H2021" s="9">
        <v>0.48199999999999998</v>
      </c>
      <c r="I2021" s="9">
        <v>17523.259999999998</v>
      </c>
      <c r="J2021" s="10">
        <v>3</v>
      </c>
    </row>
    <row r="2022" spans="1:10" x14ac:dyDescent="0.25">
      <c r="A2022" s="11" t="s">
        <v>2019</v>
      </c>
      <c r="B2022" s="9" t="str">
        <f>_xlfn.XLOOKUP(C2022,'De-Para_Estado_Regiao'!$B$3:$B$29,'De-Para_Estado_Regiao'!$C$3:$C$29)</f>
        <v>Sul</v>
      </c>
      <c r="C2022" s="12" t="s">
        <v>22</v>
      </c>
      <c r="D2022" s="12">
        <v>199</v>
      </c>
      <c r="E2022" s="12">
        <v>0.71</v>
      </c>
      <c r="F2022" s="9" t="str">
        <f t="shared" si="31"/>
        <v>alto</v>
      </c>
      <c r="G2022" s="12">
        <v>0.67200000000000004</v>
      </c>
      <c r="H2022" s="12">
        <v>0.66400000000000003</v>
      </c>
      <c r="I2022" s="12">
        <v>20066.03</v>
      </c>
      <c r="J2022" s="13">
        <v>4</v>
      </c>
    </row>
    <row r="2023" spans="1:10" x14ac:dyDescent="0.25">
      <c r="A2023" s="8" t="s">
        <v>2020</v>
      </c>
      <c r="B2023" s="9" t="str">
        <f>_xlfn.XLOOKUP(C2023,'De-Para_Estado_Regiao'!$B$3:$B$29,'De-Para_Estado_Regiao'!$C$3:$C$29)</f>
        <v>Sudeste</v>
      </c>
      <c r="C2023" s="9" t="s">
        <v>7</v>
      </c>
      <c r="D2023" s="9">
        <v>117</v>
      </c>
      <c r="E2023" s="9">
        <v>0.71299999999999997</v>
      </c>
      <c r="F2023" s="9" t="str">
        <f t="shared" si="31"/>
        <v>alto</v>
      </c>
      <c r="G2023" s="9">
        <v>0.67800000000000005</v>
      </c>
      <c r="H2023" s="9">
        <v>0.65200000000000002</v>
      </c>
      <c r="I2023" s="9">
        <v>43838.84</v>
      </c>
      <c r="J2023" s="10">
        <v>2</v>
      </c>
    </row>
    <row r="2024" spans="1:10" x14ac:dyDescent="0.25">
      <c r="A2024" s="11" t="s">
        <v>933</v>
      </c>
      <c r="B2024" s="9" t="str">
        <f>_xlfn.XLOOKUP(C2024,'De-Para_Estado_Regiao'!$B$3:$B$29,'De-Para_Estado_Regiao'!$C$3:$C$29)</f>
        <v>Sul</v>
      </c>
      <c r="C2024" s="12" t="s">
        <v>59</v>
      </c>
      <c r="D2024" s="12">
        <v>606</v>
      </c>
      <c r="E2024" s="12">
        <v>0.78</v>
      </c>
      <c r="F2024" s="9" t="str">
        <f t="shared" si="31"/>
        <v>alto</v>
      </c>
      <c r="G2024" s="12">
        <v>0.75800000000000001</v>
      </c>
      <c r="H2024" s="12">
        <v>0.71599999999999997</v>
      </c>
      <c r="I2024" s="12">
        <v>49338.21</v>
      </c>
      <c r="J2024" s="13">
        <v>27</v>
      </c>
    </row>
    <row r="2025" spans="1:10" x14ac:dyDescent="0.25">
      <c r="A2025" s="8" t="s">
        <v>1520</v>
      </c>
      <c r="B2025" s="9" t="str">
        <f>_xlfn.XLOOKUP(C2025,'De-Para_Estado_Regiao'!$B$3:$B$29,'De-Para_Estado_Regiao'!$C$3:$C$29)</f>
        <v>Nordeste</v>
      </c>
      <c r="C2025" s="9" t="s">
        <v>24</v>
      </c>
      <c r="D2025" s="9">
        <v>398</v>
      </c>
      <c r="E2025" s="9">
        <v>0.56100000000000005</v>
      </c>
      <c r="F2025" s="9" t="str">
        <f t="shared" si="31"/>
        <v>médio</v>
      </c>
      <c r="G2025" s="9">
        <v>0.55200000000000005</v>
      </c>
      <c r="H2025" s="9">
        <v>0.46700000000000003</v>
      </c>
      <c r="I2025" s="9">
        <v>9282.5400000000009</v>
      </c>
      <c r="J2025" s="10">
        <v>0</v>
      </c>
    </row>
    <row r="2026" spans="1:10" x14ac:dyDescent="0.25">
      <c r="A2026" s="11" t="s">
        <v>2021</v>
      </c>
      <c r="B2026" s="9" t="str">
        <f>_xlfn.XLOOKUP(C2026,'De-Para_Estado_Regiao'!$B$3:$B$29,'De-Para_Estado_Regiao'!$C$3:$C$29)</f>
        <v>Nordeste</v>
      </c>
      <c r="C2026" s="12" t="s">
        <v>87</v>
      </c>
      <c r="D2026" s="12">
        <v>443</v>
      </c>
      <c r="E2026" s="12">
        <v>0.57299999999999995</v>
      </c>
      <c r="F2026" s="9" t="str">
        <f t="shared" si="31"/>
        <v>médio</v>
      </c>
      <c r="G2026" s="12">
        <v>0.52500000000000002</v>
      </c>
      <c r="H2026" s="12">
        <v>0.47499999999999998</v>
      </c>
      <c r="I2026" s="12">
        <v>5422.74</v>
      </c>
      <c r="J2026" s="13">
        <v>3</v>
      </c>
    </row>
    <row r="2027" spans="1:10" x14ac:dyDescent="0.25">
      <c r="A2027" s="8" t="s">
        <v>2022</v>
      </c>
      <c r="B2027" s="9" t="str">
        <f>_xlfn.XLOOKUP(C2027,'De-Para_Estado_Regiao'!$B$3:$B$29,'De-Para_Estado_Regiao'!$C$3:$C$29)</f>
        <v>Nordeste</v>
      </c>
      <c r="C2027" s="9" t="s">
        <v>94</v>
      </c>
      <c r="D2027" s="9">
        <v>952</v>
      </c>
      <c r="E2027" s="9">
        <v>0.52700000000000002</v>
      </c>
      <c r="F2027" s="9" t="str">
        <f t="shared" si="31"/>
        <v>baixo</v>
      </c>
      <c r="G2027" s="9">
        <v>0.50800000000000001</v>
      </c>
      <c r="H2027" s="9">
        <v>0.40899999999999997</v>
      </c>
      <c r="I2027" s="9">
        <v>6988.02</v>
      </c>
      <c r="J2027" s="10">
        <v>34</v>
      </c>
    </row>
    <row r="2028" spans="1:10" x14ac:dyDescent="0.25">
      <c r="A2028" s="11" t="s">
        <v>529</v>
      </c>
      <c r="B2028" s="9" t="str">
        <f>_xlfn.XLOOKUP(C2028,'De-Para_Estado_Regiao'!$B$3:$B$29,'De-Para_Estado_Regiao'!$C$3:$C$29)</f>
        <v>Nordeste</v>
      </c>
      <c r="C2028" s="12" t="s">
        <v>31</v>
      </c>
      <c r="D2028" s="12">
        <v>839</v>
      </c>
      <c r="E2028" s="12">
        <v>0.626</v>
      </c>
      <c r="F2028" s="9" t="str">
        <f t="shared" si="31"/>
        <v>médio</v>
      </c>
      <c r="G2028" s="12">
        <v>0.56699999999999995</v>
      </c>
      <c r="H2028" s="12">
        <v>0.57699999999999996</v>
      </c>
      <c r="I2028" s="12">
        <v>8891.27</v>
      </c>
      <c r="J2028" s="13">
        <v>4</v>
      </c>
    </row>
    <row r="2029" spans="1:10" x14ac:dyDescent="0.25">
      <c r="A2029" s="8" t="s">
        <v>2023</v>
      </c>
      <c r="B2029" s="9" t="str">
        <f>_xlfn.XLOOKUP(C2029,'De-Para_Estado_Regiao'!$B$3:$B$29,'De-Para_Estado_Regiao'!$C$3:$C$29)</f>
        <v>Nordeste</v>
      </c>
      <c r="C2029" s="9" t="s">
        <v>87</v>
      </c>
      <c r="D2029" s="9">
        <v>961</v>
      </c>
      <c r="E2029" s="9">
        <v>0.56999999999999995</v>
      </c>
      <c r="F2029" s="9" t="str">
        <f t="shared" si="31"/>
        <v>médio</v>
      </c>
      <c r="G2029" s="9">
        <v>0.51400000000000001</v>
      </c>
      <c r="H2029" s="9">
        <v>0.47899999999999998</v>
      </c>
      <c r="I2029" s="9">
        <v>9426.7199999999993</v>
      </c>
      <c r="J2029" s="10">
        <v>2</v>
      </c>
    </row>
    <row r="2030" spans="1:10" x14ac:dyDescent="0.25">
      <c r="A2030" s="11" t="s">
        <v>2024</v>
      </c>
      <c r="B2030" s="9" t="str">
        <f>_xlfn.XLOOKUP(C2030,'De-Para_Estado_Regiao'!$B$3:$B$29,'De-Para_Estado_Regiao'!$C$3:$C$29)</f>
        <v>Sul</v>
      </c>
      <c r="C2030" s="12" t="s">
        <v>22</v>
      </c>
      <c r="D2030" s="12">
        <v>883</v>
      </c>
      <c r="E2030" s="12">
        <v>0.68700000000000006</v>
      </c>
      <c r="F2030" s="9" t="str">
        <f t="shared" si="31"/>
        <v>médio</v>
      </c>
      <c r="G2030" s="12">
        <v>0.68600000000000005</v>
      </c>
      <c r="H2030" s="12">
        <v>0.56399999999999995</v>
      </c>
      <c r="I2030" s="12">
        <v>27049.43</v>
      </c>
      <c r="J2030" s="13">
        <v>7</v>
      </c>
    </row>
    <row r="2031" spans="1:10" x14ac:dyDescent="0.25">
      <c r="A2031" s="8" t="s">
        <v>2025</v>
      </c>
      <c r="B2031" s="9" t="str">
        <f>_xlfn.XLOOKUP(C2031,'De-Para_Estado_Regiao'!$B$3:$B$29,'De-Para_Estado_Regiao'!$C$3:$C$29)</f>
        <v>Sul</v>
      </c>
      <c r="C2031" s="9" t="s">
        <v>59</v>
      </c>
      <c r="D2031" s="9">
        <v>663</v>
      </c>
      <c r="E2031" s="9">
        <v>0.76</v>
      </c>
      <c r="F2031" s="9" t="str">
        <f t="shared" si="31"/>
        <v>alto</v>
      </c>
      <c r="G2031" s="9">
        <v>0.73899999999999999</v>
      </c>
      <c r="H2031" s="9">
        <v>0.68200000000000005</v>
      </c>
      <c r="I2031" s="9">
        <v>32918.050000000003</v>
      </c>
      <c r="J2031" s="10">
        <v>8</v>
      </c>
    </row>
    <row r="2032" spans="1:10" x14ac:dyDescent="0.25">
      <c r="A2032" s="11" t="s">
        <v>2026</v>
      </c>
      <c r="B2032" s="9" t="str">
        <f>_xlfn.XLOOKUP(C2032,'De-Para_Estado_Regiao'!$B$3:$B$29,'De-Para_Estado_Regiao'!$C$3:$C$29)</f>
        <v>Sudeste</v>
      </c>
      <c r="C2032" s="12" t="s">
        <v>16</v>
      </c>
      <c r="D2032" s="12">
        <v>178</v>
      </c>
      <c r="E2032" s="12">
        <v>0.626</v>
      </c>
      <c r="F2032" s="9" t="str">
        <f t="shared" si="31"/>
        <v>médio</v>
      </c>
      <c r="G2032" s="12">
        <v>0.61699999999999999</v>
      </c>
      <c r="H2032" s="12">
        <v>0.51800000000000002</v>
      </c>
      <c r="I2032" s="12">
        <v>8720.86</v>
      </c>
      <c r="J2032" s="13">
        <v>2</v>
      </c>
    </row>
    <row r="2033" spans="1:10" x14ac:dyDescent="0.25">
      <c r="A2033" s="8" t="s">
        <v>2027</v>
      </c>
      <c r="B2033" s="9" t="str">
        <f>_xlfn.XLOOKUP(C2033,'De-Para_Estado_Regiao'!$B$3:$B$29,'De-Para_Estado_Regiao'!$C$3:$C$29)</f>
        <v>Nordeste</v>
      </c>
      <c r="C2033" s="9" t="s">
        <v>19</v>
      </c>
      <c r="D2033" s="9">
        <v>1239</v>
      </c>
      <c r="E2033" s="9">
        <v>0.59</v>
      </c>
      <c r="F2033" s="9" t="str">
        <f t="shared" si="31"/>
        <v>médio</v>
      </c>
      <c r="G2033" s="9">
        <v>0.60099999999999998</v>
      </c>
      <c r="H2033" s="9">
        <v>0.45300000000000001</v>
      </c>
      <c r="I2033" s="9">
        <v>9507.57</v>
      </c>
      <c r="J2033" s="10">
        <v>31</v>
      </c>
    </row>
    <row r="2034" spans="1:10" x14ac:dyDescent="0.25">
      <c r="A2034" s="11" t="s">
        <v>2028</v>
      </c>
      <c r="B2034" s="9" t="str">
        <f>_xlfn.XLOOKUP(C2034,'De-Para_Estado_Regiao'!$B$3:$B$29,'De-Para_Estado_Regiao'!$C$3:$C$29)</f>
        <v>Centro-Oeste</v>
      </c>
      <c r="C2034" s="12" t="s">
        <v>33</v>
      </c>
      <c r="D2034" s="12">
        <v>340</v>
      </c>
      <c r="E2034" s="12">
        <v>0.71099999999999997</v>
      </c>
      <c r="F2034" s="9" t="str">
        <f t="shared" si="31"/>
        <v>alto</v>
      </c>
      <c r="G2034" s="12">
        <v>0.68400000000000005</v>
      </c>
      <c r="H2034" s="12">
        <v>0.65200000000000002</v>
      </c>
      <c r="I2034" s="12">
        <v>32385.23</v>
      </c>
      <c r="J2034" s="13">
        <v>6</v>
      </c>
    </row>
    <row r="2035" spans="1:10" x14ac:dyDescent="0.25">
      <c r="A2035" s="8" t="s">
        <v>2029</v>
      </c>
      <c r="B2035" s="9" t="str">
        <f>_xlfn.XLOOKUP(C2035,'De-Para_Estado_Regiao'!$B$3:$B$29,'De-Para_Estado_Regiao'!$C$3:$C$29)</f>
        <v>Centro-Oeste</v>
      </c>
      <c r="C2035" s="9" t="s">
        <v>33</v>
      </c>
      <c r="D2035" s="9">
        <v>429</v>
      </c>
      <c r="E2035" s="9">
        <v>0.64300000000000002</v>
      </c>
      <c r="F2035" s="9" t="str">
        <f t="shared" si="31"/>
        <v>médio</v>
      </c>
      <c r="G2035" s="9">
        <v>0.67400000000000004</v>
      </c>
      <c r="H2035" s="9">
        <v>0.48499999999999999</v>
      </c>
      <c r="I2035" s="9">
        <v>29242.11</v>
      </c>
      <c r="J2035" s="10">
        <v>9</v>
      </c>
    </row>
    <row r="2036" spans="1:10" x14ac:dyDescent="0.25">
      <c r="A2036" s="11" t="s">
        <v>2030</v>
      </c>
      <c r="B2036" s="9" t="str">
        <f>_xlfn.XLOOKUP(C2036,'De-Para_Estado_Regiao'!$B$3:$B$29,'De-Para_Estado_Regiao'!$C$3:$C$29)</f>
        <v>Sudeste</v>
      </c>
      <c r="C2036" s="12" t="s">
        <v>10</v>
      </c>
      <c r="D2036" s="12">
        <v>395</v>
      </c>
      <c r="E2036" s="12">
        <v>0.65900000000000003</v>
      </c>
      <c r="F2036" s="9" t="str">
        <f t="shared" si="31"/>
        <v>médio</v>
      </c>
      <c r="G2036" s="12">
        <v>0.63600000000000001</v>
      </c>
      <c r="H2036" s="12">
        <v>0.55500000000000005</v>
      </c>
      <c r="I2036" s="12">
        <v>14922.88</v>
      </c>
      <c r="J2036" s="13">
        <v>4</v>
      </c>
    </row>
    <row r="2037" spans="1:10" x14ac:dyDescent="0.25">
      <c r="A2037" s="8" t="s">
        <v>2031</v>
      </c>
      <c r="B2037" s="9" t="str">
        <f>_xlfn.XLOOKUP(C2037,'De-Para_Estado_Regiao'!$B$3:$B$29,'De-Para_Estado_Regiao'!$C$3:$C$29)</f>
        <v>Sudeste</v>
      </c>
      <c r="C2037" s="9" t="s">
        <v>10</v>
      </c>
      <c r="D2037" s="9">
        <v>512</v>
      </c>
      <c r="E2037" s="9">
        <v>0.68400000000000005</v>
      </c>
      <c r="F2037" s="9" t="str">
        <f t="shared" si="31"/>
        <v>médio</v>
      </c>
      <c r="G2037" s="9">
        <v>0.68600000000000005</v>
      </c>
      <c r="H2037" s="9">
        <v>0.56599999999999995</v>
      </c>
      <c r="I2037" s="9">
        <v>26229.599999999999</v>
      </c>
      <c r="J2037" s="10">
        <v>16</v>
      </c>
    </row>
    <row r="2038" spans="1:10" x14ac:dyDescent="0.25">
      <c r="A2038" s="11" t="s">
        <v>2032</v>
      </c>
      <c r="B2038" s="9" t="str">
        <f>_xlfn.XLOOKUP(C2038,'De-Para_Estado_Regiao'!$B$3:$B$29,'De-Para_Estado_Regiao'!$C$3:$C$29)</f>
        <v>Sudeste</v>
      </c>
      <c r="C2038" s="12" t="s">
        <v>16</v>
      </c>
      <c r="D2038" s="12">
        <v>374</v>
      </c>
      <c r="E2038" s="12">
        <v>0.69</v>
      </c>
      <c r="F2038" s="9" t="str">
        <f t="shared" si="31"/>
        <v>médio</v>
      </c>
      <c r="G2038" s="12">
        <v>0.68</v>
      </c>
      <c r="H2038" s="12">
        <v>0.57199999999999995</v>
      </c>
      <c r="I2038" s="12">
        <v>14208.32</v>
      </c>
      <c r="J2038" s="13">
        <v>11</v>
      </c>
    </row>
    <row r="2039" spans="1:10" x14ac:dyDescent="0.25">
      <c r="A2039" s="8" t="s">
        <v>2033</v>
      </c>
      <c r="B2039" s="9" t="str">
        <f>_xlfn.XLOOKUP(C2039,'De-Para_Estado_Regiao'!$B$3:$B$29,'De-Para_Estado_Regiao'!$C$3:$C$29)</f>
        <v>Sul</v>
      </c>
      <c r="C2039" s="9" t="s">
        <v>22</v>
      </c>
      <c r="D2039" s="9">
        <v>175</v>
      </c>
      <c r="E2039" s="9">
        <v>0.7</v>
      </c>
      <c r="F2039" s="9" t="str">
        <f t="shared" si="31"/>
        <v>alto</v>
      </c>
      <c r="G2039" s="9">
        <v>0.66100000000000003</v>
      </c>
      <c r="H2039" s="9">
        <v>0.63100000000000001</v>
      </c>
      <c r="I2039" s="9">
        <v>18031.810000000001</v>
      </c>
      <c r="J2039" s="10">
        <v>5</v>
      </c>
    </row>
    <row r="2040" spans="1:10" x14ac:dyDescent="0.25">
      <c r="A2040" s="11" t="s">
        <v>2034</v>
      </c>
      <c r="B2040" s="9" t="str">
        <f>_xlfn.XLOOKUP(C2040,'De-Para_Estado_Regiao'!$B$3:$B$29,'De-Para_Estado_Regiao'!$C$3:$C$29)</f>
        <v>Nordeste</v>
      </c>
      <c r="C2040" s="12" t="s">
        <v>24</v>
      </c>
      <c r="D2040" s="12">
        <v>719</v>
      </c>
      <c r="E2040" s="12">
        <v>0.59599999999999997</v>
      </c>
      <c r="F2040" s="9" t="str">
        <f t="shared" si="31"/>
        <v>médio</v>
      </c>
      <c r="G2040" s="12">
        <v>0.55000000000000004</v>
      </c>
      <c r="H2040" s="12">
        <v>0.51</v>
      </c>
      <c r="I2040" s="12">
        <v>6889.61</v>
      </c>
      <c r="J2040" s="13">
        <v>27</v>
      </c>
    </row>
    <row r="2041" spans="1:10" x14ac:dyDescent="0.25">
      <c r="A2041" s="8" t="s">
        <v>2035</v>
      </c>
      <c r="B2041" s="9" t="str">
        <f>_xlfn.XLOOKUP(C2041,'De-Para_Estado_Regiao'!$B$3:$B$29,'De-Para_Estado_Regiao'!$C$3:$C$29)</f>
        <v>Nordeste</v>
      </c>
      <c r="C2041" s="9" t="s">
        <v>87</v>
      </c>
      <c r="D2041" s="9">
        <v>823</v>
      </c>
      <c r="E2041" s="9">
        <v>0.65200000000000002</v>
      </c>
      <c r="F2041" s="9" t="str">
        <f t="shared" si="31"/>
        <v>médio</v>
      </c>
      <c r="G2041" s="9">
        <v>0.61099999999999999</v>
      </c>
      <c r="H2041" s="9">
        <v>0.58599999999999997</v>
      </c>
      <c r="I2041" s="9">
        <v>10521.12</v>
      </c>
      <c r="J2041" s="10">
        <v>0</v>
      </c>
    </row>
    <row r="2042" spans="1:10" x14ac:dyDescent="0.25">
      <c r="A2042" s="11" t="s">
        <v>2036</v>
      </c>
      <c r="B2042" s="9" t="str">
        <f>_xlfn.XLOOKUP(C2042,'De-Para_Estado_Regiao'!$B$3:$B$29,'De-Para_Estado_Regiao'!$C$3:$C$29)</f>
        <v>Nordeste</v>
      </c>
      <c r="C2042" s="12" t="s">
        <v>72</v>
      </c>
      <c r="D2042" s="12">
        <v>795</v>
      </c>
      <c r="E2042" s="12">
        <v>0.63800000000000001</v>
      </c>
      <c r="F2042" s="9" t="str">
        <f t="shared" si="31"/>
        <v>médio</v>
      </c>
      <c r="G2042" s="12">
        <v>0.59399999999999997</v>
      </c>
      <c r="H2042" s="12">
        <v>0.55600000000000005</v>
      </c>
      <c r="I2042" s="12">
        <v>11839.51</v>
      </c>
      <c r="J2042" s="13">
        <v>8</v>
      </c>
    </row>
    <row r="2043" spans="1:10" x14ac:dyDescent="0.25">
      <c r="A2043" s="8" t="s">
        <v>2037</v>
      </c>
      <c r="B2043" s="9" t="str">
        <f>_xlfn.XLOOKUP(C2043,'De-Para_Estado_Regiao'!$B$3:$B$29,'De-Para_Estado_Regiao'!$C$3:$C$29)</f>
        <v>Sul</v>
      </c>
      <c r="C2043" s="9" t="s">
        <v>59</v>
      </c>
      <c r="D2043" s="9">
        <v>1154</v>
      </c>
      <c r="E2043" s="9">
        <v>0.70299999999999996</v>
      </c>
      <c r="F2043" s="9" t="str">
        <f t="shared" si="31"/>
        <v>alto</v>
      </c>
      <c r="G2043" s="9">
        <v>0.69599999999999995</v>
      </c>
      <c r="H2043" s="9">
        <v>0.60199999999999998</v>
      </c>
      <c r="I2043" s="9">
        <v>94595.1</v>
      </c>
      <c r="J2043" s="10">
        <v>32</v>
      </c>
    </row>
    <row r="2044" spans="1:10" x14ac:dyDescent="0.25">
      <c r="A2044" s="11" t="s">
        <v>2038</v>
      </c>
      <c r="B2044" s="9" t="str">
        <f>_xlfn.XLOOKUP(C2044,'De-Para_Estado_Regiao'!$B$3:$B$29,'De-Para_Estado_Regiao'!$C$3:$C$29)</f>
        <v>Norte</v>
      </c>
      <c r="C2044" s="12" t="s">
        <v>49</v>
      </c>
      <c r="D2044" s="12">
        <v>882</v>
      </c>
      <c r="E2044" s="12">
        <v>0.57999999999999996</v>
      </c>
      <c r="F2044" s="9" t="str">
        <f t="shared" si="31"/>
        <v>médio</v>
      </c>
      <c r="G2044" s="12">
        <v>0.54200000000000004</v>
      </c>
      <c r="H2044" s="12">
        <v>0.48</v>
      </c>
      <c r="I2044" s="12">
        <v>6927.55</v>
      </c>
      <c r="J2044" s="13">
        <v>2</v>
      </c>
    </row>
    <row r="2045" spans="1:10" x14ac:dyDescent="0.25">
      <c r="A2045" s="8" t="s">
        <v>2039</v>
      </c>
      <c r="B2045" s="9" t="str">
        <f>_xlfn.XLOOKUP(C2045,'De-Para_Estado_Regiao'!$B$3:$B$29,'De-Para_Estado_Regiao'!$C$3:$C$29)</f>
        <v>Norte</v>
      </c>
      <c r="C2045" s="9" t="s">
        <v>39</v>
      </c>
      <c r="D2045" s="9">
        <v>1172</v>
      </c>
      <c r="E2045" s="9">
        <v>0.61099999999999999</v>
      </c>
      <c r="F2045" s="9" t="str">
        <f t="shared" si="31"/>
        <v>médio</v>
      </c>
      <c r="G2045" s="9">
        <v>0.59</v>
      </c>
      <c r="H2045" s="9">
        <v>0.49299999999999999</v>
      </c>
      <c r="I2045" s="9">
        <v>14234.32</v>
      </c>
      <c r="J2045" s="10">
        <v>2</v>
      </c>
    </row>
    <row r="2046" spans="1:10" x14ac:dyDescent="0.25">
      <c r="A2046" s="11" t="s">
        <v>2040</v>
      </c>
      <c r="B2046" s="9" t="str">
        <f>_xlfn.XLOOKUP(C2046,'De-Para_Estado_Regiao'!$B$3:$B$29,'De-Para_Estado_Regiao'!$C$3:$C$29)</f>
        <v>Sudeste</v>
      </c>
      <c r="C2046" s="12" t="s">
        <v>16</v>
      </c>
      <c r="D2046" s="12">
        <v>277</v>
      </c>
      <c r="E2046" s="12">
        <v>0.64500000000000002</v>
      </c>
      <c r="F2046" s="9" t="str">
        <f t="shared" si="31"/>
        <v>médio</v>
      </c>
      <c r="G2046" s="12">
        <v>0.624</v>
      </c>
      <c r="H2046" s="12">
        <v>0.50700000000000001</v>
      </c>
      <c r="I2046" s="12">
        <v>14981.84</v>
      </c>
      <c r="J2046" s="13">
        <v>5</v>
      </c>
    </row>
    <row r="2047" spans="1:10" x14ac:dyDescent="0.25">
      <c r="A2047" s="8" t="s">
        <v>2041</v>
      </c>
      <c r="B2047" s="9" t="str">
        <f>_xlfn.XLOOKUP(C2047,'De-Para_Estado_Regiao'!$B$3:$B$29,'De-Para_Estado_Regiao'!$C$3:$C$29)</f>
        <v>Nordeste</v>
      </c>
      <c r="C2047" s="9" t="s">
        <v>19</v>
      </c>
      <c r="D2047" s="9">
        <v>1916</v>
      </c>
      <c r="E2047" s="9">
        <v>0.60899999999999999</v>
      </c>
      <c r="F2047" s="9" t="str">
        <f t="shared" si="31"/>
        <v>médio</v>
      </c>
      <c r="G2047" s="9">
        <v>0.57799999999999996</v>
      </c>
      <c r="H2047" s="9">
        <v>0.51500000000000001</v>
      </c>
      <c r="I2047" s="9">
        <v>6345.61</v>
      </c>
      <c r="J2047" s="10">
        <v>6</v>
      </c>
    </row>
    <row r="2048" spans="1:10" x14ac:dyDescent="0.25">
      <c r="A2048" s="11" t="s">
        <v>2042</v>
      </c>
      <c r="B2048" s="9" t="str">
        <f>_xlfn.XLOOKUP(C2048,'De-Para_Estado_Regiao'!$B$3:$B$29,'De-Para_Estado_Regiao'!$C$3:$C$29)</f>
        <v>Nordeste</v>
      </c>
      <c r="C2048" s="12" t="s">
        <v>19</v>
      </c>
      <c r="D2048" s="12">
        <v>2476</v>
      </c>
      <c r="E2048" s="12">
        <v>0.61799999999999999</v>
      </c>
      <c r="F2048" s="9" t="str">
        <f t="shared" si="31"/>
        <v>médio</v>
      </c>
      <c r="G2048" s="12">
        <v>0.65500000000000003</v>
      </c>
      <c r="H2048" s="12">
        <v>0.45200000000000001</v>
      </c>
      <c r="I2048" s="12">
        <v>13442</v>
      </c>
      <c r="J2048" s="13">
        <v>29</v>
      </c>
    </row>
    <row r="2049" spans="1:10" x14ac:dyDescent="0.25">
      <c r="A2049" s="8" t="s">
        <v>2043</v>
      </c>
      <c r="B2049" s="9" t="str">
        <f>_xlfn.XLOOKUP(C2049,'De-Para_Estado_Regiao'!$B$3:$B$29,'De-Para_Estado_Regiao'!$C$3:$C$29)</f>
        <v>Sudeste</v>
      </c>
      <c r="C2049" s="9" t="s">
        <v>16</v>
      </c>
      <c r="D2049" s="9">
        <v>254</v>
      </c>
      <c r="E2049" s="9">
        <v>0.71</v>
      </c>
      <c r="F2049" s="9" t="str">
        <f t="shared" si="31"/>
        <v>alto</v>
      </c>
      <c r="G2049" s="9">
        <v>0.69299999999999995</v>
      </c>
      <c r="H2049" s="9">
        <v>0.62</v>
      </c>
      <c r="I2049" s="9">
        <v>42132.62</v>
      </c>
      <c r="J2049" s="10">
        <v>2</v>
      </c>
    </row>
    <row r="2050" spans="1:10" x14ac:dyDescent="0.25">
      <c r="A2050" s="11" t="s">
        <v>2044</v>
      </c>
      <c r="B2050" s="9" t="str">
        <f>_xlfn.XLOOKUP(C2050,'De-Para_Estado_Regiao'!$B$3:$B$29,'De-Para_Estado_Regiao'!$C$3:$C$29)</f>
        <v>Nordeste</v>
      </c>
      <c r="C2050" s="12" t="s">
        <v>82</v>
      </c>
      <c r="D2050" s="12">
        <v>1027</v>
      </c>
      <c r="E2050" s="12">
        <v>0.57999999999999996</v>
      </c>
      <c r="F2050" s="9" t="str">
        <f t="shared" si="31"/>
        <v>médio</v>
      </c>
      <c r="G2050" s="12">
        <v>0.57599999999999996</v>
      </c>
      <c r="H2050" s="12">
        <v>0.43</v>
      </c>
      <c r="I2050" s="12">
        <v>8378.43</v>
      </c>
      <c r="J2050" s="13">
        <v>22</v>
      </c>
    </row>
    <row r="2051" spans="1:10" x14ac:dyDescent="0.25">
      <c r="A2051" s="8" t="s">
        <v>2045</v>
      </c>
      <c r="B2051" s="9" t="str">
        <f>_xlfn.XLOOKUP(C2051,'De-Para_Estado_Regiao'!$B$3:$B$29,'De-Para_Estado_Regiao'!$C$3:$C$29)</f>
        <v>Nordeste</v>
      </c>
      <c r="C2051" s="9" t="s">
        <v>72</v>
      </c>
      <c r="D2051" s="9">
        <v>1219</v>
      </c>
      <c r="E2051" s="9">
        <v>0.61099999999999999</v>
      </c>
      <c r="F2051" s="9" t="str">
        <f t="shared" si="31"/>
        <v>médio</v>
      </c>
      <c r="G2051" s="9">
        <v>0.59899999999999998</v>
      </c>
      <c r="H2051" s="9">
        <v>0.50800000000000001</v>
      </c>
      <c r="I2051" s="9">
        <v>15308.09</v>
      </c>
      <c r="J2051" s="10">
        <v>6</v>
      </c>
    </row>
    <row r="2052" spans="1:10" x14ac:dyDescent="0.25">
      <c r="A2052" s="11" t="s">
        <v>2046</v>
      </c>
      <c r="B2052" s="9" t="str">
        <f>_xlfn.XLOOKUP(C2052,'De-Para_Estado_Regiao'!$B$3:$B$29,'De-Para_Estado_Regiao'!$C$3:$C$29)</f>
        <v>Sudeste</v>
      </c>
      <c r="C2052" s="12" t="s">
        <v>7</v>
      </c>
      <c r="D2052" s="12">
        <v>247</v>
      </c>
      <c r="E2052" s="12">
        <v>0.69599999999999995</v>
      </c>
      <c r="F2052" s="9" t="str">
        <f t="shared" si="31"/>
        <v>médio</v>
      </c>
      <c r="G2052" s="12">
        <v>0.67500000000000004</v>
      </c>
      <c r="H2052" s="12">
        <v>0.60899999999999999</v>
      </c>
      <c r="I2052" s="12">
        <v>15358.13</v>
      </c>
      <c r="J2052" s="13">
        <v>4</v>
      </c>
    </row>
    <row r="2053" spans="1:10" x14ac:dyDescent="0.25">
      <c r="A2053" s="8" t="s">
        <v>2047</v>
      </c>
      <c r="B2053" s="9" t="str">
        <f>_xlfn.XLOOKUP(C2053,'De-Para_Estado_Regiao'!$B$3:$B$29,'De-Para_Estado_Regiao'!$C$3:$C$29)</f>
        <v>Sudeste</v>
      </c>
      <c r="C2053" s="9" t="s">
        <v>16</v>
      </c>
      <c r="D2053" s="9">
        <v>210</v>
      </c>
      <c r="E2053" s="9">
        <v>0.61199999999999999</v>
      </c>
      <c r="F2053" s="9" t="str">
        <f t="shared" ref="F2053:F2116" si="32">IF(E2053="","",IF(E2053&lt;0.55,"baixo",IF(E2053&lt;=0.699,"médio",IF(E2053&lt;=0.799,"alto",IF(E2053&gt;=0.8,"muito alto","")))))</f>
        <v>médio</v>
      </c>
      <c r="G2053" s="9">
        <v>0.59599999999999997</v>
      </c>
      <c r="H2053" s="9">
        <v>0.48299999999999998</v>
      </c>
      <c r="I2053" s="9">
        <v>9576.73</v>
      </c>
      <c r="J2053" s="10">
        <v>1</v>
      </c>
    </row>
    <row r="2054" spans="1:10" x14ac:dyDescent="0.25">
      <c r="A2054" s="11" t="s">
        <v>2048</v>
      </c>
      <c r="B2054" s="9" t="str">
        <f>_xlfn.XLOOKUP(C2054,'De-Para_Estado_Regiao'!$B$3:$B$29,'De-Para_Estado_Regiao'!$C$3:$C$29)</f>
        <v>Centro-Oeste</v>
      </c>
      <c r="C2054" s="12" t="s">
        <v>33</v>
      </c>
      <c r="D2054" s="12">
        <v>93</v>
      </c>
      <c r="E2054" s="12">
        <v>0.7</v>
      </c>
      <c r="F2054" s="9" t="str">
        <f t="shared" si="32"/>
        <v>alto</v>
      </c>
      <c r="G2054" s="12">
        <v>0.66100000000000003</v>
      </c>
      <c r="H2054" s="12">
        <v>0.62</v>
      </c>
      <c r="I2054" s="12">
        <v>16113.79</v>
      </c>
      <c r="J2054" s="13">
        <v>0</v>
      </c>
    </row>
    <row r="2055" spans="1:10" x14ac:dyDescent="0.25">
      <c r="A2055" s="8" t="s">
        <v>2049</v>
      </c>
      <c r="B2055" s="9" t="str">
        <f>_xlfn.XLOOKUP(C2055,'De-Para_Estado_Regiao'!$B$3:$B$29,'De-Para_Estado_Regiao'!$C$3:$C$29)</f>
        <v>Sul</v>
      </c>
      <c r="C2055" s="9" t="s">
        <v>59</v>
      </c>
      <c r="D2055" s="9">
        <v>554</v>
      </c>
      <c r="E2055" s="9">
        <v>0.72</v>
      </c>
      <c r="F2055" s="9" t="str">
        <f t="shared" si="32"/>
        <v>alto</v>
      </c>
      <c r="G2055" s="9">
        <v>0.72799999999999998</v>
      </c>
      <c r="H2055" s="9">
        <v>0.59799999999999998</v>
      </c>
      <c r="I2055" s="9">
        <v>29398.98</v>
      </c>
      <c r="J2055" s="10">
        <v>17</v>
      </c>
    </row>
    <row r="2056" spans="1:10" x14ac:dyDescent="0.25">
      <c r="A2056" s="11" t="s">
        <v>2050</v>
      </c>
      <c r="B2056" s="9" t="str">
        <f>_xlfn.XLOOKUP(C2056,'De-Para_Estado_Regiao'!$B$3:$B$29,'De-Para_Estado_Regiao'!$C$3:$C$29)</f>
        <v>Nordeste</v>
      </c>
      <c r="C2056" s="12" t="s">
        <v>31</v>
      </c>
      <c r="D2056" s="12">
        <v>748</v>
      </c>
      <c r="E2056" s="12">
        <v>0.59</v>
      </c>
      <c r="F2056" s="9" t="str">
        <f t="shared" si="32"/>
        <v>médio</v>
      </c>
      <c r="G2056" s="12">
        <v>0.52800000000000002</v>
      </c>
      <c r="H2056" s="12">
        <v>0.505</v>
      </c>
      <c r="I2056" s="12">
        <v>5264.33</v>
      </c>
      <c r="J2056" s="13">
        <v>3</v>
      </c>
    </row>
    <row r="2057" spans="1:10" x14ac:dyDescent="0.25">
      <c r="A2057" s="8" t="s">
        <v>2051</v>
      </c>
      <c r="B2057" s="9" t="str">
        <f>_xlfn.XLOOKUP(C2057,'De-Para_Estado_Regiao'!$B$3:$B$29,'De-Para_Estado_Regiao'!$C$3:$C$29)</f>
        <v>Centro-Oeste</v>
      </c>
      <c r="C2057" s="9" t="s">
        <v>33</v>
      </c>
      <c r="D2057" s="9">
        <v>372</v>
      </c>
      <c r="E2057" s="9">
        <v>0.67</v>
      </c>
      <c r="F2057" s="9" t="str">
        <f t="shared" si="32"/>
        <v>médio</v>
      </c>
      <c r="G2057" s="9">
        <v>0.63700000000000001</v>
      </c>
      <c r="H2057" s="9">
        <v>0.57099999999999995</v>
      </c>
      <c r="I2057" s="9">
        <v>34393.25</v>
      </c>
      <c r="J2057" s="10">
        <v>3</v>
      </c>
    </row>
    <row r="2058" spans="1:10" x14ac:dyDescent="0.25">
      <c r="A2058" s="11" t="s">
        <v>2052</v>
      </c>
      <c r="B2058" s="9" t="str">
        <f>_xlfn.XLOOKUP(C2058,'De-Para_Estado_Regiao'!$B$3:$B$29,'De-Para_Estado_Regiao'!$C$3:$C$29)</f>
        <v>Nordeste</v>
      </c>
      <c r="C2058" s="12" t="s">
        <v>82</v>
      </c>
      <c r="D2058" s="12">
        <v>1456</v>
      </c>
      <c r="E2058" s="12">
        <v>0.63400000000000001</v>
      </c>
      <c r="F2058" s="9" t="str">
        <f t="shared" si="32"/>
        <v>médio</v>
      </c>
      <c r="G2058" s="12">
        <v>0.629</v>
      </c>
      <c r="H2058" s="12">
        <v>0.51500000000000001</v>
      </c>
      <c r="I2058" s="12">
        <v>11217.86</v>
      </c>
      <c r="J2058" s="13">
        <v>36</v>
      </c>
    </row>
    <row r="2059" spans="1:10" x14ac:dyDescent="0.25">
      <c r="A2059" s="8" t="s">
        <v>2053</v>
      </c>
      <c r="B2059" s="9" t="str">
        <f>_xlfn.XLOOKUP(C2059,'De-Para_Estado_Regiao'!$B$3:$B$29,'De-Para_Estado_Regiao'!$C$3:$C$29)</f>
        <v>Nordeste</v>
      </c>
      <c r="C2059" s="9" t="s">
        <v>31</v>
      </c>
      <c r="D2059" s="9">
        <v>1281</v>
      </c>
      <c r="E2059" s="9">
        <v>0.63</v>
      </c>
      <c r="F2059" s="9" t="str">
        <f t="shared" si="32"/>
        <v>médio</v>
      </c>
      <c r="G2059" s="9">
        <v>0.58399999999999996</v>
      </c>
      <c r="H2059" s="9">
        <v>0.55600000000000005</v>
      </c>
      <c r="I2059" s="9">
        <v>7424.99</v>
      </c>
      <c r="J2059" s="10">
        <v>22</v>
      </c>
    </row>
    <row r="2060" spans="1:10" x14ac:dyDescent="0.25">
      <c r="A2060" s="11" t="s">
        <v>2054</v>
      </c>
      <c r="B2060" s="9" t="str">
        <f>_xlfn.XLOOKUP(C2060,'De-Para_Estado_Regiao'!$B$3:$B$29,'De-Para_Estado_Regiao'!$C$3:$C$29)</f>
        <v>Nordeste</v>
      </c>
      <c r="C2060" s="12" t="s">
        <v>87</v>
      </c>
      <c r="D2060" s="12">
        <v>472</v>
      </c>
      <c r="E2060" s="12">
        <v>0.53</v>
      </c>
      <c r="F2060" s="9" t="str">
        <f t="shared" si="32"/>
        <v>baixo</v>
      </c>
      <c r="G2060" s="12">
        <v>0.48499999999999999</v>
      </c>
      <c r="H2060" s="12">
        <v>0.45100000000000001</v>
      </c>
      <c r="I2060" s="12">
        <v>5776.25</v>
      </c>
      <c r="J2060" s="13">
        <v>0</v>
      </c>
    </row>
    <row r="2061" spans="1:10" x14ac:dyDescent="0.25">
      <c r="A2061" s="8" t="s">
        <v>2055</v>
      </c>
      <c r="B2061" s="9" t="str">
        <f>_xlfn.XLOOKUP(C2061,'De-Para_Estado_Regiao'!$B$3:$B$29,'De-Para_Estado_Regiao'!$C$3:$C$29)</f>
        <v>Nordeste</v>
      </c>
      <c r="C2061" s="9" t="s">
        <v>87</v>
      </c>
      <c r="D2061" s="9">
        <v>1704</v>
      </c>
      <c r="E2061" s="9">
        <v>0.56100000000000005</v>
      </c>
      <c r="F2061" s="9" t="str">
        <f t="shared" si="32"/>
        <v>médio</v>
      </c>
      <c r="G2061" s="9">
        <v>0.54300000000000004</v>
      </c>
      <c r="H2061" s="9">
        <v>0.45100000000000001</v>
      </c>
      <c r="I2061" s="9">
        <v>6766.18</v>
      </c>
      <c r="J2061" s="10">
        <v>4</v>
      </c>
    </row>
    <row r="2062" spans="1:10" x14ac:dyDescent="0.25">
      <c r="A2062" s="11" t="s">
        <v>2056</v>
      </c>
      <c r="B2062" s="9" t="str">
        <f>_xlfn.XLOOKUP(C2062,'De-Para_Estado_Regiao'!$B$3:$B$29,'De-Para_Estado_Regiao'!$C$3:$C$29)</f>
        <v>Nordeste</v>
      </c>
      <c r="C2062" s="12" t="s">
        <v>31</v>
      </c>
      <c r="D2062" s="12">
        <v>452</v>
      </c>
      <c r="E2062" s="12">
        <v>0.60099999999999998</v>
      </c>
      <c r="F2062" s="9" t="str">
        <f t="shared" si="32"/>
        <v>médio</v>
      </c>
      <c r="G2062" s="12">
        <v>0.56299999999999994</v>
      </c>
      <c r="H2062" s="12">
        <v>0.499</v>
      </c>
      <c r="I2062" s="12">
        <v>7889.81</v>
      </c>
      <c r="J2062" s="13">
        <v>2</v>
      </c>
    </row>
    <row r="2063" spans="1:10" x14ac:dyDescent="0.25">
      <c r="A2063" s="8" t="s">
        <v>2057</v>
      </c>
      <c r="B2063" s="9" t="str">
        <f>_xlfn.XLOOKUP(C2063,'De-Para_Estado_Regiao'!$B$3:$B$29,'De-Para_Estado_Regiao'!$C$3:$C$29)</f>
        <v>Nordeste</v>
      </c>
      <c r="C2063" s="9" t="s">
        <v>31</v>
      </c>
      <c r="D2063" s="9">
        <v>1282</v>
      </c>
      <c r="E2063" s="9">
        <v>0.60599999999999998</v>
      </c>
      <c r="F2063" s="9" t="str">
        <f t="shared" si="32"/>
        <v>médio</v>
      </c>
      <c r="G2063" s="9">
        <v>0.52200000000000002</v>
      </c>
      <c r="H2063" s="9">
        <v>0.57699999999999996</v>
      </c>
      <c r="I2063" s="9">
        <v>11755.46</v>
      </c>
      <c r="J2063" s="10">
        <v>56</v>
      </c>
    </row>
    <row r="2064" spans="1:10" x14ac:dyDescent="0.25">
      <c r="A2064" s="11" t="s">
        <v>2058</v>
      </c>
      <c r="B2064" s="9" t="str">
        <f>_xlfn.XLOOKUP(C2064,'De-Para_Estado_Regiao'!$B$3:$B$29,'De-Para_Estado_Regiao'!$C$3:$C$29)</f>
        <v>Centro-Oeste</v>
      </c>
      <c r="C2064" s="12" t="s">
        <v>33</v>
      </c>
      <c r="D2064" s="12">
        <v>231</v>
      </c>
      <c r="E2064" s="12">
        <v>0.65400000000000003</v>
      </c>
      <c r="F2064" s="9" t="str">
        <f t="shared" si="32"/>
        <v>médio</v>
      </c>
      <c r="G2064" s="12">
        <v>0.60799999999999998</v>
      </c>
      <c r="H2064" s="12">
        <v>0.57699999999999996</v>
      </c>
      <c r="I2064" s="12">
        <v>11984.88</v>
      </c>
      <c r="J2064" s="13">
        <v>0</v>
      </c>
    </row>
    <row r="2065" spans="1:10" x14ac:dyDescent="0.25">
      <c r="A2065" s="8" t="s">
        <v>2059</v>
      </c>
      <c r="B2065" s="9" t="str">
        <f>_xlfn.XLOOKUP(C2065,'De-Para_Estado_Regiao'!$B$3:$B$29,'De-Para_Estado_Regiao'!$C$3:$C$29)</f>
        <v>Norte</v>
      </c>
      <c r="C2065" s="9" t="s">
        <v>39</v>
      </c>
      <c r="D2065" s="9">
        <v>1251</v>
      </c>
      <c r="E2065" s="9">
        <v>0.57399999999999995</v>
      </c>
      <c r="F2065" s="9" t="str">
        <f t="shared" si="32"/>
        <v>médio</v>
      </c>
      <c r="G2065" s="9">
        <v>0.46899999999999997</v>
      </c>
      <c r="H2065" s="9">
        <v>0.52200000000000002</v>
      </c>
      <c r="I2065" s="9">
        <v>7059.8</v>
      </c>
      <c r="J2065" s="10">
        <v>34</v>
      </c>
    </row>
    <row r="2066" spans="1:10" x14ac:dyDescent="0.25">
      <c r="A2066" s="11" t="s">
        <v>2060</v>
      </c>
      <c r="B2066" s="9" t="str">
        <f>_xlfn.XLOOKUP(C2066,'De-Para_Estado_Regiao'!$B$3:$B$29,'De-Para_Estado_Regiao'!$C$3:$C$29)</f>
        <v>Nordeste</v>
      </c>
      <c r="C2066" s="12" t="s">
        <v>24</v>
      </c>
      <c r="D2066" s="12">
        <v>1031</v>
      </c>
      <c r="E2066" s="12">
        <v>0.56499999999999995</v>
      </c>
      <c r="F2066" s="9" t="str">
        <f t="shared" si="32"/>
        <v>médio</v>
      </c>
      <c r="G2066" s="12">
        <v>0.55600000000000005</v>
      </c>
      <c r="H2066" s="12">
        <v>0.42899999999999999</v>
      </c>
      <c r="I2066" s="12">
        <v>10848.54</v>
      </c>
      <c r="J2066" s="13">
        <v>5</v>
      </c>
    </row>
    <row r="2067" spans="1:10" x14ac:dyDescent="0.25">
      <c r="A2067" s="8" t="s">
        <v>2061</v>
      </c>
      <c r="B2067" s="9" t="str">
        <f>_xlfn.XLOOKUP(C2067,'De-Para_Estado_Regiao'!$B$3:$B$29,'De-Para_Estado_Regiao'!$C$3:$C$29)</f>
        <v>Nordeste</v>
      </c>
      <c r="C2067" s="9" t="s">
        <v>31</v>
      </c>
      <c r="D2067" s="9">
        <v>669</v>
      </c>
      <c r="E2067" s="9">
        <v>0.61199999999999999</v>
      </c>
      <c r="F2067" s="9" t="str">
        <f t="shared" si="32"/>
        <v>médio</v>
      </c>
      <c r="G2067" s="9">
        <v>0.52700000000000002</v>
      </c>
      <c r="H2067" s="9">
        <v>0.55700000000000005</v>
      </c>
      <c r="I2067" s="9">
        <v>6116.46</v>
      </c>
      <c r="J2067" s="10">
        <v>19</v>
      </c>
    </row>
    <row r="2068" spans="1:10" x14ac:dyDescent="0.25">
      <c r="A2068" s="11" t="s">
        <v>2062</v>
      </c>
      <c r="B2068" s="9" t="str">
        <f>_xlfn.XLOOKUP(C2068,'De-Para_Estado_Regiao'!$B$3:$B$29,'De-Para_Estado_Regiao'!$C$3:$C$29)</f>
        <v>Nordeste</v>
      </c>
      <c r="C2068" s="12" t="s">
        <v>31</v>
      </c>
      <c r="D2068" s="12">
        <v>1008</v>
      </c>
      <c r="E2068" s="12">
        <v>0.63700000000000001</v>
      </c>
      <c r="F2068" s="9" t="str">
        <f t="shared" si="32"/>
        <v>médio</v>
      </c>
      <c r="G2068" s="12">
        <v>0.59699999999999998</v>
      </c>
      <c r="H2068" s="12">
        <v>0.58099999999999996</v>
      </c>
      <c r="I2068" s="12">
        <v>12320.61</v>
      </c>
      <c r="J2068" s="13">
        <v>8</v>
      </c>
    </row>
    <row r="2069" spans="1:10" x14ac:dyDescent="0.25">
      <c r="A2069" s="8" t="s">
        <v>2063</v>
      </c>
      <c r="B2069" s="9" t="str">
        <f>_xlfn.XLOOKUP(C2069,'De-Para_Estado_Regiao'!$B$3:$B$29,'De-Para_Estado_Regiao'!$C$3:$C$29)</f>
        <v>Sudeste</v>
      </c>
      <c r="C2069" s="9" t="s">
        <v>16</v>
      </c>
      <c r="D2069" s="9">
        <v>979</v>
      </c>
      <c r="E2069" s="9">
        <v>0.66200000000000003</v>
      </c>
      <c r="F2069" s="9" t="str">
        <f t="shared" si="32"/>
        <v>médio</v>
      </c>
      <c r="G2069" s="9">
        <v>0.64600000000000002</v>
      </c>
      <c r="H2069" s="9">
        <v>0.53700000000000003</v>
      </c>
      <c r="I2069" s="9">
        <v>11562.24</v>
      </c>
      <c r="J2069" s="10">
        <v>23</v>
      </c>
    </row>
    <row r="2070" spans="1:10" x14ac:dyDescent="0.25">
      <c r="A2070" s="11" t="s">
        <v>2064</v>
      </c>
      <c r="B2070" s="9" t="str">
        <f>_xlfn.XLOOKUP(C2070,'De-Para_Estado_Regiao'!$B$3:$B$29,'De-Para_Estado_Regiao'!$C$3:$C$29)</f>
        <v>Sudeste</v>
      </c>
      <c r="C2070" s="12" t="s">
        <v>16</v>
      </c>
      <c r="D2070" s="12">
        <v>335</v>
      </c>
      <c r="E2070" s="12">
        <v>0.73</v>
      </c>
      <c r="F2070" s="9" t="str">
        <f t="shared" si="32"/>
        <v>alto</v>
      </c>
      <c r="G2070" s="12">
        <v>0.70299999999999996</v>
      </c>
      <c r="H2070" s="12">
        <v>0.63900000000000001</v>
      </c>
      <c r="I2070" s="12">
        <v>16754.93</v>
      </c>
      <c r="J2070" s="13">
        <v>3</v>
      </c>
    </row>
    <row r="2071" spans="1:10" x14ac:dyDescent="0.25">
      <c r="A2071" s="8" t="s">
        <v>2065</v>
      </c>
      <c r="B2071" s="9" t="str">
        <f>_xlfn.XLOOKUP(C2071,'De-Para_Estado_Regiao'!$B$3:$B$29,'De-Para_Estado_Regiao'!$C$3:$C$29)</f>
        <v>Norte</v>
      </c>
      <c r="C2071" s="9" t="s">
        <v>39</v>
      </c>
      <c r="D2071" s="9">
        <v>1166</v>
      </c>
      <c r="E2071" s="9">
        <v>0.55000000000000004</v>
      </c>
      <c r="F2071" s="9" t="str">
        <f t="shared" si="32"/>
        <v>médio</v>
      </c>
      <c r="G2071" s="9">
        <v>0.53200000000000003</v>
      </c>
      <c r="H2071" s="9">
        <v>0.42099999999999999</v>
      </c>
      <c r="I2071" s="9">
        <v>6757.82</v>
      </c>
      <c r="J2071" s="10">
        <v>5</v>
      </c>
    </row>
    <row r="2072" spans="1:10" x14ac:dyDescent="0.25">
      <c r="A2072" s="11" t="s">
        <v>2066</v>
      </c>
      <c r="B2072" s="9" t="str">
        <f>_xlfn.XLOOKUP(C2072,'De-Para_Estado_Regiao'!$B$3:$B$29,'De-Para_Estado_Regiao'!$C$3:$C$29)</f>
        <v>Sudeste</v>
      </c>
      <c r="C2072" s="12" t="s">
        <v>16</v>
      </c>
      <c r="D2072" s="12">
        <v>631</v>
      </c>
      <c r="E2072" s="12">
        <v>0.64</v>
      </c>
      <c r="F2072" s="9" t="str">
        <f t="shared" si="32"/>
        <v>médio</v>
      </c>
      <c r="G2072" s="12">
        <v>0.629</v>
      </c>
      <c r="H2072" s="12">
        <v>0.51100000000000001</v>
      </c>
      <c r="I2072" s="12">
        <v>8433.84</v>
      </c>
      <c r="J2072" s="13">
        <v>15</v>
      </c>
    </row>
    <row r="2073" spans="1:10" x14ac:dyDescent="0.25">
      <c r="A2073" s="8" t="s">
        <v>2067</v>
      </c>
      <c r="B2073" s="9" t="str">
        <f>_xlfn.XLOOKUP(C2073,'De-Para_Estado_Regiao'!$B$3:$B$29,'De-Para_Estado_Regiao'!$C$3:$C$29)</f>
        <v>Nordeste</v>
      </c>
      <c r="C2073" s="9" t="s">
        <v>118</v>
      </c>
      <c r="D2073" s="9">
        <v>376</v>
      </c>
      <c r="E2073" s="9">
        <v>0.58299999999999996</v>
      </c>
      <c r="F2073" s="9" t="str">
        <f t="shared" si="32"/>
        <v>médio</v>
      </c>
      <c r="G2073" s="9">
        <v>0.59399999999999997</v>
      </c>
      <c r="H2073" s="9">
        <v>0.46</v>
      </c>
      <c r="I2073" s="9">
        <v>8818.7199999999993</v>
      </c>
      <c r="J2073" s="10">
        <v>2</v>
      </c>
    </row>
    <row r="2074" spans="1:10" x14ac:dyDescent="0.25">
      <c r="A2074" s="11" t="s">
        <v>2068</v>
      </c>
      <c r="B2074" s="9" t="str">
        <f>_xlfn.XLOOKUP(C2074,'De-Para_Estado_Regiao'!$B$3:$B$29,'De-Para_Estado_Regiao'!$C$3:$C$29)</f>
        <v>Norte</v>
      </c>
      <c r="C2074" s="12" t="s">
        <v>49</v>
      </c>
      <c r="D2074" s="12">
        <v>2231</v>
      </c>
      <c r="E2074" s="12">
        <v>0.54700000000000004</v>
      </c>
      <c r="F2074" s="9" t="str">
        <f t="shared" si="32"/>
        <v>baixo</v>
      </c>
      <c r="G2074" s="12">
        <v>0.57799999999999996</v>
      </c>
      <c r="H2074" s="12">
        <v>0.375</v>
      </c>
      <c r="I2074" s="12">
        <v>11041.92</v>
      </c>
      <c r="J2074" s="13">
        <v>49</v>
      </c>
    </row>
    <row r="2075" spans="1:10" x14ac:dyDescent="0.25">
      <c r="A2075" s="8" t="s">
        <v>2069</v>
      </c>
      <c r="B2075" s="9" t="str">
        <f>_xlfn.XLOOKUP(C2075,'De-Para_Estado_Regiao'!$B$3:$B$29,'De-Para_Estado_Regiao'!$C$3:$C$29)</f>
        <v>Sul</v>
      </c>
      <c r="C2075" s="9" t="s">
        <v>22</v>
      </c>
      <c r="D2075" s="9">
        <v>318</v>
      </c>
      <c r="E2075" s="9">
        <v>0.70799999999999996</v>
      </c>
      <c r="F2075" s="9" t="str">
        <f t="shared" si="32"/>
        <v>alto</v>
      </c>
      <c r="G2075" s="9">
        <v>0.69499999999999995</v>
      </c>
      <c r="H2075" s="9">
        <v>0.61699999999999999</v>
      </c>
      <c r="I2075" s="9">
        <v>21927.919999999998</v>
      </c>
      <c r="J2075" s="10">
        <v>5</v>
      </c>
    </row>
    <row r="2076" spans="1:10" x14ac:dyDescent="0.25">
      <c r="A2076" s="11" t="s">
        <v>2070</v>
      </c>
      <c r="B2076" s="9" t="str">
        <f>_xlfn.XLOOKUP(C2076,'De-Para_Estado_Regiao'!$B$3:$B$29,'De-Para_Estado_Regiao'!$C$3:$C$29)</f>
        <v>Norte</v>
      </c>
      <c r="C2076" s="12" t="s">
        <v>39</v>
      </c>
      <c r="D2076" s="12">
        <v>534</v>
      </c>
      <c r="E2076" s="12">
        <v>0.58599999999999997</v>
      </c>
      <c r="F2076" s="9" t="str">
        <f t="shared" si="32"/>
        <v>médio</v>
      </c>
      <c r="G2076" s="12">
        <v>0.51300000000000001</v>
      </c>
      <c r="H2076" s="12">
        <v>0.503</v>
      </c>
      <c r="I2076" s="12">
        <v>6462.02</v>
      </c>
      <c r="J2076" s="13">
        <v>0</v>
      </c>
    </row>
    <row r="2077" spans="1:10" x14ac:dyDescent="0.25">
      <c r="A2077" s="8" t="s">
        <v>2071</v>
      </c>
      <c r="B2077" s="9" t="str">
        <f>_xlfn.XLOOKUP(C2077,'De-Para_Estado_Regiao'!$B$3:$B$29,'De-Para_Estado_Regiao'!$C$3:$C$29)</f>
        <v>Nordeste</v>
      </c>
      <c r="C2077" s="9" t="s">
        <v>94</v>
      </c>
      <c r="D2077" s="9">
        <v>514</v>
      </c>
      <c r="E2077" s="9">
        <v>0.52500000000000002</v>
      </c>
      <c r="F2077" s="9" t="str">
        <f t="shared" si="32"/>
        <v>baixo</v>
      </c>
      <c r="G2077" s="9">
        <v>0.51700000000000002</v>
      </c>
      <c r="H2077" s="9">
        <v>0.40799999999999997</v>
      </c>
      <c r="I2077" s="9">
        <v>6450.88</v>
      </c>
      <c r="J2077" s="10">
        <v>4</v>
      </c>
    </row>
    <row r="2078" spans="1:10" x14ac:dyDescent="0.25">
      <c r="A2078" s="11" t="s">
        <v>2072</v>
      </c>
      <c r="B2078" s="9" t="str">
        <f>_xlfn.XLOOKUP(C2078,'De-Para_Estado_Regiao'!$B$3:$B$29,'De-Para_Estado_Regiao'!$C$3:$C$29)</f>
        <v>Sudeste</v>
      </c>
      <c r="C2078" s="12" t="s">
        <v>16</v>
      </c>
      <c r="D2078" s="12">
        <v>228</v>
      </c>
      <c r="E2078" s="12">
        <v>0.70299999999999996</v>
      </c>
      <c r="F2078" s="9" t="str">
        <f t="shared" si="32"/>
        <v>alto</v>
      </c>
      <c r="G2078" s="12">
        <v>0.66300000000000003</v>
      </c>
      <c r="H2078" s="12">
        <v>0.623</v>
      </c>
      <c r="I2078" s="12">
        <v>9384.4500000000007</v>
      </c>
      <c r="J2078" s="13">
        <v>8</v>
      </c>
    </row>
    <row r="2079" spans="1:10" x14ac:dyDescent="0.25">
      <c r="A2079" s="8" t="s">
        <v>2073</v>
      </c>
      <c r="B2079" s="9" t="str">
        <f>_xlfn.XLOOKUP(C2079,'De-Para_Estado_Regiao'!$B$3:$B$29,'De-Para_Estado_Regiao'!$C$3:$C$29)</f>
        <v>Nordeste</v>
      </c>
      <c r="C2079" s="9" t="s">
        <v>82</v>
      </c>
      <c r="D2079" s="9">
        <v>1072</v>
      </c>
      <c r="E2079" s="9">
        <v>0.55000000000000004</v>
      </c>
      <c r="F2079" s="9" t="str">
        <f t="shared" si="32"/>
        <v>médio</v>
      </c>
      <c r="G2079" s="9">
        <v>0.55300000000000005</v>
      </c>
      <c r="H2079" s="9">
        <v>0.42899999999999999</v>
      </c>
      <c r="I2079" s="9">
        <v>8894.2199999999993</v>
      </c>
      <c r="J2079" s="10">
        <v>21</v>
      </c>
    </row>
    <row r="2080" spans="1:10" x14ac:dyDescent="0.25">
      <c r="A2080" s="11" t="s">
        <v>2074</v>
      </c>
      <c r="B2080" s="9" t="str">
        <f>_xlfn.XLOOKUP(C2080,'De-Para_Estado_Regiao'!$B$3:$B$29,'De-Para_Estado_Regiao'!$C$3:$C$29)</f>
        <v>Sudeste</v>
      </c>
      <c r="C2080" s="12" t="s">
        <v>16</v>
      </c>
      <c r="D2080" s="12">
        <v>267</v>
      </c>
      <c r="E2080" s="12">
        <v>0.626</v>
      </c>
      <c r="F2080" s="9" t="str">
        <f t="shared" si="32"/>
        <v>médio</v>
      </c>
      <c r="G2080" s="12">
        <v>0.61499999999999999</v>
      </c>
      <c r="H2080" s="12">
        <v>0.48199999999999998</v>
      </c>
      <c r="I2080" s="12">
        <v>7542.04</v>
      </c>
      <c r="J2080" s="13">
        <v>3</v>
      </c>
    </row>
    <row r="2081" spans="1:10" x14ac:dyDescent="0.25">
      <c r="A2081" s="8" t="s">
        <v>2075</v>
      </c>
      <c r="B2081" s="9" t="str">
        <f>_xlfn.XLOOKUP(C2081,'De-Para_Estado_Regiao'!$B$3:$B$29,'De-Para_Estado_Regiao'!$C$3:$C$29)</f>
        <v>Nordeste</v>
      </c>
      <c r="C2081" s="9" t="s">
        <v>24</v>
      </c>
      <c r="D2081" s="9">
        <v>1336</v>
      </c>
      <c r="E2081" s="9">
        <v>0.60599999999999998</v>
      </c>
      <c r="F2081" s="9" t="str">
        <f t="shared" si="32"/>
        <v>médio</v>
      </c>
      <c r="G2081" s="9">
        <v>0.60099999999999998</v>
      </c>
      <c r="H2081" s="9">
        <v>0.48199999999999998</v>
      </c>
      <c r="I2081" s="9">
        <v>11115.84</v>
      </c>
      <c r="J2081" s="10">
        <v>55</v>
      </c>
    </row>
    <row r="2082" spans="1:10" x14ac:dyDescent="0.25">
      <c r="A2082" s="11" t="s">
        <v>2076</v>
      </c>
      <c r="B2082" s="9" t="str">
        <f>_xlfn.XLOOKUP(C2082,'De-Para_Estado_Regiao'!$B$3:$B$29,'De-Para_Estado_Regiao'!$C$3:$C$29)</f>
        <v>Sul</v>
      </c>
      <c r="C2082" s="12" t="s">
        <v>22</v>
      </c>
      <c r="D2082" s="12">
        <v>496</v>
      </c>
      <c r="E2082" s="12">
        <v>0.622</v>
      </c>
      <c r="F2082" s="9" t="str">
        <f t="shared" si="32"/>
        <v>médio</v>
      </c>
      <c r="G2082" s="12">
        <v>0.63600000000000001</v>
      </c>
      <c r="H2082" s="12">
        <v>0.48099999999999998</v>
      </c>
      <c r="I2082" s="12">
        <v>16241</v>
      </c>
      <c r="J2082" s="13">
        <v>4</v>
      </c>
    </row>
    <row r="2083" spans="1:10" x14ac:dyDescent="0.25">
      <c r="A2083" s="8" t="s">
        <v>2077</v>
      </c>
      <c r="B2083" s="9" t="str">
        <f>_xlfn.XLOOKUP(C2083,'De-Para_Estado_Regiao'!$B$3:$B$29,'De-Para_Estado_Regiao'!$C$3:$C$29)</f>
        <v>Nordeste</v>
      </c>
      <c r="C2083" s="9" t="s">
        <v>118</v>
      </c>
      <c r="D2083" s="9">
        <v>586</v>
      </c>
      <c r="E2083" s="9">
        <v>0.57999999999999996</v>
      </c>
      <c r="F2083" s="9" t="str">
        <f t="shared" si="32"/>
        <v>médio</v>
      </c>
      <c r="G2083" s="9">
        <v>0.57299999999999995</v>
      </c>
      <c r="H2083" s="9">
        <v>0.45</v>
      </c>
      <c r="I2083" s="9">
        <v>8120.47</v>
      </c>
      <c r="J2083" s="10">
        <v>4</v>
      </c>
    </row>
    <row r="2084" spans="1:10" x14ac:dyDescent="0.25">
      <c r="A2084" s="11" t="s">
        <v>2078</v>
      </c>
      <c r="B2084" s="9" t="str">
        <f>_xlfn.XLOOKUP(C2084,'De-Para_Estado_Regiao'!$B$3:$B$29,'De-Para_Estado_Regiao'!$C$3:$C$29)</f>
        <v>Sudeste</v>
      </c>
      <c r="C2084" s="12" t="s">
        <v>16</v>
      </c>
      <c r="D2084" s="12">
        <v>177</v>
      </c>
      <c r="E2084" s="12">
        <v>0.67</v>
      </c>
      <c r="F2084" s="9" t="str">
        <f t="shared" si="32"/>
        <v>médio</v>
      </c>
      <c r="G2084" s="12">
        <v>0.65700000000000003</v>
      </c>
      <c r="H2084" s="12">
        <v>0.55300000000000005</v>
      </c>
      <c r="I2084" s="12">
        <v>9207.67</v>
      </c>
      <c r="J2084" s="13">
        <v>2</v>
      </c>
    </row>
    <row r="2085" spans="1:10" x14ac:dyDescent="0.25">
      <c r="A2085" s="8" t="s">
        <v>2079</v>
      </c>
      <c r="B2085" s="9" t="str">
        <f>_xlfn.XLOOKUP(C2085,'De-Para_Estado_Regiao'!$B$3:$B$29,'De-Para_Estado_Regiao'!$C$3:$C$29)</f>
        <v>Centro-Oeste</v>
      </c>
      <c r="C2085" s="9" t="s">
        <v>33</v>
      </c>
      <c r="D2085" s="9">
        <v>349</v>
      </c>
      <c r="E2085" s="9">
        <v>0.67500000000000004</v>
      </c>
      <c r="F2085" s="9" t="str">
        <f t="shared" si="32"/>
        <v>médio</v>
      </c>
      <c r="G2085" s="9">
        <v>0.70799999999999996</v>
      </c>
      <c r="H2085" s="9">
        <v>0.52600000000000002</v>
      </c>
      <c r="I2085" s="9">
        <v>18184.900000000001</v>
      </c>
      <c r="J2085" s="10">
        <v>5</v>
      </c>
    </row>
    <row r="2086" spans="1:10" x14ac:dyDescent="0.25">
      <c r="A2086" s="11" t="s">
        <v>2080</v>
      </c>
      <c r="B2086" s="9" t="str">
        <f>_xlfn.XLOOKUP(C2086,'De-Para_Estado_Regiao'!$B$3:$B$29,'De-Para_Estado_Regiao'!$C$3:$C$29)</f>
        <v>Norte</v>
      </c>
      <c r="C2086" s="12" t="s">
        <v>49</v>
      </c>
      <c r="D2086" s="12">
        <v>2504</v>
      </c>
      <c r="E2086" s="12">
        <v>0.60399999999999998</v>
      </c>
      <c r="F2086" s="9" t="str">
        <f t="shared" si="32"/>
        <v>médio</v>
      </c>
      <c r="G2086" s="12">
        <v>0.68200000000000005</v>
      </c>
      <c r="H2086" s="12">
        <v>0.42499999999999999</v>
      </c>
      <c r="I2086" s="12">
        <v>23408.58</v>
      </c>
      <c r="J2086" s="13">
        <v>1</v>
      </c>
    </row>
    <row r="2087" spans="1:10" x14ac:dyDescent="0.25">
      <c r="A2087" s="8" t="s">
        <v>2081</v>
      </c>
      <c r="B2087" s="9" t="str">
        <f>_xlfn.XLOOKUP(C2087,'De-Para_Estado_Regiao'!$B$3:$B$29,'De-Para_Estado_Regiao'!$C$3:$C$29)</f>
        <v>Nordeste</v>
      </c>
      <c r="C2087" s="9" t="s">
        <v>24</v>
      </c>
      <c r="D2087" s="9">
        <v>1055</v>
      </c>
      <c r="E2087" s="9">
        <v>0.59299999999999997</v>
      </c>
      <c r="F2087" s="9" t="str">
        <f t="shared" si="32"/>
        <v>médio</v>
      </c>
      <c r="G2087" s="9">
        <v>0.57299999999999995</v>
      </c>
      <c r="H2087" s="9">
        <v>0.51300000000000001</v>
      </c>
      <c r="I2087" s="9">
        <v>8508.5499999999993</v>
      </c>
      <c r="J2087" s="10">
        <v>1</v>
      </c>
    </row>
    <row r="2088" spans="1:10" x14ac:dyDescent="0.25">
      <c r="A2088" s="11" t="s">
        <v>2082</v>
      </c>
      <c r="B2088" s="9" t="str">
        <f>_xlfn.XLOOKUP(C2088,'De-Para_Estado_Regiao'!$B$3:$B$29,'De-Para_Estado_Regiao'!$C$3:$C$29)</f>
        <v>Sudeste</v>
      </c>
      <c r="C2088" s="12" t="s">
        <v>16</v>
      </c>
      <c r="D2088" s="12">
        <v>193</v>
      </c>
      <c r="E2088" s="12">
        <v>0.71</v>
      </c>
      <c r="F2088" s="9" t="str">
        <f t="shared" si="32"/>
        <v>alto</v>
      </c>
      <c r="G2088" s="12">
        <v>0.69399999999999995</v>
      </c>
      <c r="H2088" s="12">
        <v>0.61299999999999999</v>
      </c>
      <c r="I2088" s="12">
        <v>10517.16</v>
      </c>
      <c r="J2088" s="13">
        <v>1</v>
      </c>
    </row>
    <row r="2089" spans="1:10" x14ac:dyDescent="0.25">
      <c r="A2089" s="8" t="s">
        <v>2083</v>
      </c>
      <c r="B2089" s="9" t="str">
        <f>_xlfn.XLOOKUP(C2089,'De-Para_Estado_Regiao'!$B$3:$B$29,'De-Para_Estado_Regiao'!$C$3:$C$29)</f>
        <v>Norte</v>
      </c>
      <c r="C2089" s="9" t="s">
        <v>49</v>
      </c>
      <c r="D2089" s="9">
        <v>2489</v>
      </c>
      <c r="E2089" s="9">
        <v>0.64700000000000002</v>
      </c>
      <c r="F2089" s="9" t="str">
        <f t="shared" si="32"/>
        <v>médio</v>
      </c>
      <c r="G2089" s="9">
        <v>0.628</v>
      </c>
      <c r="H2089" s="9">
        <v>0.54100000000000004</v>
      </c>
      <c r="I2089" s="9">
        <v>10514.59</v>
      </c>
      <c r="J2089" s="10">
        <v>24</v>
      </c>
    </row>
    <row r="2090" spans="1:10" x14ac:dyDescent="0.25">
      <c r="A2090" s="11" t="s">
        <v>282</v>
      </c>
      <c r="B2090" s="9" t="str">
        <f>_xlfn.XLOOKUP(C2090,'De-Para_Estado_Regiao'!$B$3:$B$29,'De-Para_Estado_Regiao'!$C$3:$C$29)</f>
        <v>Nordeste</v>
      </c>
      <c r="C2090" s="12" t="s">
        <v>24</v>
      </c>
      <c r="D2090" s="12">
        <v>713</v>
      </c>
      <c r="E2090" s="12">
        <v>0.59</v>
      </c>
      <c r="F2090" s="9" t="str">
        <f t="shared" si="32"/>
        <v>médio</v>
      </c>
      <c r="G2090" s="12">
        <v>0.55000000000000004</v>
      </c>
      <c r="H2090" s="12">
        <v>0.53700000000000003</v>
      </c>
      <c r="I2090" s="12">
        <v>5582.87</v>
      </c>
      <c r="J2090" s="13">
        <v>29</v>
      </c>
    </row>
    <row r="2091" spans="1:10" x14ac:dyDescent="0.25">
      <c r="A2091" s="8" t="s">
        <v>1520</v>
      </c>
      <c r="B2091" s="9" t="str">
        <f>_xlfn.XLOOKUP(C2091,'De-Para_Estado_Regiao'!$B$3:$B$29,'De-Para_Estado_Regiao'!$C$3:$C$29)</f>
        <v>Nordeste</v>
      </c>
      <c r="C2091" s="9" t="s">
        <v>19</v>
      </c>
      <c r="D2091" s="9">
        <v>1668</v>
      </c>
      <c r="E2091" s="9">
        <v>0.56100000000000005</v>
      </c>
      <c r="F2091" s="9" t="str">
        <f t="shared" si="32"/>
        <v>médio</v>
      </c>
      <c r="G2091" s="9">
        <v>0.55900000000000005</v>
      </c>
      <c r="H2091" s="9">
        <v>0.42</v>
      </c>
      <c r="I2091" s="9">
        <v>9565.07</v>
      </c>
      <c r="J2091" s="10">
        <v>11</v>
      </c>
    </row>
    <row r="2092" spans="1:10" x14ac:dyDescent="0.25">
      <c r="A2092" s="11" t="s">
        <v>2084</v>
      </c>
      <c r="B2092" s="9" t="str">
        <f>_xlfn.XLOOKUP(C2092,'De-Para_Estado_Regiao'!$B$3:$B$29,'De-Para_Estado_Regiao'!$C$3:$C$29)</f>
        <v>Nordeste</v>
      </c>
      <c r="C2092" s="12" t="s">
        <v>87</v>
      </c>
      <c r="D2092" s="12">
        <v>1107</v>
      </c>
      <c r="E2092" s="12">
        <v>0.54200000000000004</v>
      </c>
      <c r="F2092" s="9" t="str">
        <f t="shared" si="32"/>
        <v>baixo</v>
      </c>
      <c r="G2092" s="12">
        <v>0.504</v>
      </c>
      <c r="H2092" s="12">
        <v>0.41599999999999998</v>
      </c>
      <c r="I2092" s="12">
        <v>5543.79</v>
      </c>
      <c r="J2092" s="13">
        <v>5</v>
      </c>
    </row>
    <row r="2093" spans="1:10" x14ac:dyDescent="0.25">
      <c r="A2093" s="8" t="s">
        <v>2085</v>
      </c>
      <c r="B2093" s="9" t="str">
        <f>_xlfn.XLOOKUP(C2093,'De-Para_Estado_Regiao'!$B$3:$B$29,'De-Para_Estado_Regiao'!$C$3:$C$29)</f>
        <v>Norte</v>
      </c>
      <c r="C2093" s="9" t="s">
        <v>39</v>
      </c>
      <c r="D2093" s="9">
        <v>1052</v>
      </c>
      <c r="E2093" s="9">
        <v>0.50900000000000001</v>
      </c>
      <c r="F2093" s="9" t="str">
        <f t="shared" si="32"/>
        <v>baixo</v>
      </c>
      <c r="G2093" s="9">
        <v>0.52100000000000002</v>
      </c>
      <c r="H2093" s="9">
        <v>0.34899999999999998</v>
      </c>
      <c r="I2093" s="9">
        <v>7448.88</v>
      </c>
      <c r="J2093" s="10">
        <v>3</v>
      </c>
    </row>
    <row r="2094" spans="1:10" x14ac:dyDescent="0.25">
      <c r="A2094" s="11" t="s">
        <v>2086</v>
      </c>
      <c r="B2094" s="9" t="str">
        <f>_xlfn.XLOOKUP(C2094,'De-Para_Estado_Regiao'!$B$3:$B$29,'De-Para_Estado_Regiao'!$C$3:$C$29)</f>
        <v>Sul</v>
      </c>
      <c r="C2094" s="12" t="s">
        <v>22</v>
      </c>
      <c r="D2094" s="12">
        <v>184</v>
      </c>
      <c r="E2094" s="12">
        <v>0.7</v>
      </c>
      <c r="F2094" s="9" t="str">
        <f t="shared" si="32"/>
        <v>alto</v>
      </c>
      <c r="G2094" s="12">
        <v>0.68899999999999995</v>
      </c>
      <c r="H2094" s="12">
        <v>0.61899999999999999</v>
      </c>
      <c r="I2094" s="12">
        <v>20776.009999999998</v>
      </c>
      <c r="J2094" s="13">
        <v>4</v>
      </c>
    </row>
    <row r="2095" spans="1:10" x14ac:dyDescent="0.25">
      <c r="A2095" s="8" t="s">
        <v>2087</v>
      </c>
      <c r="B2095" s="9" t="str">
        <f>_xlfn.XLOOKUP(C2095,'De-Para_Estado_Regiao'!$B$3:$B$29,'De-Para_Estado_Regiao'!$C$3:$C$29)</f>
        <v>Sul</v>
      </c>
      <c r="C2095" s="9" t="s">
        <v>22</v>
      </c>
      <c r="D2095" s="9">
        <v>298</v>
      </c>
      <c r="E2095" s="9">
        <v>0.629</v>
      </c>
      <c r="F2095" s="9" t="str">
        <f t="shared" si="32"/>
        <v>médio</v>
      </c>
      <c r="G2095" s="9">
        <v>0.64300000000000002</v>
      </c>
      <c r="H2095" s="9">
        <v>0.49399999999999999</v>
      </c>
      <c r="I2095" s="9">
        <v>18562.740000000002</v>
      </c>
      <c r="J2095" s="10">
        <v>16</v>
      </c>
    </row>
    <row r="2096" spans="1:10" x14ac:dyDescent="0.25">
      <c r="A2096" s="11" t="s">
        <v>2088</v>
      </c>
      <c r="B2096" s="9" t="str">
        <f>_xlfn.XLOOKUP(C2096,'De-Para_Estado_Regiao'!$B$3:$B$29,'De-Para_Estado_Regiao'!$C$3:$C$29)</f>
        <v>Nordeste</v>
      </c>
      <c r="C2096" s="12" t="s">
        <v>118</v>
      </c>
      <c r="D2096" s="12">
        <v>1366</v>
      </c>
      <c r="E2096" s="12">
        <v>0.60499999999999998</v>
      </c>
      <c r="F2096" s="9" t="str">
        <f t="shared" si="32"/>
        <v>médio</v>
      </c>
      <c r="G2096" s="12">
        <v>0.57899999999999996</v>
      </c>
      <c r="H2096" s="12">
        <v>0.497</v>
      </c>
      <c r="I2096" s="12">
        <v>8328.67</v>
      </c>
      <c r="J2096" s="13">
        <v>60</v>
      </c>
    </row>
    <row r="2097" spans="1:10" x14ac:dyDescent="0.25">
      <c r="A2097" s="8" t="s">
        <v>2089</v>
      </c>
      <c r="B2097" s="9" t="str">
        <f>_xlfn.XLOOKUP(C2097,'De-Para_Estado_Regiao'!$B$3:$B$29,'De-Para_Estado_Regiao'!$C$3:$C$29)</f>
        <v>Sudeste</v>
      </c>
      <c r="C2097" s="9" t="s">
        <v>16</v>
      </c>
      <c r="D2097" s="9">
        <v>380</v>
      </c>
      <c r="E2097" s="9">
        <v>0.67500000000000004</v>
      </c>
      <c r="F2097" s="9" t="str">
        <f t="shared" si="32"/>
        <v>médio</v>
      </c>
      <c r="G2097" s="9">
        <v>0.63200000000000001</v>
      </c>
      <c r="H2097" s="9">
        <v>0.59199999999999997</v>
      </c>
      <c r="I2097" s="9">
        <v>9844.0400000000009</v>
      </c>
      <c r="J2097" s="10">
        <v>2</v>
      </c>
    </row>
    <row r="2098" spans="1:10" x14ac:dyDescent="0.25">
      <c r="A2098" s="11" t="s">
        <v>2090</v>
      </c>
      <c r="B2098" s="9" t="str">
        <f>_xlfn.XLOOKUP(C2098,'De-Para_Estado_Regiao'!$B$3:$B$29,'De-Para_Estado_Regiao'!$C$3:$C$29)</f>
        <v>Sul</v>
      </c>
      <c r="C2098" s="12" t="s">
        <v>14</v>
      </c>
      <c r="D2098" s="12">
        <v>353</v>
      </c>
      <c r="E2098" s="12">
        <v>0.70599999999999996</v>
      </c>
      <c r="F2098" s="9" t="str">
        <f t="shared" si="32"/>
        <v>alto</v>
      </c>
      <c r="G2098" s="12">
        <v>0.67600000000000005</v>
      </c>
      <c r="H2098" s="12">
        <v>0.65800000000000003</v>
      </c>
      <c r="I2098" s="12">
        <v>29788.92</v>
      </c>
      <c r="J2098" s="13">
        <v>3</v>
      </c>
    </row>
    <row r="2099" spans="1:10" x14ac:dyDescent="0.25">
      <c r="A2099" s="8" t="s">
        <v>2091</v>
      </c>
      <c r="B2099" s="9" t="str">
        <f>_xlfn.XLOOKUP(C2099,'De-Para_Estado_Regiao'!$B$3:$B$29,'De-Para_Estado_Regiao'!$C$3:$C$29)</f>
        <v>Sul</v>
      </c>
      <c r="C2099" s="9" t="s">
        <v>22</v>
      </c>
      <c r="D2099" s="9">
        <v>373</v>
      </c>
      <c r="E2099" s="9">
        <v>0.68799999999999994</v>
      </c>
      <c r="F2099" s="9" t="str">
        <f t="shared" si="32"/>
        <v>médio</v>
      </c>
      <c r="G2099" s="9">
        <v>0.68100000000000005</v>
      </c>
      <c r="H2099" s="9">
        <v>0.58399999999999996</v>
      </c>
      <c r="I2099" s="9">
        <v>24857.57</v>
      </c>
      <c r="J2099" s="10">
        <v>5</v>
      </c>
    </row>
    <row r="2100" spans="1:10" x14ac:dyDescent="0.25">
      <c r="A2100" s="8" t="s">
        <v>502</v>
      </c>
      <c r="B2100" s="9" t="str">
        <f>_xlfn.XLOOKUP(C2100,'De-Para_Estado_Regiao'!$B$3:$B$29,'De-Para_Estado_Regiao'!$C$3:$C$29)</f>
        <v>Sul</v>
      </c>
      <c r="C2100" s="9" t="s">
        <v>22</v>
      </c>
      <c r="D2100" s="9">
        <v>470</v>
      </c>
      <c r="E2100" s="9">
        <v>0.63900000000000001</v>
      </c>
      <c r="F2100" s="9" t="str">
        <f t="shared" si="32"/>
        <v>médio</v>
      </c>
      <c r="G2100" s="9">
        <v>0.64700000000000002</v>
      </c>
      <c r="H2100" s="9">
        <v>0.51100000000000001</v>
      </c>
      <c r="I2100" s="9">
        <v>17060.28</v>
      </c>
      <c r="J2100" s="10">
        <v>22</v>
      </c>
    </row>
    <row r="2101" spans="1:10" x14ac:dyDescent="0.25">
      <c r="A2101" s="11" t="s">
        <v>2092</v>
      </c>
      <c r="B2101" s="9" t="str">
        <f>_xlfn.XLOOKUP(C2101,'De-Para_Estado_Regiao'!$B$3:$B$29,'De-Para_Estado_Regiao'!$C$3:$C$29)</f>
        <v>Nordeste</v>
      </c>
      <c r="C2101" s="12" t="s">
        <v>31</v>
      </c>
      <c r="D2101" s="12">
        <v>1486</v>
      </c>
      <c r="E2101" s="12">
        <v>0.61799999999999999</v>
      </c>
      <c r="F2101" s="9" t="str">
        <f t="shared" si="32"/>
        <v>médio</v>
      </c>
      <c r="G2101" s="12">
        <v>0.58299999999999996</v>
      </c>
      <c r="H2101" s="12">
        <v>0.53200000000000003</v>
      </c>
      <c r="I2101" s="12">
        <v>8052.99</v>
      </c>
      <c r="J2101" s="13">
        <v>42</v>
      </c>
    </row>
    <row r="2102" spans="1:10" x14ac:dyDescent="0.25">
      <c r="A2102" s="8" t="s">
        <v>2093</v>
      </c>
      <c r="B2102" s="9" t="str">
        <f>_xlfn.XLOOKUP(C2102,'De-Para_Estado_Regiao'!$B$3:$B$29,'De-Para_Estado_Regiao'!$C$3:$C$29)</f>
        <v>Nordeste</v>
      </c>
      <c r="C2102" s="9" t="s">
        <v>24</v>
      </c>
      <c r="D2102" s="9">
        <v>319</v>
      </c>
      <c r="E2102" s="9">
        <v>0.54</v>
      </c>
      <c r="F2102" s="9" t="str">
        <f t="shared" si="32"/>
        <v>baixo</v>
      </c>
      <c r="G2102" s="9">
        <v>0.54900000000000004</v>
      </c>
      <c r="H2102" s="9">
        <v>0.371</v>
      </c>
      <c r="I2102" s="9">
        <v>8089.98</v>
      </c>
      <c r="J2102" s="10">
        <v>8</v>
      </c>
    </row>
    <row r="2103" spans="1:10" x14ac:dyDescent="0.25">
      <c r="A2103" s="11" t="s">
        <v>2094</v>
      </c>
      <c r="B2103" s="9" t="str">
        <f>_xlfn.XLOOKUP(C2103,'De-Para_Estado_Regiao'!$B$3:$B$29,'De-Para_Estado_Regiao'!$C$3:$C$29)</f>
        <v>Sul</v>
      </c>
      <c r="C2103" s="12" t="s">
        <v>22</v>
      </c>
      <c r="D2103" s="12">
        <v>183</v>
      </c>
      <c r="E2103" s="12">
        <v>0.68</v>
      </c>
      <c r="F2103" s="9" t="str">
        <f t="shared" si="32"/>
        <v>médio</v>
      </c>
      <c r="G2103" s="12">
        <v>0.70199999999999996</v>
      </c>
      <c r="H2103" s="12">
        <v>0.54300000000000004</v>
      </c>
      <c r="I2103" s="12">
        <v>18344.53</v>
      </c>
      <c r="J2103" s="13">
        <v>4</v>
      </c>
    </row>
    <row r="2104" spans="1:10" x14ac:dyDescent="0.25">
      <c r="A2104" s="8" t="s">
        <v>2095</v>
      </c>
      <c r="B2104" s="9" t="str">
        <f>_xlfn.XLOOKUP(C2104,'De-Para_Estado_Regiao'!$B$3:$B$29,'De-Para_Estado_Regiao'!$C$3:$C$29)</f>
        <v>Nordeste</v>
      </c>
      <c r="C2104" s="9" t="s">
        <v>24</v>
      </c>
      <c r="D2104" s="9">
        <v>490</v>
      </c>
      <c r="E2104" s="9">
        <v>0.57999999999999996</v>
      </c>
      <c r="F2104" s="9" t="str">
        <f t="shared" si="32"/>
        <v>médio</v>
      </c>
      <c r="G2104" s="9">
        <v>0.56499999999999995</v>
      </c>
      <c r="H2104" s="9">
        <v>0.44</v>
      </c>
      <c r="I2104" s="9">
        <v>9749.64</v>
      </c>
      <c r="J2104" s="10">
        <v>10</v>
      </c>
    </row>
    <row r="2105" spans="1:10" x14ac:dyDescent="0.25">
      <c r="A2105" s="11" t="s">
        <v>2096</v>
      </c>
      <c r="B2105" s="9" t="str">
        <f>_xlfn.XLOOKUP(C2105,'De-Para_Estado_Regiao'!$B$3:$B$29,'De-Para_Estado_Regiao'!$C$3:$C$29)</f>
        <v>Nordeste</v>
      </c>
      <c r="C2105" s="12" t="s">
        <v>24</v>
      </c>
      <c r="D2105" s="12">
        <v>594</v>
      </c>
      <c r="E2105" s="12">
        <v>0.59599999999999997</v>
      </c>
      <c r="F2105" s="9" t="str">
        <f t="shared" si="32"/>
        <v>médio</v>
      </c>
      <c r="G2105" s="12">
        <v>0.55800000000000005</v>
      </c>
      <c r="H2105" s="12">
        <v>0.47099999999999997</v>
      </c>
      <c r="I2105" s="12">
        <v>11281.1</v>
      </c>
      <c r="J2105" s="13">
        <v>2</v>
      </c>
    </row>
    <row r="2106" spans="1:10" x14ac:dyDescent="0.25">
      <c r="A2106" s="8" t="s">
        <v>2097</v>
      </c>
      <c r="B2106" s="9" t="str">
        <f>_xlfn.XLOOKUP(C2106,'De-Para_Estado_Regiao'!$B$3:$B$29,'De-Para_Estado_Regiao'!$C$3:$C$29)</f>
        <v>Sul</v>
      </c>
      <c r="C2106" s="9" t="s">
        <v>22</v>
      </c>
      <c r="D2106" s="9">
        <v>327</v>
      </c>
      <c r="E2106" s="9">
        <v>0.63700000000000001</v>
      </c>
      <c r="F2106" s="9" t="str">
        <f t="shared" si="32"/>
        <v>médio</v>
      </c>
      <c r="G2106" s="9">
        <v>0.626</v>
      </c>
      <c r="H2106" s="9">
        <v>0.503</v>
      </c>
      <c r="I2106" s="9">
        <v>17682.38</v>
      </c>
      <c r="J2106" s="10">
        <v>21</v>
      </c>
    </row>
    <row r="2107" spans="1:10" x14ac:dyDescent="0.25">
      <c r="A2107" s="11" t="s">
        <v>2098</v>
      </c>
      <c r="B2107" s="9" t="str">
        <f>_xlfn.XLOOKUP(C2107,'De-Para_Estado_Regiao'!$B$3:$B$29,'De-Para_Estado_Regiao'!$C$3:$C$29)</f>
        <v>Nordeste</v>
      </c>
      <c r="C2107" s="12" t="s">
        <v>24</v>
      </c>
      <c r="D2107" s="12">
        <v>813</v>
      </c>
      <c r="E2107" s="12">
        <v>0.61499999999999999</v>
      </c>
      <c r="F2107" s="9" t="str">
        <f t="shared" si="32"/>
        <v>médio</v>
      </c>
      <c r="G2107" s="12">
        <v>0.57199999999999995</v>
      </c>
      <c r="H2107" s="12">
        <v>0.53200000000000003</v>
      </c>
      <c r="I2107" s="12">
        <v>6675.43</v>
      </c>
      <c r="J2107" s="13">
        <v>24</v>
      </c>
    </row>
    <row r="2108" spans="1:10" x14ac:dyDescent="0.25">
      <c r="A2108" s="8" t="s">
        <v>2099</v>
      </c>
      <c r="B2108" s="9" t="str">
        <f>_xlfn.XLOOKUP(C2108,'De-Para_Estado_Regiao'!$B$3:$B$29,'De-Para_Estado_Regiao'!$C$3:$C$29)</f>
        <v>Nordeste</v>
      </c>
      <c r="C2108" s="9" t="s">
        <v>72</v>
      </c>
      <c r="D2108" s="9">
        <v>3020</v>
      </c>
      <c r="E2108" s="9">
        <v>0.64</v>
      </c>
      <c r="F2108" s="9" t="str">
        <f t="shared" si="32"/>
        <v>médio</v>
      </c>
      <c r="G2108" s="9">
        <v>0.61299999999999999</v>
      </c>
      <c r="H2108" s="9">
        <v>0.54500000000000004</v>
      </c>
      <c r="I2108" s="9">
        <v>16898.439999999999</v>
      </c>
      <c r="J2108" s="10">
        <v>39</v>
      </c>
    </row>
    <row r="2109" spans="1:10" x14ac:dyDescent="0.25">
      <c r="A2109" s="11" t="s">
        <v>2100</v>
      </c>
      <c r="B2109" s="9" t="str">
        <f>_xlfn.XLOOKUP(C2109,'De-Para_Estado_Regiao'!$B$3:$B$29,'De-Para_Estado_Regiao'!$C$3:$C$29)</f>
        <v>Nordeste</v>
      </c>
      <c r="C2109" s="12" t="s">
        <v>31</v>
      </c>
      <c r="D2109" s="12">
        <v>1795</v>
      </c>
      <c r="E2109" s="12">
        <v>0.56000000000000005</v>
      </c>
      <c r="F2109" s="9" t="str">
        <f t="shared" si="32"/>
        <v>médio</v>
      </c>
      <c r="G2109" s="12">
        <v>0.495</v>
      </c>
      <c r="H2109" s="12">
        <v>0.45300000000000001</v>
      </c>
      <c r="I2109" s="12">
        <v>6919.34</v>
      </c>
      <c r="J2109" s="13">
        <v>3</v>
      </c>
    </row>
    <row r="2110" spans="1:10" x14ac:dyDescent="0.25">
      <c r="A2110" s="8" t="s">
        <v>2101</v>
      </c>
      <c r="B2110" s="9" t="str">
        <f>_xlfn.XLOOKUP(C2110,'De-Para_Estado_Regiao'!$B$3:$B$29,'De-Para_Estado_Regiao'!$C$3:$C$29)</f>
        <v>Centro-Oeste</v>
      </c>
      <c r="C2110" s="9" t="s">
        <v>33</v>
      </c>
      <c r="D2110" s="9">
        <v>262</v>
      </c>
      <c r="E2110" s="9">
        <v>0.65</v>
      </c>
      <c r="F2110" s="9" t="str">
        <f t="shared" si="32"/>
        <v>médio</v>
      </c>
      <c r="G2110" s="9">
        <v>0.65800000000000003</v>
      </c>
      <c r="H2110" s="9">
        <v>0.50900000000000001</v>
      </c>
      <c r="I2110" s="9">
        <v>14625.31</v>
      </c>
      <c r="J2110" s="10">
        <v>3</v>
      </c>
    </row>
    <row r="2111" spans="1:10" x14ac:dyDescent="0.25">
      <c r="A2111" s="11" t="s">
        <v>2102</v>
      </c>
      <c r="B2111" s="9" t="str">
        <f>_xlfn.XLOOKUP(C2111,'De-Para_Estado_Regiao'!$B$3:$B$29,'De-Para_Estado_Regiao'!$C$3:$C$29)</f>
        <v>Sudeste</v>
      </c>
      <c r="C2111" s="12" t="s">
        <v>16</v>
      </c>
      <c r="D2111" s="12">
        <v>1395</v>
      </c>
      <c r="E2111" s="12">
        <v>0.66200000000000003</v>
      </c>
      <c r="F2111" s="9" t="str">
        <f t="shared" si="32"/>
        <v>médio</v>
      </c>
      <c r="G2111" s="12">
        <v>0.66400000000000003</v>
      </c>
      <c r="H2111" s="12">
        <v>0.51800000000000002</v>
      </c>
      <c r="I2111" s="12">
        <v>19149.88</v>
      </c>
      <c r="J2111" s="13">
        <v>15</v>
      </c>
    </row>
    <row r="2112" spans="1:10" x14ac:dyDescent="0.25">
      <c r="A2112" s="8" t="s">
        <v>2103</v>
      </c>
      <c r="B2112" s="9" t="str">
        <f>_xlfn.XLOOKUP(C2112,'De-Para_Estado_Regiao'!$B$3:$B$29,'De-Para_Estado_Regiao'!$C$3:$C$29)</f>
        <v>Centro-Oeste</v>
      </c>
      <c r="C2112" s="9" t="s">
        <v>33</v>
      </c>
      <c r="D2112" s="9">
        <v>146</v>
      </c>
      <c r="E2112" s="9">
        <v>0.71499999999999997</v>
      </c>
      <c r="F2112" s="9" t="str">
        <f t="shared" si="32"/>
        <v>alto</v>
      </c>
      <c r="G2112" s="9">
        <v>0.68600000000000005</v>
      </c>
      <c r="H2112" s="9">
        <v>0.63900000000000001</v>
      </c>
      <c r="I2112" s="9">
        <v>12971.17</v>
      </c>
      <c r="J2112" s="10">
        <v>4</v>
      </c>
    </row>
    <row r="2113" spans="1:10" x14ac:dyDescent="0.25">
      <c r="A2113" s="11" t="s">
        <v>2104</v>
      </c>
      <c r="B2113" s="9" t="str">
        <f>_xlfn.XLOOKUP(C2113,'De-Para_Estado_Regiao'!$B$3:$B$29,'De-Para_Estado_Regiao'!$C$3:$C$29)</f>
        <v>Sul</v>
      </c>
      <c r="C2113" s="12" t="s">
        <v>22</v>
      </c>
      <c r="D2113" s="12">
        <v>218</v>
      </c>
      <c r="E2113" s="12">
        <v>0.7</v>
      </c>
      <c r="F2113" s="9" t="str">
        <f t="shared" si="32"/>
        <v>alto</v>
      </c>
      <c r="G2113" s="12">
        <v>0.70799999999999996</v>
      </c>
      <c r="H2113" s="12">
        <v>0.59499999999999997</v>
      </c>
      <c r="I2113" s="12">
        <v>21135.56</v>
      </c>
      <c r="J2113" s="13">
        <v>3</v>
      </c>
    </row>
    <row r="2114" spans="1:10" x14ac:dyDescent="0.25">
      <c r="A2114" s="8" t="s">
        <v>2105</v>
      </c>
      <c r="B2114" s="9" t="str">
        <f>_xlfn.XLOOKUP(C2114,'De-Para_Estado_Regiao'!$B$3:$B$29,'De-Para_Estado_Regiao'!$C$3:$C$29)</f>
        <v>Nordeste</v>
      </c>
      <c r="C2114" s="9" t="s">
        <v>24</v>
      </c>
      <c r="D2114" s="9">
        <v>609</v>
      </c>
      <c r="E2114" s="9">
        <v>0.54400000000000004</v>
      </c>
      <c r="F2114" s="9" t="str">
        <f t="shared" si="32"/>
        <v>baixo</v>
      </c>
      <c r="G2114" s="9">
        <v>0.52100000000000002</v>
      </c>
      <c r="H2114" s="9">
        <v>0.39800000000000002</v>
      </c>
      <c r="I2114" s="9">
        <v>7498.26</v>
      </c>
      <c r="J2114" s="10">
        <v>46</v>
      </c>
    </row>
    <row r="2115" spans="1:10" x14ac:dyDescent="0.25">
      <c r="A2115" s="11" t="s">
        <v>2106</v>
      </c>
      <c r="B2115" s="9" t="str">
        <f>_xlfn.XLOOKUP(C2115,'De-Para_Estado_Regiao'!$B$3:$B$29,'De-Para_Estado_Regiao'!$C$3:$C$29)</f>
        <v>Norte</v>
      </c>
      <c r="C2115" s="12" t="s">
        <v>49</v>
      </c>
      <c r="D2115" s="12">
        <v>1150</v>
      </c>
      <c r="E2115" s="12">
        <v>0.54700000000000004</v>
      </c>
      <c r="F2115" s="9" t="str">
        <f t="shared" si="32"/>
        <v>baixo</v>
      </c>
      <c r="G2115" s="12">
        <v>0.54</v>
      </c>
      <c r="H2115" s="12">
        <v>0.39100000000000001</v>
      </c>
      <c r="I2115" s="12">
        <v>6100.47</v>
      </c>
      <c r="J2115" s="13">
        <v>0</v>
      </c>
    </row>
    <row r="2116" spans="1:10" x14ac:dyDescent="0.25">
      <c r="A2116" s="8" t="s">
        <v>2107</v>
      </c>
      <c r="B2116" s="9" t="str">
        <f>_xlfn.XLOOKUP(C2116,'De-Para_Estado_Regiao'!$B$3:$B$29,'De-Para_Estado_Regiao'!$C$3:$C$29)</f>
        <v>Sudeste</v>
      </c>
      <c r="C2116" s="9" t="s">
        <v>16</v>
      </c>
      <c r="D2116" s="9">
        <v>122</v>
      </c>
      <c r="E2116" s="9">
        <v>0.69599999999999995</v>
      </c>
      <c r="F2116" s="9" t="str">
        <f t="shared" si="32"/>
        <v>médio</v>
      </c>
      <c r="G2116" s="9">
        <v>0.70699999999999996</v>
      </c>
      <c r="H2116" s="9">
        <v>0.57599999999999996</v>
      </c>
      <c r="I2116" s="9">
        <v>19518.34</v>
      </c>
      <c r="J2116" s="10">
        <v>2</v>
      </c>
    </row>
    <row r="2117" spans="1:10" x14ac:dyDescent="0.25">
      <c r="A2117" s="11" t="s">
        <v>2108</v>
      </c>
      <c r="B2117" s="9" t="str">
        <f>_xlfn.XLOOKUP(C2117,'De-Para_Estado_Regiao'!$B$3:$B$29,'De-Para_Estado_Regiao'!$C$3:$C$29)</f>
        <v>Sudeste</v>
      </c>
      <c r="C2117" s="12" t="s">
        <v>16</v>
      </c>
      <c r="D2117" s="12">
        <v>627</v>
      </c>
      <c r="E2117" s="12">
        <v>0.59</v>
      </c>
      <c r="F2117" s="9" t="str">
        <f t="shared" ref="F2117:F2180" si="33">IF(E2117="","",IF(E2117&lt;0.55,"baixo",IF(E2117&lt;=0.699,"médio",IF(E2117&lt;=0.799,"alto",IF(E2117&gt;=0.8,"muito alto","")))))</f>
        <v>médio</v>
      </c>
      <c r="G2117" s="12">
        <v>0.57199999999999995</v>
      </c>
      <c r="H2117" s="12">
        <v>0.44800000000000001</v>
      </c>
      <c r="I2117" s="12">
        <v>8000.9</v>
      </c>
      <c r="J2117" s="13">
        <v>6</v>
      </c>
    </row>
    <row r="2118" spans="1:10" x14ac:dyDescent="0.25">
      <c r="A2118" s="8" t="s">
        <v>2109</v>
      </c>
      <c r="B2118" s="9" t="str">
        <f>_xlfn.XLOOKUP(C2118,'De-Para_Estado_Regiao'!$B$3:$B$29,'De-Para_Estado_Regiao'!$C$3:$C$29)</f>
        <v>Sudeste</v>
      </c>
      <c r="C2118" s="9" t="s">
        <v>16</v>
      </c>
      <c r="D2118" s="9">
        <v>197</v>
      </c>
      <c r="E2118" s="9">
        <v>0.58099999999999996</v>
      </c>
      <c r="F2118" s="9" t="str">
        <f t="shared" si="33"/>
        <v>médio</v>
      </c>
      <c r="G2118" s="9">
        <v>0.56399999999999995</v>
      </c>
      <c r="H2118" s="9">
        <v>0.42699999999999999</v>
      </c>
      <c r="I2118" s="9">
        <v>6587.8</v>
      </c>
      <c r="J2118" s="10">
        <v>6</v>
      </c>
    </row>
    <row r="2119" spans="1:10" x14ac:dyDescent="0.25">
      <c r="A2119" s="11" t="s">
        <v>2110</v>
      </c>
      <c r="B2119" s="9" t="str">
        <f>_xlfn.XLOOKUP(C2119,'De-Para_Estado_Regiao'!$B$3:$B$29,'De-Para_Estado_Regiao'!$C$3:$C$29)</f>
        <v>Norte</v>
      </c>
      <c r="C2119" s="12" t="s">
        <v>111</v>
      </c>
      <c r="D2119" s="12">
        <v>726</v>
      </c>
      <c r="E2119" s="12">
        <v>0.63400000000000001</v>
      </c>
      <c r="F2119" s="9" t="str">
        <f t="shared" si="33"/>
        <v>médio</v>
      </c>
      <c r="G2119" s="12">
        <v>0.628</v>
      </c>
      <c r="H2119" s="12">
        <v>0.497</v>
      </c>
      <c r="I2119" s="12">
        <v>13380.3</v>
      </c>
      <c r="J2119" s="13">
        <v>4</v>
      </c>
    </row>
    <row r="2120" spans="1:10" x14ac:dyDescent="0.25">
      <c r="A2120" s="8" t="s">
        <v>2111</v>
      </c>
      <c r="B2120" s="9" t="str">
        <f>_xlfn.XLOOKUP(C2120,'De-Para_Estado_Regiao'!$B$3:$B$29,'De-Para_Estado_Regiao'!$C$3:$C$29)</f>
        <v>Centro-Oeste</v>
      </c>
      <c r="C2120" s="9" t="s">
        <v>33</v>
      </c>
      <c r="D2120" s="9">
        <v>504</v>
      </c>
      <c r="E2120" s="9">
        <v>0.73299999999999998</v>
      </c>
      <c r="F2120" s="9" t="str">
        <f t="shared" si="33"/>
        <v>alto</v>
      </c>
      <c r="G2120" s="9">
        <v>0.73799999999999999</v>
      </c>
      <c r="H2120" s="9">
        <v>0.64400000000000002</v>
      </c>
      <c r="I2120" s="9">
        <v>59010.83</v>
      </c>
      <c r="J2120" s="10">
        <v>10</v>
      </c>
    </row>
    <row r="2121" spans="1:10" x14ac:dyDescent="0.25">
      <c r="A2121" s="11" t="s">
        <v>2112</v>
      </c>
      <c r="B2121" s="9" t="str">
        <f>_xlfn.XLOOKUP(C2121,'De-Para_Estado_Regiao'!$B$3:$B$29,'De-Para_Estado_Regiao'!$C$3:$C$29)</f>
        <v>Norte</v>
      </c>
      <c r="C2121" s="12" t="s">
        <v>148</v>
      </c>
      <c r="D2121" s="12">
        <v>937</v>
      </c>
      <c r="E2121" s="12">
        <v>0.61199999999999999</v>
      </c>
      <c r="F2121" s="9" t="str">
        <f t="shared" si="33"/>
        <v>médio</v>
      </c>
      <c r="G2121" s="12">
        <v>0.66300000000000003</v>
      </c>
      <c r="H2121" s="12">
        <v>0.439</v>
      </c>
      <c r="I2121" s="12">
        <v>14517.11</v>
      </c>
      <c r="J2121" s="13">
        <v>5</v>
      </c>
    </row>
    <row r="2122" spans="1:10" x14ac:dyDescent="0.25">
      <c r="A2122" s="8" t="s">
        <v>2113</v>
      </c>
      <c r="B2122" s="9" t="str">
        <f>_xlfn.XLOOKUP(C2122,'De-Para_Estado_Regiao'!$B$3:$B$29,'De-Para_Estado_Regiao'!$C$3:$C$29)</f>
        <v>Sudeste</v>
      </c>
      <c r="C2122" s="9" t="s">
        <v>16</v>
      </c>
      <c r="D2122" s="9">
        <v>465</v>
      </c>
      <c r="E2122" s="9">
        <v>0.7</v>
      </c>
      <c r="F2122" s="9" t="str">
        <f t="shared" si="33"/>
        <v>alto</v>
      </c>
      <c r="G2122" s="9">
        <v>0.64600000000000002</v>
      </c>
      <c r="H2122" s="9">
        <v>0.63700000000000001</v>
      </c>
      <c r="I2122" s="9">
        <v>10449.82</v>
      </c>
      <c r="J2122" s="10">
        <v>15</v>
      </c>
    </row>
    <row r="2123" spans="1:10" x14ac:dyDescent="0.25">
      <c r="A2123" s="11" t="s">
        <v>2114</v>
      </c>
      <c r="B2123" s="9" t="str">
        <f>_xlfn.XLOOKUP(C2123,'De-Para_Estado_Regiao'!$B$3:$B$29,'De-Para_Estado_Regiao'!$C$3:$C$29)</f>
        <v>Sudeste</v>
      </c>
      <c r="C2123" s="12" t="s">
        <v>16</v>
      </c>
      <c r="D2123" s="12">
        <v>198</v>
      </c>
      <c r="E2123" s="12">
        <v>0.66</v>
      </c>
      <c r="F2123" s="9" t="str">
        <f t="shared" si="33"/>
        <v>médio</v>
      </c>
      <c r="G2123" s="12">
        <v>0.66</v>
      </c>
      <c r="H2123" s="12">
        <v>0.55400000000000005</v>
      </c>
      <c r="I2123" s="12">
        <v>12189.26</v>
      </c>
      <c r="J2123" s="13">
        <v>12</v>
      </c>
    </row>
    <row r="2124" spans="1:10" x14ac:dyDescent="0.25">
      <c r="A2124" s="8" t="s">
        <v>2115</v>
      </c>
      <c r="B2124" s="9" t="str">
        <f>_xlfn.XLOOKUP(C2124,'De-Para_Estado_Regiao'!$B$3:$B$29,'De-Para_Estado_Regiao'!$C$3:$C$29)</f>
        <v>Sudeste</v>
      </c>
      <c r="C2124" s="9" t="s">
        <v>16</v>
      </c>
      <c r="D2124" s="9">
        <v>758</v>
      </c>
      <c r="E2124" s="9">
        <v>0.7</v>
      </c>
      <c r="F2124" s="9" t="str">
        <f t="shared" si="33"/>
        <v>alto</v>
      </c>
      <c r="G2124" s="9">
        <v>0.69</v>
      </c>
      <c r="H2124" s="9">
        <v>0.58199999999999996</v>
      </c>
      <c r="I2124" s="9">
        <v>22786.15</v>
      </c>
      <c r="J2124" s="10">
        <v>6</v>
      </c>
    </row>
    <row r="2125" spans="1:10" x14ac:dyDescent="0.25">
      <c r="A2125" s="11" t="s">
        <v>1010</v>
      </c>
      <c r="B2125" s="9" t="str">
        <f>_xlfn.XLOOKUP(C2125,'De-Para_Estado_Regiao'!$B$3:$B$29,'De-Para_Estado_Regiao'!$C$3:$C$29)</f>
        <v>Nordeste</v>
      </c>
      <c r="C2125" s="12" t="s">
        <v>31</v>
      </c>
      <c r="D2125" s="12">
        <v>672</v>
      </c>
      <c r="E2125" s="12">
        <v>0.59699999999999998</v>
      </c>
      <c r="F2125" s="9" t="str">
        <f t="shared" si="33"/>
        <v>médio</v>
      </c>
      <c r="G2125" s="12">
        <v>0.54900000000000004</v>
      </c>
      <c r="H2125" s="12">
        <v>0.499</v>
      </c>
      <c r="I2125" s="12">
        <v>6756.65</v>
      </c>
      <c r="J2125" s="13">
        <v>2</v>
      </c>
    </row>
    <row r="2126" spans="1:10" x14ac:dyDescent="0.25">
      <c r="A2126" s="8" t="s">
        <v>2116</v>
      </c>
      <c r="B2126" s="9" t="str">
        <f>_xlfn.XLOOKUP(C2126,'De-Para_Estado_Regiao'!$B$3:$B$29,'De-Para_Estado_Regiao'!$C$3:$C$29)</f>
        <v>Nordeste</v>
      </c>
      <c r="C2126" s="9" t="s">
        <v>118</v>
      </c>
      <c r="D2126" s="9">
        <v>650</v>
      </c>
      <c r="E2126" s="9">
        <v>0.65</v>
      </c>
      <c r="F2126" s="9" t="str">
        <f t="shared" si="33"/>
        <v>médio</v>
      </c>
      <c r="G2126" s="9">
        <v>0.63900000000000001</v>
      </c>
      <c r="H2126" s="9">
        <v>0.54200000000000004</v>
      </c>
      <c r="I2126" s="9">
        <v>41553.97</v>
      </c>
      <c r="J2126" s="10">
        <v>4</v>
      </c>
    </row>
    <row r="2127" spans="1:10" x14ac:dyDescent="0.25">
      <c r="A2127" s="11" t="s">
        <v>2117</v>
      </c>
      <c r="B2127" s="9" t="str">
        <f>_xlfn.XLOOKUP(C2127,'De-Para_Estado_Regiao'!$B$3:$B$29,'De-Para_Estado_Regiao'!$C$3:$C$29)</f>
        <v>Sul</v>
      </c>
      <c r="C2127" s="12" t="s">
        <v>59</v>
      </c>
      <c r="D2127" s="12">
        <v>494</v>
      </c>
      <c r="E2127" s="12">
        <v>0.755</v>
      </c>
      <c r="F2127" s="9" t="str">
        <f t="shared" si="33"/>
        <v>alto</v>
      </c>
      <c r="G2127" s="12">
        <v>0.75600000000000001</v>
      </c>
      <c r="H2127" s="12">
        <v>0.68300000000000005</v>
      </c>
      <c r="I2127" s="12">
        <v>46373.72</v>
      </c>
      <c r="J2127" s="13">
        <v>6</v>
      </c>
    </row>
    <row r="2128" spans="1:10" x14ac:dyDescent="0.25">
      <c r="A2128" s="8" t="s">
        <v>2118</v>
      </c>
      <c r="B2128" s="9" t="str">
        <f>_xlfn.XLOOKUP(C2128,'De-Para_Estado_Regiao'!$B$3:$B$29,'De-Para_Estado_Regiao'!$C$3:$C$29)</f>
        <v>Sudeste</v>
      </c>
      <c r="C2128" s="9" t="s">
        <v>16</v>
      </c>
      <c r="D2128" s="9">
        <v>349</v>
      </c>
      <c r="E2128" s="9">
        <v>0.64</v>
      </c>
      <c r="F2128" s="9" t="str">
        <f t="shared" si="33"/>
        <v>médio</v>
      </c>
      <c r="G2128" s="9">
        <v>0.60699999999999998</v>
      </c>
      <c r="H2128" s="9">
        <v>0.55200000000000005</v>
      </c>
      <c r="I2128" s="9">
        <v>10143.6</v>
      </c>
      <c r="J2128" s="10">
        <v>6</v>
      </c>
    </row>
    <row r="2129" spans="1:10" x14ac:dyDescent="0.25">
      <c r="A2129" s="11" t="s">
        <v>2119</v>
      </c>
      <c r="B2129" s="9" t="str">
        <f>_xlfn.XLOOKUP(C2129,'De-Para_Estado_Regiao'!$B$3:$B$29,'De-Para_Estado_Regiao'!$C$3:$C$29)</f>
        <v>Sudeste</v>
      </c>
      <c r="C2129" s="12" t="s">
        <v>16</v>
      </c>
      <c r="D2129" s="12">
        <v>585</v>
      </c>
      <c r="E2129" s="12">
        <v>0.66500000000000004</v>
      </c>
      <c r="F2129" s="9" t="str">
        <f t="shared" si="33"/>
        <v>médio</v>
      </c>
      <c r="G2129" s="12">
        <v>0.59599999999999997</v>
      </c>
      <c r="H2129" s="12">
        <v>0.622</v>
      </c>
      <c r="I2129" s="12">
        <v>8266.86</v>
      </c>
      <c r="J2129" s="13">
        <v>10</v>
      </c>
    </row>
    <row r="2130" spans="1:10" x14ac:dyDescent="0.25">
      <c r="A2130" s="8" t="s">
        <v>2120</v>
      </c>
      <c r="B2130" s="9" t="str">
        <f>_xlfn.XLOOKUP(C2130,'De-Para_Estado_Regiao'!$B$3:$B$29,'De-Para_Estado_Regiao'!$C$3:$C$29)</f>
        <v>Sudeste</v>
      </c>
      <c r="C2130" s="9" t="s">
        <v>16</v>
      </c>
      <c r="D2130" s="9">
        <v>336</v>
      </c>
      <c r="E2130" s="9">
        <v>0.55200000000000005</v>
      </c>
      <c r="F2130" s="9" t="str">
        <f t="shared" si="33"/>
        <v>médio</v>
      </c>
      <c r="G2130" s="9">
        <v>0.56999999999999995</v>
      </c>
      <c r="H2130" s="9">
        <v>0.38800000000000001</v>
      </c>
      <c r="I2130" s="9">
        <v>6904.47</v>
      </c>
      <c r="J2130" s="10">
        <v>6</v>
      </c>
    </row>
    <row r="2131" spans="1:10" x14ac:dyDescent="0.25">
      <c r="A2131" s="11" t="s">
        <v>2121</v>
      </c>
      <c r="B2131" s="9" t="str">
        <f>_xlfn.XLOOKUP(C2131,'De-Para_Estado_Regiao'!$B$3:$B$29,'De-Para_Estado_Regiao'!$C$3:$C$29)</f>
        <v>Nordeste</v>
      </c>
      <c r="C2131" s="12" t="s">
        <v>87</v>
      </c>
      <c r="D2131" s="12">
        <v>675</v>
      </c>
      <c r="E2131" s="12">
        <v>0.56799999999999995</v>
      </c>
      <c r="F2131" s="9" t="str">
        <f t="shared" si="33"/>
        <v>médio</v>
      </c>
      <c r="G2131" s="12">
        <v>0.52900000000000003</v>
      </c>
      <c r="H2131" s="12">
        <v>0.48299999999999998</v>
      </c>
      <c r="I2131" s="12">
        <v>5708.63</v>
      </c>
      <c r="J2131" s="13">
        <v>17</v>
      </c>
    </row>
    <row r="2132" spans="1:10" x14ac:dyDescent="0.25">
      <c r="A2132" s="8" t="s">
        <v>2122</v>
      </c>
      <c r="B2132" s="9" t="str">
        <f>_xlfn.XLOOKUP(C2132,'De-Para_Estado_Regiao'!$B$3:$B$29,'De-Para_Estado_Regiao'!$C$3:$C$29)</f>
        <v>Sul</v>
      </c>
      <c r="C2132" s="9" t="s">
        <v>22</v>
      </c>
      <c r="D2132" s="9">
        <v>138</v>
      </c>
      <c r="E2132" s="9">
        <v>0.70499999999999996</v>
      </c>
      <c r="F2132" s="9" t="str">
        <f t="shared" si="33"/>
        <v>alto</v>
      </c>
      <c r="G2132" s="9">
        <v>0.68200000000000005</v>
      </c>
      <c r="H2132" s="9">
        <v>0.64600000000000002</v>
      </c>
      <c r="I2132" s="9">
        <v>22724.66</v>
      </c>
      <c r="J2132" s="10">
        <v>4</v>
      </c>
    </row>
    <row r="2133" spans="1:10" x14ac:dyDescent="0.25">
      <c r="A2133" s="11" t="s">
        <v>2123</v>
      </c>
      <c r="B2133" s="9" t="str">
        <f>_xlfn.XLOOKUP(C2133,'De-Para_Estado_Regiao'!$B$3:$B$29,'De-Para_Estado_Regiao'!$C$3:$C$29)</f>
        <v>Sul</v>
      </c>
      <c r="C2133" s="12" t="s">
        <v>14</v>
      </c>
      <c r="D2133" s="12">
        <v>879</v>
      </c>
      <c r="E2133" s="12">
        <v>0.71599999999999997</v>
      </c>
      <c r="F2133" s="9" t="str">
        <f t="shared" si="33"/>
        <v>alto</v>
      </c>
      <c r="G2133" s="12">
        <v>0.73299999999999998</v>
      </c>
      <c r="H2133" s="12">
        <v>0.60199999999999998</v>
      </c>
      <c r="I2133" s="12">
        <v>53494.43</v>
      </c>
      <c r="J2133" s="13">
        <v>28</v>
      </c>
    </row>
    <row r="2134" spans="1:10" x14ac:dyDescent="0.25">
      <c r="A2134" s="8" t="s">
        <v>2124</v>
      </c>
      <c r="B2134" s="9" t="str">
        <f>_xlfn.XLOOKUP(C2134,'De-Para_Estado_Regiao'!$B$3:$B$29,'De-Para_Estado_Regiao'!$C$3:$C$29)</f>
        <v>Nordeste</v>
      </c>
      <c r="C2134" s="9" t="s">
        <v>72</v>
      </c>
      <c r="D2134" s="9">
        <v>1170</v>
      </c>
      <c r="E2134" s="9">
        <v>0.57399999999999995</v>
      </c>
      <c r="F2134" s="9" t="str">
        <f t="shared" si="33"/>
        <v>médio</v>
      </c>
      <c r="G2134" s="9">
        <v>0.56200000000000006</v>
      </c>
      <c r="H2134" s="9">
        <v>0.44600000000000001</v>
      </c>
      <c r="I2134" s="9">
        <v>18282.490000000002</v>
      </c>
      <c r="J2134" s="10">
        <v>6</v>
      </c>
    </row>
    <row r="2135" spans="1:10" x14ac:dyDescent="0.25">
      <c r="A2135" s="11" t="s">
        <v>2125</v>
      </c>
      <c r="B2135" s="9" t="str">
        <f>_xlfn.XLOOKUP(C2135,'De-Para_Estado_Regiao'!$B$3:$B$29,'De-Para_Estado_Regiao'!$C$3:$C$29)</f>
        <v>Sudeste</v>
      </c>
      <c r="C2135" s="12" t="s">
        <v>7</v>
      </c>
      <c r="D2135" s="12">
        <v>163</v>
      </c>
      <c r="E2135" s="12">
        <v>0.68</v>
      </c>
      <c r="F2135" s="9" t="str">
        <f t="shared" si="33"/>
        <v>médio</v>
      </c>
      <c r="G2135" s="12">
        <v>0.65700000000000003</v>
      </c>
      <c r="H2135" s="12">
        <v>0.58399999999999996</v>
      </c>
      <c r="I2135" s="12">
        <v>10192</v>
      </c>
      <c r="J2135" s="13">
        <v>1</v>
      </c>
    </row>
    <row r="2136" spans="1:10" x14ac:dyDescent="0.25">
      <c r="A2136" s="8" t="s">
        <v>2126</v>
      </c>
      <c r="B2136" s="9" t="str">
        <f>_xlfn.XLOOKUP(C2136,'De-Para_Estado_Regiao'!$B$3:$B$29,'De-Para_Estado_Regiao'!$C$3:$C$29)</f>
        <v>Sul</v>
      </c>
      <c r="C2136" s="9" t="s">
        <v>22</v>
      </c>
      <c r="D2136" s="9">
        <v>805</v>
      </c>
      <c r="E2136" s="9">
        <v>0.66400000000000003</v>
      </c>
      <c r="F2136" s="9" t="str">
        <f t="shared" si="33"/>
        <v>médio</v>
      </c>
      <c r="G2136" s="9">
        <v>0.67800000000000005</v>
      </c>
      <c r="H2136" s="9">
        <v>0.51900000000000002</v>
      </c>
      <c r="I2136" s="9">
        <v>43400.72</v>
      </c>
      <c r="J2136" s="10">
        <v>13</v>
      </c>
    </row>
    <row r="2137" spans="1:10" x14ac:dyDescent="0.25">
      <c r="A2137" s="11" t="s">
        <v>2127</v>
      </c>
      <c r="B2137" s="9" t="str">
        <f>_xlfn.XLOOKUP(C2137,'De-Para_Estado_Regiao'!$B$3:$B$29,'De-Para_Estado_Regiao'!$C$3:$C$29)</f>
        <v>Sudeste</v>
      </c>
      <c r="C2137" s="12" t="s">
        <v>16</v>
      </c>
      <c r="D2137" s="12">
        <v>323</v>
      </c>
      <c r="E2137" s="12">
        <v>0.72099999999999997</v>
      </c>
      <c r="F2137" s="9" t="str">
        <f t="shared" si="33"/>
        <v>alto</v>
      </c>
      <c r="G2137" s="12">
        <v>0.70299999999999996</v>
      </c>
      <c r="H2137" s="12">
        <v>0.629</v>
      </c>
      <c r="I2137" s="12">
        <v>13075.36</v>
      </c>
      <c r="J2137" s="13">
        <v>6</v>
      </c>
    </row>
    <row r="2138" spans="1:10" x14ac:dyDescent="0.25">
      <c r="A2138" s="8" t="s">
        <v>2128</v>
      </c>
      <c r="B2138" s="9" t="str">
        <f>_xlfn.XLOOKUP(C2138,'De-Para_Estado_Regiao'!$B$3:$B$29,'De-Para_Estado_Regiao'!$C$3:$C$29)</f>
        <v>Nordeste</v>
      </c>
      <c r="C2138" s="9" t="s">
        <v>118</v>
      </c>
      <c r="D2138" s="9">
        <v>1393</v>
      </c>
      <c r="E2138" s="9">
        <v>0.63400000000000001</v>
      </c>
      <c r="F2138" s="9" t="str">
        <f t="shared" si="33"/>
        <v>médio</v>
      </c>
      <c r="G2138" s="9">
        <v>0.61899999999999999</v>
      </c>
      <c r="H2138" s="9">
        <v>0.54700000000000004</v>
      </c>
      <c r="I2138" s="9">
        <v>10380.69</v>
      </c>
      <c r="J2138" s="10">
        <v>23</v>
      </c>
    </row>
    <row r="2139" spans="1:10" x14ac:dyDescent="0.25">
      <c r="A2139" s="11" t="s">
        <v>2129</v>
      </c>
      <c r="B2139" s="9" t="str">
        <f>_xlfn.XLOOKUP(C2139,'De-Para_Estado_Regiao'!$B$3:$B$29,'De-Para_Estado_Regiao'!$C$3:$C$29)</f>
        <v>Nordeste</v>
      </c>
      <c r="C2139" s="12" t="s">
        <v>24</v>
      </c>
      <c r="D2139" s="12">
        <v>446</v>
      </c>
      <c r="E2139" s="12">
        <v>0.59899999999999998</v>
      </c>
      <c r="F2139" s="9" t="str">
        <f t="shared" si="33"/>
        <v>médio</v>
      </c>
      <c r="G2139" s="12">
        <v>0.54800000000000004</v>
      </c>
      <c r="H2139" s="12">
        <v>0.52300000000000002</v>
      </c>
      <c r="I2139" s="12">
        <v>13100.34</v>
      </c>
      <c r="J2139" s="13">
        <v>23</v>
      </c>
    </row>
    <row r="2140" spans="1:10" x14ac:dyDescent="0.25">
      <c r="A2140" s="8" t="s">
        <v>2130</v>
      </c>
      <c r="B2140" s="9" t="str">
        <f>_xlfn.XLOOKUP(C2140,'De-Para_Estado_Regiao'!$B$3:$B$29,'De-Para_Estado_Regiao'!$C$3:$C$29)</f>
        <v>Centro-Oeste</v>
      </c>
      <c r="C2140" s="9" t="s">
        <v>33</v>
      </c>
      <c r="D2140" s="9">
        <v>373</v>
      </c>
      <c r="E2140" s="9">
        <v>0.73199999999999998</v>
      </c>
      <c r="F2140" s="9" t="str">
        <f t="shared" si="33"/>
        <v>alto</v>
      </c>
      <c r="G2140" s="9">
        <v>0.68100000000000005</v>
      </c>
      <c r="H2140" s="9">
        <v>0.68799999999999994</v>
      </c>
      <c r="I2140" s="9">
        <v>12227.44</v>
      </c>
      <c r="J2140" s="10">
        <v>7</v>
      </c>
    </row>
    <row r="2141" spans="1:10" x14ac:dyDescent="0.25">
      <c r="A2141" s="11" t="s">
        <v>2131</v>
      </c>
      <c r="B2141" s="9" t="str">
        <f>_xlfn.XLOOKUP(C2141,'De-Para_Estado_Regiao'!$B$3:$B$29,'De-Para_Estado_Regiao'!$C$3:$C$29)</f>
        <v>Centro-Oeste</v>
      </c>
      <c r="C2141" s="12" t="s">
        <v>33</v>
      </c>
      <c r="D2141" s="12">
        <v>374</v>
      </c>
      <c r="E2141" s="12">
        <v>0.65700000000000003</v>
      </c>
      <c r="F2141" s="9" t="str">
        <f t="shared" si="33"/>
        <v>médio</v>
      </c>
      <c r="G2141" s="12">
        <v>0.64800000000000002</v>
      </c>
      <c r="H2141" s="12">
        <v>0.53100000000000003</v>
      </c>
      <c r="I2141" s="12">
        <v>14789.79</v>
      </c>
      <c r="J2141" s="13">
        <v>12</v>
      </c>
    </row>
    <row r="2142" spans="1:10" x14ac:dyDescent="0.25">
      <c r="A2142" s="8" t="s">
        <v>2132</v>
      </c>
      <c r="B2142" s="9" t="str">
        <f>_xlfn.XLOOKUP(C2142,'De-Para_Estado_Regiao'!$B$3:$B$29,'De-Para_Estado_Regiao'!$C$3:$C$29)</f>
        <v>Nordeste</v>
      </c>
      <c r="C2142" s="9" t="s">
        <v>94</v>
      </c>
      <c r="D2142" s="9">
        <v>801</v>
      </c>
      <c r="E2142" s="9">
        <v>0.53600000000000003</v>
      </c>
      <c r="F2142" s="9" t="str">
        <f t="shared" si="33"/>
        <v>baixo</v>
      </c>
      <c r="G2142" s="9">
        <v>0.498</v>
      </c>
      <c r="H2142" s="9">
        <v>0.40500000000000003</v>
      </c>
      <c r="I2142" s="9">
        <v>7046.49</v>
      </c>
      <c r="J2142" s="10">
        <v>66</v>
      </c>
    </row>
    <row r="2143" spans="1:10" x14ac:dyDescent="0.25">
      <c r="A2143" s="11" t="s">
        <v>2133</v>
      </c>
      <c r="B2143" s="9" t="str">
        <f>_xlfn.XLOOKUP(C2143,'De-Para_Estado_Regiao'!$B$3:$B$29,'De-Para_Estado_Regiao'!$C$3:$C$29)</f>
        <v>Sul</v>
      </c>
      <c r="C2143" s="12" t="s">
        <v>22</v>
      </c>
      <c r="D2143" s="12">
        <v>186</v>
      </c>
      <c r="E2143" s="12">
        <v>0.72299999999999998</v>
      </c>
      <c r="F2143" s="9" t="str">
        <f t="shared" si="33"/>
        <v>alto</v>
      </c>
      <c r="G2143" s="12">
        <v>0.69199999999999995</v>
      </c>
      <c r="H2143" s="12">
        <v>0.65200000000000002</v>
      </c>
      <c r="I2143" s="12">
        <v>38335.129999999997</v>
      </c>
      <c r="J2143" s="13">
        <v>1</v>
      </c>
    </row>
    <row r="2144" spans="1:10" x14ac:dyDescent="0.25">
      <c r="A2144" s="8" t="s">
        <v>2134</v>
      </c>
      <c r="B2144" s="9" t="str">
        <f>_xlfn.XLOOKUP(C2144,'De-Para_Estado_Regiao'!$B$3:$B$29,'De-Para_Estado_Regiao'!$C$3:$C$29)</f>
        <v>Nordeste</v>
      </c>
      <c r="C2144" s="9" t="s">
        <v>24</v>
      </c>
      <c r="D2144" s="9">
        <v>759</v>
      </c>
      <c r="E2144" s="9">
        <v>0.63700000000000001</v>
      </c>
      <c r="F2144" s="9" t="str">
        <f t="shared" si="33"/>
        <v>médio</v>
      </c>
      <c r="G2144" s="9">
        <v>0.624</v>
      </c>
      <c r="H2144" s="9">
        <v>0.52500000000000002</v>
      </c>
      <c r="I2144" s="9">
        <v>10668.11</v>
      </c>
      <c r="J2144" s="10">
        <v>3</v>
      </c>
    </row>
    <row r="2145" spans="1:10" x14ac:dyDescent="0.25">
      <c r="A2145" s="11" t="s">
        <v>2135</v>
      </c>
      <c r="B2145" s="9" t="str">
        <f>_xlfn.XLOOKUP(C2145,'De-Para_Estado_Regiao'!$B$3:$B$29,'De-Para_Estado_Regiao'!$C$3:$C$29)</f>
        <v>Nordeste</v>
      </c>
      <c r="C2145" s="12" t="s">
        <v>87</v>
      </c>
      <c r="D2145" s="12">
        <v>730</v>
      </c>
      <c r="E2145" s="12">
        <v>0.61899999999999999</v>
      </c>
      <c r="F2145" s="9" t="str">
        <f t="shared" si="33"/>
        <v>médio</v>
      </c>
      <c r="G2145" s="12">
        <v>0.57899999999999996</v>
      </c>
      <c r="H2145" s="12">
        <v>0.56000000000000005</v>
      </c>
      <c r="I2145" s="12">
        <v>6071.98</v>
      </c>
      <c r="J2145" s="13">
        <v>1</v>
      </c>
    </row>
    <row r="2146" spans="1:10" x14ac:dyDescent="0.25">
      <c r="A2146" s="8" t="s">
        <v>2136</v>
      </c>
      <c r="B2146" s="9" t="str">
        <f>_xlfn.XLOOKUP(C2146,'De-Para_Estado_Regiao'!$B$3:$B$29,'De-Para_Estado_Regiao'!$C$3:$C$29)</f>
        <v>Nordeste</v>
      </c>
      <c r="C2146" s="9" t="s">
        <v>24</v>
      </c>
      <c r="D2146" s="9">
        <v>427</v>
      </c>
      <c r="E2146" s="9">
        <v>0.59</v>
      </c>
      <c r="F2146" s="9" t="str">
        <f t="shared" si="33"/>
        <v>médio</v>
      </c>
      <c r="G2146" s="9">
        <v>0.56999999999999995</v>
      </c>
      <c r="H2146" s="9">
        <v>0.502</v>
      </c>
      <c r="I2146" s="9">
        <v>8971.84</v>
      </c>
      <c r="J2146" s="10">
        <v>0</v>
      </c>
    </row>
    <row r="2147" spans="1:10" x14ac:dyDescent="0.25">
      <c r="A2147" s="11" t="s">
        <v>2137</v>
      </c>
      <c r="B2147" s="9" t="str">
        <f>_xlfn.XLOOKUP(C2147,'De-Para_Estado_Regiao'!$B$3:$B$29,'De-Para_Estado_Regiao'!$C$3:$C$29)</f>
        <v>Sul</v>
      </c>
      <c r="C2147" s="12" t="s">
        <v>59</v>
      </c>
      <c r="D2147" s="12">
        <v>673</v>
      </c>
      <c r="E2147" s="12">
        <v>0.70799999999999996</v>
      </c>
      <c r="F2147" s="9" t="str">
        <f t="shared" si="33"/>
        <v>alto</v>
      </c>
      <c r="G2147" s="12">
        <v>0.7</v>
      </c>
      <c r="H2147" s="12">
        <v>0.60599999999999998</v>
      </c>
      <c r="I2147" s="12">
        <v>31930.85</v>
      </c>
      <c r="J2147" s="13">
        <v>29</v>
      </c>
    </row>
    <row r="2148" spans="1:10" x14ac:dyDescent="0.25">
      <c r="A2148" s="8" t="s">
        <v>2138</v>
      </c>
      <c r="B2148" s="9" t="str">
        <f>_xlfn.XLOOKUP(C2148,'De-Para_Estado_Regiao'!$B$3:$B$29,'De-Para_Estado_Regiao'!$C$3:$C$29)</f>
        <v>Nordeste</v>
      </c>
      <c r="C2148" s="9" t="s">
        <v>87</v>
      </c>
      <c r="D2148" s="9">
        <v>525</v>
      </c>
      <c r="E2148" s="9">
        <v>0.54</v>
      </c>
      <c r="F2148" s="9" t="str">
        <f t="shared" si="33"/>
        <v>baixo</v>
      </c>
      <c r="G2148" s="9">
        <v>0.52</v>
      </c>
      <c r="H2148" s="9">
        <v>0.435</v>
      </c>
      <c r="I2148" s="9">
        <v>5695.12</v>
      </c>
      <c r="J2148" s="10">
        <v>0</v>
      </c>
    </row>
    <row r="2149" spans="1:10" x14ac:dyDescent="0.25">
      <c r="A2149" s="11" t="s">
        <v>2139</v>
      </c>
      <c r="B2149" s="9" t="str">
        <f>_xlfn.XLOOKUP(C2149,'De-Para_Estado_Regiao'!$B$3:$B$29,'De-Para_Estado_Regiao'!$C$3:$C$29)</f>
        <v>Sul</v>
      </c>
      <c r="C2149" s="12" t="s">
        <v>22</v>
      </c>
      <c r="D2149" s="12">
        <v>294</v>
      </c>
      <c r="E2149" s="12">
        <v>0.70599999999999996</v>
      </c>
      <c r="F2149" s="9" t="str">
        <f t="shared" si="33"/>
        <v>alto</v>
      </c>
      <c r="G2149" s="12">
        <v>0.70399999999999996</v>
      </c>
      <c r="H2149" s="12">
        <v>0.63600000000000001</v>
      </c>
      <c r="I2149" s="12">
        <v>21421.759999999998</v>
      </c>
      <c r="J2149" s="13">
        <v>18</v>
      </c>
    </row>
    <row r="2150" spans="1:10" x14ac:dyDescent="0.25">
      <c r="A2150" s="8" t="s">
        <v>2140</v>
      </c>
      <c r="B2150" s="9" t="str">
        <f>_xlfn.XLOOKUP(C2150,'De-Para_Estado_Regiao'!$B$3:$B$29,'De-Para_Estado_Regiao'!$C$3:$C$29)</f>
        <v>Centro-Oeste</v>
      </c>
      <c r="C2150" s="9" t="s">
        <v>53</v>
      </c>
      <c r="D2150" s="9">
        <v>566</v>
      </c>
      <c r="E2150" s="9">
        <v>0.61399999999999999</v>
      </c>
      <c r="F2150" s="9" t="str">
        <f t="shared" si="33"/>
        <v>médio</v>
      </c>
      <c r="G2150" s="9">
        <v>0.66</v>
      </c>
      <c r="H2150" s="9">
        <v>0.45</v>
      </c>
      <c r="I2150" s="9">
        <v>19635.580000000002</v>
      </c>
      <c r="J2150" s="10">
        <v>9</v>
      </c>
    </row>
    <row r="2151" spans="1:10" x14ac:dyDescent="0.25">
      <c r="A2151" s="11" t="s">
        <v>2141</v>
      </c>
      <c r="B2151" s="9" t="str">
        <f>_xlfn.XLOOKUP(C2151,'De-Para_Estado_Regiao'!$B$3:$B$29,'De-Para_Estado_Regiao'!$C$3:$C$29)</f>
        <v>Centro-Oeste</v>
      </c>
      <c r="C2151" s="12" t="s">
        <v>33</v>
      </c>
      <c r="D2151" s="12">
        <v>141</v>
      </c>
      <c r="E2151" s="12">
        <v>0.70599999999999996</v>
      </c>
      <c r="F2151" s="9" t="str">
        <f t="shared" si="33"/>
        <v>alto</v>
      </c>
      <c r="G2151" s="12">
        <v>0.69599999999999995</v>
      </c>
      <c r="H2151" s="12">
        <v>0.623</v>
      </c>
      <c r="I2151" s="12">
        <v>16565.28</v>
      </c>
      <c r="J2151" s="13">
        <v>8</v>
      </c>
    </row>
    <row r="2152" spans="1:10" x14ac:dyDescent="0.25">
      <c r="A2152" s="8" t="s">
        <v>2142</v>
      </c>
      <c r="B2152" s="9" t="str">
        <f>_xlfn.XLOOKUP(C2152,'De-Para_Estado_Regiao'!$B$3:$B$29,'De-Para_Estado_Regiao'!$C$3:$C$29)</f>
        <v>Sul</v>
      </c>
      <c r="C2152" s="9" t="s">
        <v>22</v>
      </c>
      <c r="D2152" s="9">
        <v>315</v>
      </c>
      <c r="E2152" s="9">
        <v>0.68200000000000005</v>
      </c>
      <c r="F2152" s="9" t="str">
        <f t="shared" si="33"/>
        <v>médio</v>
      </c>
      <c r="G2152" s="9">
        <v>0.70299999999999996</v>
      </c>
      <c r="H2152" s="9">
        <v>0.54700000000000004</v>
      </c>
      <c r="I2152" s="9">
        <v>39246.01</v>
      </c>
      <c r="J2152" s="10">
        <v>6</v>
      </c>
    </row>
    <row r="2153" spans="1:10" x14ac:dyDescent="0.25">
      <c r="A2153" s="11" t="s">
        <v>2143</v>
      </c>
      <c r="B2153" s="9" t="str">
        <f>_xlfn.XLOOKUP(C2153,'De-Para_Estado_Regiao'!$B$3:$B$29,'De-Para_Estado_Regiao'!$C$3:$C$29)</f>
        <v>Nordeste</v>
      </c>
      <c r="C2153" s="12" t="s">
        <v>72</v>
      </c>
      <c r="D2153" s="12">
        <v>1057</v>
      </c>
      <c r="E2153" s="12">
        <v>0.68</v>
      </c>
      <c r="F2153" s="9" t="str">
        <f t="shared" si="33"/>
        <v>médio</v>
      </c>
      <c r="G2153" s="12">
        <v>0.625</v>
      </c>
      <c r="H2153" s="12">
        <v>0.61699999999999999</v>
      </c>
      <c r="I2153" s="12">
        <v>13709.32</v>
      </c>
      <c r="J2153" s="13">
        <v>17</v>
      </c>
    </row>
    <row r="2154" spans="1:10" x14ac:dyDescent="0.25">
      <c r="A2154" s="8" t="s">
        <v>2144</v>
      </c>
      <c r="B2154" s="9" t="str">
        <f>_xlfn.XLOOKUP(C2154,'De-Para_Estado_Regiao'!$B$3:$B$29,'De-Para_Estado_Regiao'!$C$3:$C$29)</f>
        <v>Sul</v>
      </c>
      <c r="C2154" s="9" t="s">
        <v>22</v>
      </c>
      <c r="D2154" s="9">
        <v>192</v>
      </c>
      <c r="E2154" s="9">
        <v>0.71499999999999997</v>
      </c>
      <c r="F2154" s="9" t="str">
        <f t="shared" si="33"/>
        <v>alto</v>
      </c>
      <c r="G2154" s="9">
        <v>0.68899999999999995</v>
      </c>
      <c r="H2154" s="9">
        <v>0.63100000000000001</v>
      </c>
      <c r="I2154" s="9">
        <v>34073.49</v>
      </c>
      <c r="J2154" s="10">
        <v>4</v>
      </c>
    </row>
    <row r="2155" spans="1:10" x14ac:dyDescent="0.25">
      <c r="A2155" s="11" t="s">
        <v>2145</v>
      </c>
      <c r="B2155" s="9" t="str">
        <f>_xlfn.XLOOKUP(C2155,'De-Para_Estado_Regiao'!$B$3:$B$29,'De-Para_Estado_Regiao'!$C$3:$C$29)</f>
        <v>Nordeste</v>
      </c>
      <c r="C2155" s="12" t="s">
        <v>114</v>
      </c>
      <c r="D2155" s="12">
        <v>2007</v>
      </c>
      <c r="E2155" s="12">
        <v>0.55700000000000005</v>
      </c>
      <c r="F2155" s="9" t="str">
        <f t="shared" si="33"/>
        <v>médio</v>
      </c>
      <c r="G2155" s="12">
        <v>0.60899999999999999</v>
      </c>
      <c r="H2155" s="12">
        <v>0.40400000000000003</v>
      </c>
      <c r="I2155" s="12">
        <v>9688.16</v>
      </c>
      <c r="J2155" s="13">
        <v>28</v>
      </c>
    </row>
    <row r="2156" spans="1:10" x14ac:dyDescent="0.25">
      <c r="A2156" s="8" t="s">
        <v>2146</v>
      </c>
      <c r="B2156" s="9" t="str">
        <f>_xlfn.XLOOKUP(C2156,'De-Para_Estado_Regiao'!$B$3:$B$29,'De-Para_Estado_Regiao'!$C$3:$C$29)</f>
        <v>Nordeste</v>
      </c>
      <c r="C2156" s="9" t="s">
        <v>19</v>
      </c>
      <c r="D2156" s="9">
        <v>1543</v>
      </c>
      <c r="E2156" s="9">
        <v>0.66200000000000003</v>
      </c>
      <c r="F2156" s="9" t="str">
        <f t="shared" si="33"/>
        <v>médio</v>
      </c>
      <c r="G2156" s="9">
        <v>0.60799999999999998</v>
      </c>
      <c r="H2156" s="9">
        <v>0.60399999999999998</v>
      </c>
      <c r="I2156" s="9">
        <v>14297.44</v>
      </c>
      <c r="J2156" s="10">
        <v>14</v>
      </c>
    </row>
    <row r="2157" spans="1:10" x14ac:dyDescent="0.25">
      <c r="A2157" s="11" t="s">
        <v>2147</v>
      </c>
      <c r="B2157" s="9" t="str">
        <f>_xlfn.XLOOKUP(C2157,'De-Para_Estado_Regiao'!$B$3:$B$29,'De-Para_Estado_Regiao'!$C$3:$C$29)</f>
        <v>Nordeste</v>
      </c>
      <c r="C2157" s="12" t="s">
        <v>19</v>
      </c>
      <c r="D2157" s="12">
        <v>1250</v>
      </c>
      <c r="E2157" s="12">
        <v>0.60499999999999998</v>
      </c>
      <c r="F2157" s="9" t="str">
        <f t="shared" si="33"/>
        <v>médio</v>
      </c>
      <c r="G2157" s="12">
        <v>0.56999999999999995</v>
      </c>
      <c r="H2157" s="12">
        <v>0.504</v>
      </c>
      <c r="I2157" s="12">
        <v>8049.85</v>
      </c>
      <c r="J2157" s="13">
        <v>4</v>
      </c>
    </row>
    <row r="2158" spans="1:10" x14ac:dyDescent="0.25">
      <c r="A2158" s="8" t="s">
        <v>2148</v>
      </c>
      <c r="B2158" s="9" t="str">
        <f>_xlfn.XLOOKUP(C2158,'De-Para_Estado_Regiao'!$B$3:$B$29,'De-Para_Estado_Regiao'!$C$3:$C$29)</f>
        <v>Sudeste</v>
      </c>
      <c r="C2158" s="9" t="s">
        <v>16</v>
      </c>
      <c r="D2158" s="9">
        <v>96</v>
      </c>
      <c r="E2158" s="9">
        <v>0.65</v>
      </c>
      <c r="F2158" s="9" t="str">
        <f t="shared" si="33"/>
        <v>médio</v>
      </c>
      <c r="G2158" s="9">
        <v>0.64300000000000002</v>
      </c>
      <c r="H2158" s="9">
        <v>0.52500000000000002</v>
      </c>
      <c r="I2158" s="9">
        <v>11885.31</v>
      </c>
      <c r="J2158" s="10">
        <v>2</v>
      </c>
    </row>
    <row r="2159" spans="1:10" x14ac:dyDescent="0.25">
      <c r="A2159" s="11" t="s">
        <v>2149</v>
      </c>
      <c r="B2159" s="9" t="str">
        <f>_xlfn.XLOOKUP(C2159,'De-Para_Estado_Regiao'!$B$3:$B$29,'De-Para_Estado_Regiao'!$C$3:$C$29)</f>
        <v>Nordeste</v>
      </c>
      <c r="C2159" s="12" t="s">
        <v>24</v>
      </c>
      <c r="D2159" s="12">
        <v>352</v>
      </c>
      <c r="E2159" s="12">
        <v>0.59799999999999998</v>
      </c>
      <c r="F2159" s="9" t="str">
        <f t="shared" si="33"/>
        <v>médio</v>
      </c>
      <c r="G2159" s="12">
        <v>0.59499999999999997</v>
      </c>
      <c r="H2159" s="12">
        <v>0.46899999999999997</v>
      </c>
      <c r="I2159" s="12">
        <v>9412.25</v>
      </c>
      <c r="J2159" s="13">
        <v>18</v>
      </c>
    </row>
    <row r="2160" spans="1:10" x14ac:dyDescent="0.25">
      <c r="A2160" s="8" t="s">
        <v>2150</v>
      </c>
      <c r="B2160" s="9" t="str">
        <f>_xlfn.XLOOKUP(C2160,'De-Para_Estado_Regiao'!$B$3:$B$29,'De-Para_Estado_Regiao'!$C$3:$C$29)</f>
        <v>Centro-Oeste</v>
      </c>
      <c r="C2160" s="9" t="s">
        <v>33</v>
      </c>
      <c r="D2160" s="9">
        <v>309</v>
      </c>
      <c r="E2160" s="9">
        <v>0.70599999999999996</v>
      </c>
      <c r="F2160" s="9" t="str">
        <f t="shared" si="33"/>
        <v>alto</v>
      </c>
      <c r="G2160" s="9">
        <v>0.66700000000000004</v>
      </c>
      <c r="H2160" s="9">
        <v>0.63500000000000001</v>
      </c>
      <c r="I2160" s="9">
        <v>14794.64</v>
      </c>
      <c r="J2160" s="10">
        <v>4</v>
      </c>
    </row>
    <row r="2161" spans="1:10" x14ac:dyDescent="0.25">
      <c r="A2161" s="11" t="s">
        <v>2151</v>
      </c>
      <c r="B2161" s="9" t="str">
        <f>_xlfn.XLOOKUP(C2161,'De-Para_Estado_Regiao'!$B$3:$B$29,'De-Para_Estado_Regiao'!$C$3:$C$29)</f>
        <v>Sudeste</v>
      </c>
      <c r="C2161" s="12" t="s">
        <v>16</v>
      </c>
      <c r="D2161" s="12">
        <v>360</v>
      </c>
      <c r="E2161" s="12">
        <v>0.61399999999999999</v>
      </c>
      <c r="F2161" s="9" t="str">
        <f t="shared" si="33"/>
        <v>médio</v>
      </c>
      <c r="G2161" s="12">
        <v>0.60399999999999998</v>
      </c>
      <c r="H2161" s="12">
        <v>0.47499999999999998</v>
      </c>
      <c r="I2161" s="12">
        <v>9061.7199999999993</v>
      </c>
      <c r="J2161" s="13">
        <v>5</v>
      </c>
    </row>
    <row r="2162" spans="1:10" x14ac:dyDescent="0.25">
      <c r="A2162" s="8" t="s">
        <v>2152</v>
      </c>
      <c r="B2162" s="9" t="str">
        <f>_xlfn.XLOOKUP(C2162,'De-Para_Estado_Regiao'!$B$3:$B$29,'De-Para_Estado_Regiao'!$C$3:$C$29)</f>
        <v>Nordeste</v>
      </c>
      <c r="C2162" s="9" t="s">
        <v>24</v>
      </c>
      <c r="D2162" s="9">
        <v>414</v>
      </c>
      <c r="E2162" s="9">
        <v>0.54600000000000004</v>
      </c>
      <c r="F2162" s="9" t="str">
        <f t="shared" si="33"/>
        <v>baixo</v>
      </c>
      <c r="G2162" s="9">
        <v>0.53300000000000003</v>
      </c>
      <c r="H2162" s="9">
        <v>0.43099999999999999</v>
      </c>
      <c r="I2162" s="9">
        <v>6467.97</v>
      </c>
      <c r="J2162" s="10">
        <v>19</v>
      </c>
    </row>
    <row r="2163" spans="1:10" x14ac:dyDescent="0.25">
      <c r="A2163" s="11" t="s">
        <v>2153</v>
      </c>
      <c r="B2163" s="9" t="str">
        <f>_xlfn.XLOOKUP(C2163,'De-Para_Estado_Regiao'!$B$3:$B$29,'De-Para_Estado_Regiao'!$C$3:$C$29)</f>
        <v>Norte</v>
      </c>
      <c r="C2163" s="12" t="s">
        <v>39</v>
      </c>
      <c r="D2163" s="12">
        <v>971</v>
      </c>
      <c r="E2163" s="12">
        <v>0.496</v>
      </c>
      <c r="F2163" s="9" t="str">
        <f t="shared" si="33"/>
        <v>baixo</v>
      </c>
      <c r="G2163" s="12">
        <v>0.53100000000000003</v>
      </c>
      <c r="H2163" s="12">
        <v>0.317</v>
      </c>
      <c r="I2163" s="12">
        <v>7226.48</v>
      </c>
      <c r="J2163" s="13">
        <v>4</v>
      </c>
    </row>
    <row r="2164" spans="1:10" x14ac:dyDescent="0.25">
      <c r="A2164" s="8" t="s">
        <v>2154</v>
      </c>
      <c r="B2164" s="9" t="str">
        <f>_xlfn.XLOOKUP(C2164,'De-Para_Estado_Regiao'!$B$3:$B$29,'De-Para_Estado_Regiao'!$C$3:$C$29)</f>
        <v>Norte</v>
      </c>
      <c r="C2164" s="9" t="s">
        <v>49</v>
      </c>
      <c r="D2164" s="9">
        <v>711</v>
      </c>
      <c r="E2164" s="9">
        <v>0.52300000000000002</v>
      </c>
      <c r="F2164" s="9" t="str">
        <f t="shared" si="33"/>
        <v>baixo</v>
      </c>
      <c r="G2164" s="9">
        <v>0.51200000000000001</v>
      </c>
      <c r="H2164" s="9">
        <v>0.35899999999999999</v>
      </c>
      <c r="I2164" s="9">
        <v>9606.44</v>
      </c>
      <c r="J2164" s="10">
        <v>5</v>
      </c>
    </row>
    <row r="2165" spans="1:10" x14ac:dyDescent="0.25">
      <c r="A2165" s="11" t="s">
        <v>2155</v>
      </c>
      <c r="B2165" s="9" t="str">
        <f>_xlfn.XLOOKUP(C2165,'De-Para_Estado_Regiao'!$B$3:$B$29,'De-Para_Estado_Regiao'!$C$3:$C$29)</f>
        <v>Sudeste</v>
      </c>
      <c r="C2165" s="12" t="s">
        <v>7</v>
      </c>
      <c r="D2165" s="12">
        <v>405</v>
      </c>
      <c r="E2165" s="12">
        <v>0.77900000000000003</v>
      </c>
      <c r="F2165" s="9" t="str">
        <f t="shared" si="33"/>
        <v>alto</v>
      </c>
      <c r="G2165" s="12">
        <v>0.76200000000000001</v>
      </c>
      <c r="H2165" s="12">
        <v>0.72299999999999998</v>
      </c>
      <c r="I2165" s="12">
        <v>14610.61</v>
      </c>
      <c r="J2165" s="13">
        <v>14</v>
      </c>
    </row>
    <row r="2166" spans="1:10" x14ac:dyDescent="0.25">
      <c r="A2166" s="8" t="s">
        <v>2156</v>
      </c>
      <c r="B2166" s="9" t="str">
        <f>_xlfn.XLOOKUP(C2166,'De-Para_Estado_Regiao'!$B$3:$B$29,'De-Para_Estado_Regiao'!$C$3:$C$29)</f>
        <v>Sul</v>
      </c>
      <c r="C2166" s="9" t="s">
        <v>22</v>
      </c>
      <c r="D2166" s="9">
        <v>191</v>
      </c>
      <c r="E2166" s="9">
        <v>0.7</v>
      </c>
      <c r="F2166" s="9" t="str">
        <f t="shared" si="33"/>
        <v>alto</v>
      </c>
      <c r="G2166" s="9">
        <v>0.67900000000000005</v>
      </c>
      <c r="H2166" s="9">
        <v>0.60099999999999998</v>
      </c>
      <c r="I2166" s="9">
        <v>24623.87</v>
      </c>
      <c r="J2166" s="10">
        <v>1</v>
      </c>
    </row>
    <row r="2167" spans="1:10" x14ac:dyDescent="0.25">
      <c r="A2167" s="11" t="s">
        <v>2157</v>
      </c>
      <c r="B2167" s="9" t="str">
        <f>_xlfn.XLOOKUP(C2167,'De-Para_Estado_Regiao'!$B$3:$B$29,'De-Para_Estado_Regiao'!$C$3:$C$29)</f>
        <v>Sudeste</v>
      </c>
      <c r="C2167" s="12" t="s">
        <v>16</v>
      </c>
      <c r="D2167" s="12">
        <v>151</v>
      </c>
      <c r="E2167" s="12">
        <v>0.74099999999999999</v>
      </c>
      <c r="F2167" s="9" t="str">
        <f t="shared" si="33"/>
        <v>alto</v>
      </c>
      <c r="G2167" s="12">
        <v>0.68899999999999995</v>
      </c>
      <c r="H2167" s="12">
        <v>0.70699999999999996</v>
      </c>
      <c r="I2167" s="12">
        <v>10071.43</v>
      </c>
      <c r="J2167" s="13">
        <v>2</v>
      </c>
    </row>
    <row r="2168" spans="1:10" x14ac:dyDescent="0.25">
      <c r="A2168" s="8" t="s">
        <v>2158</v>
      </c>
      <c r="B2168" s="9" t="str">
        <f>_xlfn.XLOOKUP(C2168,'De-Para_Estado_Regiao'!$B$3:$B$29,'De-Para_Estado_Regiao'!$C$3:$C$29)</f>
        <v>Nordeste</v>
      </c>
      <c r="C2168" s="9" t="s">
        <v>19</v>
      </c>
      <c r="D2168" s="9">
        <v>786</v>
      </c>
      <c r="E2168" s="9">
        <v>0.59699999999999998</v>
      </c>
      <c r="F2168" s="9" t="str">
        <f t="shared" si="33"/>
        <v>médio</v>
      </c>
      <c r="G2168" s="9">
        <v>0.58099999999999996</v>
      </c>
      <c r="H2168" s="9">
        <v>0.52</v>
      </c>
      <c r="I2168" s="9">
        <v>11034.92</v>
      </c>
      <c r="J2168" s="10">
        <v>10</v>
      </c>
    </row>
    <row r="2169" spans="1:10" x14ac:dyDescent="0.25">
      <c r="A2169" s="11" t="s">
        <v>2159</v>
      </c>
      <c r="B2169" s="9" t="str">
        <f>_xlfn.XLOOKUP(C2169,'De-Para_Estado_Regiao'!$B$3:$B$29,'De-Para_Estado_Regiao'!$C$3:$C$29)</f>
        <v>Sudeste</v>
      </c>
      <c r="C2169" s="12" t="s">
        <v>16</v>
      </c>
      <c r="D2169" s="12">
        <v>186</v>
      </c>
      <c r="E2169" s="12">
        <v>0.69599999999999995</v>
      </c>
      <c r="F2169" s="9" t="str">
        <f t="shared" si="33"/>
        <v>médio</v>
      </c>
      <c r="G2169" s="12">
        <v>0.72</v>
      </c>
      <c r="H2169" s="12">
        <v>0.56200000000000006</v>
      </c>
      <c r="I2169" s="12">
        <v>21781.21</v>
      </c>
      <c r="J2169" s="13">
        <v>7</v>
      </c>
    </row>
    <row r="2170" spans="1:10" x14ac:dyDescent="0.25">
      <c r="A2170" s="8" t="s">
        <v>2160</v>
      </c>
      <c r="B2170" s="9" t="str">
        <f>_xlfn.XLOOKUP(C2170,'De-Para_Estado_Regiao'!$B$3:$B$29,'De-Para_Estado_Regiao'!$C$3:$C$29)</f>
        <v>Sudeste</v>
      </c>
      <c r="C2170" s="9" t="s">
        <v>16</v>
      </c>
      <c r="D2170" s="9">
        <v>255</v>
      </c>
      <c r="E2170" s="9">
        <v>0.57799999999999996</v>
      </c>
      <c r="F2170" s="9" t="str">
        <f t="shared" si="33"/>
        <v>médio</v>
      </c>
      <c r="G2170" s="9">
        <v>0.56299999999999994</v>
      </c>
      <c r="H2170" s="9">
        <v>0.44400000000000001</v>
      </c>
      <c r="I2170" s="9">
        <v>9321.52</v>
      </c>
      <c r="J2170" s="10">
        <v>3</v>
      </c>
    </row>
    <row r="2171" spans="1:10" x14ac:dyDescent="0.25">
      <c r="A2171" s="11" t="s">
        <v>2161</v>
      </c>
      <c r="B2171" s="9" t="str">
        <f>_xlfn.XLOOKUP(C2171,'De-Para_Estado_Regiao'!$B$3:$B$29,'De-Para_Estado_Regiao'!$C$3:$C$29)</f>
        <v>Sul</v>
      </c>
      <c r="C2171" s="12" t="s">
        <v>22</v>
      </c>
      <c r="D2171" s="12">
        <v>207</v>
      </c>
      <c r="E2171" s="12">
        <v>0.7</v>
      </c>
      <c r="F2171" s="9" t="str">
        <f t="shared" si="33"/>
        <v>alto</v>
      </c>
      <c r="G2171" s="12">
        <v>0.66100000000000003</v>
      </c>
      <c r="H2171" s="12">
        <v>0.622</v>
      </c>
      <c r="I2171" s="12">
        <v>19995.669999999998</v>
      </c>
      <c r="J2171" s="13">
        <v>10</v>
      </c>
    </row>
    <row r="2172" spans="1:10" x14ac:dyDescent="0.25">
      <c r="A2172" s="8" t="s">
        <v>2162</v>
      </c>
      <c r="B2172" s="9" t="str">
        <f>_xlfn.XLOOKUP(C2172,'De-Para_Estado_Regiao'!$B$3:$B$29,'De-Para_Estado_Regiao'!$C$3:$C$29)</f>
        <v>Sudeste</v>
      </c>
      <c r="C2172" s="9" t="s">
        <v>16</v>
      </c>
      <c r="D2172" s="9">
        <v>1240</v>
      </c>
      <c r="E2172" s="9">
        <v>0.66</v>
      </c>
      <c r="F2172" s="9" t="str">
        <f t="shared" si="33"/>
        <v>médio</v>
      </c>
      <c r="G2172" s="9">
        <v>0.61199999999999999</v>
      </c>
      <c r="H2172" s="9">
        <v>0.56799999999999995</v>
      </c>
      <c r="I2172" s="9">
        <v>9295.3799999999992</v>
      </c>
      <c r="J2172" s="10">
        <v>33</v>
      </c>
    </row>
    <row r="2173" spans="1:10" x14ac:dyDescent="0.25">
      <c r="A2173" s="11" t="s">
        <v>2163</v>
      </c>
      <c r="B2173" s="9" t="str">
        <f>_xlfn.XLOOKUP(C2173,'De-Para_Estado_Regiao'!$B$3:$B$29,'De-Para_Estado_Regiao'!$C$3:$C$29)</f>
        <v>Sudeste</v>
      </c>
      <c r="C2173" s="12" t="s">
        <v>16</v>
      </c>
      <c r="D2173" s="12">
        <v>498</v>
      </c>
      <c r="E2173" s="12">
        <v>0.56899999999999995</v>
      </c>
      <c r="F2173" s="9" t="str">
        <f t="shared" si="33"/>
        <v>médio</v>
      </c>
      <c r="G2173" s="12">
        <v>0.55900000000000005</v>
      </c>
      <c r="H2173" s="12">
        <v>0.41899999999999998</v>
      </c>
      <c r="I2173" s="12">
        <v>7421.55</v>
      </c>
      <c r="J2173" s="13">
        <v>15</v>
      </c>
    </row>
    <row r="2174" spans="1:10" x14ac:dyDescent="0.25">
      <c r="A2174" s="8" t="s">
        <v>2164</v>
      </c>
      <c r="B2174" s="9" t="str">
        <f>_xlfn.XLOOKUP(C2174,'De-Para_Estado_Regiao'!$B$3:$B$29,'De-Para_Estado_Regiao'!$C$3:$C$29)</f>
        <v>Sudeste</v>
      </c>
      <c r="C2174" s="9" t="s">
        <v>16</v>
      </c>
      <c r="D2174" s="9">
        <v>197</v>
      </c>
      <c r="E2174" s="9">
        <v>0.63400000000000001</v>
      </c>
      <c r="F2174" s="9" t="str">
        <f t="shared" si="33"/>
        <v>médio</v>
      </c>
      <c r="G2174" s="9">
        <v>0.61699999999999999</v>
      </c>
      <c r="H2174" s="9">
        <v>0.52100000000000002</v>
      </c>
      <c r="I2174" s="9">
        <v>9269.7800000000007</v>
      </c>
      <c r="J2174" s="10">
        <v>0</v>
      </c>
    </row>
    <row r="2175" spans="1:10" x14ac:dyDescent="0.25">
      <c r="A2175" s="11" t="s">
        <v>814</v>
      </c>
      <c r="B2175" s="9" t="str">
        <f>_xlfn.XLOOKUP(C2175,'De-Para_Estado_Regiao'!$B$3:$B$29,'De-Para_Estado_Regiao'!$C$3:$C$29)</f>
        <v>Nordeste</v>
      </c>
      <c r="C2175" s="12" t="s">
        <v>82</v>
      </c>
      <c r="D2175" s="12">
        <v>1074</v>
      </c>
      <c r="E2175" s="12">
        <v>0.61299999999999999</v>
      </c>
      <c r="F2175" s="9" t="str">
        <f t="shared" si="33"/>
        <v>médio</v>
      </c>
      <c r="G2175" s="12">
        <v>0.59199999999999997</v>
      </c>
      <c r="H2175" s="12">
        <v>0.53600000000000003</v>
      </c>
      <c r="I2175" s="12">
        <v>10548.82</v>
      </c>
      <c r="J2175" s="13">
        <v>11</v>
      </c>
    </row>
    <row r="2176" spans="1:10" x14ac:dyDescent="0.25">
      <c r="A2176" s="8" t="s">
        <v>2165</v>
      </c>
      <c r="B2176" s="9" t="str">
        <f>_xlfn.XLOOKUP(C2176,'De-Para_Estado_Regiao'!$B$3:$B$29,'De-Para_Estado_Regiao'!$C$3:$C$29)</f>
        <v>Centro-Oeste</v>
      </c>
      <c r="C2176" s="9" t="s">
        <v>33</v>
      </c>
      <c r="D2176" s="9">
        <v>417</v>
      </c>
      <c r="E2176" s="9">
        <v>0.71099999999999997</v>
      </c>
      <c r="F2176" s="9" t="str">
        <f t="shared" si="33"/>
        <v>alto</v>
      </c>
      <c r="G2176" s="9">
        <v>0.70199999999999996</v>
      </c>
      <c r="H2176" s="9">
        <v>0.61299999999999999</v>
      </c>
      <c r="I2176" s="9">
        <v>18278.93</v>
      </c>
      <c r="J2176" s="10">
        <v>5</v>
      </c>
    </row>
    <row r="2177" spans="1:10" x14ac:dyDescent="0.25">
      <c r="A2177" s="11" t="s">
        <v>2166</v>
      </c>
      <c r="B2177" s="9" t="str">
        <f>_xlfn.XLOOKUP(C2177,'De-Para_Estado_Regiao'!$B$3:$B$29,'De-Para_Estado_Regiao'!$C$3:$C$29)</f>
        <v>Norte</v>
      </c>
      <c r="C2177" s="12" t="s">
        <v>49</v>
      </c>
      <c r="D2177" s="12">
        <v>406</v>
      </c>
      <c r="E2177" s="12">
        <v>0.60899999999999999</v>
      </c>
      <c r="F2177" s="9" t="str">
        <f t="shared" si="33"/>
        <v>médio</v>
      </c>
      <c r="G2177" s="12">
        <v>0.56399999999999995</v>
      </c>
      <c r="H2177" s="12">
        <v>0.50700000000000001</v>
      </c>
      <c r="I2177" s="12">
        <v>7839.04</v>
      </c>
      <c r="J2177" s="13">
        <v>0</v>
      </c>
    </row>
    <row r="2178" spans="1:10" x14ac:dyDescent="0.25">
      <c r="A2178" s="8" t="s">
        <v>2167</v>
      </c>
      <c r="B2178" s="9" t="str">
        <f>_xlfn.XLOOKUP(C2178,'De-Para_Estado_Regiao'!$B$3:$B$29,'De-Para_Estado_Regiao'!$C$3:$C$29)</f>
        <v>Sudeste</v>
      </c>
      <c r="C2178" s="9" t="s">
        <v>64</v>
      </c>
      <c r="D2178" s="9">
        <v>1169</v>
      </c>
      <c r="E2178" s="9">
        <v>0.7</v>
      </c>
      <c r="F2178" s="9" t="str">
        <f t="shared" si="33"/>
        <v>alto</v>
      </c>
      <c r="G2178" s="9">
        <v>0.67</v>
      </c>
      <c r="H2178" s="9">
        <v>0.63700000000000001</v>
      </c>
      <c r="I2178" s="9">
        <v>20780.919999999998</v>
      </c>
      <c r="J2178" s="10">
        <v>16</v>
      </c>
    </row>
    <row r="2179" spans="1:10" x14ac:dyDescent="0.25">
      <c r="A2179" s="11" t="s">
        <v>2168</v>
      </c>
      <c r="B2179" s="9" t="str">
        <f>_xlfn.XLOOKUP(C2179,'De-Para_Estado_Regiao'!$B$3:$B$29,'De-Para_Estado_Regiao'!$C$3:$C$29)</f>
        <v>Nordeste</v>
      </c>
      <c r="C2179" s="12" t="s">
        <v>24</v>
      </c>
      <c r="D2179" s="12">
        <v>222</v>
      </c>
      <c r="E2179" s="12">
        <v>0.51300000000000001</v>
      </c>
      <c r="F2179" s="9" t="str">
        <f t="shared" si="33"/>
        <v>baixo</v>
      </c>
      <c r="G2179" s="12">
        <v>0.48899999999999999</v>
      </c>
      <c r="H2179" s="12">
        <v>0.35399999999999998</v>
      </c>
      <c r="I2179" s="12">
        <v>5856.58</v>
      </c>
      <c r="J2179" s="13">
        <v>1</v>
      </c>
    </row>
    <row r="2180" spans="1:10" x14ac:dyDescent="0.25">
      <c r="A2180" s="8" t="s">
        <v>2169</v>
      </c>
      <c r="B2180" s="9" t="str">
        <f>_xlfn.XLOOKUP(C2180,'De-Para_Estado_Regiao'!$B$3:$B$29,'De-Para_Estado_Regiao'!$C$3:$C$29)</f>
        <v>Sul</v>
      </c>
      <c r="C2180" s="9" t="s">
        <v>22</v>
      </c>
      <c r="D2180" s="9">
        <v>280</v>
      </c>
      <c r="E2180" s="9">
        <v>0.67</v>
      </c>
      <c r="F2180" s="9" t="str">
        <f t="shared" si="33"/>
        <v>médio</v>
      </c>
      <c r="G2180" s="9">
        <v>0.66800000000000004</v>
      </c>
      <c r="H2180" s="9">
        <v>0.56299999999999994</v>
      </c>
      <c r="I2180" s="9">
        <v>16871.099999999999</v>
      </c>
      <c r="J2180" s="10">
        <v>4</v>
      </c>
    </row>
    <row r="2181" spans="1:10" x14ac:dyDescent="0.25">
      <c r="A2181" s="11" t="s">
        <v>2170</v>
      </c>
      <c r="B2181" s="9" t="str">
        <f>_xlfn.XLOOKUP(C2181,'De-Para_Estado_Regiao'!$B$3:$B$29,'De-Para_Estado_Regiao'!$C$3:$C$29)</f>
        <v>Nordeste</v>
      </c>
      <c r="C2181" s="12" t="s">
        <v>94</v>
      </c>
      <c r="D2181" s="12">
        <v>1372</v>
      </c>
      <c r="E2181" s="12">
        <v>0.57399999999999995</v>
      </c>
      <c r="F2181" s="9" t="str">
        <f t="shared" ref="F2181:F2244" si="34">IF(E2181="","",IF(E2181&lt;0.55,"baixo",IF(E2181&lt;=0.699,"médio",IF(E2181&lt;=0.799,"alto",IF(E2181&gt;=0.8,"muito alto","")))))</f>
        <v>médio</v>
      </c>
      <c r="G2181" s="12">
        <v>0.55600000000000005</v>
      </c>
      <c r="H2181" s="12">
        <v>0.443</v>
      </c>
      <c r="I2181" s="12">
        <v>15157.55</v>
      </c>
      <c r="J2181" s="13">
        <v>8</v>
      </c>
    </row>
    <row r="2182" spans="1:10" x14ac:dyDescent="0.25">
      <c r="A2182" s="8" t="s">
        <v>2171</v>
      </c>
      <c r="B2182" s="9" t="str">
        <f>_xlfn.XLOOKUP(C2182,'De-Para_Estado_Regiao'!$B$3:$B$29,'De-Para_Estado_Regiao'!$C$3:$C$29)</f>
        <v>Nordeste</v>
      </c>
      <c r="C2182" s="9" t="s">
        <v>118</v>
      </c>
      <c r="D2182" s="9">
        <v>1397</v>
      </c>
      <c r="E2182" s="9">
        <v>0.56999999999999995</v>
      </c>
      <c r="F2182" s="9" t="str">
        <f t="shared" si="34"/>
        <v>médio</v>
      </c>
      <c r="G2182" s="9">
        <v>0.56599999999999995</v>
      </c>
      <c r="H2182" s="9">
        <v>0.42799999999999999</v>
      </c>
      <c r="I2182" s="9">
        <v>7289.03</v>
      </c>
      <c r="J2182" s="10">
        <v>10</v>
      </c>
    </row>
    <row r="2183" spans="1:10" x14ac:dyDescent="0.25">
      <c r="A2183" s="11" t="s">
        <v>2172</v>
      </c>
      <c r="B2183" s="9" t="str">
        <f>_xlfn.XLOOKUP(C2183,'De-Para_Estado_Regiao'!$B$3:$B$29,'De-Para_Estado_Regiao'!$C$3:$C$29)</f>
        <v>Sudeste</v>
      </c>
      <c r="C2183" s="12" t="s">
        <v>16</v>
      </c>
      <c r="D2183" s="12">
        <v>479</v>
      </c>
      <c r="E2183" s="12">
        <v>0.61</v>
      </c>
      <c r="F2183" s="9" t="str">
        <f t="shared" si="34"/>
        <v>médio</v>
      </c>
      <c r="G2183" s="12">
        <v>0.63500000000000001</v>
      </c>
      <c r="H2183" s="12">
        <v>0.45500000000000002</v>
      </c>
      <c r="I2183" s="12">
        <v>16310.11</v>
      </c>
      <c r="J2183" s="13">
        <v>16</v>
      </c>
    </row>
    <row r="2184" spans="1:10" x14ac:dyDescent="0.25">
      <c r="A2184" s="8" t="s">
        <v>2173</v>
      </c>
      <c r="B2184" s="9" t="str">
        <f>_xlfn.XLOOKUP(C2184,'De-Para_Estado_Regiao'!$B$3:$B$29,'De-Para_Estado_Regiao'!$C$3:$C$29)</f>
        <v>Centro-Oeste</v>
      </c>
      <c r="C2184" s="9" t="s">
        <v>33</v>
      </c>
      <c r="D2184" s="9">
        <v>361</v>
      </c>
      <c r="E2184" s="9">
        <v>0.70599999999999996</v>
      </c>
      <c r="F2184" s="9" t="str">
        <f t="shared" si="34"/>
        <v>alto</v>
      </c>
      <c r="G2184" s="9">
        <v>0.71399999999999997</v>
      </c>
      <c r="H2184" s="9">
        <v>0.59499999999999997</v>
      </c>
      <c r="I2184" s="9">
        <v>28443.11</v>
      </c>
      <c r="J2184" s="10">
        <v>6</v>
      </c>
    </row>
    <row r="2185" spans="1:10" x14ac:dyDescent="0.25">
      <c r="A2185" s="11" t="s">
        <v>2174</v>
      </c>
      <c r="B2185" s="9" t="str">
        <f>_xlfn.XLOOKUP(C2185,'De-Para_Estado_Regiao'!$B$3:$B$29,'De-Para_Estado_Regiao'!$C$3:$C$29)</f>
        <v>Norte</v>
      </c>
      <c r="C2185" s="12" t="s">
        <v>49</v>
      </c>
      <c r="D2185" s="12">
        <v>2531</v>
      </c>
      <c r="E2185" s="12">
        <v>0.48299999999999998</v>
      </c>
      <c r="F2185" s="9" t="str">
        <f t="shared" si="34"/>
        <v>baixo</v>
      </c>
      <c r="G2185" s="12">
        <v>0.51300000000000001</v>
      </c>
      <c r="H2185" s="12">
        <v>0.28599999999999998</v>
      </c>
      <c r="I2185" s="12">
        <v>11716.45</v>
      </c>
      <c r="J2185" s="13">
        <v>125</v>
      </c>
    </row>
    <row r="2186" spans="1:10" x14ac:dyDescent="0.25">
      <c r="A2186" s="8" t="s">
        <v>2175</v>
      </c>
      <c r="B2186" s="9" t="str">
        <f>_xlfn.XLOOKUP(C2186,'De-Para_Estado_Regiao'!$B$3:$B$29,'De-Para_Estado_Regiao'!$C$3:$C$29)</f>
        <v>Norte</v>
      </c>
      <c r="C2186" s="9" t="s">
        <v>111</v>
      </c>
      <c r="D2186" s="9">
        <v>1263</v>
      </c>
      <c r="E2186" s="9">
        <v>0.68</v>
      </c>
      <c r="F2186" s="9" t="str">
        <f t="shared" si="34"/>
        <v>médio</v>
      </c>
      <c r="G2186" s="9">
        <v>0.63400000000000001</v>
      </c>
      <c r="H2186" s="9">
        <v>0.623</v>
      </c>
      <c r="I2186" s="9">
        <v>11712.68</v>
      </c>
      <c r="J2186" s="10">
        <v>7</v>
      </c>
    </row>
    <row r="2187" spans="1:10" x14ac:dyDescent="0.25">
      <c r="A2187" s="11" t="s">
        <v>2176</v>
      </c>
      <c r="B2187" s="9" t="str">
        <f>_xlfn.XLOOKUP(C2187,'De-Para_Estado_Regiao'!$B$3:$B$29,'De-Para_Estado_Regiao'!$C$3:$C$29)</f>
        <v>Nordeste</v>
      </c>
      <c r="C2187" s="12" t="s">
        <v>24</v>
      </c>
      <c r="D2187" s="12">
        <v>347</v>
      </c>
      <c r="E2187" s="12">
        <v>0.56100000000000005</v>
      </c>
      <c r="F2187" s="9" t="str">
        <f t="shared" si="34"/>
        <v>médio</v>
      </c>
      <c r="G2187" s="12">
        <v>0.57899999999999996</v>
      </c>
      <c r="H2187" s="12">
        <v>0.40600000000000003</v>
      </c>
      <c r="I2187" s="12">
        <v>6598.79</v>
      </c>
      <c r="J2187" s="13">
        <v>2</v>
      </c>
    </row>
    <row r="2188" spans="1:10" x14ac:dyDescent="0.25">
      <c r="A2188" s="8" t="s">
        <v>2177</v>
      </c>
      <c r="B2188" s="9" t="str">
        <f>_xlfn.XLOOKUP(C2188,'De-Para_Estado_Regiao'!$B$3:$B$29,'De-Para_Estado_Regiao'!$C$3:$C$29)</f>
        <v>Nordeste</v>
      </c>
      <c r="C2188" s="9" t="s">
        <v>94</v>
      </c>
      <c r="D2188" s="9">
        <v>1869</v>
      </c>
      <c r="E2188" s="9">
        <v>0.56100000000000005</v>
      </c>
      <c r="F2188" s="9" t="str">
        <f t="shared" si="34"/>
        <v>médio</v>
      </c>
      <c r="G2188" s="9">
        <v>0.54500000000000004</v>
      </c>
      <c r="H2188" s="9">
        <v>0.43099999999999999</v>
      </c>
      <c r="I2188" s="9">
        <v>14098.23</v>
      </c>
      <c r="J2188" s="10">
        <v>4</v>
      </c>
    </row>
    <row r="2189" spans="1:10" x14ac:dyDescent="0.25">
      <c r="A2189" s="11" t="s">
        <v>2178</v>
      </c>
      <c r="B2189" s="9" t="str">
        <f>_xlfn.XLOOKUP(C2189,'De-Para_Estado_Regiao'!$B$3:$B$29,'De-Para_Estado_Regiao'!$C$3:$C$29)</f>
        <v>Nordeste</v>
      </c>
      <c r="C2189" s="12" t="s">
        <v>24</v>
      </c>
      <c r="D2189" s="12">
        <v>135</v>
      </c>
      <c r="E2189" s="12">
        <v>0.59099999999999997</v>
      </c>
      <c r="F2189" s="9" t="str">
        <f t="shared" si="34"/>
        <v>médio</v>
      </c>
      <c r="G2189" s="12">
        <v>0.54700000000000004</v>
      </c>
      <c r="H2189" s="12">
        <v>0.48199999999999998</v>
      </c>
      <c r="I2189" s="12">
        <v>9833.8799999999992</v>
      </c>
      <c r="J2189" s="13">
        <v>0</v>
      </c>
    </row>
    <row r="2190" spans="1:10" x14ac:dyDescent="0.25">
      <c r="A2190" s="8" t="s">
        <v>2179</v>
      </c>
      <c r="B2190" s="9" t="str">
        <f>_xlfn.XLOOKUP(C2190,'De-Para_Estado_Regiao'!$B$3:$B$29,'De-Para_Estado_Regiao'!$C$3:$C$29)</f>
        <v>Sudeste</v>
      </c>
      <c r="C2190" s="9" t="s">
        <v>16</v>
      </c>
      <c r="D2190" s="9">
        <v>559</v>
      </c>
      <c r="E2190" s="9">
        <v>0.67400000000000004</v>
      </c>
      <c r="F2190" s="9" t="str">
        <f t="shared" si="34"/>
        <v>médio</v>
      </c>
      <c r="G2190" s="9">
        <v>0.64400000000000002</v>
      </c>
      <c r="H2190" s="9">
        <v>0.59699999999999998</v>
      </c>
      <c r="I2190" s="9">
        <v>14826.73</v>
      </c>
      <c r="J2190" s="10">
        <v>6</v>
      </c>
    </row>
    <row r="2191" spans="1:10" x14ac:dyDescent="0.25">
      <c r="A2191" s="11" t="s">
        <v>2180</v>
      </c>
      <c r="B2191" s="9" t="str">
        <f>_xlfn.XLOOKUP(C2191,'De-Para_Estado_Regiao'!$B$3:$B$29,'De-Para_Estado_Regiao'!$C$3:$C$29)</f>
        <v>Nordeste</v>
      </c>
      <c r="C2191" s="12" t="s">
        <v>24</v>
      </c>
      <c r="D2191" s="12">
        <v>383</v>
      </c>
      <c r="E2191" s="12">
        <v>0.625</v>
      </c>
      <c r="F2191" s="9" t="str">
        <f t="shared" si="34"/>
        <v>médio</v>
      </c>
      <c r="G2191" s="12">
        <v>0.56399999999999995</v>
      </c>
      <c r="H2191" s="12">
        <v>0.55600000000000005</v>
      </c>
      <c r="I2191" s="12">
        <v>9772.3700000000008</v>
      </c>
      <c r="J2191" s="13">
        <v>1</v>
      </c>
    </row>
    <row r="2192" spans="1:10" x14ac:dyDescent="0.25">
      <c r="A2192" s="8" t="s">
        <v>2181</v>
      </c>
      <c r="B2192" s="9" t="str">
        <f>_xlfn.XLOOKUP(C2192,'De-Para_Estado_Regiao'!$B$3:$B$29,'De-Para_Estado_Regiao'!$C$3:$C$29)</f>
        <v>Centro-Oeste</v>
      </c>
      <c r="C2192" s="9" t="s">
        <v>33</v>
      </c>
      <c r="D2192" s="9">
        <v>380</v>
      </c>
      <c r="E2192" s="9">
        <v>0.68</v>
      </c>
      <c r="F2192" s="9" t="str">
        <f t="shared" si="34"/>
        <v>médio</v>
      </c>
      <c r="G2192" s="9">
        <v>0.66500000000000004</v>
      </c>
      <c r="H2192" s="9">
        <v>0.57099999999999995</v>
      </c>
      <c r="I2192" s="9">
        <v>12933.88</v>
      </c>
      <c r="J2192" s="10">
        <v>5</v>
      </c>
    </row>
    <row r="2193" spans="1:10" x14ac:dyDescent="0.25">
      <c r="A2193" s="11" t="s">
        <v>2182</v>
      </c>
      <c r="B2193" s="9" t="str">
        <f>_xlfn.XLOOKUP(C2193,'De-Para_Estado_Regiao'!$B$3:$B$29,'De-Para_Estado_Regiao'!$C$3:$C$29)</f>
        <v>Nordeste</v>
      </c>
      <c r="C2193" s="12" t="s">
        <v>31</v>
      </c>
      <c r="D2193" s="12">
        <v>1172</v>
      </c>
      <c r="E2193" s="12">
        <v>0.60599999999999998</v>
      </c>
      <c r="F2193" s="9" t="str">
        <f t="shared" si="34"/>
        <v>médio</v>
      </c>
      <c r="G2193" s="12">
        <v>0.503</v>
      </c>
      <c r="H2193" s="12">
        <v>0.58199999999999996</v>
      </c>
      <c r="I2193" s="12">
        <v>9917.57</v>
      </c>
      <c r="J2193" s="13">
        <v>9</v>
      </c>
    </row>
    <row r="2194" spans="1:10" x14ac:dyDescent="0.25">
      <c r="A2194" s="8" t="s">
        <v>2183</v>
      </c>
      <c r="B2194" s="9" t="str">
        <f>_xlfn.XLOOKUP(C2194,'De-Para_Estado_Regiao'!$B$3:$B$29,'De-Para_Estado_Regiao'!$C$3:$C$29)</f>
        <v>Centro-Oeste</v>
      </c>
      <c r="C2194" s="9" t="s">
        <v>29</v>
      </c>
      <c r="D2194" s="9">
        <v>229</v>
      </c>
      <c r="E2194" s="9">
        <v>0.71499999999999997</v>
      </c>
      <c r="F2194" s="9" t="str">
        <f t="shared" si="34"/>
        <v>alto</v>
      </c>
      <c r="G2194" s="9">
        <v>0.70299999999999996</v>
      </c>
      <c r="H2194" s="9">
        <v>0.628</v>
      </c>
      <c r="I2194" s="9">
        <v>78374.259999999995</v>
      </c>
      <c r="J2194" s="10">
        <v>0</v>
      </c>
    </row>
    <row r="2195" spans="1:10" x14ac:dyDescent="0.25">
      <c r="A2195" s="11" t="s">
        <v>2184</v>
      </c>
      <c r="B2195" s="9" t="str">
        <f>_xlfn.XLOOKUP(C2195,'De-Para_Estado_Regiao'!$B$3:$B$29,'De-Para_Estado_Regiao'!$C$3:$C$29)</f>
        <v>Sul</v>
      </c>
      <c r="C2195" s="12" t="s">
        <v>22</v>
      </c>
      <c r="D2195" s="12">
        <v>168</v>
      </c>
      <c r="E2195" s="12">
        <v>0.71599999999999997</v>
      </c>
      <c r="F2195" s="9" t="str">
        <f t="shared" si="34"/>
        <v>alto</v>
      </c>
      <c r="G2195" s="12">
        <v>0.66900000000000004</v>
      </c>
      <c r="H2195" s="12">
        <v>0.66500000000000004</v>
      </c>
      <c r="I2195" s="12">
        <v>28270.34</v>
      </c>
      <c r="J2195" s="13">
        <v>3</v>
      </c>
    </row>
    <row r="2196" spans="1:10" x14ac:dyDescent="0.25">
      <c r="A2196" s="8" t="s">
        <v>2185</v>
      </c>
      <c r="B2196" s="9" t="str">
        <f>_xlfn.XLOOKUP(C2196,'De-Para_Estado_Regiao'!$B$3:$B$29,'De-Para_Estado_Regiao'!$C$3:$C$29)</f>
        <v>Centro-Oeste</v>
      </c>
      <c r="C2196" s="9" t="s">
        <v>53</v>
      </c>
      <c r="D2196" s="9">
        <v>1241</v>
      </c>
      <c r="E2196" s="9">
        <v>0.66</v>
      </c>
      <c r="F2196" s="9" t="str">
        <f t="shared" si="34"/>
        <v>médio</v>
      </c>
      <c r="G2196" s="9">
        <v>0.66300000000000003</v>
      </c>
      <c r="H2196" s="9">
        <v>0.55700000000000005</v>
      </c>
      <c r="I2196" s="9">
        <v>16593.34</v>
      </c>
      <c r="J2196" s="10">
        <v>8</v>
      </c>
    </row>
    <row r="2197" spans="1:10" x14ac:dyDescent="0.25">
      <c r="A2197" s="11" t="s">
        <v>2186</v>
      </c>
      <c r="B2197" s="9" t="str">
        <f>_xlfn.XLOOKUP(C2197,'De-Para_Estado_Regiao'!$B$3:$B$29,'De-Para_Estado_Regiao'!$C$3:$C$29)</f>
        <v>Norte</v>
      </c>
      <c r="C2197" s="12" t="s">
        <v>148</v>
      </c>
      <c r="D2197" s="12">
        <v>552</v>
      </c>
      <c r="E2197" s="12">
        <v>0.60699999999999998</v>
      </c>
      <c r="F2197" s="9" t="str">
        <f t="shared" si="34"/>
        <v>médio</v>
      </c>
      <c r="G2197" s="12">
        <v>0.64500000000000002</v>
      </c>
      <c r="H2197" s="12">
        <v>0.45400000000000001</v>
      </c>
      <c r="I2197" s="12">
        <v>15120.74</v>
      </c>
      <c r="J2197" s="13">
        <v>7</v>
      </c>
    </row>
    <row r="2198" spans="1:10" x14ac:dyDescent="0.25">
      <c r="A2198" s="8" t="s">
        <v>471</v>
      </c>
      <c r="B2198" s="9" t="str">
        <f>_xlfn.XLOOKUP(C2198,'De-Para_Estado_Regiao'!$B$3:$B$29,'De-Para_Estado_Regiao'!$C$3:$C$29)</f>
        <v>Nordeste</v>
      </c>
      <c r="C2198" s="9" t="s">
        <v>94</v>
      </c>
      <c r="D2198" s="9">
        <v>1245</v>
      </c>
      <c r="E2198" s="9">
        <v>0.58599999999999997</v>
      </c>
      <c r="F2198" s="9" t="str">
        <f t="shared" si="34"/>
        <v>médio</v>
      </c>
      <c r="G2198" s="9">
        <v>0.55400000000000005</v>
      </c>
      <c r="H2198" s="9">
        <v>0.47799999999999998</v>
      </c>
      <c r="I2198" s="9">
        <v>9930.24</v>
      </c>
      <c r="J2198" s="10">
        <v>9</v>
      </c>
    </row>
    <row r="2199" spans="1:10" x14ac:dyDescent="0.25">
      <c r="A2199" s="11" t="s">
        <v>2187</v>
      </c>
      <c r="B2199" s="9" t="str">
        <f>_xlfn.XLOOKUP(C2199,'De-Para_Estado_Regiao'!$B$3:$B$29,'De-Para_Estado_Regiao'!$C$3:$C$29)</f>
        <v>Sudeste</v>
      </c>
      <c r="C2199" s="12" t="s">
        <v>16</v>
      </c>
      <c r="D2199" s="12">
        <v>963</v>
      </c>
      <c r="E2199" s="12">
        <v>0.71</v>
      </c>
      <c r="F2199" s="9" t="str">
        <f t="shared" si="34"/>
        <v>alto</v>
      </c>
      <c r="G2199" s="12">
        <v>0.69499999999999995</v>
      </c>
      <c r="H2199" s="12">
        <v>0.60499999999999998</v>
      </c>
      <c r="I2199" s="12">
        <v>17486.73</v>
      </c>
      <c r="J2199" s="13">
        <v>11</v>
      </c>
    </row>
    <row r="2200" spans="1:10" x14ac:dyDescent="0.25">
      <c r="A2200" s="8" t="s">
        <v>2188</v>
      </c>
      <c r="B2200" s="9" t="str">
        <f>_xlfn.XLOOKUP(C2200,'De-Para_Estado_Regiao'!$B$3:$B$29,'De-Para_Estado_Regiao'!$C$3:$C$29)</f>
        <v>Centro-Oeste</v>
      </c>
      <c r="C2200" s="9" t="s">
        <v>33</v>
      </c>
      <c r="D2200" s="9">
        <v>368</v>
      </c>
      <c r="E2200" s="9">
        <v>0.71499999999999997</v>
      </c>
      <c r="F2200" s="9" t="str">
        <f t="shared" si="34"/>
        <v>alto</v>
      </c>
      <c r="G2200" s="9">
        <v>0.72199999999999998</v>
      </c>
      <c r="H2200" s="9">
        <v>0.61199999999999999</v>
      </c>
      <c r="I2200" s="9">
        <v>30023.74</v>
      </c>
      <c r="J2200" s="10">
        <v>13</v>
      </c>
    </row>
    <row r="2201" spans="1:10" x14ac:dyDescent="0.25">
      <c r="A2201" s="11" t="s">
        <v>2189</v>
      </c>
      <c r="B2201" s="9" t="str">
        <f>_xlfn.XLOOKUP(C2201,'De-Para_Estado_Regiao'!$B$3:$B$29,'De-Para_Estado_Regiao'!$C$3:$C$29)</f>
        <v>Nordeste</v>
      </c>
      <c r="C2201" s="12" t="s">
        <v>31</v>
      </c>
      <c r="D2201" s="12">
        <v>1356</v>
      </c>
      <c r="E2201" s="12">
        <v>0.61899999999999999</v>
      </c>
      <c r="F2201" s="9" t="str">
        <f t="shared" si="34"/>
        <v>médio</v>
      </c>
      <c r="G2201" s="12">
        <v>0.57399999999999995</v>
      </c>
      <c r="H2201" s="12">
        <v>0.54800000000000004</v>
      </c>
      <c r="I2201" s="12">
        <v>8541.11</v>
      </c>
      <c r="J2201" s="13">
        <v>15</v>
      </c>
    </row>
    <row r="2202" spans="1:10" x14ac:dyDescent="0.25">
      <c r="A2202" s="8" t="s">
        <v>2190</v>
      </c>
      <c r="B2202" s="9" t="str">
        <f>_xlfn.XLOOKUP(C2202,'De-Para_Estado_Regiao'!$B$3:$B$29,'De-Para_Estado_Regiao'!$C$3:$C$29)</f>
        <v>Nordeste</v>
      </c>
      <c r="C2202" s="9" t="s">
        <v>24</v>
      </c>
      <c r="D2202" s="9">
        <v>352</v>
      </c>
      <c r="E2202" s="9">
        <v>0.59099999999999997</v>
      </c>
      <c r="F2202" s="9" t="str">
        <f t="shared" si="34"/>
        <v>médio</v>
      </c>
      <c r="G2202" s="9">
        <v>0.55300000000000005</v>
      </c>
      <c r="H2202" s="9">
        <v>0.504</v>
      </c>
      <c r="I2202" s="9">
        <v>7983.28</v>
      </c>
      <c r="J2202" s="10">
        <v>2</v>
      </c>
    </row>
    <row r="2203" spans="1:10" x14ac:dyDescent="0.25">
      <c r="A2203" s="11" t="s">
        <v>2191</v>
      </c>
      <c r="B2203" s="9" t="str">
        <f>_xlfn.XLOOKUP(C2203,'De-Para_Estado_Regiao'!$B$3:$B$29,'De-Para_Estado_Regiao'!$C$3:$C$29)</f>
        <v>Nordeste</v>
      </c>
      <c r="C2203" s="12" t="s">
        <v>82</v>
      </c>
      <c r="D2203" s="12">
        <v>1003</v>
      </c>
      <c r="E2203" s="12">
        <v>0.60599999999999998</v>
      </c>
      <c r="F2203" s="9" t="str">
        <f t="shared" si="34"/>
        <v>médio</v>
      </c>
      <c r="G2203" s="12">
        <v>0.6</v>
      </c>
      <c r="H2203" s="12">
        <v>0.51400000000000001</v>
      </c>
      <c r="I2203" s="12">
        <v>9028</v>
      </c>
      <c r="J2203" s="13">
        <v>10</v>
      </c>
    </row>
    <row r="2204" spans="1:10" x14ac:dyDescent="0.25">
      <c r="A2204" s="8" t="s">
        <v>2192</v>
      </c>
      <c r="B2204" s="9" t="str">
        <f>_xlfn.XLOOKUP(C2204,'De-Para_Estado_Regiao'!$B$3:$B$29,'De-Para_Estado_Regiao'!$C$3:$C$29)</f>
        <v>Nordeste</v>
      </c>
      <c r="C2204" s="9" t="s">
        <v>24</v>
      </c>
      <c r="D2204" s="9">
        <v>1113</v>
      </c>
      <c r="E2204" s="9">
        <v>0.58299999999999996</v>
      </c>
      <c r="F2204" s="9" t="str">
        <f t="shared" si="34"/>
        <v>médio</v>
      </c>
      <c r="G2204" s="9">
        <v>0.59399999999999997</v>
      </c>
      <c r="H2204" s="9">
        <v>0.41299999999999998</v>
      </c>
      <c r="I2204" s="9">
        <v>9397.23</v>
      </c>
      <c r="J2204" s="10">
        <v>21</v>
      </c>
    </row>
    <row r="2205" spans="1:10" x14ac:dyDescent="0.25">
      <c r="A2205" s="11" t="s">
        <v>2193</v>
      </c>
      <c r="B2205" s="9" t="str">
        <f>_xlfn.XLOOKUP(C2205,'De-Para_Estado_Regiao'!$B$3:$B$29,'De-Para_Estado_Regiao'!$C$3:$C$29)</f>
        <v>Sudeste</v>
      </c>
      <c r="C2205" s="12" t="s">
        <v>7</v>
      </c>
      <c r="D2205" s="12">
        <v>1139</v>
      </c>
      <c r="E2205" s="12">
        <v>0.71</v>
      </c>
      <c r="F2205" s="9" t="str">
        <f t="shared" si="34"/>
        <v>alto</v>
      </c>
      <c r="G2205" s="12">
        <v>0.71</v>
      </c>
      <c r="H2205" s="12">
        <v>0.64</v>
      </c>
      <c r="I2205" s="12">
        <v>23459.93</v>
      </c>
      <c r="J2205" s="13">
        <v>11</v>
      </c>
    </row>
    <row r="2206" spans="1:10" x14ac:dyDescent="0.25">
      <c r="A2206" s="8" t="s">
        <v>2194</v>
      </c>
      <c r="B2206" s="9" t="str">
        <f>_xlfn.XLOOKUP(C2206,'De-Para_Estado_Regiao'!$B$3:$B$29,'De-Para_Estado_Regiao'!$C$3:$C$29)</f>
        <v>Nordeste</v>
      </c>
      <c r="C2206" s="9" t="s">
        <v>24</v>
      </c>
      <c r="D2206" s="9">
        <v>611</v>
      </c>
      <c r="E2206" s="9">
        <v>0.57899999999999996</v>
      </c>
      <c r="F2206" s="9" t="str">
        <f t="shared" si="34"/>
        <v>médio</v>
      </c>
      <c r="G2206" s="9">
        <v>0.58399999999999996</v>
      </c>
      <c r="H2206" s="9">
        <v>0.44900000000000001</v>
      </c>
      <c r="I2206" s="9">
        <v>44548.73</v>
      </c>
      <c r="J2206" s="10">
        <v>35</v>
      </c>
    </row>
    <row r="2207" spans="1:10" x14ac:dyDescent="0.25">
      <c r="A2207" s="11" t="s">
        <v>2195</v>
      </c>
      <c r="B2207" s="9" t="str">
        <f>_xlfn.XLOOKUP(C2207,'De-Para_Estado_Regiao'!$B$3:$B$29,'De-Para_Estado_Regiao'!$C$3:$C$29)</f>
        <v>Nordeste</v>
      </c>
      <c r="C2207" s="12" t="s">
        <v>94</v>
      </c>
      <c r="D2207" s="12">
        <v>1458</v>
      </c>
      <c r="E2207" s="12">
        <v>0.58599999999999997</v>
      </c>
      <c r="F2207" s="9" t="str">
        <f t="shared" si="34"/>
        <v>médio</v>
      </c>
      <c r="G2207" s="12">
        <v>0.55800000000000005</v>
      </c>
      <c r="H2207" s="12">
        <v>0.498</v>
      </c>
      <c r="I2207" s="12">
        <v>11362.15</v>
      </c>
      <c r="J2207" s="13">
        <v>19</v>
      </c>
    </row>
    <row r="2208" spans="1:10" x14ac:dyDescent="0.25">
      <c r="A2208" s="8" t="s">
        <v>2196</v>
      </c>
      <c r="B2208" s="9" t="str">
        <f>_xlfn.XLOOKUP(C2208,'De-Para_Estado_Regiao'!$B$3:$B$29,'De-Para_Estado_Regiao'!$C$3:$C$29)</f>
        <v>Sudeste</v>
      </c>
      <c r="C2208" s="9" t="s">
        <v>10</v>
      </c>
      <c r="D2208" s="9">
        <v>423</v>
      </c>
      <c r="E2208" s="9">
        <v>0.68500000000000005</v>
      </c>
      <c r="F2208" s="9" t="str">
        <f t="shared" si="34"/>
        <v>médio</v>
      </c>
      <c r="G2208" s="9">
        <v>0.67600000000000005</v>
      </c>
      <c r="H2208" s="9">
        <v>0.60499999999999998</v>
      </c>
      <c r="I2208" s="9">
        <v>42356.06</v>
      </c>
      <c r="J2208" s="10">
        <v>9</v>
      </c>
    </row>
    <row r="2209" spans="1:10" x14ac:dyDescent="0.25">
      <c r="A2209" s="11" t="s">
        <v>2197</v>
      </c>
      <c r="B2209" s="9" t="str">
        <f>_xlfn.XLOOKUP(C2209,'De-Para_Estado_Regiao'!$B$3:$B$29,'De-Para_Estado_Regiao'!$C$3:$C$29)</f>
        <v>Sudeste</v>
      </c>
      <c r="C2209" s="12" t="s">
        <v>16</v>
      </c>
      <c r="D2209" s="12">
        <v>422</v>
      </c>
      <c r="E2209" s="12">
        <v>0.67</v>
      </c>
      <c r="F2209" s="9" t="str">
        <f t="shared" si="34"/>
        <v>médio</v>
      </c>
      <c r="G2209" s="12">
        <v>0.68899999999999995</v>
      </c>
      <c r="H2209" s="12">
        <v>0.50800000000000001</v>
      </c>
      <c r="I2209" s="12">
        <v>13571.47</v>
      </c>
      <c r="J2209" s="13">
        <v>21</v>
      </c>
    </row>
    <row r="2210" spans="1:10" x14ac:dyDescent="0.25">
      <c r="A2210" s="8" t="s">
        <v>2198</v>
      </c>
      <c r="B2210" s="9" t="str">
        <f>_xlfn.XLOOKUP(C2210,'De-Para_Estado_Regiao'!$B$3:$B$29,'De-Para_Estado_Regiao'!$C$3:$C$29)</f>
        <v>Centro-Oeste</v>
      </c>
      <c r="C2210" s="9" t="s">
        <v>53</v>
      </c>
      <c r="D2210" s="9">
        <v>745</v>
      </c>
      <c r="E2210" s="9">
        <v>0.67</v>
      </c>
      <c r="F2210" s="9" t="str">
        <f t="shared" si="34"/>
        <v>médio</v>
      </c>
      <c r="G2210" s="9">
        <v>0.67700000000000005</v>
      </c>
      <c r="H2210" s="9">
        <v>0.52600000000000002</v>
      </c>
      <c r="I2210" s="9">
        <v>18668.919999999998</v>
      </c>
      <c r="J2210" s="10">
        <v>1</v>
      </c>
    </row>
    <row r="2211" spans="1:10" x14ac:dyDescent="0.25">
      <c r="A2211" s="11" t="s">
        <v>2199</v>
      </c>
      <c r="B2211" s="9" t="str">
        <f>_xlfn.XLOOKUP(C2211,'De-Para_Estado_Regiao'!$B$3:$B$29,'De-Para_Estado_Regiao'!$C$3:$C$29)</f>
        <v>Sudeste</v>
      </c>
      <c r="C2211" s="12" t="s">
        <v>16</v>
      </c>
      <c r="D2211" s="12">
        <v>117</v>
      </c>
      <c r="E2211" s="12">
        <v>0.56999999999999995</v>
      </c>
      <c r="F2211" s="9" t="str">
        <f t="shared" si="34"/>
        <v>médio</v>
      </c>
      <c r="G2211" s="12">
        <v>0.58199999999999996</v>
      </c>
      <c r="H2211" s="12">
        <v>0.41699999999999998</v>
      </c>
      <c r="I2211" s="12">
        <v>9511.69</v>
      </c>
      <c r="J2211" s="13">
        <v>6</v>
      </c>
    </row>
    <row r="2212" spans="1:10" x14ac:dyDescent="0.25">
      <c r="A2212" s="8" t="s">
        <v>2200</v>
      </c>
      <c r="B2212" s="9" t="str">
        <f>_xlfn.XLOOKUP(C2212,'De-Para_Estado_Regiao'!$B$3:$B$29,'De-Para_Estado_Regiao'!$C$3:$C$29)</f>
        <v>Norte</v>
      </c>
      <c r="C2212" s="9" t="s">
        <v>49</v>
      </c>
      <c r="D2212" s="9">
        <v>1675</v>
      </c>
      <c r="E2212" s="9">
        <v>0.52</v>
      </c>
      <c r="F2212" s="9" t="str">
        <f t="shared" si="34"/>
        <v>baixo</v>
      </c>
      <c r="G2212" s="9">
        <v>0.48</v>
      </c>
      <c r="H2212" s="9">
        <v>0.38</v>
      </c>
      <c r="I2212" s="9">
        <v>6993.3</v>
      </c>
      <c r="J2212" s="10">
        <v>0</v>
      </c>
    </row>
    <row r="2213" spans="1:10" x14ac:dyDescent="0.25">
      <c r="A2213" s="11" t="s">
        <v>2201</v>
      </c>
      <c r="B2213" s="9" t="str">
        <f>_xlfn.XLOOKUP(C2213,'De-Para_Estado_Regiao'!$B$3:$B$29,'De-Para_Estado_Regiao'!$C$3:$C$29)</f>
        <v>Sul</v>
      </c>
      <c r="C2213" s="12" t="s">
        <v>22</v>
      </c>
      <c r="D2213" s="12">
        <v>310</v>
      </c>
      <c r="E2213" s="12">
        <v>0.73099999999999998</v>
      </c>
      <c r="F2213" s="9" t="str">
        <f t="shared" si="34"/>
        <v>alto</v>
      </c>
      <c r="G2213" s="12">
        <v>0.71299999999999997</v>
      </c>
      <c r="H2213" s="12">
        <v>0.66100000000000003</v>
      </c>
      <c r="I2213" s="12">
        <v>41342.93</v>
      </c>
      <c r="J2213" s="13">
        <v>4</v>
      </c>
    </row>
    <row r="2214" spans="1:10" x14ac:dyDescent="0.25">
      <c r="A2214" s="8" t="s">
        <v>2202</v>
      </c>
      <c r="B2214" s="9" t="str">
        <f>_xlfn.XLOOKUP(C2214,'De-Para_Estado_Regiao'!$B$3:$B$29,'De-Para_Estado_Regiao'!$C$3:$C$29)</f>
        <v>Nordeste</v>
      </c>
      <c r="C2214" s="9" t="s">
        <v>114</v>
      </c>
      <c r="D2214" s="9">
        <v>1233</v>
      </c>
      <c r="E2214" s="9">
        <v>0.60399999999999998</v>
      </c>
      <c r="F2214" s="9" t="str">
        <f t="shared" si="34"/>
        <v>médio</v>
      </c>
      <c r="G2214" s="9">
        <v>0.57899999999999996</v>
      </c>
      <c r="H2214" s="9">
        <v>0.49199999999999999</v>
      </c>
      <c r="I2214" s="9">
        <v>11848.25</v>
      </c>
      <c r="J2214" s="10">
        <v>7</v>
      </c>
    </row>
    <row r="2215" spans="1:10" x14ac:dyDescent="0.25">
      <c r="A2215" s="11" t="s">
        <v>2203</v>
      </c>
      <c r="B2215" s="9" t="str">
        <f>_xlfn.XLOOKUP(C2215,'De-Para_Estado_Regiao'!$B$3:$B$29,'De-Para_Estado_Regiao'!$C$3:$C$29)</f>
        <v>Norte</v>
      </c>
      <c r="C2215" s="12" t="s">
        <v>49</v>
      </c>
      <c r="D2215" s="12">
        <v>1602</v>
      </c>
      <c r="E2215" s="12">
        <v>0.61499999999999999</v>
      </c>
      <c r="F2215" s="9" t="str">
        <f t="shared" si="34"/>
        <v>médio</v>
      </c>
      <c r="G2215" s="12">
        <v>0.58299999999999996</v>
      </c>
      <c r="H2215" s="12">
        <v>0.52500000000000002</v>
      </c>
      <c r="I2215" s="12">
        <v>7329.77</v>
      </c>
      <c r="J2215" s="13">
        <v>15</v>
      </c>
    </row>
    <row r="2216" spans="1:10" x14ac:dyDescent="0.25">
      <c r="A2216" s="8" t="s">
        <v>2204</v>
      </c>
      <c r="B2216" s="9" t="str">
        <f>_xlfn.XLOOKUP(C2216,'De-Para_Estado_Regiao'!$B$3:$B$29,'De-Para_Estado_Regiao'!$C$3:$C$29)</f>
        <v>Sudeste</v>
      </c>
      <c r="C2216" s="9" t="s">
        <v>16</v>
      </c>
      <c r="D2216" s="9">
        <v>383</v>
      </c>
      <c r="E2216" s="9">
        <v>0.60899999999999999</v>
      </c>
      <c r="F2216" s="9" t="str">
        <f t="shared" si="34"/>
        <v>médio</v>
      </c>
      <c r="G2216" s="9">
        <v>0.57699999999999996</v>
      </c>
      <c r="H2216" s="9">
        <v>0.48899999999999999</v>
      </c>
      <c r="I2216" s="9">
        <v>6293.2</v>
      </c>
      <c r="J2216" s="10">
        <v>0</v>
      </c>
    </row>
    <row r="2217" spans="1:10" x14ac:dyDescent="0.25">
      <c r="A2217" s="11" t="s">
        <v>2205</v>
      </c>
      <c r="B2217" s="9" t="str">
        <f>_xlfn.XLOOKUP(C2217,'De-Para_Estado_Regiao'!$B$3:$B$29,'De-Para_Estado_Regiao'!$C$3:$C$29)</f>
        <v>Sudeste</v>
      </c>
      <c r="C2217" s="12" t="s">
        <v>16</v>
      </c>
      <c r="D2217" s="12">
        <v>895</v>
      </c>
      <c r="E2217" s="12">
        <v>0.64200000000000002</v>
      </c>
      <c r="F2217" s="9" t="str">
        <f t="shared" si="34"/>
        <v>médio</v>
      </c>
      <c r="G2217" s="12">
        <v>0.57499999999999996</v>
      </c>
      <c r="H2217" s="12">
        <v>0.56999999999999995</v>
      </c>
      <c r="I2217" s="12">
        <v>7776.17</v>
      </c>
      <c r="J2217" s="13">
        <v>26</v>
      </c>
    </row>
    <row r="2218" spans="1:10" x14ac:dyDescent="0.25">
      <c r="A2218" s="8" t="s">
        <v>2206</v>
      </c>
      <c r="B2218" s="9" t="str">
        <f>_xlfn.XLOOKUP(C2218,'De-Para_Estado_Regiao'!$B$3:$B$29,'De-Para_Estado_Regiao'!$C$3:$C$29)</f>
        <v>Norte</v>
      </c>
      <c r="C2218" s="9" t="s">
        <v>148</v>
      </c>
      <c r="D2218" s="9">
        <v>1095</v>
      </c>
      <c r="E2218" s="9">
        <v>0.59</v>
      </c>
      <c r="F2218" s="9" t="str">
        <f t="shared" si="34"/>
        <v>médio</v>
      </c>
      <c r="G2218" s="9">
        <v>0.61899999999999999</v>
      </c>
      <c r="H2218" s="9">
        <v>0.42399999999999999</v>
      </c>
      <c r="I2218" s="9">
        <v>14846.72</v>
      </c>
      <c r="J2218" s="10">
        <v>8</v>
      </c>
    </row>
    <row r="2219" spans="1:10" x14ac:dyDescent="0.25">
      <c r="A2219" s="11" t="s">
        <v>2207</v>
      </c>
      <c r="B2219" s="9" t="str">
        <f>_xlfn.XLOOKUP(C2219,'De-Para_Estado_Regiao'!$B$3:$B$29,'De-Para_Estado_Regiao'!$C$3:$C$29)</f>
        <v>Sudeste</v>
      </c>
      <c r="C2219" s="12" t="s">
        <v>16</v>
      </c>
      <c r="D2219" s="12">
        <v>142</v>
      </c>
      <c r="E2219" s="12">
        <v>0.64</v>
      </c>
      <c r="F2219" s="9" t="str">
        <f t="shared" si="34"/>
        <v>médio</v>
      </c>
      <c r="G2219" s="12">
        <v>0.623</v>
      </c>
      <c r="H2219" s="12">
        <v>0.52200000000000002</v>
      </c>
      <c r="I2219" s="12">
        <v>11095.53</v>
      </c>
      <c r="J2219" s="13">
        <v>4</v>
      </c>
    </row>
    <row r="2220" spans="1:10" x14ac:dyDescent="0.25">
      <c r="A2220" s="8" t="s">
        <v>2208</v>
      </c>
      <c r="B2220" s="9" t="str">
        <f>_xlfn.XLOOKUP(C2220,'De-Para_Estado_Regiao'!$B$3:$B$29,'De-Para_Estado_Regiao'!$C$3:$C$29)</f>
        <v>Sul</v>
      </c>
      <c r="C2220" s="9" t="s">
        <v>22</v>
      </c>
      <c r="D2220" s="9">
        <v>1348</v>
      </c>
      <c r="E2220" s="9">
        <v>0.63700000000000001</v>
      </c>
      <c r="F2220" s="9" t="str">
        <f t="shared" si="34"/>
        <v>médio</v>
      </c>
      <c r="G2220" s="9">
        <v>0.65400000000000003</v>
      </c>
      <c r="H2220" s="9">
        <v>0.50700000000000001</v>
      </c>
      <c r="I2220" s="9">
        <v>16676.75</v>
      </c>
      <c r="J2220" s="10">
        <v>10</v>
      </c>
    </row>
    <row r="2221" spans="1:10" x14ac:dyDescent="0.25">
      <c r="A2221" s="11" t="s">
        <v>2209</v>
      </c>
      <c r="B2221" s="9" t="str">
        <f>_xlfn.XLOOKUP(C2221,'De-Para_Estado_Regiao'!$B$3:$B$29,'De-Para_Estado_Regiao'!$C$3:$C$29)</f>
        <v>Norte</v>
      </c>
      <c r="C2221" s="12" t="s">
        <v>49</v>
      </c>
      <c r="D2221" s="12">
        <v>695</v>
      </c>
      <c r="E2221" s="12">
        <v>0.51900000000000002</v>
      </c>
      <c r="F2221" s="9" t="str">
        <f t="shared" si="34"/>
        <v>baixo</v>
      </c>
      <c r="G2221" s="12">
        <v>0.504</v>
      </c>
      <c r="H2221" s="12">
        <v>0.35799999999999998</v>
      </c>
      <c r="I2221" s="12">
        <v>9945.1299999999992</v>
      </c>
      <c r="J2221" s="13">
        <v>0</v>
      </c>
    </row>
    <row r="2222" spans="1:10" x14ac:dyDescent="0.25">
      <c r="A2222" s="8" t="s">
        <v>2210</v>
      </c>
      <c r="B2222" s="9" t="str">
        <f>_xlfn.XLOOKUP(C2222,'De-Para_Estado_Regiao'!$B$3:$B$29,'De-Para_Estado_Regiao'!$C$3:$C$29)</f>
        <v>Centro-Oeste</v>
      </c>
      <c r="C2222" s="9" t="s">
        <v>53</v>
      </c>
      <c r="D2222" s="9">
        <v>954</v>
      </c>
      <c r="E2222" s="9">
        <v>0.69</v>
      </c>
      <c r="F2222" s="9" t="str">
        <f t="shared" si="34"/>
        <v>médio</v>
      </c>
      <c r="G2222" s="9">
        <v>0.746</v>
      </c>
      <c r="H2222" s="9">
        <v>0.55400000000000005</v>
      </c>
      <c r="I2222" s="9">
        <v>70601.27</v>
      </c>
      <c r="J2222" s="10">
        <v>14</v>
      </c>
    </row>
    <row r="2223" spans="1:10" x14ac:dyDescent="0.25">
      <c r="A2223" s="11" t="s">
        <v>2211</v>
      </c>
      <c r="B2223" s="9" t="str">
        <f>_xlfn.XLOOKUP(C2223,'De-Para_Estado_Regiao'!$B$3:$B$29,'De-Para_Estado_Regiao'!$C$3:$C$29)</f>
        <v>Sudeste</v>
      </c>
      <c r="C2223" s="12" t="s">
        <v>7</v>
      </c>
      <c r="D2223" s="12">
        <v>137</v>
      </c>
      <c r="E2223" s="12">
        <v>0.73</v>
      </c>
      <c r="F2223" s="9" t="str">
        <f t="shared" si="34"/>
        <v>alto</v>
      </c>
      <c r="G2223" s="12">
        <v>0.68200000000000005</v>
      </c>
      <c r="H2223" s="12">
        <v>0.69099999999999995</v>
      </c>
      <c r="I2223" s="12">
        <v>13658.49</v>
      </c>
      <c r="J2223" s="13">
        <v>1</v>
      </c>
    </row>
    <row r="2224" spans="1:10" x14ac:dyDescent="0.25">
      <c r="A2224" s="8" t="s">
        <v>2212</v>
      </c>
      <c r="B2224" s="9" t="str">
        <f>_xlfn.XLOOKUP(C2224,'De-Para_Estado_Regiao'!$B$3:$B$29,'De-Para_Estado_Regiao'!$C$3:$C$29)</f>
        <v>Nordeste</v>
      </c>
      <c r="C2224" s="9" t="s">
        <v>24</v>
      </c>
      <c r="D2224" s="9">
        <v>1131</v>
      </c>
      <c r="E2224" s="9">
        <v>0.621</v>
      </c>
      <c r="F2224" s="9" t="str">
        <f t="shared" si="34"/>
        <v>médio</v>
      </c>
      <c r="G2224" s="9">
        <v>0.61599999999999999</v>
      </c>
      <c r="H2224" s="9">
        <v>0.497</v>
      </c>
      <c r="I2224" s="9">
        <v>14230.09</v>
      </c>
      <c r="J2224" s="10">
        <v>8</v>
      </c>
    </row>
    <row r="2225" spans="1:10" x14ac:dyDescent="0.25">
      <c r="A2225" s="11" t="s">
        <v>2213</v>
      </c>
      <c r="B2225" s="9" t="str">
        <f>_xlfn.XLOOKUP(C2225,'De-Para_Estado_Regiao'!$B$3:$B$29,'De-Para_Estado_Regiao'!$C$3:$C$29)</f>
        <v>Sudeste</v>
      </c>
      <c r="C2225" s="12" t="s">
        <v>16</v>
      </c>
      <c r="D2225" s="12">
        <v>1641</v>
      </c>
      <c r="E2225" s="12">
        <v>0.624</v>
      </c>
      <c r="F2225" s="9" t="str">
        <f t="shared" si="34"/>
        <v>médio</v>
      </c>
      <c r="G2225" s="12">
        <v>0.60299999999999998</v>
      </c>
      <c r="H2225" s="12">
        <v>0.52400000000000002</v>
      </c>
      <c r="I2225" s="12">
        <v>15293.33</v>
      </c>
      <c r="J2225" s="13">
        <v>17</v>
      </c>
    </row>
    <row r="2226" spans="1:10" x14ac:dyDescent="0.25">
      <c r="A2226" s="8" t="s">
        <v>2214</v>
      </c>
      <c r="B2226" s="9" t="str">
        <f>_xlfn.XLOOKUP(C2226,'De-Para_Estado_Regiao'!$B$3:$B$29,'De-Para_Estado_Regiao'!$C$3:$C$29)</f>
        <v>Norte</v>
      </c>
      <c r="C2226" s="9" t="s">
        <v>49</v>
      </c>
      <c r="D2226" s="9">
        <v>2342</v>
      </c>
      <c r="E2226" s="9">
        <v>0.56399999999999995</v>
      </c>
      <c r="F2226" s="9" t="str">
        <f t="shared" si="34"/>
        <v>médio</v>
      </c>
      <c r="G2226" s="9">
        <v>0.52900000000000003</v>
      </c>
      <c r="H2226" s="9">
        <v>0.436</v>
      </c>
      <c r="I2226" s="9">
        <v>11999.45</v>
      </c>
      <c r="J2226" s="10">
        <v>3</v>
      </c>
    </row>
    <row r="2227" spans="1:10" x14ac:dyDescent="0.25">
      <c r="A2227" s="11" t="s">
        <v>2215</v>
      </c>
      <c r="B2227" s="9" t="str">
        <f>_xlfn.XLOOKUP(C2227,'De-Para_Estado_Regiao'!$B$3:$B$29,'De-Para_Estado_Regiao'!$C$3:$C$29)</f>
        <v>Nordeste</v>
      </c>
      <c r="C2227" s="12" t="s">
        <v>94</v>
      </c>
      <c r="D2227" s="12">
        <v>545</v>
      </c>
      <c r="E2227" s="12">
        <v>0.57499999999999996</v>
      </c>
      <c r="F2227" s="9" t="str">
        <f t="shared" si="34"/>
        <v>médio</v>
      </c>
      <c r="G2227" s="12">
        <v>0.58599999999999997</v>
      </c>
      <c r="H2227" s="12">
        <v>0.45400000000000001</v>
      </c>
      <c r="I2227" s="12">
        <v>14489.98</v>
      </c>
      <c r="J2227" s="13">
        <v>3</v>
      </c>
    </row>
    <row r="2228" spans="1:10" x14ac:dyDescent="0.25">
      <c r="A2228" s="8" t="s">
        <v>2216</v>
      </c>
      <c r="B2228" s="9" t="str">
        <f>_xlfn.XLOOKUP(C2228,'De-Para_Estado_Regiao'!$B$3:$B$29,'De-Para_Estado_Regiao'!$C$3:$C$29)</f>
        <v>Norte</v>
      </c>
      <c r="C2228" s="9" t="s">
        <v>39</v>
      </c>
      <c r="D2228" s="9">
        <v>832</v>
      </c>
      <c r="E2228" s="9">
        <v>0.50600000000000001</v>
      </c>
      <c r="F2228" s="9" t="str">
        <f t="shared" si="34"/>
        <v>baixo</v>
      </c>
      <c r="G2228" s="9">
        <v>0.51200000000000001</v>
      </c>
      <c r="H2228" s="9">
        <v>0.34599999999999997</v>
      </c>
      <c r="I2228" s="9">
        <v>6557.79</v>
      </c>
      <c r="J2228" s="10">
        <v>1</v>
      </c>
    </row>
    <row r="2229" spans="1:10" x14ac:dyDescent="0.25">
      <c r="A2229" s="11" t="s">
        <v>2217</v>
      </c>
      <c r="B2229" s="9" t="str">
        <f>_xlfn.XLOOKUP(C2229,'De-Para_Estado_Regiao'!$B$3:$B$29,'De-Para_Estado_Regiao'!$C$3:$C$29)</f>
        <v>Norte</v>
      </c>
      <c r="C2229" s="12" t="s">
        <v>148</v>
      </c>
      <c r="D2229" s="12">
        <v>568</v>
      </c>
      <c r="E2229" s="12">
        <v>0.65</v>
      </c>
      <c r="F2229" s="9" t="str">
        <f t="shared" si="34"/>
        <v>médio</v>
      </c>
      <c r="G2229" s="12">
        <v>0.64400000000000002</v>
      </c>
      <c r="H2229" s="12">
        <v>0.53700000000000003</v>
      </c>
      <c r="I2229" s="12">
        <v>21385.41</v>
      </c>
      <c r="J2229" s="13">
        <v>5</v>
      </c>
    </row>
    <row r="2230" spans="1:10" x14ac:dyDescent="0.25">
      <c r="A2230" s="8" t="s">
        <v>287</v>
      </c>
      <c r="B2230" s="9" t="str">
        <f>_xlfn.XLOOKUP(C2230,'De-Para_Estado_Regiao'!$B$3:$B$29,'De-Para_Estado_Regiao'!$C$3:$C$29)</f>
        <v>Nordeste</v>
      </c>
      <c r="C2230" s="9" t="s">
        <v>94</v>
      </c>
      <c r="D2230" s="9">
        <v>943</v>
      </c>
      <c r="E2230" s="9">
        <v>0.55000000000000004</v>
      </c>
      <c r="F2230" s="9" t="str">
        <f t="shared" si="34"/>
        <v>médio</v>
      </c>
      <c r="G2230" s="9">
        <v>0.53700000000000003</v>
      </c>
      <c r="H2230" s="9">
        <v>0.432</v>
      </c>
      <c r="I2230" s="9">
        <v>9874.7900000000009</v>
      </c>
      <c r="J2230" s="10">
        <v>7</v>
      </c>
    </row>
    <row r="2231" spans="1:10" x14ac:dyDescent="0.25">
      <c r="A2231" s="11" t="s">
        <v>2218</v>
      </c>
      <c r="B2231" s="9" t="str">
        <f>_xlfn.XLOOKUP(C2231,'De-Para_Estado_Regiao'!$B$3:$B$29,'De-Para_Estado_Regiao'!$C$3:$C$29)</f>
        <v>Sudeste</v>
      </c>
      <c r="C2231" s="12" t="s">
        <v>16</v>
      </c>
      <c r="D2231" s="12">
        <v>107</v>
      </c>
      <c r="E2231" s="12">
        <v>0.7</v>
      </c>
      <c r="F2231" s="9" t="str">
        <f t="shared" si="34"/>
        <v>alto</v>
      </c>
      <c r="G2231" s="12">
        <v>0.68700000000000006</v>
      </c>
      <c r="H2231" s="12">
        <v>0.58799999999999997</v>
      </c>
      <c r="I2231" s="12">
        <v>43314.1</v>
      </c>
      <c r="J2231" s="13">
        <v>3</v>
      </c>
    </row>
    <row r="2232" spans="1:10" x14ac:dyDescent="0.25">
      <c r="A2232" s="8" t="s">
        <v>2219</v>
      </c>
      <c r="B2232" s="9" t="str">
        <f>_xlfn.XLOOKUP(C2232,'De-Para_Estado_Regiao'!$B$3:$B$29,'De-Para_Estado_Regiao'!$C$3:$C$29)</f>
        <v>Sudeste</v>
      </c>
      <c r="C2232" s="9" t="s">
        <v>16</v>
      </c>
      <c r="D2232" s="9">
        <v>288</v>
      </c>
      <c r="E2232" s="9">
        <v>0.64300000000000002</v>
      </c>
      <c r="F2232" s="9" t="str">
        <f t="shared" si="34"/>
        <v>médio</v>
      </c>
      <c r="G2232" s="9">
        <v>0.60499999999999998</v>
      </c>
      <c r="H2232" s="9">
        <v>0.55200000000000005</v>
      </c>
      <c r="I2232" s="9">
        <v>9424.86</v>
      </c>
      <c r="J2232" s="10">
        <v>3</v>
      </c>
    </row>
    <row r="2233" spans="1:10" x14ac:dyDescent="0.25">
      <c r="A2233" s="11" t="s">
        <v>2220</v>
      </c>
      <c r="B2233" s="9" t="str">
        <f>_xlfn.XLOOKUP(C2233,'De-Para_Estado_Regiao'!$B$3:$B$29,'De-Para_Estado_Regiao'!$C$3:$C$29)</f>
        <v>Nordeste</v>
      </c>
      <c r="C2233" s="12" t="s">
        <v>94</v>
      </c>
      <c r="D2233" s="12">
        <v>1290</v>
      </c>
      <c r="E2233" s="12">
        <v>0.53100000000000003</v>
      </c>
      <c r="F2233" s="9" t="str">
        <f t="shared" si="34"/>
        <v>baixo</v>
      </c>
      <c r="G2233" s="12">
        <v>0.50900000000000001</v>
      </c>
      <c r="H2233" s="12">
        <v>0.38600000000000001</v>
      </c>
      <c r="I2233" s="12">
        <v>8876.43</v>
      </c>
      <c r="J2233" s="13">
        <v>16</v>
      </c>
    </row>
    <row r="2234" spans="1:10" x14ac:dyDescent="0.25">
      <c r="A2234" s="8" t="s">
        <v>2221</v>
      </c>
      <c r="B2234" s="9" t="str">
        <f>_xlfn.XLOOKUP(C2234,'De-Para_Estado_Regiao'!$B$3:$B$29,'De-Para_Estado_Regiao'!$C$3:$C$29)</f>
        <v>Sudeste</v>
      </c>
      <c r="C2234" s="9" t="s">
        <v>16</v>
      </c>
      <c r="D2234" s="9">
        <v>755</v>
      </c>
      <c r="E2234" s="9">
        <v>0.66</v>
      </c>
      <c r="F2234" s="9" t="str">
        <f t="shared" si="34"/>
        <v>médio</v>
      </c>
      <c r="G2234" s="9">
        <v>0.60699999999999998</v>
      </c>
      <c r="H2234" s="9">
        <v>0.56999999999999995</v>
      </c>
      <c r="I2234" s="9">
        <v>11200.04</v>
      </c>
      <c r="J2234" s="10">
        <v>17</v>
      </c>
    </row>
    <row r="2235" spans="1:10" x14ac:dyDescent="0.25">
      <c r="A2235" s="11" t="s">
        <v>2222</v>
      </c>
      <c r="B2235" s="9" t="str">
        <f>_xlfn.XLOOKUP(C2235,'De-Para_Estado_Regiao'!$B$3:$B$29,'De-Para_Estado_Regiao'!$C$3:$C$29)</f>
        <v>Norte</v>
      </c>
      <c r="C2235" s="12" t="s">
        <v>49</v>
      </c>
      <c r="D2235" s="12">
        <v>1857</v>
      </c>
      <c r="E2235" s="12">
        <v>0.52800000000000002</v>
      </c>
      <c r="F2235" s="9" t="str">
        <f t="shared" si="34"/>
        <v>baixo</v>
      </c>
      <c r="G2235" s="12">
        <v>0.54300000000000004</v>
      </c>
      <c r="H2235" s="12">
        <v>0.36399999999999999</v>
      </c>
      <c r="I2235" s="12">
        <v>9860.2099999999991</v>
      </c>
      <c r="J2235" s="13">
        <v>32</v>
      </c>
    </row>
    <row r="2236" spans="1:10" x14ac:dyDescent="0.25">
      <c r="A2236" s="8" t="s">
        <v>2223</v>
      </c>
      <c r="B2236" s="9" t="str">
        <f>_xlfn.XLOOKUP(C2236,'De-Para_Estado_Regiao'!$B$3:$B$29,'De-Para_Estado_Regiao'!$C$3:$C$29)</f>
        <v>Nordeste</v>
      </c>
      <c r="C2236" s="9" t="s">
        <v>87</v>
      </c>
      <c r="D2236" s="9">
        <v>333</v>
      </c>
      <c r="E2236" s="9">
        <v>0.55700000000000005</v>
      </c>
      <c r="F2236" s="9" t="str">
        <f t="shared" si="34"/>
        <v>médio</v>
      </c>
      <c r="G2236" s="9">
        <v>0.48599999999999999</v>
      </c>
      <c r="H2236" s="9">
        <v>0.47199999999999998</v>
      </c>
      <c r="I2236" s="9">
        <v>7665.58</v>
      </c>
      <c r="J2236" s="10">
        <v>0</v>
      </c>
    </row>
    <row r="2237" spans="1:10" x14ac:dyDescent="0.25">
      <c r="A2237" s="11" t="s">
        <v>2224</v>
      </c>
      <c r="B2237" s="9" t="str">
        <f>_xlfn.XLOOKUP(C2237,'De-Para_Estado_Regiao'!$B$3:$B$29,'De-Para_Estado_Regiao'!$C$3:$C$29)</f>
        <v>Norte</v>
      </c>
      <c r="C2237" s="12" t="s">
        <v>275</v>
      </c>
      <c r="D2237" s="12">
        <v>1020</v>
      </c>
      <c r="E2237" s="12">
        <v>0.61399999999999999</v>
      </c>
      <c r="F2237" s="9" t="str">
        <f t="shared" si="34"/>
        <v>médio</v>
      </c>
      <c r="G2237" s="12">
        <v>0.61899999999999999</v>
      </c>
      <c r="H2237" s="12">
        <v>0.48499999999999999</v>
      </c>
      <c r="I2237" s="12">
        <v>16728.68</v>
      </c>
      <c r="J2237" s="13">
        <v>13</v>
      </c>
    </row>
    <row r="2238" spans="1:10" x14ac:dyDescent="0.25">
      <c r="A2238" s="8" t="s">
        <v>2225</v>
      </c>
      <c r="B2238" s="9" t="str">
        <f>_xlfn.XLOOKUP(C2238,'De-Para_Estado_Regiao'!$B$3:$B$29,'De-Para_Estado_Regiao'!$C$3:$C$29)</f>
        <v>Norte</v>
      </c>
      <c r="C2238" s="9" t="s">
        <v>39</v>
      </c>
      <c r="D2238" s="9">
        <v>834</v>
      </c>
      <c r="E2238" s="9">
        <v>0.48099999999999998</v>
      </c>
      <c r="F2238" s="9" t="str">
        <f t="shared" si="34"/>
        <v>baixo</v>
      </c>
      <c r="G2238" s="9">
        <v>0.47599999999999998</v>
      </c>
      <c r="H2238" s="9">
        <v>0.30199999999999999</v>
      </c>
      <c r="I2238" s="9">
        <v>4533.95</v>
      </c>
      <c r="J2238" s="10">
        <v>11</v>
      </c>
    </row>
    <row r="2239" spans="1:10" x14ac:dyDescent="0.25">
      <c r="A2239" s="11" t="s">
        <v>2226</v>
      </c>
      <c r="B2239" s="9" t="str">
        <f>_xlfn.XLOOKUP(C2239,'De-Para_Estado_Regiao'!$B$3:$B$29,'De-Para_Estado_Regiao'!$C$3:$C$29)</f>
        <v>Nordeste</v>
      </c>
      <c r="C2239" s="12" t="s">
        <v>118</v>
      </c>
      <c r="D2239" s="12">
        <v>1302</v>
      </c>
      <c r="E2239" s="12">
        <v>0.57999999999999996</v>
      </c>
      <c r="F2239" s="9" t="str">
        <f t="shared" si="34"/>
        <v>médio</v>
      </c>
      <c r="G2239" s="12">
        <v>0.54200000000000004</v>
      </c>
      <c r="H2239" s="12">
        <v>0.45300000000000001</v>
      </c>
      <c r="I2239" s="12">
        <v>7428.39</v>
      </c>
      <c r="J2239" s="13">
        <v>18</v>
      </c>
    </row>
    <row r="2240" spans="1:10" x14ac:dyDescent="0.25">
      <c r="A2240" s="8" t="s">
        <v>2227</v>
      </c>
      <c r="B2240" s="9" t="str">
        <f>_xlfn.XLOOKUP(C2240,'De-Para_Estado_Regiao'!$B$3:$B$29,'De-Para_Estado_Regiao'!$C$3:$C$29)</f>
        <v>Nordeste</v>
      </c>
      <c r="C2240" s="9" t="s">
        <v>87</v>
      </c>
      <c r="D2240" s="9">
        <v>932</v>
      </c>
      <c r="E2240" s="9">
        <v>0.52100000000000002</v>
      </c>
      <c r="F2240" s="9" t="str">
        <f t="shared" si="34"/>
        <v>baixo</v>
      </c>
      <c r="G2240" s="9">
        <v>0.497</v>
      </c>
      <c r="H2240" s="9">
        <v>0.40200000000000002</v>
      </c>
      <c r="I2240" s="9">
        <v>5672.48</v>
      </c>
      <c r="J2240" s="10">
        <v>2</v>
      </c>
    </row>
    <row r="2241" spans="1:10" x14ac:dyDescent="0.25">
      <c r="A2241" s="11" t="s">
        <v>2228</v>
      </c>
      <c r="B2241" s="9" t="str">
        <f>_xlfn.XLOOKUP(C2241,'De-Para_Estado_Regiao'!$B$3:$B$29,'De-Para_Estado_Regiao'!$C$3:$C$29)</f>
        <v>Sul</v>
      </c>
      <c r="C2241" s="12" t="s">
        <v>59</v>
      </c>
      <c r="D2241" s="12">
        <v>335</v>
      </c>
      <c r="E2241" s="12">
        <v>0.69</v>
      </c>
      <c r="F2241" s="9" t="str">
        <f t="shared" si="34"/>
        <v>médio</v>
      </c>
      <c r="G2241" s="12">
        <v>0.70199999999999996</v>
      </c>
      <c r="H2241" s="12">
        <v>0.59499999999999997</v>
      </c>
      <c r="I2241" s="12">
        <v>30017.15</v>
      </c>
      <c r="J2241" s="13">
        <v>10</v>
      </c>
    </row>
    <row r="2242" spans="1:10" x14ac:dyDescent="0.25">
      <c r="A2242" s="8" t="s">
        <v>2229</v>
      </c>
      <c r="B2242" s="9" t="str">
        <f>_xlfn.XLOOKUP(C2242,'De-Para_Estado_Regiao'!$B$3:$B$29,'De-Para_Estado_Regiao'!$C$3:$C$29)</f>
        <v>Norte</v>
      </c>
      <c r="C2242" s="9" t="s">
        <v>49</v>
      </c>
      <c r="D2242" s="9">
        <v>1726</v>
      </c>
      <c r="E2242" s="9">
        <v>0.51500000000000001</v>
      </c>
      <c r="F2242" s="9" t="str">
        <f t="shared" si="34"/>
        <v>baixo</v>
      </c>
      <c r="G2242" s="9">
        <v>0.48199999999999998</v>
      </c>
      <c r="H2242" s="9">
        <v>0.36599999999999999</v>
      </c>
      <c r="I2242" s="9">
        <v>11170.38</v>
      </c>
      <c r="J2242" s="10">
        <v>24</v>
      </c>
    </row>
    <row r="2243" spans="1:10" x14ac:dyDescent="0.25">
      <c r="A2243" s="11" t="s">
        <v>2230</v>
      </c>
      <c r="B2243" s="9" t="str">
        <f>_xlfn.XLOOKUP(C2243,'De-Para_Estado_Regiao'!$B$3:$B$29,'De-Para_Estado_Regiao'!$C$3:$C$29)</f>
        <v>Nordeste</v>
      </c>
      <c r="C2243" s="12" t="s">
        <v>118</v>
      </c>
      <c r="D2243" s="12">
        <v>1111</v>
      </c>
      <c r="E2243" s="12">
        <v>0.59599999999999997</v>
      </c>
      <c r="F2243" s="9" t="str">
        <f t="shared" si="34"/>
        <v>médio</v>
      </c>
      <c r="G2243" s="12">
        <v>0.57499999999999996</v>
      </c>
      <c r="H2243" s="12">
        <v>0.47799999999999998</v>
      </c>
      <c r="I2243" s="12">
        <v>8418.81</v>
      </c>
      <c r="J2243" s="13">
        <v>12</v>
      </c>
    </row>
    <row r="2244" spans="1:10" x14ac:dyDescent="0.25">
      <c r="A2244" s="8" t="s">
        <v>2231</v>
      </c>
      <c r="B2244" s="9" t="str">
        <f>_xlfn.XLOOKUP(C2244,'De-Para_Estado_Regiao'!$B$3:$B$29,'De-Para_Estado_Regiao'!$C$3:$C$29)</f>
        <v>Nordeste</v>
      </c>
      <c r="C2244" s="9" t="s">
        <v>19</v>
      </c>
      <c r="D2244" s="9">
        <v>1276</v>
      </c>
      <c r="E2244" s="9">
        <v>0.61299999999999999</v>
      </c>
      <c r="F2244" s="9" t="str">
        <f t="shared" si="34"/>
        <v>médio</v>
      </c>
      <c r="G2244" s="9">
        <v>0.60099999999999998</v>
      </c>
      <c r="H2244" s="9">
        <v>0.51</v>
      </c>
      <c r="I2244" s="9">
        <v>8002.14</v>
      </c>
      <c r="J2244" s="10">
        <v>8</v>
      </c>
    </row>
    <row r="2245" spans="1:10" x14ac:dyDescent="0.25">
      <c r="A2245" s="11" t="s">
        <v>2232</v>
      </c>
      <c r="B2245" s="9" t="str">
        <f>_xlfn.XLOOKUP(C2245,'De-Para_Estado_Regiao'!$B$3:$B$29,'De-Para_Estado_Regiao'!$C$3:$C$29)</f>
        <v>Norte</v>
      </c>
      <c r="C2245" s="12" t="s">
        <v>49</v>
      </c>
      <c r="D2245" s="12">
        <v>2099</v>
      </c>
      <c r="E2245" s="12">
        <v>0.54700000000000004</v>
      </c>
      <c r="F2245" s="9" t="str">
        <f t="shared" ref="F2245:F2308" si="35">IF(E2245="","",IF(E2245&lt;0.55,"baixo",IF(E2245&lt;=0.699,"médio",IF(E2245&lt;=0.799,"alto",IF(E2245&gt;=0.8,"muito alto","")))))</f>
        <v>baixo</v>
      </c>
      <c r="G2245" s="12">
        <v>0.51400000000000001</v>
      </c>
      <c r="H2245" s="12">
        <v>0.41299999999999998</v>
      </c>
      <c r="I2245" s="12">
        <v>6054.45</v>
      </c>
      <c r="J2245" s="13">
        <v>2</v>
      </c>
    </row>
    <row r="2246" spans="1:10" x14ac:dyDescent="0.25">
      <c r="A2246" s="8" t="s">
        <v>2233</v>
      </c>
      <c r="B2246" s="9" t="str">
        <f>_xlfn.XLOOKUP(C2246,'De-Para_Estado_Regiao'!$B$3:$B$29,'De-Para_Estado_Regiao'!$C$3:$C$29)</f>
        <v>Sudeste</v>
      </c>
      <c r="C2246" s="9" t="s">
        <v>16</v>
      </c>
      <c r="D2246" s="9">
        <v>597</v>
      </c>
      <c r="E2246" s="9">
        <v>0.59399999999999997</v>
      </c>
      <c r="F2246" s="9" t="str">
        <f t="shared" si="35"/>
        <v>médio</v>
      </c>
      <c r="G2246" s="9">
        <v>0.54600000000000004</v>
      </c>
      <c r="H2246" s="9">
        <v>0.47699999999999998</v>
      </c>
      <c r="I2246" s="9">
        <v>7397.55</v>
      </c>
      <c r="J2246" s="10">
        <v>17</v>
      </c>
    </row>
    <row r="2247" spans="1:10" x14ac:dyDescent="0.25">
      <c r="A2247" s="11" t="s">
        <v>1389</v>
      </c>
      <c r="B2247" s="9" t="str">
        <f>_xlfn.XLOOKUP(C2247,'De-Para_Estado_Regiao'!$B$3:$B$29,'De-Para_Estado_Regiao'!$C$3:$C$29)</f>
        <v>Nordeste</v>
      </c>
      <c r="C2247" s="12" t="s">
        <v>82</v>
      </c>
      <c r="D2247" s="12">
        <v>600</v>
      </c>
      <c r="E2247" s="12">
        <v>0.56999999999999995</v>
      </c>
      <c r="F2247" s="9" t="str">
        <f t="shared" si="35"/>
        <v>médio</v>
      </c>
      <c r="G2247" s="12">
        <v>0.54900000000000004</v>
      </c>
      <c r="H2247" s="12">
        <v>0.439</v>
      </c>
      <c r="I2247" s="12">
        <v>7653.89</v>
      </c>
      <c r="J2247" s="13">
        <v>5</v>
      </c>
    </row>
    <row r="2248" spans="1:10" x14ac:dyDescent="0.25">
      <c r="A2248" s="8" t="s">
        <v>2234</v>
      </c>
      <c r="B2248" s="9" t="str">
        <f>_xlfn.XLOOKUP(C2248,'De-Para_Estado_Regiao'!$B$3:$B$29,'De-Para_Estado_Regiao'!$C$3:$C$29)</f>
        <v>Sudeste</v>
      </c>
      <c r="C2248" s="9" t="s">
        <v>16</v>
      </c>
      <c r="D2248" s="9">
        <v>246</v>
      </c>
      <c r="E2248" s="9">
        <v>0.70099999999999996</v>
      </c>
      <c r="F2248" s="9" t="str">
        <f t="shared" si="35"/>
        <v>alto</v>
      </c>
      <c r="G2248" s="9">
        <v>0.68400000000000005</v>
      </c>
      <c r="H2248" s="9">
        <v>0.59799999999999998</v>
      </c>
      <c r="I2248" s="9">
        <v>11335.54</v>
      </c>
      <c r="J2248" s="10">
        <v>3</v>
      </c>
    </row>
    <row r="2249" spans="1:10" x14ac:dyDescent="0.25">
      <c r="A2249" s="11" t="s">
        <v>2235</v>
      </c>
      <c r="B2249" s="9" t="str">
        <f>_xlfn.XLOOKUP(C2249,'De-Para_Estado_Regiao'!$B$3:$B$29,'De-Para_Estado_Regiao'!$C$3:$C$29)</f>
        <v>Nordeste</v>
      </c>
      <c r="C2249" s="12" t="s">
        <v>94</v>
      </c>
      <c r="D2249" s="12">
        <v>3491</v>
      </c>
      <c r="E2249" s="12">
        <v>0.626</v>
      </c>
      <c r="F2249" s="9" t="str">
        <f t="shared" si="35"/>
        <v>médio</v>
      </c>
      <c r="G2249" s="12">
        <v>0.59099999999999997</v>
      </c>
      <c r="H2249" s="12">
        <v>0.54100000000000004</v>
      </c>
      <c r="I2249" s="12">
        <v>27183.71</v>
      </c>
      <c r="J2249" s="13">
        <v>25</v>
      </c>
    </row>
    <row r="2250" spans="1:10" x14ac:dyDescent="0.25">
      <c r="A2250" s="8" t="s">
        <v>2236</v>
      </c>
      <c r="B2250" s="9" t="str">
        <f>_xlfn.XLOOKUP(C2250,'De-Para_Estado_Regiao'!$B$3:$B$29,'De-Para_Estado_Regiao'!$C$3:$C$29)</f>
        <v>Nordeste</v>
      </c>
      <c r="C2250" s="9" t="s">
        <v>19</v>
      </c>
      <c r="D2250" s="9">
        <v>1425</v>
      </c>
      <c r="E2250" s="9">
        <v>0.59399999999999997</v>
      </c>
      <c r="F2250" s="9" t="str">
        <f t="shared" si="35"/>
        <v>médio</v>
      </c>
      <c r="G2250" s="9">
        <v>0.60699999999999998</v>
      </c>
      <c r="H2250" s="9">
        <v>0.48899999999999999</v>
      </c>
      <c r="I2250" s="9">
        <v>9983.73</v>
      </c>
      <c r="J2250" s="10">
        <v>28</v>
      </c>
    </row>
    <row r="2251" spans="1:10" x14ac:dyDescent="0.25">
      <c r="A2251" s="11" t="s">
        <v>2237</v>
      </c>
      <c r="B2251" s="9" t="str">
        <f>_xlfn.XLOOKUP(C2251,'De-Para_Estado_Regiao'!$B$3:$B$29,'De-Para_Estado_Regiao'!$C$3:$C$29)</f>
        <v>Norte</v>
      </c>
      <c r="C2251" s="12" t="s">
        <v>49</v>
      </c>
      <c r="D2251" s="12">
        <v>1743</v>
      </c>
      <c r="E2251" s="12">
        <v>0.59</v>
      </c>
      <c r="F2251" s="9" t="str">
        <f t="shared" si="35"/>
        <v>médio</v>
      </c>
      <c r="G2251" s="12">
        <v>0.54700000000000004</v>
      </c>
      <c r="H2251" s="12">
        <v>0.501</v>
      </c>
      <c r="I2251" s="12">
        <v>17038.21</v>
      </c>
      <c r="J2251" s="13">
        <v>11</v>
      </c>
    </row>
    <row r="2252" spans="1:10" x14ac:dyDescent="0.25">
      <c r="A2252" s="8" t="s">
        <v>2238</v>
      </c>
      <c r="B2252" s="9" t="str">
        <f>_xlfn.XLOOKUP(C2252,'De-Para_Estado_Regiao'!$B$3:$B$29,'De-Para_Estado_Regiao'!$C$3:$C$29)</f>
        <v>Nordeste</v>
      </c>
      <c r="C2252" s="9" t="s">
        <v>19</v>
      </c>
      <c r="D2252" s="9">
        <v>1550</v>
      </c>
      <c r="E2252" s="9">
        <v>0.52700000000000002</v>
      </c>
      <c r="F2252" s="9" t="str">
        <f t="shared" si="35"/>
        <v>baixo</v>
      </c>
      <c r="G2252" s="9">
        <v>0.497</v>
      </c>
      <c r="H2252" s="9">
        <v>0.39500000000000002</v>
      </c>
      <c r="I2252" s="9">
        <v>6528.24</v>
      </c>
      <c r="J2252" s="10">
        <v>5</v>
      </c>
    </row>
    <row r="2253" spans="1:10" x14ac:dyDescent="0.25">
      <c r="A2253" s="11" t="s">
        <v>2239</v>
      </c>
      <c r="B2253" s="9" t="str">
        <f>_xlfn.XLOOKUP(C2253,'De-Para_Estado_Regiao'!$B$3:$B$29,'De-Para_Estado_Regiao'!$C$3:$C$29)</f>
        <v>Sul</v>
      </c>
      <c r="C2253" s="12" t="s">
        <v>22</v>
      </c>
      <c r="D2253" s="12">
        <v>209</v>
      </c>
      <c r="E2253" s="12">
        <v>0.72299999999999998</v>
      </c>
      <c r="F2253" s="9" t="str">
        <f t="shared" si="35"/>
        <v>alto</v>
      </c>
      <c r="G2253" s="12">
        <v>0.69899999999999995</v>
      </c>
      <c r="H2253" s="12">
        <v>0.65700000000000003</v>
      </c>
      <c r="I2253" s="12">
        <v>58039.48</v>
      </c>
      <c r="J2253" s="13">
        <v>3</v>
      </c>
    </row>
    <row r="2254" spans="1:10" x14ac:dyDescent="0.25">
      <c r="A2254" s="8" t="s">
        <v>2240</v>
      </c>
      <c r="B2254" s="9" t="str">
        <f>_xlfn.XLOOKUP(C2254,'De-Para_Estado_Regiao'!$B$3:$B$29,'De-Para_Estado_Regiao'!$C$3:$C$29)</f>
        <v>Sul</v>
      </c>
      <c r="C2254" s="9" t="s">
        <v>14</v>
      </c>
      <c r="D2254" s="9">
        <v>1541</v>
      </c>
      <c r="E2254" s="9">
        <v>0.747</v>
      </c>
      <c r="F2254" s="9" t="str">
        <f t="shared" si="35"/>
        <v>alto</v>
      </c>
      <c r="G2254" s="9">
        <v>0.72599999999999998</v>
      </c>
      <c r="H2254" s="9">
        <v>0.65900000000000003</v>
      </c>
      <c r="I2254" s="9">
        <v>29205.05</v>
      </c>
      <c r="J2254" s="10">
        <v>27</v>
      </c>
    </row>
    <row r="2255" spans="1:10" x14ac:dyDescent="0.25">
      <c r="A2255" s="11" t="s">
        <v>2241</v>
      </c>
      <c r="B2255" s="9" t="str">
        <f>_xlfn.XLOOKUP(C2255,'De-Para_Estado_Regiao'!$B$3:$B$29,'De-Para_Estado_Regiao'!$C$3:$C$29)</f>
        <v>Nordeste</v>
      </c>
      <c r="C2255" s="12" t="s">
        <v>94</v>
      </c>
      <c r="D2255" s="12">
        <v>806</v>
      </c>
      <c r="E2255" s="12">
        <v>0.59399999999999997</v>
      </c>
      <c r="F2255" s="9" t="str">
        <f t="shared" si="35"/>
        <v>médio</v>
      </c>
      <c r="G2255" s="12">
        <v>0.56299999999999994</v>
      </c>
      <c r="H2255" s="12">
        <v>0.496</v>
      </c>
      <c r="I2255" s="12">
        <v>8803.02</v>
      </c>
      <c r="J2255" s="13">
        <v>25</v>
      </c>
    </row>
    <row r="2256" spans="1:10" x14ac:dyDescent="0.25">
      <c r="A2256" s="8" t="s">
        <v>2242</v>
      </c>
      <c r="B2256" s="9" t="str">
        <f>_xlfn.XLOOKUP(C2256,'De-Para_Estado_Regiao'!$B$3:$B$29,'De-Para_Estado_Regiao'!$C$3:$C$29)</f>
        <v>Centro-Oeste</v>
      </c>
      <c r="C2256" s="9" t="s">
        <v>33</v>
      </c>
      <c r="D2256" s="9">
        <v>480</v>
      </c>
      <c r="E2256" s="9">
        <v>0.71</v>
      </c>
      <c r="F2256" s="9" t="str">
        <f t="shared" si="35"/>
        <v>alto</v>
      </c>
      <c r="G2256" s="9">
        <v>0.75</v>
      </c>
      <c r="H2256" s="9">
        <v>0.56899999999999995</v>
      </c>
      <c r="I2256" s="9">
        <v>21782.23</v>
      </c>
      <c r="J2256" s="10">
        <v>7</v>
      </c>
    </row>
    <row r="2257" spans="1:10" x14ac:dyDescent="0.25">
      <c r="A2257" s="11" t="s">
        <v>2243</v>
      </c>
      <c r="B2257" s="9" t="str">
        <f>_xlfn.XLOOKUP(C2257,'De-Para_Estado_Regiao'!$B$3:$B$29,'De-Para_Estado_Regiao'!$C$3:$C$29)</f>
        <v>Norte</v>
      </c>
      <c r="C2257" s="12" t="s">
        <v>148</v>
      </c>
      <c r="D2257" s="12">
        <v>177</v>
      </c>
      <c r="E2257" s="12">
        <v>0.625</v>
      </c>
      <c r="F2257" s="9" t="str">
        <f t="shared" si="35"/>
        <v>médio</v>
      </c>
      <c r="G2257" s="12">
        <v>0.66400000000000003</v>
      </c>
      <c r="H2257" s="12">
        <v>0.45700000000000002</v>
      </c>
      <c r="I2257" s="12">
        <v>13957.19</v>
      </c>
      <c r="J2257" s="13">
        <v>8</v>
      </c>
    </row>
    <row r="2258" spans="1:10" x14ac:dyDescent="0.25">
      <c r="A2258" s="8" t="s">
        <v>2244</v>
      </c>
      <c r="B2258" s="9" t="str">
        <f>_xlfn.XLOOKUP(C2258,'De-Para_Estado_Regiao'!$B$3:$B$29,'De-Para_Estado_Regiao'!$C$3:$C$29)</f>
        <v>Sudeste</v>
      </c>
      <c r="C2258" s="9" t="s">
        <v>16</v>
      </c>
      <c r="D2258" s="9">
        <v>112</v>
      </c>
      <c r="E2258" s="9">
        <v>0.68</v>
      </c>
      <c r="F2258" s="9" t="str">
        <f t="shared" si="35"/>
        <v>médio</v>
      </c>
      <c r="G2258" s="9">
        <v>0.69099999999999995</v>
      </c>
      <c r="H2258" s="9">
        <v>0.52500000000000002</v>
      </c>
      <c r="I2258" s="9">
        <v>20858.97</v>
      </c>
      <c r="J2258" s="10">
        <v>1</v>
      </c>
    </row>
    <row r="2259" spans="1:10" x14ac:dyDescent="0.25">
      <c r="A2259" s="11" t="s">
        <v>2245</v>
      </c>
      <c r="B2259" s="9" t="str">
        <f>_xlfn.XLOOKUP(C2259,'De-Para_Estado_Regiao'!$B$3:$B$29,'De-Para_Estado_Regiao'!$C$3:$C$29)</f>
        <v>Sudeste</v>
      </c>
      <c r="C2259" s="12" t="s">
        <v>7</v>
      </c>
      <c r="D2259" s="12">
        <v>506</v>
      </c>
      <c r="E2259" s="12">
        <v>0.69</v>
      </c>
      <c r="F2259" s="9" t="str">
        <f t="shared" si="35"/>
        <v>médio</v>
      </c>
      <c r="G2259" s="12">
        <v>0.69699999999999995</v>
      </c>
      <c r="H2259" s="12">
        <v>0.57199999999999995</v>
      </c>
      <c r="I2259" s="12">
        <v>10651.27</v>
      </c>
      <c r="J2259" s="13">
        <v>3</v>
      </c>
    </row>
    <row r="2260" spans="1:10" x14ac:dyDescent="0.25">
      <c r="A2260" s="8" t="s">
        <v>2246</v>
      </c>
      <c r="B2260" s="9" t="str">
        <f>_xlfn.XLOOKUP(C2260,'De-Para_Estado_Regiao'!$B$3:$B$29,'De-Para_Estado_Regiao'!$C$3:$C$29)</f>
        <v>Sul</v>
      </c>
      <c r="C2260" s="9" t="s">
        <v>22</v>
      </c>
      <c r="D2260" s="9">
        <v>252</v>
      </c>
      <c r="E2260" s="9">
        <v>0.67</v>
      </c>
      <c r="F2260" s="9" t="str">
        <f t="shared" si="35"/>
        <v>médio</v>
      </c>
      <c r="G2260" s="9">
        <v>0.67600000000000005</v>
      </c>
      <c r="H2260" s="9">
        <v>0.54400000000000004</v>
      </c>
      <c r="I2260" s="9">
        <v>28166.74</v>
      </c>
      <c r="J2260" s="10">
        <v>6</v>
      </c>
    </row>
    <row r="2261" spans="1:10" x14ac:dyDescent="0.25">
      <c r="A2261" s="11" t="s">
        <v>2247</v>
      </c>
      <c r="B2261" s="9" t="str">
        <f>_xlfn.XLOOKUP(C2261,'De-Para_Estado_Regiao'!$B$3:$B$29,'De-Para_Estado_Regiao'!$C$3:$C$29)</f>
        <v>Norte</v>
      </c>
      <c r="C2261" s="12" t="s">
        <v>39</v>
      </c>
      <c r="D2261" s="12">
        <v>628</v>
      </c>
      <c r="E2261" s="12">
        <v>0.59599999999999997</v>
      </c>
      <c r="F2261" s="9" t="str">
        <f t="shared" si="35"/>
        <v>médio</v>
      </c>
      <c r="G2261" s="12">
        <v>0.55600000000000005</v>
      </c>
      <c r="H2261" s="12">
        <v>0.51</v>
      </c>
      <c r="I2261" s="12">
        <v>8518.3700000000008</v>
      </c>
      <c r="J2261" s="13">
        <v>2</v>
      </c>
    </row>
    <row r="2262" spans="1:10" x14ac:dyDescent="0.25">
      <c r="A2262" s="8" t="s">
        <v>2248</v>
      </c>
      <c r="B2262" s="9" t="str">
        <f>_xlfn.XLOOKUP(C2262,'De-Para_Estado_Regiao'!$B$3:$B$29,'De-Para_Estado_Regiao'!$C$3:$C$29)</f>
        <v>Sudeste</v>
      </c>
      <c r="C2262" s="9" t="s">
        <v>16</v>
      </c>
      <c r="D2262" s="9">
        <v>176</v>
      </c>
      <c r="E2262" s="9">
        <v>0.628</v>
      </c>
      <c r="F2262" s="9" t="str">
        <f t="shared" si="35"/>
        <v>médio</v>
      </c>
      <c r="G2262" s="9">
        <v>0.61699999999999999</v>
      </c>
      <c r="H2262" s="9">
        <v>0.49299999999999999</v>
      </c>
      <c r="I2262" s="9">
        <v>11566.8</v>
      </c>
      <c r="J2262" s="10">
        <v>8</v>
      </c>
    </row>
    <row r="2263" spans="1:10" x14ac:dyDescent="0.25">
      <c r="A2263" s="11" t="s">
        <v>2249</v>
      </c>
      <c r="B2263" s="9" t="str">
        <f>_xlfn.XLOOKUP(C2263,'De-Para_Estado_Regiao'!$B$3:$B$29,'De-Para_Estado_Regiao'!$C$3:$C$29)</f>
        <v>Centro-Oeste</v>
      </c>
      <c r="C2263" s="12" t="s">
        <v>33</v>
      </c>
      <c r="D2263" s="12">
        <v>401</v>
      </c>
      <c r="E2263" s="12">
        <v>0.59699999999999998</v>
      </c>
      <c r="F2263" s="9" t="str">
        <f t="shared" si="35"/>
        <v>médio</v>
      </c>
      <c r="G2263" s="12">
        <v>0.57599999999999996</v>
      </c>
      <c r="H2263" s="12">
        <v>0.44500000000000001</v>
      </c>
      <c r="I2263" s="12">
        <v>11816.12</v>
      </c>
      <c r="J2263" s="13">
        <v>10</v>
      </c>
    </row>
    <row r="2264" spans="1:10" x14ac:dyDescent="0.25">
      <c r="A2264" s="8" t="s">
        <v>2250</v>
      </c>
      <c r="B2264" s="9" t="str">
        <f>_xlfn.XLOOKUP(C2264,'De-Para_Estado_Regiao'!$B$3:$B$29,'De-Para_Estado_Regiao'!$C$3:$C$29)</f>
        <v>Nordeste</v>
      </c>
      <c r="C2264" s="9" t="s">
        <v>94</v>
      </c>
      <c r="D2264" s="9">
        <v>3052</v>
      </c>
      <c r="E2264" s="9">
        <v>0.64200000000000002</v>
      </c>
      <c r="F2264" s="9" t="str">
        <f t="shared" si="35"/>
        <v>médio</v>
      </c>
      <c r="G2264" s="9">
        <v>0.64100000000000001</v>
      </c>
      <c r="H2264" s="9">
        <v>0.52</v>
      </c>
      <c r="I2264" s="9">
        <v>31655.89</v>
      </c>
      <c r="J2264" s="10">
        <v>10</v>
      </c>
    </row>
    <row r="2265" spans="1:10" x14ac:dyDescent="0.25">
      <c r="A2265" s="11" t="s">
        <v>2251</v>
      </c>
      <c r="B2265" s="9" t="str">
        <f>_xlfn.XLOOKUP(C2265,'De-Para_Estado_Regiao'!$B$3:$B$29,'De-Para_Estado_Regiao'!$C$3:$C$29)</f>
        <v>Sudeste</v>
      </c>
      <c r="C2265" s="12" t="s">
        <v>16</v>
      </c>
      <c r="D2265" s="12">
        <v>252</v>
      </c>
      <c r="E2265" s="12">
        <v>0.72299999999999998</v>
      </c>
      <c r="F2265" s="9" t="str">
        <f t="shared" si="35"/>
        <v>alto</v>
      </c>
      <c r="G2265" s="12">
        <v>0.748</v>
      </c>
      <c r="H2265" s="12">
        <v>0.58799999999999997</v>
      </c>
      <c r="I2265" s="12">
        <v>43359.63</v>
      </c>
      <c r="J2265" s="13">
        <v>1</v>
      </c>
    </row>
    <row r="2266" spans="1:10" x14ac:dyDescent="0.25">
      <c r="A2266" s="8" t="s">
        <v>2252</v>
      </c>
      <c r="B2266" s="9" t="str">
        <f>_xlfn.XLOOKUP(C2266,'De-Para_Estado_Regiao'!$B$3:$B$29,'De-Para_Estado_Regiao'!$C$3:$C$29)</f>
        <v>Nordeste</v>
      </c>
      <c r="C2266" s="9" t="s">
        <v>114</v>
      </c>
      <c r="D2266" s="9">
        <v>1025</v>
      </c>
      <c r="E2266" s="9">
        <v>0.61499999999999999</v>
      </c>
      <c r="F2266" s="9" t="str">
        <f t="shared" si="35"/>
        <v>médio</v>
      </c>
      <c r="G2266" s="9">
        <v>0.59599999999999997</v>
      </c>
      <c r="H2266" s="9">
        <v>0.51</v>
      </c>
      <c r="I2266" s="9">
        <v>9252.19</v>
      </c>
      <c r="J2266" s="10">
        <v>21</v>
      </c>
    </row>
    <row r="2267" spans="1:10" x14ac:dyDescent="0.25">
      <c r="A2267" s="11" t="s">
        <v>705</v>
      </c>
      <c r="B2267" s="9" t="str">
        <f>_xlfn.XLOOKUP(C2267,'De-Para_Estado_Regiao'!$B$3:$B$29,'De-Para_Estado_Regiao'!$C$3:$C$29)</f>
        <v>Sul</v>
      </c>
      <c r="C2267" s="12" t="s">
        <v>14</v>
      </c>
      <c r="D2267" s="12">
        <v>883</v>
      </c>
      <c r="E2267" s="12">
        <v>0.77700000000000002</v>
      </c>
      <c r="F2267" s="9" t="str">
        <f t="shared" si="35"/>
        <v>alto</v>
      </c>
      <c r="G2267" s="12">
        <v>0.77600000000000002</v>
      </c>
      <c r="H2267" s="12">
        <v>0.70499999999999996</v>
      </c>
      <c r="I2267" s="12">
        <v>34589.72</v>
      </c>
      <c r="J2267" s="13">
        <v>31</v>
      </c>
    </row>
    <row r="2268" spans="1:10" x14ac:dyDescent="0.25">
      <c r="A2268" s="8" t="s">
        <v>2253</v>
      </c>
      <c r="B2268" s="9" t="str">
        <f>_xlfn.XLOOKUP(C2268,'De-Para_Estado_Regiao'!$B$3:$B$29,'De-Para_Estado_Regiao'!$C$3:$C$29)</f>
        <v>Sudeste</v>
      </c>
      <c r="C2268" s="9" t="s">
        <v>16</v>
      </c>
      <c r="D2268" s="9">
        <v>56</v>
      </c>
      <c r="E2268" s="9">
        <v>0.72</v>
      </c>
      <c r="F2268" s="9" t="str">
        <f t="shared" si="35"/>
        <v>alto</v>
      </c>
      <c r="G2268" s="9">
        <v>0.7</v>
      </c>
      <c r="H2268" s="9">
        <v>0.61</v>
      </c>
      <c r="I2268" s="9">
        <v>16451.330000000002</v>
      </c>
      <c r="J2268" s="10">
        <v>1</v>
      </c>
    </row>
    <row r="2269" spans="1:10" x14ac:dyDescent="0.25">
      <c r="A2269" s="11" t="s">
        <v>2254</v>
      </c>
      <c r="B2269" s="9" t="str">
        <f>_xlfn.XLOOKUP(C2269,'De-Para_Estado_Regiao'!$B$3:$B$29,'De-Para_Estado_Regiao'!$C$3:$C$29)</f>
        <v>Norte</v>
      </c>
      <c r="C2269" s="12" t="s">
        <v>210</v>
      </c>
      <c r="D2269" s="12">
        <v>746</v>
      </c>
      <c r="E2269" s="12">
        <v>0.59</v>
      </c>
      <c r="F2269" s="9" t="str">
        <f t="shared" si="35"/>
        <v>médio</v>
      </c>
      <c r="G2269" s="12">
        <v>0.60899999999999999</v>
      </c>
      <c r="H2269" s="12">
        <v>0.44900000000000001</v>
      </c>
      <c r="I2269" s="12">
        <v>11601.08</v>
      </c>
      <c r="J2269" s="13">
        <v>22</v>
      </c>
    </row>
    <row r="2270" spans="1:10" x14ac:dyDescent="0.25">
      <c r="A2270" s="8" t="s">
        <v>2255</v>
      </c>
      <c r="B2270" s="9" t="str">
        <f>_xlfn.XLOOKUP(C2270,'De-Para_Estado_Regiao'!$B$3:$B$29,'De-Para_Estado_Regiao'!$C$3:$C$29)</f>
        <v>Sul</v>
      </c>
      <c r="C2270" s="9" t="s">
        <v>22</v>
      </c>
      <c r="D2270" s="9">
        <v>280</v>
      </c>
      <c r="E2270" s="9">
        <v>0.71099999999999997</v>
      </c>
      <c r="F2270" s="9" t="str">
        <f t="shared" si="35"/>
        <v>alto</v>
      </c>
      <c r="G2270" s="9">
        <v>0.71399999999999997</v>
      </c>
      <c r="H2270" s="9">
        <v>0.60799999999999998</v>
      </c>
      <c r="I2270" s="9">
        <v>30479.97</v>
      </c>
      <c r="J2270" s="10">
        <v>26</v>
      </c>
    </row>
    <row r="2271" spans="1:10" x14ac:dyDescent="0.25">
      <c r="A2271" s="11" t="s">
        <v>2256</v>
      </c>
      <c r="B2271" s="9" t="str">
        <f>_xlfn.XLOOKUP(C2271,'De-Para_Estado_Regiao'!$B$3:$B$29,'De-Para_Estado_Regiao'!$C$3:$C$29)</f>
        <v>Nordeste</v>
      </c>
      <c r="C2271" s="12" t="s">
        <v>24</v>
      </c>
      <c r="D2271" s="12">
        <v>680</v>
      </c>
      <c r="E2271" s="12">
        <v>0.57499999999999996</v>
      </c>
      <c r="F2271" s="9" t="str">
        <f t="shared" si="35"/>
        <v>médio</v>
      </c>
      <c r="G2271" s="12">
        <v>0.56599999999999995</v>
      </c>
      <c r="H2271" s="12">
        <v>0.46899999999999997</v>
      </c>
      <c r="I2271" s="12">
        <v>11036.96</v>
      </c>
      <c r="J2271" s="13">
        <v>16</v>
      </c>
    </row>
    <row r="2272" spans="1:10" x14ac:dyDescent="0.25">
      <c r="A2272" s="8" t="s">
        <v>2257</v>
      </c>
      <c r="B2272" s="9" t="str">
        <f>_xlfn.XLOOKUP(C2272,'De-Para_Estado_Regiao'!$B$3:$B$29,'De-Para_Estado_Regiao'!$C$3:$C$29)</f>
        <v>Nordeste</v>
      </c>
      <c r="C2272" s="9" t="s">
        <v>24</v>
      </c>
      <c r="D2272" s="9">
        <v>443</v>
      </c>
      <c r="E2272" s="9">
        <v>0.55700000000000005</v>
      </c>
      <c r="F2272" s="9" t="str">
        <f t="shared" si="35"/>
        <v>médio</v>
      </c>
      <c r="G2272" s="9">
        <v>0.54800000000000004</v>
      </c>
      <c r="H2272" s="9">
        <v>0.43099999999999999</v>
      </c>
      <c r="I2272" s="9">
        <v>6971.66</v>
      </c>
      <c r="J2272" s="10">
        <v>2</v>
      </c>
    </row>
    <row r="2273" spans="1:10" x14ac:dyDescent="0.25">
      <c r="A2273" s="11" t="s">
        <v>2258</v>
      </c>
      <c r="B2273" s="9" t="str">
        <f>_xlfn.XLOOKUP(C2273,'De-Para_Estado_Regiao'!$B$3:$B$29,'De-Para_Estado_Regiao'!$C$3:$C$29)</f>
        <v>Sul</v>
      </c>
      <c r="C2273" s="12" t="s">
        <v>14</v>
      </c>
      <c r="D2273" s="12">
        <v>923</v>
      </c>
      <c r="E2273" s="12">
        <v>0.71</v>
      </c>
      <c r="F2273" s="9" t="str">
        <f t="shared" si="35"/>
        <v>alto</v>
      </c>
      <c r="G2273" s="12">
        <v>0.72099999999999997</v>
      </c>
      <c r="H2273" s="12">
        <v>0.59599999999999997</v>
      </c>
      <c r="I2273" s="12">
        <v>48195.3</v>
      </c>
      <c r="J2273" s="13">
        <v>27</v>
      </c>
    </row>
    <row r="2274" spans="1:10" x14ac:dyDescent="0.25">
      <c r="A2274" s="8" t="s">
        <v>2259</v>
      </c>
      <c r="B2274" s="9" t="str">
        <f>_xlfn.XLOOKUP(C2274,'De-Para_Estado_Regiao'!$B$3:$B$29,'De-Para_Estado_Regiao'!$C$3:$C$29)</f>
        <v>Sul</v>
      </c>
      <c r="C2274" s="9" t="s">
        <v>22</v>
      </c>
      <c r="D2274" s="9">
        <v>371</v>
      </c>
      <c r="E2274" s="9">
        <v>0.64</v>
      </c>
      <c r="F2274" s="9" t="str">
        <f t="shared" si="35"/>
        <v>médio</v>
      </c>
      <c r="G2274" s="9">
        <v>0.67900000000000005</v>
      </c>
      <c r="H2274" s="9">
        <v>0.47299999999999998</v>
      </c>
      <c r="I2274" s="9">
        <v>15866.17</v>
      </c>
      <c r="J2274" s="10">
        <v>9</v>
      </c>
    </row>
    <row r="2275" spans="1:10" x14ac:dyDescent="0.25">
      <c r="A2275" s="11" t="s">
        <v>2260</v>
      </c>
      <c r="B2275" s="9" t="str">
        <f>_xlfn.XLOOKUP(C2275,'De-Para_Estado_Regiao'!$B$3:$B$29,'De-Para_Estado_Regiao'!$C$3:$C$29)</f>
        <v>Sudeste</v>
      </c>
      <c r="C2275" s="12" t="s">
        <v>16</v>
      </c>
      <c r="D2275" s="12">
        <v>190</v>
      </c>
      <c r="E2275" s="12">
        <v>0.61599999999999999</v>
      </c>
      <c r="F2275" s="9" t="str">
        <f t="shared" si="35"/>
        <v>médio</v>
      </c>
      <c r="G2275" s="12">
        <v>0.59</v>
      </c>
      <c r="H2275" s="12">
        <v>0.52400000000000002</v>
      </c>
      <c r="I2275" s="12">
        <v>9328.5499999999993</v>
      </c>
      <c r="J2275" s="13">
        <v>2</v>
      </c>
    </row>
    <row r="2276" spans="1:10" x14ac:dyDescent="0.25">
      <c r="A2276" s="8" t="s">
        <v>2261</v>
      </c>
      <c r="B2276" s="9" t="str">
        <f>_xlfn.XLOOKUP(C2276,'De-Para_Estado_Regiao'!$B$3:$B$29,'De-Para_Estado_Regiao'!$C$3:$C$29)</f>
        <v>Nordeste</v>
      </c>
      <c r="C2276" s="9" t="s">
        <v>24</v>
      </c>
      <c r="D2276" s="9">
        <v>291</v>
      </c>
      <c r="E2276" s="9">
        <v>0.61</v>
      </c>
      <c r="F2276" s="9" t="str">
        <f t="shared" si="35"/>
        <v>médio</v>
      </c>
      <c r="G2276" s="9">
        <v>0.57299999999999995</v>
      </c>
      <c r="H2276" s="9">
        <v>0.504</v>
      </c>
      <c r="I2276" s="9">
        <v>8154.16</v>
      </c>
      <c r="J2276" s="10">
        <v>8</v>
      </c>
    </row>
    <row r="2277" spans="1:10" x14ac:dyDescent="0.25">
      <c r="A2277" s="11" t="s">
        <v>2262</v>
      </c>
      <c r="B2277" s="9" t="str">
        <f>_xlfn.XLOOKUP(C2277,'De-Para_Estado_Regiao'!$B$3:$B$29,'De-Para_Estado_Regiao'!$C$3:$C$29)</f>
        <v>Sudeste</v>
      </c>
      <c r="C2277" s="12" t="s">
        <v>16</v>
      </c>
      <c r="D2277" s="12">
        <v>429</v>
      </c>
      <c r="E2277" s="12">
        <v>0.65</v>
      </c>
      <c r="F2277" s="9" t="str">
        <f t="shared" si="35"/>
        <v>médio</v>
      </c>
      <c r="G2277" s="12">
        <v>0.65300000000000002</v>
      </c>
      <c r="H2277" s="12">
        <v>0.53900000000000003</v>
      </c>
      <c r="I2277" s="12">
        <v>10987.21</v>
      </c>
      <c r="J2277" s="13">
        <v>11</v>
      </c>
    </row>
    <row r="2278" spans="1:10" x14ac:dyDescent="0.25">
      <c r="A2278" s="8" t="s">
        <v>2263</v>
      </c>
      <c r="B2278" s="9" t="str">
        <f>_xlfn.XLOOKUP(C2278,'De-Para_Estado_Regiao'!$B$3:$B$29,'De-Para_Estado_Regiao'!$C$3:$C$29)</f>
        <v>Nordeste</v>
      </c>
      <c r="C2278" s="9" t="s">
        <v>24</v>
      </c>
      <c r="D2278" s="9">
        <v>1162</v>
      </c>
      <c r="E2278" s="9">
        <v>0.65400000000000003</v>
      </c>
      <c r="F2278" s="9" t="str">
        <f t="shared" si="35"/>
        <v>médio</v>
      </c>
      <c r="G2278" s="9">
        <v>0.624</v>
      </c>
      <c r="H2278" s="9">
        <v>0.57099999999999995</v>
      </c>
      <c r="I2278" s="9">
        <v>11955.99</v>
      </c>
      <c r="J2278" s="10">
        <v>7</v>
      </c>
    </row>
    <row r="2279" spans="1:10" x14ac:dyDescent="0.25">
      <c r="A2279" s="11" t="s">
        <v>2264</v>
      </c>
      <c r="B2279" s="9" t="str">
        <f>_xlfn.XLOOKUP(C2279,'De-Para_Estado_Regiao'!$B$3:$B$29,'De-Para_Estado_Regiao'!$C$3:$C$29)</f>
        <v>Nordeste</v>
      </c>
      <c r="C2279" s="12" t="s">
        <v>94</v>
      </c>
      <c r="D2279" s="12">
        <v>4296</v>
      </c>
      <c r="E2279" s="12">
        <v>0.64300000000000002</v>
      </c>
      <c r="F2279" s="9" t="str">
        <f t="shared" si="35"/>
        <v>médio</v>
      </c>
      <c r="G2279" s="12">
        <v>0.61599999999999999</v>
      </c>
      <c r="H2279" s="12">
        <v>0.54700000000000004</v>
      </c>
      <c r="I2279" s="12">
        <v>12968.97</v>
      </c>
      <c r="J2279" s="13">
        <v>56</v>
      </c>
    </row>
    <row r="2280" spans="1:10" x14ac:dyDescent="0.25">
      <c r="A2280" s="8" t="s">
        <v>2265</v>
      </c>
      <c r="B2280" s="9" t="str">
        <f>_xlfn.XLOOKUP(C2280,'De-Para_Estado_Regiao'!$B$3:$B$29,'De-Para_Estado_Regiao'!$C$3:$C$29)</f>
        <v>Sul</v>
      </c>
      <c r="C2280" s="9" t="s">
        <v>59</v>
      </c>
      <c r="D2280" s="9">
        <v>389</v>
      </c>
      <c r="E2280" s="9">
        <v>0.69299999999999995</v>
      </c>
      <c r="F2280" s="9" t="str">
        <f t="shared" si="35"/>
        <v>médio</v>
      </c>
      <c r="G2280" s="9">
        <v>0.69</v>
      </c>
      <c r="H2280" s="9">
        <v>0.61</v>
      </c>
      <c r="I2280" s="9">
        <v>19001.89</v>
      </c>
      <c r="J2280" s="10">
        <v>5</v>
      </c>
    </row>
    <row r="2281" spans="1:10" x14ac:dyDescent="0.25">
      <c r="A2281" s="11" t="s">
        <v>2266</v>
      </c>
      <c r="B2281" s="9" t="str">
        <f>_xlfn.XLOOKUP(C2281,'De-Para_Estado_Regiao'!$B$3:$B$29,'De-Para_Estado_Regiao'!$C$3:$C$29)</f>
        <v>Sudeste</v>
      </c>
      <c r="C2281" s="12" t="s">
        <v>16</v>
      </c>
      <c r="D2281" s="12">
        <v>138</v>
      </c>
      <c r="E2281" s="12">
        <v>0.61599999999999999</v>
      </c>
      <c r="F2281" s="9" t="str">
        <f t="shared" si="35"/>
        <v>médio</v>
      </c>
      <c r="G2281" s="12">
        <v>0.60699999999999998</v>
      </c>
      <c r="H2281" s="12">
        <v>0.46400000000000002</v>
      </c>
      <c r="I2281" s="12">
        <v>10645.43</v>
      </c>
      <c r="J2281" s="13">
        <v>1</v>
      </c>
    </row>
    <row r="2282" spans="1:10" x14ac:dyDescent="0.25">
      <c r="A2282" s="8" t="s">
        <v>2267</v>
      </c>
      <c r="B2282" s="9" t="str">
        <f>_xlfn.XLOOKUP(C2282,'De-Para_Estado_Regiao'!$B$3:$B$29,'De-Para_Estado_Regiao'!$C$3:$C$29)</f>
        <v>Sudeste</v>
      </c>
      <c r="C2282" s="9" t="s">
        <v>16</v>
      </c>
      <c r="D2282" s="9">
        <v>154</v>
      </c>
      <c r="E2282" s="9">
        <v>0.60499999999999998</v>
      </c>
      <c r="F2282" s="9" t="str">
        <f t="shared" si="35"/>
        <v>médio</v>
      </c>
      <c r="G2282" s="9">
        <v>0.57299999999999995</v>
      </c>
      <c r="H2282" s="9">
        <v>0.47899999999999998</v>
      </c>
      <c r="I2282" s="9">
        <v>7413.71</v>
      </c>
      <c r="J2282" s="10">
        <v>4</v>
      </c>
    </row>
    <row r="2283" spans="1:10" x14ac:dyDescent="0.25">
      <c r="A2283" s="11" t="s">
        <v>1708</v>
      </c>
      <c r="B2283" s="9" t="str">
        <f>_xlfn.XLOOKUP(C2283,'De-Para_Estado_Regiao'!$B$3:$B$29,'De-Para_Estado_Regiao'!$C$3:$C$29)</f>
        <v>Norte</v>
      </c>
      <c r="C2283" s="12" t="s">
        <v>49</v>
      </c>
      <c r="D2283" s="12">
        <v>1652</v>
      </c>
      <c r="E2283" s="12">
        <v>0.58899999999999997</v>
      </c>
      <c r="F2283" s="9" t="str">
        <f t="shared" si="35"/>
        <v>médio</v>
      </c>
      <c r="G2283" s="12">
        <v>0.54100000000000004</v>
      </c>
      <c r="H2283" s="12">
        <v>0.495</v>
      </c>
      <c r="I2283" s="12">
        <v>11910.55</v>
      </c>
      <c r="J2283" s="13">
        <v>18</v>
      </c>
    </row>
    <row r="2284" spans="1:10" x14ac:dyDescent="0.25">
      <c r="A2284" s="8" t="s">
        <v>2268</v>
      </c>
      <c r="B2284" s="9" t="str">
        <f>_xlfn.XLOOKUP(C2284,'De-Para_Estado_Regiao'!$B$3:$B$29,'De-Para_Estado_Regiao'!$C$3:$C$29)</f>
        <v>Nordeste</v>
      </c>
      <c r="C2284" s="9" t="s">
        <v>114</v>
      </c>
      <c r="D2284" s="9">
        <v>774</v>
      </c>
      <c r="E2284" s="9">
        <v>0.57799999999999996</v>
      </c>
      <c r="F2284" s="9" t="str">
        <f t="shared" si="35"/>
        <v>médio</v>
      </c>
      <c r="G2284" s="9">
        <v>0.57299999999999995</v>
      </c>
      <c r="H2284" s="9">
        <v>0.45200000000000001</v>
      </c>
      <c r="I2284" s="9">
        <v>10880.89</v>
      </c>
      <c r="J2284" s="10">
        <v>7</v>
      </c>
    </row>
    <row r="2285" spans="1:10" x14ac:dyDescent="0.25">
      <c r="A2285" s="11" t="s">
        <v>2269</v>
      </c>
      <c r="B2285" s="9" t="str">
        <f>_xlfn.XLOOKUP(C2285,'De-Para_Estado_Regiao'!$B$3:$B$29,'De-Para_Estado_Regiao'!$C$3:$C$29)</f>
        <v>Centro-Oeste</v>
      </c>
      <c r="C2285" s="12" t="s">
        <v>33</v>
      </c>
      <c r="D2285" s="12">
        <v>820</v>
      </c>
      <c r="E2285" s="12">
        <v>0.67700000000000005</v>
      </c>
      <c r="F2285" s="9" t="str">
        <f t="shared" si="35"/>
        <v>médio</v>
      </c>
      <c r="G2285" s="12">
        <v>0.68200000000000005</v>
      </c>
      <c r="H2285" s="12">
        <v>0.55400000000000005</v>
      </c>
      <c r="I2285" s="12">
        <v>14248.34</v>
      </c>
      <c r="J2285" s="13">
        <v>5</v>
      </c>
    </row>
    <row r="2286" spans="1:10" x14ac:dyDescent="0.25">
      <c r="A2286" s="8" t="s">
        <v>2270</v>
      </c>
      <c r="B2286" s="9" t="str">
        <f>_xlfn.XLOOKUP(C2286,'De-Para_Estado_Regiao'!$B$3:$B$29,'De-Para_Estado_Regiao'!$C$3:$C$29)</f>
        <v>Nordeste</v>
      </c>
      <c r="C2286" s="9" t="s">
        <v>24</v>
      </c>
      <c r="D2286" s="9">
        <v>1558</v>
      </c>
      <c r="E2286" s="9">
        <v>0.55700000000000005</v>
      </c>
      <c r="F2286" s="9" t="str">
        <f t="shared" si="35"/>
        <v>médio</v>
      </c>
      <c r="G2286" s="9">
        <v>0.503</v>
      </c>
      <c r="H2286" s="9">
        <v>0.45700000000000002</v>
      </c>
      <c r="I2286" s="9">
        <v>6408.63</v>
      </c>
      <c r="J2286" s="10">
        <v>89</v>
      </c>
    </row>
    <row r="2287" spans="1:10" x14ac:dyDescent="0.25">
      <c r="A2287" s="11" t="s">
        <v>2271</v>
      </c>
      <c r="B2287" s="9" t="str">
        <f>_xlfn.XLOOKUP(C2287,'De-Para_Estado_Regiao'!$B$3:$B$29,'De-Para_Estado_Regiao'!$C$3:$C$29)</f>
        <v>Nordeste</v>
      </c>
      <c r="C2287" s="12" t="s">
        <v>24</v>
      </c>
      <c r="D2287" s="12">
        <v>431</v>
      </c>
      <c r="E2287" s="12">
        <v>0.59499999999999997</v>
      </c>
      <c r="F2287" s="9" t="str">
        <f t="shared" si="35"/>
        <v>médio</v>
      </c>
      <c r="G2287" s="12">
        <v>0.53</v>
      </c>
      <c r="H2287" s="12">
        <v>0.51200000000000001</v>
      </c>
      <c r="I2287" s="12">
        <v>8491.14</v>
      </c>
      <c r="J2287" s="13">
        <v>40</v>
      </c>
    </row>
    <row r="2288" spans="1:10" x14ac:dyDescent="0.25">
      <c r="A2288" s="8" t="s">
        <v>2272</v>
      </c>
      <c r="B2288" s="9" t="str">
        <f>_xlfn.XLOOKUP(C2288,'De-Para_Estado_Regiao'!$B$3:$B$29,'De-Para_Estado_Regiao'!$C$3:$C$29)</f>
        <v>Centro-Oeste</v>
      </c>
      <c r="C2288" s="9" t="s">
        <v>33</v>
      </c>
      <c r="D2288" s="9">
        <v>402</v>
      </c>
      <c r="E2288" s="9">
        <v>0.68400000000000005</v>
      </c>
      <c r="F2288" s="9" t="str">
        <f t="shared" si="35"/>
        <v>médio</v>
      </c>
      <c r="G2288" s="9">
        <v>0.70699999999999996</v>
      </c>
      <c r="H2288" s="9">
        <v>0.56200000000000006</v>
      </c>
      <c r="I2288" s="9">
        <v>41609.86</v>
      </c>
      <c r="J2288" s="10">
        <v>7</v>
      </c>
    </row>
    <row r="2289" spans="1:10" x14ac:dyDescent="0.25">
      <c r="A2289" s="11" t="s">
        <v>2273</v>
      </c>
      <c r="B2289" s="9" t="str">
        <f>_xlfn.XLOOKUP(C2289,'De-Para_Estado_Regiao'!$B$3:$B$29,'De-Para_Estado_Regiao'!$C$3:$C$29)</f>
        <v>Sudeste</v>
      </c>
      <c r="C2289" s="12" t="s">
        <v>16</v>
      </c>
      <c r="D2289" s="12">
        <v>270</v>
      </c>
      <c r="E2289" s="12">
        <v>0.58299999999999996</v>
      </c>
      <c r="F2289" s="9" t="str">
        <f t="shared" si="35"/>
        <v>médio</v>
      </c>
      <c r="G2289" s="12">
        <v>0.57699999999999996</v>
      </c>
      <c r="H2289" s="12">
        <v>0.46200000000000002</v>
      </c>
      <c r="I2289" s="12">
        <v>7961.67</v>
      </c>
      <c r="J2289" s="13">
        <v>6</v>
      </c>
    </row>
    <row r="2290" spans="1:10" x14ac:dyDescent="0.25">
      <c r="A2290" s="8" t="s">
        <v>2274</v>
      </c>
      <c r="B2290" s="9" t="str">
        <f>_xlfn.XLOOKUP(C2290,'De-Para_Estado_Regiao'!$B$3:$B$29,'De-Para_Estado_Regiao'!$C$3:$C$29)</f>
        <v>Nordeste</v>
      </c>
      <c r="C2290" s="9" t="s">
        <v>94</v>
      </c>
      <c r="D2290" s="9">
        <v>651</v>
      </c>
      <c r="E2290" s="9">
        <v>0.55200000000000005</v>
      </c>
      <c r="F2290" s="9" t="str">
        <f t="shared" si="35"/>
        <v>médio</v>
      </c>
      <c r="G2290" s="9">
        <v>0.54100000000000004</v>
      </c>
      <c r="H2290" s="9">
        <v>0.443</v>
      </c>
      <c r="I2290" s="9">
        <v>6907.22</v>
      </c>
      <c r="J2290" s="10">
        <v>2</v>
      </c>
    </row>
    <row r="2291" spans="1:10" x14ac:dyDescent="0.25">
      <c r="A2291" s="11" t="s">
        <v>2275</v>
      </c>
      <c r="B2291" s="9" t="str">
        <f>_xlfn.XLOOKUP(C2291,'De-Para_Estado_Regiao'!$B$3:$B$29,'De-Para_Estado_Regiao'!$C$3:$C$29)</f>
        <v>Norte</v>
      </c>
      <c r="C2291" s="12" t="s">
        <v>49</v>
      </c>
      <c r="D2291" s="12">
        <v>555</v>
      </c>
      <c r="E2291" s="12">
        <v>0.53100000000000003</v>
      </c>
      <c r="F2291" s="9" t="str">
        <f t="shared" si="35"/>
        <v>baixo</v>
      </c>
      <c r="G2291" s="12">
        <v>0.51400000000000001</v>
      </c>
      <c r="H2291" s="12">
        <v>0.376</v>
      </c>
      <c r="I2291" s="12">
        <v>7769.35</v>
      </c>
      <c r="J2291" s="13">
        <v>11</v>
      </c>
    </row>
    <row r="2292" spans="1:10" x14ac:dyDescent="0.25">
      <c r="A2292" s="8" t="s">
        <v>2276</v>
      </c>
      <c r="B2292" s="9" t="str">
        <f>_xlfn.XLOOKUP(C2292,'De-Para_Estado_Regiao'!$B$3:$B$29,'De-Para_Estado_Regiao'!$C$3:$C$29)</f>
        <v>Nordeste</v>
      </c>
      <c r="C2292" s="9" t="s">
        <v>94</v>
      </c>
      <c r="D2292" s="9">
        <v>1148</v>
      </c>
      <c r="E2292" s="9">
        <v>0.60399999999999998</v>
      </c>
      <c r="F2292" s="9" t="str">
        <f t="shared" si="35"/>
        <v>médio</v>
      </c>
      <c r="G2292" s="9">
        <v>0.56000000000000005</v>
      </c>
      <c r="H2292" s="9">
        <v>0.51800000000000002</v>
      </c>
      <c r="I2292" s="9">
        <v>9670.16</v>
      </c>
      <c r="J2292" s="10">
        <v>4</v>
      </c>
    </row>
    <row r="2293" spans="1:10" x14ac:dyDescent="0.25">
      <c r="A2293" s="11" t="s">
        <v>2277</v>
      </c>
      <c r="B2293" s="9" t="str">
        <f>_xlfn.XLOOKUP(C2293,'De-Para_Estado_Regiao'!$B$3:$B$29,'De-Para_Estado_Regiao'!$C$3:$C$29)</f>
        <v>Nordeste</v>
      </c>
      <c r="C2293" s="12" t="s">
        <v>114</v>
      </c>
      <c r="D2293" s="12">
        <v>4562</v>
      </c>
      <c r="E2293" s="12">
        <v>0.66200000000000003</v>
      </c>
      <c r="F2293" s="9" t="str">
        <f t="shared" si="35"/>
        <v>médio</v>
      </c>
      <c r="G2293" s="12">
        <v>0.624</v>
      </c>
      <c r="H2293" s="12">
        <v>0.58099999999999996</v>
      </c>
      <c r="I2293" s="12">
        <v>10172.459999999999</v>
      </c>
      <c r="J2293" s="13">
        <v>33</v>
      </c>
    </row>
    <row r="2294" spans="1:10" x14ac:dyDescent="0.25">
      <c r="A2294" s="8" t="s">
        <v>1353</v>
      </c>
      <c r="B2294" s="9" t="str">
        <f>_xlfn.XLOOKUP(C2294,'De-Para_Estado_Regiao'!$B$3:$B$29,'De-Para_Estado_Regiao'!$C$3:$C$29)</f>
        <v>Sul</v>
      </c>
      <c r="C2294" s="9" t="s">
        <v>14</v>
      </c>
      <c r="D2294" s="9">
        <v>712</v>
      </c>
      <c r="E2294" s="9">
        <v>0.76</v>
      </c>
      <c r="F2294" s="9" t="str">
        <f t="shared" si="35"/>
        <v>alto</v>
      </c>
      <c r="G2294" s="9">
        <v>0.76300000000000001</v>
      </c>
      <c r="H2294" s="9">
        <v>0.68799999999999994</v>
      </c>
      <c r="I2294" s="9">
        <v>36329.19</v>
      </c>
      <c r="J2294" s="10">
        <v>24</v>
      </c>
    </row>
    <row r="2295" spans="1:10" x14ac:dyDescent="0.25">
      <c r="A2295" s="11" t="s">
        <v>2278</v>
      </c>
      <c r="B2295" s="9" t="str">
        <f>_xlfn.XLOOKUP(C2295,'De-Para_Estado_Regiao'!$B$3:$B$29,'De-Para_Estado_Regiao'!$C$3:$C$29)</f>
        <v>Sul</v>
      </c>
      <c r="C2295" s="12" t="s">
        <v>59</v>
      </c>
      <c r="D2295" s="12">
        <v>904</v>
      </c>
      <c r="E2295" s="12">
        <v>0.69799999999999995</v>
      </c>
      <c r="F2295" s="9" t="str">
        <f t="shared" si="35"/>
        <v>médio</v>
      </c>
      <c r="G2295" s="12">
        <v>0.69699999999999995</v>
      </c>
      <c r="H2295" s="12">
        <v>0.59699999999999998</v>
      </c>
      <c r="I2295" s="12">
        <v>21635.89</v>
      </c>
      <c r="J2295" s="13">
        <v>7</v>
      </c>
    </row>
    <row r="2296" spans="1:10" x14ac:dyDescent="0.25">
      <c r="A2296" s="8" t="s">
        <v>2279</v>
      </c>
      <c r="B2296" s="9" t="str">
        <f>_xlfn.XLOOKUP(C2296,'De-Para_Estado_Regiao'!$B$3:$B$29,'De-Para_Estado_Regiao'!$C$3:$C$29)</f>
        <v>Centro-Oeste</v>
      </c>
      <c r="C2296" s="9" t="s">
        <v>53</v>
      </c>
      <c r="D2296" s="9">
        <v>488</v>
      </c>
      <c r="E2296" s="9">
        <v>0.70099999999999996</v>
      </c>
      <c r="F2296" s="9" t="str">
        <f t="shared" si="35"/>
        <v>alto</v>
      </c>
      <c r="G2296" s="9">
        <v>0.72099999999999997</v>
      </c>
      <c r="H2296" s="9">
        <v>0.56999999999999995</v>
      </c>
      <c r="I2296" s="9">
        <v>40947.839999999997</v>
      </c>
      <c r="J2296" s="10">
        <v>11</v>
      </c>
    </row>
    <row r="2297" spans="1:10" x14ac:dyDescent="0.25">
      <c r="A2297" s="11" t="s">
        <v>2280</v>
      </c>
      <c r="B2297" s="9" t="str">
        <f>_xlfn.XLOOKUP(C2297,'De-Para_Estado_Regiao'!$B$3:$B$29,'De-Para_Estado_Regiao'!$C$3:$C$29)</f>
        <v>Sul</v>
      </c>
      <c r="C2297" s="12" t="s">
        <v>22</v>
      </c>
      <c r="D2297" s="12">
        <v>232</v>
      </c>
      <c r="E2297" s="12">
        <v>0.629</v>
      </c>
      <c r="F2297" s="9" t="str">
        <f t="shared" si="35"/>
        <v>médio</v>
      </c>
      <c r="G2297" s="12">
        <v>0.63100000000000001</v>
      </c>
      <c r="H2297" s="12">
        <v>0.498</v>
      </c>
      <c r="I2297" s="12">
        <v>20415.349999999999</v>
      </c>
      <c r="J2297" s="13">
        <v>18</v>
      </c>
    </row>
    <row r="2298" spans="1:10" x14ac:dyDescent="0.25">
      <c r="A2298" s="8" t="s">
        <v>894</v>
      </c>
      <c r="B2298" s="9" t="str">
        <f>_xlfn.XLOOKUP(C2298,'De-Para_Estado_Regiao'!$B$3:$B$29,'De-Para_Estado_Regiao'!$C$3:$C$29)</f>
        <v>Nordeste</v>
      </c>
      <c r="C2298" s="9" t="s">
        <v>87</v>
      </c>
      <c r="D2298" s="9">
        <v>1336</v>
      </c>
      <c r="E2298" s="9">
        <v>0.54</v>
      </c>
      <c r="F2298" s="9" t="str">
        <f t="shared" si="35"/>
        <v>baixo</v>
      </c>
      <c r="G2298" s="9">
        <v>0.51900000000000002</v>
      </c>
      <c r="H2298" s="9">
        <v>0.4</v>
      </c>
      <c r="I2298" s="9">
        <v>6809.03</v>
      </c>
      <c r="J2298" s="10">
        <v>59</v>
      </c>
    </row>
    <row r="2299" spans="1:10" x14ac:dyDescent="0.25">
      <c r="A2299" s="11" t="s">
        <v>2249</v>
      </c>
      <c r="B2299" s="9" t="str">
        <f>_xlfn.XLOOKUP(C2299,'De-Para_Estado_Regiao'!$B$3:$B$29,'De-Para_Estado_Regiao'!$C$3:$C$29)</f>
        <v>Sul</v>
      </c>
      <c r="C2299" s="12" t="s">
        <v>59</v>
      </c>
      <c r="D2299" s="12">
        <v>316</v>
      </c>
      <c r="E2299" s="12">
        <v>0.76500000000000001</v>
      </c>
      <c r="F2299" s="9" t="str">
        <f t="shared" si="35"/>
        <v>alto</v>
      </c>
      <c r="G2299" s="12">
        <v>0.76900000000000002</v>
      </c>
      <c r="H2299" s="12">
        <v>0.67500000000000004</v>
      </c>
      <c r="I2299" s="12">
        <v>34322.769999999997</v>
      </c>
      <c r="J2299" s="13">
        <v>8</v>
      </c>
    </row>
    <row r="2300" spans="1:10" x14ac:dyDescent="0.25">
      <c r="A2300" s="8" t="s">
        <v>2281</v>
      </c>
      <c r="B2300" s="9" t="str">
        <f>_xlfn.XLOOKUP(C2300,'De-Para_Estado_Regiao'!$B$3:$B$29,'De-Para_Estado_Regiao'!$C$3:$C$29)</f>
        <v>Sul</v>
      </c>
      <c r="C2300" s="9" t="s">
        <v>22</v>
      </c>
      <c r="D2300" s="9">
        <v>533</v>
      </c>
      <c r="E2300" s="9">
        <v>0.67500000000000004</v>
      </c>
      <c r="F2300" s="9" t="str">
        <f t="shared" si="35"/>
        <v>médio</v>
      </c>
      <c r="G2300" s="9">
        <v>0.67300000000000004</v>
      </c>
      <c r="H2300" s="9">
        <v>0.56999999999999995</v>
      </c>
      <c r="I2300" s="9">
        <v>19092.63</v>
      </c>
      <c r="J2300" s="10">
        <v>12</v>
      </c>
    </row>
    <row r="2301" spans="1:10" x14ac:dyDescent="0.25">
      <c r="A2301" s="11" t="s">
        <v>2282</v>
      </c>
      <c r="B2301" s="9" t="str">
        <f>_xlfn.XLOOKUP(C2301,'De-Para_Estado_Regiao'!$B$3:$B$29,'De-Para_Estado_Regiao'!$C$3:$C$29)</f>
        <v>Nordeste</v>
      </c>
      <c r="C2301" s="12" t="s">
        <v>114</v>
      </c>
      <c r="D2301" s="12">
        <v>657</v>
      </c>
      <c r="E2301" s="12">
        <v>0.52900000000000003</v>
      </c>
      <c r="F2301" s="9" t="str">
        <f t="shared" si="35"/>
        <v>baixo</v>
      </c>
      <c r="G2301" s="12">
        <v>0.51900000000000002</v>
      </c>
      <c r="H2301" s="12">
        <v>0.376</v>
      </c>
      <c r="I2301" s="12">
        <v>7723.55</v>
      </c>
      <c r="J2301" s="13">
        <v>4</v>
      </c>
    </row>
    <row r="2302" spans="1:10" x14ac:dyDescent="0.25">
      <c r="A2302" s="8" t="s">
        <v>2283</v>
      </c>
      <c r="B2302" s="9" t="str">
        <f>_xlfn.XLOOKUP(C2302,'De-Para_Estado_Regiao'!$B$3:$B$29,'De-Para_Estado_Regiao'!$C$3:$C$29)</f>
        <v>Sudeste</v>
      </c>
      <c r="C2302" s="9" t="s">
        <v>16</v>
      </c>
      <c r="D2302" s="9">
        <v>1517</v>
      </c>
      <c r="E2302" s="9">
        <v>0.69</v>
      </c>
      <c r="F2302" s="9" t="str">
        <f t="shared" si="35"/>
        <v>médio</v>
      </c>
      <c r="G2302" s="9">
        <v>0.69399999999999995</v>
      </c>
      <c r="H2302" s="9">
        <v>0.56399999999999995</v>
      </c>
      <c r="I2302" s="9">
        <v>21402.21</v>
      </c>
      <c r="J2302" s="10">
        <v>35</v>
      </c>
    </row>
    <row r="2303" spans="1:10" x14ac:dyDescent="0.25">
      <c r="A2303" s="11" t="s">
        <v>2284</v>
      </c>
      <c r="B2303" s="9" t="str">
        <f>_xlfn.XLOOKUP(C2303,'De-Para_Estado_Regiao'!$B$3:$B$29,'De-Para_Estado_Regiao'!$C$3:$C$29)</f>
        <v>Sul</v>
      </c>
      <c r="C2303" s="12" t="s">
        <v>22</v>
      </c>
      <c r="D2303" s="12">
        <v>317</v>
      </c>
      <c r="E2303" s="12">
        <v>0.65</v>
      </c>
      <c r="F2303" s="9" t="str">
        <f t="shared" si="35"/>
        <v>médio</v>
      </c>
      <c r="G2303" s="12">
        <v>0.65400000000000003</v>
      </c>
      <c r="H2303" s="12">
        <v>0.53400000000000003</v>
      </c>
      <c r="I2303" s="12">
        <v>20708.79</v>
      </c>
      <c r="J2303" s="13">
        <v>11</v>
      </c>
    </row>
    <row r="2304" spans="1:10" x14ac:dyDescent="0.25">
      <c r="A2304" s="8" t="s">
        <v>2285</v>
      </c>
      <c r="B2304" s="9" t="str">
        <f>_xlfn.XLOOKUP(C2304,'De-Para_Estado_Regiao'!$B$3:$B$29,'De-Para_Estado_Regiao'!$C$3:$C$29)</f>
        <v>Nordeste</v>
      </c>
      <c r="C2304" s="9" t="s">
        <v>87</v>
      </c>
      <c r="D2304" s="9">
        <v>874</v>
      </c>
      <c r="E2304" s="9">
        <v>0.55000000000000004</v>
      </c>
      <c r="F2304" s="9" t="str">
        <f t="shared" si="35"/>
        <v>médio</v>
      </c>
      <c r="G2304" s="9">
        <v>0.54600000000000004</v>
      </c>
      <c r="H2304" s="9">
        <v>0.44700000000000001</v>
      </c>
      <c r="I2304" s="9">
        <v>7303.11</v>
      </c>
      <c r="J2304" s="10">
        <v>1</v>
      </c>
    </row>
    <row r="2305" spans="1:10" x14ac:dyDescent="0.25">
      <c r="A2305" s="11" t="s">
        <v>2286</v>
      </c>
      <c r="B2305" s="9" t="str">
        <f>_xlfn.XLOOKUP(C2305,'De-Para_Estado_Regiao'!$B$3:$B$29,'De-Para_Estado_Regiao'!$C$3:$C$29)</f>
        <v>Nordeste</v>
      </c>
      <c r="C2305" s="12" t="s">
        <v>94</v>
      </c>
      <c r="D2305" s="12">
        <v>429</v>
      </c>
      <c r="E2305" s="12">
        <v>0.56399999999999995</v>
      </c>
      <c r="F2305" s="9" t="str">
        <f t="shared" si="35"/>
        <v>médio</v>
      </c>
      <c r="G2305" s="12">
        <v>0.54700000000000004</v>
      </c>
      <c r="H2305" s="12">
        <v>0.42399999999999999</v>
      </c>
      <c r="I2305" s="12">
        <v>6427.14</v>
      </c>
      <c r="J2305" s="13">
        <v>35</v>
      </c>
    </row>
    <row r="2306" spans="1:10" x14ac:dyDescent="0.25">
      <c r="A2306" s="8" t="s">
        <v>2287</v>
      </c>
      <c r="B2306" s="9" t="str">
        <f>_xlfn.XLOOKUP(C2306,'De-Para_Estado_Regiao'!$B$3:$B$29,'De-Para_Estado_Regiao'!$C$3:$C$29)</f>
        <v>Nordeste</v>
      </c>
      <c r="C2306" s="9" t="s">
        <v>24</v>
      </c>
      <c r="D2306" s="9">
        <v>603</v>
      </c>
      <c r="E2306" s="9">
        <v>0.54</v>
      </c>
      <c r="F2306" s="9" t="str">
        <f t="shared" si="35"/>
        <v>baixo</v>
      </c>
      <c r="G2306" s="9">
        <v>0.54300000000000004</v>
      </c>
      <c r="H2306" s="9">
        <v>0.42599999999999999</v>
      </c>
      <c r="I2306" s="9">
        <v>8089.38</v>
      </c>
      <c r="J2306" s="10">
        <v>10</v>
      </c>
    </row>
    <row r="2307" spans="1:10" x14ac:dyDescent="0.25">
      <c r="A2307" s="11" t="s">
        <v>2288</v>
      </c>
      <c r="B2307" s="9" t="str">
        <f>_xlfn.XLOOKUP(C2307,'De-Para_Estado_Regiao'!$B$3:$B$29,'De-Para_Estado_Regiao'!$C$3:$C$29)</f>
        <v>Sudeste</v>
      </c>
      <c r="C2307" s="12" t="s">
        <v>16</v>
      </c>
      <c r="D2307" s="12">
        <v>158</v>
      </c>
      <c r="E2307" s="12">
        <v>0.69799999999999995</v>
      </c>
      <c r="F2307" s="9" t="str">
        <f t="shared" si="35"/>
        <v>médio</v>
      </c>
      <c r="G2307" s="12">
        <v>0.68700000000000006</v>
      </c>
      <c r="H2307" s="12">
        <v>0.58399999999999996</v>
      </c>
      <c r="I2307" s="12">
        <v>28481.64</v>
      </c>
      <c r="J2307" s="13">
        <v>1</v>
      </c>
    </row>
    <row r="2308" spans="1:10" x14ac:dyDescent="0.25">
      <c r="A2308" s="8" t="s">
        <v>2289</v>
      </c>
      <c r="B2308" s="9" t="str">
        <f>_xlfn.XLOOKUP(C2308,'De-Para_Estado_Regiao'!$B$3:$B$29,'De-Para_Estado_Regiao'!$C$3:$C$29)</f>
        <v>Sul</v>
      </c>
      <c r="C2308" s="9" t="s">
        <v>14</v>
      </c>
      <c r="D2308" s="9">
        <v>906</v>
      </c>
      <c r="E2308" s="9">
        <v>0.69599999999999995</v>
      </c>
      <c r="F2308" s="9" t="str">
        <f t="shared" si="35"/>
        <v>médio</v>
      </c>
      <c r="G2308" s="9">
        <v>0.73399999999999999</v>
      </c>
      <c r="H2308" s="9">
        <v>0.56000000000000005</v>
      </c>
      <c r="I2308" s="9">
        <v>24006.46</v>
      </c>
      <c r="J2308" s="10">
        <v>20</v>
      </c>
    </row>
    <row r="2309" spans="1:10" x14ac:dyDescent="0.25">
      <c r="A2309" s="11" t="s">
        <v>2290</v>
      </c>
      <c r="B2309" s="9" t="str">
        <f>_xlfn.XLOOKUP(C2309,'De-Para_Estado_Regiao'!$B$3:$B$29,'De-Para_Estado_Regiao'!$C$3:$C$29)</f>
        <v>Norte</v>
      </c>
      <c r="C2309" s="12" t="s">
        <v>49</v>
      </c>
      <c r="D2309" s="12">
        <v>1048</v>
      </c>
      <c r="E2309" s="12">
        <v>0.63500000000000001</v>
      </c>
      <c r="F2309" s="9" t="str">
        <f t="shared" ref="F2309:F2372" si="36">IF(E2309="","",IF(E2309&lt;0.55,"baixo",IF(E2309&lt;=0.699,"médio",IF(E2309&lt;=0.799,"alto",IF(E2309&gt;=0.8,"muito alto","")))))</f>
        <v>médio</v>
      </c>
      <c r="G2309" s="12">
        <v>0.60199999999999998</v>
      </c>
      <c r="H2309" s="12">
        <v>0.55800000000000005</v>
      </c>
      <c r="I2309" s="12">
        <v>25312.1</v>
      </c>
      <c r="J2309" s="13">
        <v>12</v>
      </c>
    </row>
    <row r="2310" spans="1:10" x14ac:dyDescent="0.25">
      <c r="A2310" s="8" t="s">
        <v>2291</v>
      </c>
      <c r="B2310" s="9" t="str">
        <f>_xlfn.XLOOKUP(C2310,'De-Para_Estado_Regiao'!$B$3:$B$29,'De-Para_Estado_Regiao'!$C$3:$C$29)</f>
        <v>Nordeste</v>
      </c>
      <c r="C2310" s="9" t="s">
        <v>94</v>
      </c>
      <c r="D2310" s="9">
        <v>2895</v>
      </c>
      <c r="E2310" s="9">
        <v>0.56399999999999995</v>
      </c>
      <c r="F2310" s="9" t="str">
        <f t="shared" si="36"/>
        <v>médio</v>
      </c>
      <c r="G2310" s="9">
        <v>0.54900000000000004</v>
      </c>
      <c r="H2310" s="9">
        <v>0.46600000000000003</v>
      </c>
      <c r="I2310" s="9">
        <v>8947.42</v>
      </c>
      <c r="J2310" s="10">
        <v>7</v>
      </c>
    </row>
    <row r="2311" spans="1:10" x14ac:dyDescent="0.25">
      <c r="A2311" s="11" t="s">
        <v>2292</v>
      </c>
      <c r="B2311" s="9" t="str">
        <f>_xlfn.XLOOKUP(C2311,'De-Para_Estado_Regiao'!$B$3:$B$29,'De-Para_Estado_Regiao'!$C$3:$C$29)</f>
        <v>Sul</v>
      </c>
      <c r="C2311" s="12" t="s">
        <v>14</v>
      </c>
      <c r="D2311" s="12">
        <v>587</v>
      </c>
      <c r="E2311" s="12">
        <v>0.7</v>
      </c>
      <c r="F2311" s="9" t="str">
        <f t="shared" si="36"/>
        <v>alto</v>
      </c>
      <c r="G2311" s="12">
        <v>0.68</v>
      </c>
      <c r="H2311" s="12">
        <v>0.626</v>
      </c>
      <c r="I2311" s="12">
        <v>22585.03</v>
      </c>
      <c r="J2311" s="13">
        <v>8</v>
      </c>
    </row>
    <row r="2312" spans="1:10" x14ac:dyDescent="0.25">
      <c r="A2312" s="8" t="s">
        <v>2139</v>
      </c>
      <c r="B2312" s="9" t="str">
        <f>_xlfn.XLOOKUP(C2312,'De-Para_Estado_Regiao'!$B$3:$B$29,'De-Para_Estado_Regiao'!$C$3:$C$29)</f>
        <v>Nordeste</v>
      </c>
      <c r="C2312" s="9" t="s">
        <v>24</v>
      </c>
      <c r="D2312" s="9">
        <v>1015</v>
      </c>
      <c r="E2312" s="9">
        <v>0.56000000000000005</v>
      </c>
      <c r="F2312" s="9" t="str">
        <f t="shared" si="36"/>
        <v>médio</v>
      </c>
      <c r="G2312" s="9">
        <v>0.55700000000000005</v>
      </c>
      <c r="H2312" s="9">
        <v>0.42799999999999999</v>
      </c>
      <c r="I2312" s="9">
        <v>8349.7999999999993</v>
      </c>
      <c r="J2312" s="10">
        <v>25</v>
      </c>
    </row>
    <row r="2313" spans="1:10" x14ac:dyDescent="0.25">
      <c r="A2313" s="11" t="s">
        <v>2293</v>
      </c>
      <c r="B2313" s="9" t="str">
        <f>_xlfn.XLOOKUP(C2313,'De-Para_Estado_Regiao'!$B$3:$B$29,'De-Para_Estado_Regiao'!$C$3:$C$29)</f>
        <v>Sul</v>
      </c>
      <c r="C2313" s="12" t="s">
        <v>22</v>
      </c>
      <c r="D2313" s="12">
        <v>463</v>
      </c>
      <c r="E2313" s="12">
        <v>0.63500000000000001</v>
      </c>
      <c r="F2313" s="9" t="str">
        <f t="shared" si="36"/>
        <v>médio</v>
      </c>
      <c r="G2313" s="12">
        <v>0.65500000000000003</v>
      </c>
      <c r="H2313" s="12">
        <v>0.503</v>
      </c>
      <c r="I2313" s="12">
        <v>30660.05</v>
      </c>
      <c r="J2313" s="13">
        <v>17</v>
      </c>
    </row>
    <row r="2314" spans="1:10" x14ac:dyDescent="0.25">
      <c r="A2314" s="8" t="s">
        <v>2294</v>
      </c>
      <c r="B2314" s="9" t="str">
        <f>_xlfn.XLOOKUP(C2314,'De-Para_Estado_Regiao'!$B$3:$B$29,'De-Para_Estado_Regiao'!$C$3:$C$29)</f>
        <v>Nordeste</v>
      </c>
      <c r="C2314" s="9" t="s">
        <v>82</v>
      </c>
      <c r="D2314" s="9">
        <v>651</v>
      </c>
      <c r="E2314" s="9">
        <v>0.621</v>
      </c>
      <c r="F2314" s="9" t="str">
        <f t="shared" si="36"/>
        <v>médio</v>
      </c>
      <c r="G2314" s="9">
        <v>0.59299999999999997</v>
      </c>
      <c r="H2314" s="9">
        <v>0.55000000000000004</v>
      </c>
      <c r="I2314" s="9">
        <v>10484.200000000001</v>
      </c>
      <c r="J2314" s="10">
        <v>8</v>
      </c>
    </row>
    <row r="2315" spans="1:10" x14ac:dyDescent="0.25">
      <c r="A2315" s="11" t="s">
        <v>2295</v>
      </c>
      <c r="B2315" s="9" t="str">
        <f>_xlfn.XLOOKUP(C2315,'De-Para_Estado_Regiao'!$B$3:$B$29,'De-Para_Estado_Regiao'!$C$3:$C$29)</f>
        <v>Sudeste</v>
      </c>
      <c r="C2315" s="12" t="s">
        <v>7</v>
      </c>
      <c r="D2315" s="12">
        <v>35</v>
      </c>
      <c r="E2315" s="12">
        <v>0.77300000000000002</v>
      </c>
      <c r="F2315" s="9" t="str">
        <f t="shared" si="36"/>
        <v>alto</v>
      </c>
      <c r="G2315" s="12">
        <v>0.751</v>
      </c>
      <c r="H2315" s="12">
        <v>0.73299999999999998</v>
      </c>
      <c r="I2315" s="12">
        <v>21581.49</v>
      </c>
      <c r="J2315" s="13">
        <v>1</v>
      </c>
    </row>
    <row r="2316" spans="1:10" x14ac:dyDescent="0.25">
      <c r="A2316" s="8" t="s">
        <v>2296</v>
      </c>
      <c r="B2316" s="9" t="str">
        <f>_xlfn.XLOOKUP(C2316,'De-Para_Estado_Regiao'!$B$3:$B$29,'De-Para_Estado_Regiao'!$C$3:$C$29)</f>
        <v>Nordeste</v>
      </c>
      <c r="C2316" s="9" t="s">
        <v>94</v>
      </c>
      <c r="D2316" s="9">
        <v>334</v>
      </c>
      <c r="E2316" s="9">
        <v>0.56799999999999995</v>
      </c>
      <c r="F2316" s="9" t="str">
        <f t="shared" si="36"/>
        <v>médio</v>
      </c>
      <c r="G2316" s="9">
        <v>0.55600000000000005</v>
      </c>
      <c r="H2316" s="9">
        <v>0.42799999999999999</v>
      </c>
      <c r="I2316" s="9">
        <v>13425.98</v>
      </c>
      <c r="J2316" s="10">
        <v>3</v>
      </c>
    </row>
    <row r="2317" spans="1:10" x14ac:dyDescent="0.25">
      <c r="A2317" s="11" t="s">
        <v>2297</v>
      </c>
      <c r="B2317" s="9" t="str">
        <f>_xlfn.XLOOKUP(C2317,'De-Para_Estado_Regiao'!$B$3:$B$29,'De-Para_Estado_Regiao'!$C$3:$C$29)</f>
        <v>Centro-Oeste</v>
      </c>
      <c r="C2317" s="12" t="s">
        <v>33</v>
      </c>
      <c r="D2317" s="12">
        <v>229</v>
      </c>
      <c r="E2317" s="12">
        <v>0.61499999999999999</v>
      </c>
      <c r="F2317" s="9" t="str">
        <f t="shared" si="36"/>
        <v>médio</v>
      </c>
      <c r="G2317" s="12">
        <v>0.59199999999999997</v>
      </c>
      <c r="H2317" s="12">
        <v>0.48099999999999998</v>
      </c>
      <c r="I2317" s="12">
        <v>9732.41</v>
      </c>
      <c r="J2317" s="13">
        <v>1</v>
      </c>
    </row>
    <row r="2318" spans="1:10" x14ac:dyDescent="0.25">
      <c r="A2318" s="8" t="s">
        <v>2298</v>
      </c>
      <c r="B2318" s="9" t="str">
        <f>_xlfn.XLOOKUP(C2318,'De-Para_Estado_Regiao'!$B$3:$B$29,'De-Para_Estado_Regiao'!$C$3:$C$29)</f>
        <v>Nordeste</v>
      </c>
      <c r="C2318" s="9" t="s">
        <v>94</v>
      </c>
      <c r="D2318" s="9">
        <v>756</v>
      </c>
      <c r="E2318" s="9">
        <v>0.59299999999999997</v>
      </c>
      <c r="F2318" s="9" t="str">
        <f t="shared" si="36"/>
        <v>médio</v>
      </c>
      <c r="G2318" s="9">
        <v>0.53600000000000003</v>
      </c>
      <c r="H2318" s="9">
        <v>0.49099999999999999</v>
      </c>
      <c r="I2318" s="9">
        <v>6761.58</v>
      </c>
      <c r="J2318" s="10">
        <v>6</v>
      </c>
    </row>
    <row r="2319" spans="1:10" x14ac:dyDescent="0.25">
      <c r="A2319" s="11" t="s">
        <v>2299</v>
      </c>
      <c r="B2319" s="9" t="str">
        <f>_xlfn.XLOOKUP(C2319,'De-Para_Estado_Regiao'!$B$3:$B$29,'De-Para_Estado_Regiao'!$C$3:$C$29)</f>
        <v>Norte</v>
      </c>
      <c r="C2319" s="12" t="s">
        <v>148</v>
      </c>
      <c r="D2319" s="12">
        <v>1209</v>
      </c>
      <c r="E2319" s="12">
        <v>0.64900000000000002</v>
      </c>
      <c r="F2319" s="9" t="str">
        <f t="shared" si="36"/>
        <v>médio</v>
      </c>
      <c r="G2319" s="12">
        <v>0.65200000000000002</v>
      </c>
      <c r="H2319" s="12">
        <v>0.51200000000000001</v>
      </c>
      <c r="I2319" s="12">
        <v>16170.5</v>
      </c>
      <c r="J2319" s="13">
        <v>6</v>
      </c>
    </row>
    <row r="2320" spans="1:10" x14ac:dyDescent="0.25">
      <c r="A2320" s="8" t="s">
        <v>2300</v>
      </c>
      <c r="B2320" s="9" t="str">
        <f>_xlfn.XLOOKUP(C2320,'De-Para_Estado_Regiao'!$B$3:$B$29,'De-Para_Estado_Regiao'!$C$3:$C$29)</f>
        <v>Nordeste</v>
      </c>
      <c r="C2320" s="9" t="s">
        <v>31</v>
      </c>
      <c r="D2320" s="9">
        <v>509</v>
      </c>
      <c r="E2320" s="9">
        <v>0.54</v>
      </c>
      <c r="F2320" s="9" t="str">
        <f t="shared" si="36"/>
        <v>baixo</v>
      </c>
      <c r="G2320" s="9">
        <v>0.497</v>
      </c>
      <c r="H2320" s="9">
        <v>0.434</v>
      </c>
      <c r="I2320" s="9">
        <v>6538.95</v>
      </c>
      <c r="J2320" s="10">
        <v>0</v>
      </c>
    </row>
    <row r="2321" spans="1:10" x14ac:dyDescent="0.25">
      <c r="A2321" s="11" t="s">
        <v>2301</v>
      </c>
      <c r="B2321" s="9" t="str">
        <f>_xlfn.XLOOKUP(C2321,'De-Para_Estado_Regiao'!$B$3:$B$29,'De-Para_Estado_Regiao'!$C$3:$C$29)</f>
        <v>Nordeste</v>
      </c>
      <c r="C2321" s="12" t="s">
        <v>118</v>
      </c>
      <c r="D2321" s="12">
        <v>776</v>
      </c>
      <c r="E2321" s="12">
        <v>0.53900000000000003</v>
      </c>
      <c r="F2321" s="9" t="str">
        <f t="shared" si="36"/>
        <v>baixo</v>
      </c>
      <c r="G2321" s="12">
        <v>0.53300000000000003</v>
      </c>
      <c r="H2321" s="12">
        <v>0.39600000000000002</v>
      </c>
      <c r="I2321" s="12">
        <v>6102.62</v>
      </c>
      <c r="J2321" s="13">
        <v>2</v>
      </c>
    </row>
    <row r="2322" spans="1:10" x14ac:dyDescent="0.25">
      <c r="A2322" s="8" t="s">
        <v>2302</v>
      </c>
      <c r="B2322" s="9" t="str">
        <f>_xlfn.XLOOKUP(C2322,'De-Para_Estado_Regiao'!$B$3:$B$29,'De-Para_Estado_Regiao'!$C$3:$C$29)</f>
        <v>Nordeste</v>
      </c>
      <c r="C2322" s="9" t="s">
        <v>24</v>
      </c>
      <c r="D2322" s="9">
        <v>332</v>
      </c>
      <c r="E2322" s="9">
        <v>0.55000000000000004</v>
      </c>
      <c r="F2322" s="9" t="str">
        <f t="shared" si="36"/>
        <v>médio</v>
      </c>
      <c r="G2322" s="9">
        <v>0.52900000000000003</v>
      </c>
      <c r="H2322" s="9">
        <v>0.42199999999999999</v>
      </c>
      <c r="I2322" s="9">
        <v>7955.78</v>
      </c>
      <c r="J2322" s="10">
        <v>3</v>
      </c>
    </row>
    <row r="2323" spans="1:10" x14ac:dyDescent="0.25">
      <c r="A2323" s="11" t="s">
        <v>2303</v>
      </c>
      <c r="B2323" s="9" t="str">
        <f>_xlfn.XLOOKUP(C2323,'De-Para_Estado_Regiao'!$B$3:$B$29,'De-Para_Estado_Regiao'!$C$3:$C$29)</f>
        <v>Nordeste</v>
      </c>
      <c r="C2323" s="12" t="s">
        <v>24</v>
      </c>
      <c r="D2323" s="12">
        <v>877</v>
      </c>
      <c r="E2323" s="12">
        <v>0.59</v>
      </c>
      <c r="F2323" s="9" t="str">
        <f t="shared" si="36"/>
        <v>médio</v>
      </c>
      <c r="G2323" s="12">
        <v>0.51900000000000002</v>
      </c>
      <c r="H2323" s="12">
        <v>0.51</v>
      </c>
      <c r="I2323" s="12">
        <v>6115.72</v>
      </c>
      <c r="J2323" s="13">
        <v>2</v>
      </c>
    </row>
    <row r="2324" spans="1:10" x14ac:dyDescent="0.25">
      <c r="A2324" s="8" t="s">
        <v>2304</v>
      </c>
      <c r="B2324" s="9" t="str">
        <f>_xlfn.XLOOKUP(C2324,'De-Para_Estado_Regiao'!$B$3:$B$29,'De-Para_Estado_Regiao'!$C$3:$C$29)</f>
        <v>Nordeste</v>
      </c>
      <c r="C2324" s="9" t="s">
        <v>94</v>
      </c>
      <c r="D2324" s="9">
        <v>1572</v>
      </c>
      <c r="E2324" s="9">
        <v>0.52700000000000002</v>
      </c>
      <c r="F2324" s="9" t="str">
        <f t="shared" si="36"/>
        <v>baixo</v>
      </c>
      <c r="G2324" s="9">
        <v>0.54200000000000004</v>
      </c>
      <c r="H2324" s="9">
        <v>0.39500000000000002</v>
      </c>
      <c r="I2324" s="9">
        <v>8983.7199999999993</v>
      </c>
      <c r="J2324" s="10">
        <v>6</v>
      </c>
    </row>
    <row r="2325" spans="1:10" x14ac:dyDescent="0.25">
      <c r="A2325" s="11" t="s">
        <v>2305</v>
      </c>
      <c r="B2325" s="9" t="str">
        <f>_xlfn.XLOOKUP(C2325,'De-Para_Estado_Regiao'!$B$3:$B$29,'De-Para_Estado_Regiao'!$C$3:$C$29)</f>
        <v>Norte</v>
      </c>
      <c r="C2325" s="12" t="s">
        <v>148</v>
      </c>
      <c r="D2325" s="12">
        <v>638</v>
      </c>
      <c r="E2325" s="12">
        <v>0.61099999999999999</v>
      </c>
      <c r="F2325" s="9" t="str">
        <f t="shared" si="36"/>
        <v>médio</v>
      </c>
      <c r="G2325" s="12">
        <v>0.65700000000000003</v>
      </c>
      <c r="H2325" s="12">
        <v>0.46200000000000002</v>
      </c>
      <c r="I2325" s="12">
        <v>16479.25</v>
      </c>
      <c r="J2325" s="13">
        <v>6</v>
      </c>
    </row>
    <row r="2326" spans="1:10" x14ac:dyDescent="0.25">
      <c r="A2326" s="8" t="s">
        <v>1019</v>
      </c>
      <c r="B2326" s="9" t="str">
        <f>_xlfn.XLOOKUP(C2326,'De-Para_Estado_Regiao'!$B$3:$B$29,'De-Para_Estado_Regiao'!$C$3:$C$29)</f>
        <v>Nordeste</v>
      </c>
      <c r="C2326" s="9" t="s">
        <v>24</v>
      </c>
      <c r="D2326" s="9">
        <v>1219</v>
      </c>
      <c r="E2326" s="9">
        <v>0.57799999999999996</v>
      </c>
      <c r="F2326" s="9" t="str">
        <f t="shared" si="36"/>
        <v>médio</v>
      </c>
      <c r="G2326" s="9">
        <v>0.58899999999999997</v>
      </c>
      <c r="H2326" s="9">
        <v>0.436</v>
      </c>
      <c r="I2326" s="9">
        <v>9545.59</v>
      </c>
      <c r="J2326" s="10">
        <v>4</v>
      </c>
    </row>
    <row r="2327" spans="1:10" x14ac:dyDescent="0.25">
      <c r="A2327" s="11" t="s">
        <v>2306</v>
      </c>
      <c r="B2327" s="9" t="str">
        <f>_xlfn.XLOOKUP(C2327,'De-Para_Estado_Regiao'!$B$3:$B$29,'De-Para_Estado_Regiao'!$C$3:$C$29)</f>
        <v>Nordeste</v>
      </c>
      <c r="C2327" s="12" t="s">
        <v>24</v>
      </c>
      <c r="D2327" s="12">
        <v>1232</v>
      </c>
      <c r="E2327" s="12">
        <v>0.60099999999999998</v>
      </c>
      <c r="F2327" s="9" t="str">
        <f t="shared" si="36"/>
        <v>médio</v>
      </c>
      <c r="G2327" s="12">
        <v>0.56499999999999995</v>
      </c>
      <c r="H2327" s="12">
        <v>0.48199999999999998</v>
      </c>
      <c r="I2327" s="12">
        <v>6521.19</v>
      </c>
      <c r="J2327" s="13">
        <v>7</v>
      </c>
    </row>
    <row r="2328" spans="1:10" x14ac:dyDescent="0.25">
      <c r="A2328" s="8" t="s">
        <v>2307</v>
      </c>
      <c r="B2328" s="9" t="str">
        <f>_xlfn.XLOOKUP(C2328,'De-Para_Estado_Regiao'!$B$3:$B$29,'De-Para_Estado_Regiao'!$C$3:$C$29)</f>
        <v>Nordeste</v>
      </c>
      <c r="C2328" s="9" t="s">
        <v>24</v>
      </c>
      <c r="D2328" s="9">
        <v>423</v>
      </c>
      <c r="E2328" s="9">
        <v>0.6</v>
      </c>
      <c r="F2328" s="9" t="str">
        <f t="shared" si="36"/>
        <v>médio</v>
      </c>
      <c r="G2328" s="9">
        <v>0.56899999999999995</v>
      </c>
      <c r="H2328" s="9">
        <v>0.498</v>
      </c>
      <c r="I2328" s="9">
        <v>10181.59</v>
      </c>
      <c r="J2328" s="10">
        <v>1</v>
      </c>
    </row>
    <row r="2329" spans="1:10" x14ac:dyDescent="0.25">
      <c r="A2329" s="11" t="s">
        <v>1302</v>
      </c>
      <c r="B2329" s="9" t="str">
        <f>_xlfn.XLOOKUP(C2329,'De-Para_Estado_Regiao'!$B$3:$B$29,'De-Para_Estado_Regiao'!$C$3:$C$29)</f>
        <v>Nordeste</v>
      </c>
      <c r="C2329" s="12" t="s">
        <v>94</v>
      </c>
      <c r="D2329" s="12">
        <v>1001</v>
      </c>
      <c r="E2329" s="12">
        <v>0.58899999999999997</v>
      </c>
      <c r="F2329" s="9" t="str">
        <f t="shared" si="36"/>
        <v>médio</v>
      </c>
      <c r="G2329" s="12">
        <v>0.56299999999999994</v>
      </c>
      <c r="H2329" s="12">
        <v>0.46200000000000002</v>
      </c>
      <c r="I2329" s="12">
        <v>7950.03</v>
      </c>
      <c r="J2329" s="13">
        <v>6</v>
      </c>
    </row>
    <row r="2330" spans="1:10" x14ac:dyDescent="0.25">
      <c r="A2330" s="8" t="s">
        <v>2308</v>
      </c>
      <c r="B2330" s="9" t="str">
        <f>_xlfn.XLOOKUP(C2330,'De-Para_Estado_Regiao'!$B$3:$B$29,'De-Para_Estado_Regiao'!$C$3:$C$29)</f>
        <v>Norte</v>
      </c>
      <c r="C2330" s="9" t="s">
        <v>210</v>
      </c>
      <c r="D2330" s="9">
        <v>393</v>
      </c>
      <c r="E2330" s="9">
        <v>0.66</v>
      </c>
      <c r="F2330" s="9" t="str">
        <f t="shared" si="36"/>
        <v>médio</v>
      </c>
      <c r="G2330" s="9">
        <v>0.63500000000000001</v>
      </c>
      <c r="H2330" s="9">
        <v>0.54200000000000004</v>
      </c>
      <c r="I2330" s="9">
        <v>49132.42</v>
      </c>
      <c r="J2330" s="10">
        <v>6</v>
      </c>
    </row>
    <row r="2331" spans="1:10" x14ac:dyDescent="0.25">
      <c r="A2331" s="11" t="s">
        <v>2309</v>
      </c>
      <c r="B2331" s="9" t="str">
        <f>_xlfn.XLOOKUP(C2331,'De-Para_Estado_Regiao'!$B$3:$B$29,'De-Para_Estado_Regiao'!$C$3:$C$29)</f>
        <v>Nordeste</v>
      </c>
      <c r="C2331" s="12" t="s">
        <v>82</v>
      </c>
      <c r="D2331" s="12">
        <v>978</v>
      </c>
      <c r="E2331" s="12">
        <v>0.59399999999999997</v>
      </c>
      <c r="F2331" s="9" t="str">
        <f t="shared" si="36"/>
        <v>médio</v>
      </c>
      <c r="G2331" s="12">
        <v>0.59299999999999997</v>
      </c>
      <c r="H2331" s="12">
        <v>0.46700000000000003</v>
      </c>
      <c r="I2331" s="12">
        <v>9056.24</v>
      </c>
      <c r="J2331" s="13">
        <v>21</v>
      </c>
    </row>
    <row r="2332" spans="1:10" x14ac:dyDescent="0.25">
      <c r="A2332" s="8" t="s">
        <v>2310</v>
      </c>
      <c r="B2332" s="9" t="str">
        <f>_xlfn.XLOOKUP(C2332,'De-Para_Estado_Regiao'!$B$3:$B$29,'De-Para_Estado_Regiao'!$C$3:$C$29)</f>
        <v>Nordeste</v>
      </c>
      <c r="C2332" s="9" t="s">
        <v>94</v>
      </c>
      <c r="D2332" s="9">
        <v>467</v>
      </c>
      <c r="E2332" s="9">
        <v>0.50600000000000001</v>
      </c>
      <c r="F2332" s="9" t="str">
        <f t="shared" si="36"/>
        <v>baixo</v>
      </c>
      <c r="G2332" s="9">
        <v>0.504</v>
      </c>
      <c r="H2332" s="9">
        <v>0.35699999999999998</v>
      </c>
      <c r="I2332" s="9">
        <v>5647.4</v>
      </c>
      <c r="J2332" s="10">
        <v>15</v>
      </c>
    </row>
    <row r="2333" spans="1:10" x14ac:dyDescent="0.25">
      <c r="A2333" s="11" t="s">
        <v>2311</v>
      </c>
      <c r="B2333" s="9" t="str">
        <f>_xlfn.XLOOKUP(C2333,'De-Para_Estado_Regiao'!$B$3:$B$29,'De-Para_Estado_Regiao'!$C$3:$C$29)</f>
        <v>Nordeste</v>
      </c>
      <c r="C2333" s="12" t="s">
        <v>94</v>
      </c>
      <c r="D2333" s="12">
        <v>1761</v>
      </c>
      <c r="E2333" s="12">
        <v>0.56999999999999995</v>
      </c>
      <c r="F2333" s="9" t="str">
        <f t="shared" si="36"/>
        <v>médio</v>
      </c>
      <c r="G2333" s="12">
        <v>0.53100000000000003</v>
      </c>
      <c r="H2333" s="12">
        <v>0.47</v>
      </c>
      <c r="I2333" s="12">
        <v>7627.57</v>
      </c>
      <c r="J2333" s="13">
        <v>3</v>
      </c>
    </row>
    <row r="2334" spans="1:10" x14ac:dyDescent="0.25">
      <c r="A2334" s="8" t="s">
        <v>2312</v>
      </c>
      <c r="B2334" s="9" t="str">
        <f>_xlfn.XLOOKUP(C2334,'De-Para_Estado_Regiao'!$B$3:$B$29,'De-Para_Estado_Regiao'!$C$3:$C$29)</f>
        <v>Sudeste</v>
      </c>
      <c r="C2334" s="9" t="s">
        <v>16</v>
      </c>
      <c r="D2334" s="9">
        <v>1896</v>
      </c>
      <c r="E2334" s="9">
        <v>0.67</v>
      </c>
      <c r="F2334" s="9" t="str">
        <f t="shared" si="36"/>
        <v>médio</v>
      </c>
      <c r="G2334" s="9">
        <v>0.63400000000000001</v>
      </c>
      <c r="H2334" s="9">
        <v>0.57299999999999995</v>
      </c>
      <c r="I2334" s="9">
        <v>15274.21</v>
      </c>
      <c r="J2334" s="10">
        <v>32</v>
      </c>
    </row>
    <row r="2335" spans="1:10" x14ac:dyDescent="0.25">
      <c r="A2335" s="11" t="s">
        <v>2313</v>
      </c>
      <c r="B2335" s="9" t="str">
        <f>_xlfn.XLOOKUP(C2335,'De-Para_Estado_Regiao'!$B$3:$B$29,'De-Para_Estado_Regiao'!$C$3:$C$29)</f>
        <v>Sul</v>
      </c>
      <c r="C2335" s="12" t="s">
        <v>59</v>
      </c>
      <c r="D2335" s="12">
        <v>582</v>
      </c>
      <c r="E2335" s="12">
        <v>0.7</v>
      </c>
      <c r="F2335" s="9" t="str">
        <f t="shared" si="36"/>
        <v>alto</v>
      </c>
      <c r="G2335" s="12">
        <v>0.69099999999999995</v>
      </c>
      <c r="H2335" s="12">
        <v>0.60299999999999998</v>
      </c>
      <c r="I2335" s="12">
        <v>25766.46</v>
      </c>
      <c r="J2335" s="13">
        <v>34</v>
      </c>
    </row>
    <row r="2336" spans="1:10" x14ac:dyDescent="0.25">
      <c r="A2336" s="8" t="s">
        <v>2314</v>
      </c>
      <c r="B2336" s="9" t="str">
        <f>_xlfn.XLOOKUP(C2336,'De-Para_Estado_Regiao'!$B$3:$B$29,'De-Para_Estado_Regiao'!$C$3:$C$29)</f>
        <v>Sudeste</v>
      </c>
      <c r="C2336" s="9" t="s">
        <v>16</v>
      </c>
      <c r="D2336" s="9">
        <v>604</v>
      </c>
      <c r="E2336" s="9">
        <v>0.68</v>
      </c>
      <c r="F2336" s="9" t="str">
        <f t="shared" si="36"/>
        <v>médio</v>
      </c>
      <c r="G2336" s="9">
        <v>0.66400000000000003</v>
      </c>
      <c r="H2336" s="9">
        <v>0.56999999999999995</v>
      </c>
      <c r="I2336" s="9">
        <v>14049.32</v>
      </c>
      <c r="J2336" s="10">
        <v>14</v>
      </c>
    </row>
    <row r="2337" spans="1:10" x14ac:dyDescent="0.25">
      <c r="A2337" s="11" t="s">
        <v>2315</v>
      </c>
      <c r="B2337" s="9" t="str">
        <f>_xlfn.XLOOKUP(C2337,'De-Para_Estado_Regiao'!$B$3:$B$29,'De-Para_Estado_Regiao'!$C$3:$C$29)</f>
        <v>Nordeste</v>
      </c>
      <c r="C2337" s="12" t="s">
        <v>72</v>
      </c>
      <c r="D2337" s="12">
        <v>295</v>
      </c>
      <c r="E2337" s="12">
        <v>0.626</v>
      </c>
      <c r="F2337" s="9" t="str">
        <f t="shared" si="36"/>
        <v>médio</v>
      </c>
      <c r="G2337" s="12">
        <v>0.63200000000000001</v>
      </c>
      <c r="H2337" s="12">
        <v>0.505</v>
      </c>
      <c r="I2337" s="12">
        <v>125315.16</v>
      </c>
      <c r="J2337" s="13">
        <v>6</v>
      </c>
    </row>
    <row r="2338" spans="1:10" x14ac:dyDescent="0.25">
      <c r="A2338" s="8" t="s">
        <v>2316</v>
      </c>
      <c r="B2338" s="9" t="str">
        <f>_xlfn.XLOOKUP(C2338,'De-Para_Estado_Regiao'!$B$3:$B$29,'De-Para_Estado_Regiao'!$C$3:$C$29)</f>
        <v>Sul</v>
      </c>
      <c r="C2338" s="9" t="s">
        <v>14</v>
      </c>
      <c r="D2338" s="9">
        <v>1753</v>
      </c>
      <c r="E2338" s="9">
        <v>0.72</v>
      </c>
      <c r="F2338" s="9" t="str">
        <f t="shared" si="36"/>
        <v>alto</v>
      </c>
      <c r="G2338" s="9">
        <v>0.71699999999999997</v>
      </c>
      <c r="H2338" s="9">
        <v>0.60899999999999999</v>
      </c>
      <c r="I2338" s="9">
        <v>36188.28</v>
      </c>
      <c r="J2338" s="10">
        <v>24</v>
      </c>
    </row>
    <row r="2339" spans="1:10" x14ac:dyDescent="0.25">
      <c r="A2339" s="11" t="s">
        <v>2317</v>
      </c>
      <c r="B2339" s="9" t="str">
        <f>_xlfn.XLOOKUP(C2339,'De-Para_Estado_Regiao'!$B$3:$B$29,'De-Para_Estado_Regiao'!$C$3:$C$29)</f>
        <v>Centro-Oeste</v>
      </c>
      <c r="C2339" s="12" t="s">
        <v>29</v>
      </c>
      <c r="D2339" s="12">
        <v>298</v>
      </c>
      <c r="E2339" s="12">
        <v>0.74</v>
      </c>
      <c r="F2339" s="9" t="str">
        <f t="shared" si="36"/>
        <v>alto</v>
      </c>
      <c r="G2339" s="12">
        <v>0.8</v>
      </c>
      <c r="H2339" s="12">
        <v>0.625</v>
      </c>
      <c r="I2339" s="12">
        <v>202309.42</v>
      </c>
      <c r="J2339" s="13">
        <v>2</v>
      </c>
    </row>
    <row r="2340" spans="1:10" x14ac:dyDescent="0.25">
      <c r="A2340" s="8" t="s">
        <v>2318</v>
      </c>
      <c r="B2340" s="9" t="str">
        <f>_xlfn.XLOOKUP(C2340,'De-Para_Estado_Regiao'!$B$3:$B$29,'De-Para_Estado_Regiao'!$C$3:$C$29)</f>
        <v>Centro-Oeste</v>
      </c>
      <c r="C2340" s="9" t="s">
        <v>29</v>
      </c>
      <c r="D2340" s="9">
        <v>416</v>
      </c>
      <c r="E2340" s="9">
        <v>0.66900000000000004</v>
      </c>
      <c r="F2340" s="9" t="str">
        <f t="shared" si="36"/>
        <v>médio</v>
      </c>
      <c r="G2340" s="9">
        <v>0.69399999999999995</v>
      </c>
      <c r="H2340" s="9">
        <v>0.52900000000000003</v>
      </c>
      <c r="I2340" s="9">
        <v>115474.99</v>
      </c>
      <c r="J2340" s="10">
        <v>4</v>
      </c>
    </row>
    <row r="2341" spans="1:10" x14ac:dyDescent="0.25">
      <c r="A2341" s="11" t="s">
        <v>2319</v>
      </c>
      <c r="B2341" s="9" t="str">
        <f>_xlfn.XLOOKUP(C2341,'De-Para_Estado_Regiao'!$B$3:$B$29,'De-Para_Estado_Regiao'!$C$3:$C$29)</f>
        <v>Centro-Oeste</v>
      </c>
      <c r="C2341" s="12" t="s">
        <v>29</v>
      </c>
      <c r="D2341" s="12">
        <v>278</v>
      </c>
      <c r="E2341" s="12">
        <v>0.69299999999999995</v>
      </c>
      <c r="F2341" s="9" t="str">
        <f t="shared" si="36"/>
        <v>médio</v>
      </c>
      <c r="G2341" s="12">
        <v>0.69399999999999995</v>
      </c>
      <c r="H2341" s="12">
        <v>0.59099999999999997</v>
      </c>
      <c r="I2341" s="12">
        <v>91162.75</v>
      </c>
      <c r="J2341" s="13">
        <v>6</v>
      </c>
    </row>
    <row r="2342" spans="1:10" x14ac:dyDescent="0.25">
      <c r="A2342" s="8" t="s">
        <v>2320</v>
      </c>
      <c r="B2342" s="9" t="str">
        <f>_xlfn.XLOOKUP(C2342,'De-Para_Estado_Regiao'!$B$3:$B$29,'De-Para_Estado_Regiao'!$C$3:$C$29)</f>
        <v>Sudeste</v>
      </c>
      <c r="C2342" s="9" t="s">
        <v>64</v>
      </c>
      <c r="D2342" s="9">
        <v>1489</v>
      </c>
      <c r="E2342" s="9">
        <v>0.69599999999999995</v>
      </c>
      <c r="F2342" s="9" t="str">
        <f t="shared" si="36"/>
        <v>médio</v>
      </c>
      <c r="G2342" s="9">
        <v>0.67600000000000005</v>
      </c>
      <c r="H2342" s="9">
        <v>0.58799999999999997</v>
      </c>
      <c r="I2342" s="9">
        <v>29171.51</v>
      </c>
      <c r="J2342" s="10">
        <v>20</v>
      </c>
    </row>
    <row r="2343" spans="1:10" x14ac:dyDescent="0.25">
      <c r="A2343" s="11" t="s">
        <v>222</v>
      </c>
      <c r="B2343" s="9" t="str">
        <f>_xlfn.XLOOKUP(C2343,'De-Para_Estado_Regiao'!$B$3:$B$29,'De-Para_Estado_Regiao'!$C$3:$C$29)</f>
        <v>Sudeste</v>
      </c>
      <c r="C2343" s="12" t="s">
        <v>16</v>
      </c>
      <c r="D2343" s="12">
        <v>913</v>
      </c>
      <c r="E2343" s="12">
        <v>0.68400000000000005</v>
      </c>
      <c r="F2343" s="9" t="str">
        <f t="shared" si="36"/>
        <v>médio</v>
      </c>
      <c r="G2343" s="12">
        <v>0.69299999999999995</v>
      </c>
      <c r="H2343" s="12">
        <v>0.53</v>
      </c>
      <c r="I2343" s="12">
        <v>66685.05</v>
      </c>
      <c r="J2343" s="13">
        <v>5</v>
      </c>
    </row>
    <row r="2344" spans="1:10" x14ac:dyDescent="0.25">
      <c r="A2344" s="8" t="s">
        <v>2321</v>
      </c>
      <c r="B2344" s="9" t="str">
        <f>_xlfn.XLOOKUP(C2344,'De-Para_Estado_Regiao'!$B$3:$B$29,'De-Para_Estado_Regiao'!$C$3:$C$29)</f>
        <v>Centro-Oeste</v>
      </c>
      <c r="C2344" s="9" t="s">
        <v>33</v>
      </c>
      <c r="D2344" s="9">
        <v>420</v>
      </c>
      <c r="E2344" s="9">
        <v>0.74199999999999999</v>
      </c>
      <c r="F2344" s="9" t="str">
        <f t="shared" si="36"/>
        <v>alto</v>
      </c>
      <c r="G2344" s="9">
        <v>0.748</v>
      </c>
      <c r="H2344" s="9">
        <v>0.65200000000000002</v>
      </c>
      <c r="I2344" s="9">
        <v>121054.33</v>
      </c>
      <c r="J2344" s="10">
        <v>5</v>
      </c>
    </row>
    <row r="2345" spans="1:10" x14ac:dyDescent="0.25">
      <c r="A2345" s="11" t="s">
        <v>2322</v>
      </c>
      <c r="B2345" s="9" t="str">
        <f>_xlfn.XLOOKUP(C2345,'De-Para_Estado_Regiao'!$B$3:$B$29,'De-Para_Estado_Regiao'!$C$3:$C$29)</f>
        <v>Sudeste</v>
      </c>
      <c r="C2345" s="12" t="s">
        <v>64</v>
      </c>
      <c r="D2345" s="12">
        <v>522</v>
      </c>
      <c r="E2345" s="12">
        <v>0.67</v>
      </c>
      <c r="F2345" s="9" t="str">
        <f t="shared" si="36"/>
        <v>médio</v>
      </c>
      <c r="G2345" s="12">
        <v>0.69499999999999995</v>
      </c>
      <c r="H2345" s="12">
        <v>0.52100000000000002</v>
      </c>
      <c r="I2345" s="12">
        <v>26239.09</v>
      </c>
      <c r="J2345" s="13">
        <v>42</v>
      </c>
    </row>
    <row r="2346" spans="1:10" x14ac:dyDescent="0.25">
      <c r="A2346" s="8" t="s">
        <v>2323</v>
      </c>
      <c r="B2346" s="9" t="str">
        <f>_xlfn.XLOOKUP(C2346,'De-Para_Estado_Regiao'!$B$3:$B$29,'De-Para_Estado_Regiao'!$C$3:$C$29)</f>
        <v>Norte</v>
      </c>
      <c r="C2346" s="9" t="s">
        <v>49</v>
      </c>
      <c r="D2346" s="9">
        <v>453</v>
      </c>
      <c r="E2346" s="9">
        <v>0.59599999999999997</v>
      </c>
      <c r="F2346" s="9" t="str">
        <f t="shared" si="36"/>
        <v>médio</v>
      </c>
      <c r="G2346" s="9">
        <v>0.59399999999999997</v>
      </c>
      <c r="H2346" s="9">
        <v>0.45100000000000001</v>
      </c>
      <c r="I2346" s="9">
        <v>69540.08</v>
      </c>
      <c r="J2346" s="10">
        <v>12</v>
      </c>
    </row>
    <row r="2347" spans="1:10" x14ac:dyDescent="0.25">
      <c r="A2347" s="11" t="s">
        <v>2324</v>
      </c>
      <c r="B2347" s="9" t="str">
        <f>_xlfn.XLOOKUP(C2347,'De-Para_Estado_Regiao'!$B$3:$B$29,'De-Para_Estado_Regiao'!$C$3:$C$29)</f>
        <v>Sul</v>
      </c>
      <c r="C2347" s="12" t="s">
        <v>14</v>
      </c>
      <c r="D2347" s="12">
        <v>590</v>
      </c>
      <c r="E2347" s="12">
        <v>0.76900000000000002</v>
      </c>
      <c r="F2347" s="9" t="str">
        <f t="shared" si="36"/>
        <v>alto</v>
      </c>
      <c r="G2347" s="12">
        <v>0.75</v>
      </c>
      <c r="H2347" s="12">
        <v>0.70599999999999996</v>
      </c>
      <c r="I2347" s="12">
        <v>48603.18</v>
      </c>
      <c r="J2347" s="13">
        <v>21</v>
      </c>
    </row>
    <row r="2348" spans="1:10" x14ac:dyDescent="0.25">
      <c r="A2348" s="8" t="s">
        <v>2325</v>
      </c>
      <c r="B2348" s="9" t="str">
        <f>_xlfn.XLOOKUP(C2348,'De-Para_Estado_Regiao'!$B$3:$B$29,'De-Para_Estado_Regiao'!$C$3:$C$29)</f>
        <v>Sul</v>
      </c>
      <c r="C2348" s="9" t="s">
        <v>14</v>
      </c>
      <c r="D2348" s="9">
        <v>1165</v>
      </c>
      <c r="E2348" s="9">
        <v>0.71</v>
      </c>
      <c r="F2348" s="9" t="str">
        <f t="shared" si="36"/>
        <v>alto</v>
      </c>
      <c r="G2348" s="9">
        <v>0.74</v>
      </c>
      <c r="H2348" s="9">
        <v>0.58399999999999996</v>
      </c>
      <c r="I2348" s="9">
        <v>36661.69</v>
      </c>
      <c r="J2348" s="10">
        <v>17</v>
      </c>
    </row>
    <row r="2349" spans="1:10" x14ac:dyDescent="0.25">
      <c r="A2349" s="11" t="s">
        <v>2326</v>
      </c>
      <c r="B2349" s="9" t="str">
        <f>_xlfn.XLOOKUP(C2349,'De-Para_Estado_Regiao'!$B$3:$B$29,'De-Para_Estado_Regiao'!$C$3:$C$29)</f>
        <v>Sul</v>
      </c>
      <c r="C2349" s="12" t="s">
        <v>14</v>
      </c>
      <c r="D2349" s="12">
        <v>88</v>
      </c>
      <c r="E2349" s="12">
        <v>0.77200000000000002</v>
      </c>
      <c r="F2349" s="9" t="str">
        <f t="shared" si="36"/>
        <v>alto</v>
      </c>
      <c r="G2349" s="12">
        <v>0.80100000000000005</v>
      </c>
      <c r="H2349" s="12">
        <v>0.67</v>
      </c>
      <c r="I2349" s="12">
        <v>144218.51</v>
      </c>
      <c r="J2349" s="13">
        <v>7</v>
      </c>
    </row>
    <row r="2350" spans="1:10" x14ac:dyDescent="0.25">
      <c r="A2350" s="8" t="s">
        <v>2327</v>
      </c>
      <c r="B2350" s="9" t="str">
        <f>_xlfn.XLOOKUP(C2350,'De-Para_Estado_Regiao'!$B$3:$B$29,'De-Para_Estado_Regiao'!$C$3:$C$29)</f>
        <v>Sul</v>
      </c>
      <c r="C2350" s="9" t="s">
        <v>14</v>
      </c>
      <c r="D2350" s="9">
        <v>807</v>
      </c>
      <c r="E2350" s="9">
        <v>0.78400000000000003</v>
      </c>
      <c r="F2350" s="9" t="str">
        <f t="shared" si="36"/>
        <v>alto</v>
      </c>
      <c r="G2350" s="9">
        <v>0.78</v>
      </c>
      <c r="H2350" s="9">
        <v>0.72899999999999998</v>
      </c>
      <c r="I2350" s="9">
        <v>42027.94</v>
      </c>
      <c r="J2350" s="10">
        <v>32</v>
      </c>
    </row>
    <row r="2351" spans="1:10" x14ac:dyDescent="0.25">
      <c r="A2351" s="11" t="s">
        <v>2328</v>
      </c>
      <c r="B2351" s="9" t="str">
        <f>_xlfn.XLOOKUP(C2351,'De-Para_Estado_Regiao'!$B$3:$B$29,'De-Para_Estado_Regiao'!$C$3:$C$29)</f>
        <v>Centro-Oeste</v>
      </c>
      <c r="C2351" s="12" t="s">
        <v>29</v>
      </c>
      <c r="D2351" s="12">
        <v>842</v>
      </c>
      <c r="E2351" s="12">
        <v>0.7</v>
      </c>
      <c r="F2351" s="9" t="str">
        <f t="shared" si="36"/>
        <v>alto</v>
      </c>
      <c r="G2351" s="12">
        <v>0.71199999999999997</v>
      </c>
      <c r="H2351" s="12">
        <v>0.61199999999999999</v>
      </c>
      <c r="I2351" s="12">
        <v>50298.54</v>
      </c>
      <c r="J2351" s="13">
        <v>19</v>
      </c>
    </row>
    <row r="2352" spans="1:10" x14ac:dyDescent="0.25">
      <c r="A2352" s="8" t="s">
        <v>2329</v>
      </c>
      <c r="B2352" s="9" t="str">
        <f>_xlfn.XLOOKUP(C2352,'De-Para_Estado_Regiao'!$B$3:$B$29,'De-Para_Estado_Regiao'!$C$3:$C$29)</f>
        <v>Sul</v>
      </c>
      <c r="C2352" s="9" t="s">
        <v>59</v>
      </c>
      <c r="D2352" s="9">
        <v>810</v>
      </c>
      <c r="E2352" s="9">
        <v>0.76</v>
      </c>
      <c r="F2352" s="9" t="str">
        <f t="shared" si="36"/>
        <v>alto</v>
      </c>
      <c r="G2352" s="9">
        <v>0.75</v>
      </c>
      <c r="H2352" s="9">
        <v>0.66</v>
      </c>
      <c r="I2352" s="9">
        <v>44755.67</v>
      </c>
      <c r="J2352" s="10">
        <v>16</v>
      </c>
    </row>
    <row r="2353" spans="1:10" x14ac:dyDescent="0.25">
      <c r="A2353" s="11" t="s">
        <v>2330</v>
      </c>
      <c r="B2353" s="9" t="str">
        <f>_xlfn.XLOOKUP(C2353,'De-Para_Estado_Regiao'!$B$3:$B$29,'De-Para_Estado_Regiao'!$C$3:$C$29)</f>
        <v>Sul</v>
      </c>
      <c r="C2353" s="12" t="s">
        <v>14</v>
      </c>
      <c r="D2353" s="12">
        <v>1121</v>
      </c>
      <c r="E2353" s="12">
        <v>0.69299999999999995</v>
      </c>
      <c r="F2353" s="9" t="str">
        <f t="shared" si="36"/>
        <v>médio</v>
      </c>
      <c r="G2353" s="12">
        <v>0.70199999999999996</v>
      </c>
      <c r="H2353" s="12">
        <v>0.56000000000000005</v>
      </c>
      <c r="I2353" s="12">
        <v>22585.86</v>
      </c>
      <c r="J2353" s="13">
        <v>30</v>
      </c>
    </row>
    <row r="2354" spans="1:10" x14ac:dyDescent="0.25">
      <c r="A2354" s="8" t="s">
        <v>2331</v>
      </c>
      <c r="B2354" s="9" t="str">
        <f>_xlfn.XLOOKUP(C2354,'De-Para_Estado_Regiao'!$B$3:$B$29,'De-Para_Estado_Regiao'!$C$3:$C$29)</f>
        <v>Centro-Oeste</v>
      </c>
      <c r="C2354" s="9" t="s">
        <v>29</v>
      </c>
      <c r="D2354" s="9">
        <v>462</v>
      </c>
      <c r="E2354" s="9">
        <v>0.69599999999999995</v>
      </c>
      <c r="F2354" s="9" t="str">
        <f t="shared" si="36"/>
        <v>médio</v>
      </c>
      <c r="G2354" s="9">
        <v>0.69499999999999995</v>
      </c>
      <c r="H2354" s="9">
        <v>0.57099999999999995</v>
      </c>
      <c r="I2354" s="9">
        <v>44624.75</v>
      </c>
      <c r="J2354" s="10">
        <v>11</v>
      </c>
    </row>
    <row r="2355" spans="1:10" x14ac:dyDescent="0.25">
      <c r="A2355" s="11" t="s">
        <v>2332</v>
      </c>
      <c r="B2355" s="9" t="str">
        <f>_xlfn.XLOOKUP(C2355,'De-Para_Estado_Regiao'!$B$3:$B$29,'De-Para_Estado_Regiao'!$C$3:$C$29)</f>
        <v>Norte</v>
      </c>
      <c r="C2355" s="12" t="s">
        <v>210</v>
      </c>
      <c r="D2355" s="12">
        <v>2482</v>
      </c>
      <c r="E2355" s="12">
        <v>0.66500000000000004</v>
      </c>
      <c r="F2355" s="9" t="str">
        <f t="shared" si="36"/>
        <v>médio</v>
      </c>
      <c r="G2355" s="12">
        <v>0.64100000000000001</v>
      </c>
      <c r="H2355" s="12">
        <v>0.57299999999999995</v>
      </c>
      <c r="I2355" s="12">
        <v>16741.38</v>
      </c>
      <c r="J2355" s="13">
        <v>38</v>
      </c>
    </row>
    <row r="2356" spans="1:10" x14ac:dyDescent="0.25">
      <c r="A2356" s="8" t="s">
        <v>2333</v>
      </c>
      <c r="B2356" s="9" t="str">
        <f>_xlfn.XLOOKUP(C2356,'De-Para_Estado_Regiao'!$B$3:$B$29,'De-Para_Estado_Regiao'!$C$3:$C$29)</f>
        <v>Sul</v>
      </c>
      <c r="C2356" s="9" t="s">
        <v>59</v>
      </c>
      <c r="D2356" s="9">
        <v>606</v>
      </c>
      <c r="E2356" s="9">
        <v>0.77900000000000003</v>
      </c>
      <c r="F2356" s="9" t="str">
        <f t="shared" si="36"/>
        <v>alto</v>
      </c>
      <c r="G2356" s="9">
        <v>0.80400000000000005</v>
      </c>
      <c r="H2356" s="9">
        <v>0.67400000000000004</v>
      </c>
      <c r="I2356" s="9">
        <v>43304.05</v>
      </c>
      <c r="J2356" s="10">
        <v>27</v>
      </c>
    </row>
    <row r="2357" spans="1:10" x14ac:dyDescent="0.25">
      <c r="A2357" s="11" t="s">
        <v>2334</v>
      </c>
      <c r="B2357" s="9" t="str">
        <f>_xlfn.XLOOKUP(C2357,'De-Para_Estado_Regiao'!$B$3:$B$29,'De-Para_Estado_Regiao'!$C$3:$C$29)</f>
        <v>Nordeste</v>
      </c>
      <c r="C2357" s="12" t="s">
        <v>114</v>
      </c>
      <c r="D2357" s="12">
        <v>813</v>
      </c>
      <c r="E2357" s="12">
        <v>0.56100000000000005</v>
      </c>
      <c r="F2357" s="9" t="str">
        <f t="shared" si="36"/>
        <v>médio</v>
      </c>
      <c r="G2357" s="12">
        <v>0.54800000000000004</v>
      </c>
      <c r="H2357" s="12">
        <v>0.41399999999999998</v>
      </c>
      <c r="I2357" s="12">
        <v>22348.560000000001</v>
      </c>
      <c r="J2357" s="13">
        <v>5</v>
      </c>
    </row>
    <row r="2358" spans="1:10" x14ac:dyDescent="0.25">
      <c r="A2358" s="8" t="s">
        <v>2335</v>
      </c>
      <c r="B2358" s="9" t="str">
        <f>_xlfn.XLOOKUP(C2358,'De-Para_Estado_Regiao'!$B$3:$B$29,'De-Para_Estado_Regiao'!$C$3:$C$29)</f>
        <v>Centro-Oeste</v>
      </c>
      <c r="C2358" s="9" t="s">
        <v>29</v>
      </c>
      <c r="D2358" s="9">
        <v>550</v>
      </c>
      <c r="E2358" s="9">
        <v>0.67900000000000005</v>
      </c>
      <c r="F2358" s="9" t="str">
        <f t="shared" si="36"/>
        <v>médio</v>
      </c>
      <c r="G2358" s="9">
        <v>0.67200000000000004</v>
      </c>
      <c r="H2358" s="9">
        <v>0.57299999999999995</v>
      </c>
      <c r="I2358" s="9">
        <v>43698.96</v>
      </c>
      <c r="J2358" s="10">
        <v>9</v>
      </c>
    </row>
    <row r="2359" spans="1:10" x14ac:dyDescent="0.25">
      <c r="A2359" s="11" t="s">
        <v>1722</v>
      </c>
      <c r="B2359" s="9" t="str">
        <f>_xlfn.XLOOKUP(C2359,'De-Para_Estado_Regiao'!$B$3:$B$29,'De-Para_Estado_Regiao'!$C$3:$C$29)</f>
        <v>Sul</v>
      </c>
      <c r="C2359" s="12" t="s">
        <v>59</v>
      </c>
      <c r="D2359" s="12">
        <v>413</v>
      </c>
      <c r="E2359" s="12">
        <v>0.76800000000000002</v>
      </c>
      <c r="F2359" s="9" t="str">
        <f t="shared" si="36"/>
        <v>alto</v>
      </c>
      <c r="G2359" s="12">
        <v>0.74099999999999999</v>
      </c>
      <c r="H2359" s="12">
        <v>0.70299999999999996</v>
      </c>
      <c r="I2359" s="12">
        <v>49675.02</v>
      </c>
      <c r="J2359" s="13">
        <v>18</v>
      </c>
    </row>
    <row r="2360" spans="1:10" x14ac:dyDescent="0.25">
      <c r="A2360" s="8" t="s">
        <v>2336</v>
      </c>
      <c r="B2360" s="9" t="str">
        <f>_xlfn.XLOOKUP(C2360,'De-Para_Estado_Regiao'!$B$3:$B$29,'De-Para_Estado_Regiao'!$C$3:$C$29)</f>
        <v>Sul</v>
      </c>
      <c r="C2360" s="9" t="s">
        <v>59</v>
      </c>
      <c r="D2360" s="9">
        <v>373</v>
      </c>
      <c r="E2360" s="9">
        <v>0.77500000000000002</v>
      </c>
      <c r="F2360" s="9" t="str">
        <f t="shared" si="36"/>
        <v>alto</v>
      </c>
      <c r="G2360" s="9">
        <v>0.76600000000000001</v>
      </c>
      <c r="H2360" s="9">
        <v>0.72299999999999998</v>
      </c>
      <c r="I2360" s="9">
        <v>43776.97</v>
      </c>
      <c r="J2360" s="10">
        <v>19</v>
      </c>
    </row>
    <row r="2361" spans="1:10" x14ac:dyDescent="0.25">
      <c r="A2361" s="11" t="s">
        <v>2337</v>
      </c>
      <c r="B2361" s="9" t="str">
        <f>_xlfn.XLOOKUP(C2361,'De-Para_Estado_Regiao'!$B$3:$B$29,'De-Para_Estado_Regiao'!$C$3:$C$29)</f>
        <v>Sudeste</v>
      </c>
      <c r="C2361" s="12" t="s">
        <v>64</v>
      </c>
      <c r="D2361" s="12">
        <v>978</v>
      </c>
      <c r="E2361" s="12">
        <v>0.73</v>
      </c>
      <c r="F2361" s="9" t="str">
        <f t="shared" si="36"/>
        <v>alto</v>
      </c>
      <c r="G2361" s="12">
        <v>0.69599999999999995</v>
      </c>
      <c r="H2361" s="12">
        <v>0.65400000000000003</v>
      </c>
      <c r="I2361" s="12">
        <v>25397.919999999998</v>
      </c>
      <c r="J2361" s="13">
        <v>17</v>
      </c>
    </row>
    <row r="2362" spans="1:10" x14ac:dyDescent="0.25">
      <c r="A2362" s="8" t="s">
        <v>2338</v>
      </c>
      <c r="B2362" s="9" t="str">
        <f>_xlfn.XLOOKUP(C2362,'De-Para_Estado_Regiao'!$B$3:$B$29,'De-Para_Estado_Regiao'!$C$3:$C$29)</f>
        <v>Centro-Oeste</v>
      </c>
      <c r="C2362" s="9" t="s">
        <v>29</v>
      </c>
      <c r="D2362" s="9">
        <v>1163</v>
      </c>
      <c r="E2362" s="9">
        <v>0.67</v>
      </c>
      <c r="F2362" s="9" t="str">
        <f t="shared" si="36"/>
        <v>médio</v>
      </c>
      <c r="G2362" s="9">
        <v>0.66</v>
      </c>
      <c r="H2362" s="9">
        <v>0.55600000000000005</v>
      </c>
      <c r="I2362" s="9">
        <v>24268.84</v>
      </c>
      <c r="J2362" s="10">
        <v>17</v>
      </c>
    </row>
    <row r="2363" spans="1:10" x14ac:dyDescent="0.25">
      <c r="A2363" s="11" t="s">
        <v>2339</v>
      </c>
      <c r="B2363" s="9" t="str">
        <f>_xlfn.XLOOKUP(C2363,'De-Para_Estado_Regiao'!$B$3:$B$29,'De-Para_Estado_Regiao'!$C$3:$C$29)</f>
        <v>Sul</v>
      </c>
      <c r="C2363" s="12" t="s">
        <v>14</v>
      </c>
      <c r="D2363" s="12">
        <v>1086</v>
      </c>
      <c r="E2363" s="12">
        <v>0.73299999999999998</v>
      </c>
      <c r="F2363" s="9" t="str">
        <f t="shared" si="36"/>
        <v>alto</v>
      </c>
      <c r="G2363" s="12">
        <v>0.73699999999999999</v>
      </c>
      <c r="H2363" s="12">
        <v>0.629</v>
      </c>
      <c r="I2363" s="12">
        <v>25431.11</v>
      </c>
      <c r="J2363" s="13">
        <v>38</v>
      </c>
    </row>
    <row r="2364" spans="1:10" x14ac:dyDescent="0.25">
      <c r="A2364" s="8" t="s">
        <v>2340</v>
      </c>
      <c r="B2364" s="9" t="str">
        <f>_xlfn.XLOOKUP(C2364,'De-Para_Estado_Regiao'!$B$3:$B$29,'De-Para_Estado_Regiao'!$C$3:$C$29)</f>
        <v>Sudeste</v>
      </c>
      <c r="C2364" s="9" t="s">
        <v>64</v>
      </c>
      <c r="D2364" s="9">
        <v>325</v>
      </c>
      <c r="E2364" s="9">
        <v>0.66900000000000004</v>
      </c>
      <c r="F2364" s="9" t="str">
        <f t="shared" si="36"/>
        <v>médio</v>
      </c>
      <c r="G2364" s="9">
        <v>0.68</v>
      </c>
      <c r="H2364" s="9">
        <v>0.52800000000000002</v>
      </c>
      <c r="I2364" s="9">
        <v>19908.400000000001</v>
      </c>
      <c r="J2364" s="10">
        <v>30</v>
      </c>
    </row>
    <row r="2365" spans="1:10" x14ac:dyDescent="0.25">
      <c r="A2365" s="11" t="s">
        <v>2341</v>
      </c>
      <c r="B2365" s="9" t="str">
        <f>_xlfn.XLOOKUP(C2365,'De-Para_Estado_Regiao'!$B$3:$B$29,'De-Para_Estado_Regiao'!$C$3:$C$29)</f>
        <v>Sul</v>
      </c>
      <c r="C2365" s="12" t="s">
        <v>14</v>
      </c>
      <c r="D2365" s="12">
        <v>213</v>
      </c>
      <c r="E2365" s="12">
        <v>0.747</v>
      </c>
      <c r="F2365" s="9" t="str">
        <f t="shared" si="36"/>
        <v>alto</v>
      </c>
      <c r="G2365" s="12">
        <v>0.77800000000000002</v>
      </c>
      <c r="H2365" s="12">
        <v>0.63200000000000001</v>
      </c>
      <c r="I2365" s="12">
        <v>70114.37</v>
      </c>
      <c r="J2365" s="13">
        <v>5</v>
      </c>
    </row>
    <row r="2366" spans="1:10" x14ac:dyDescent="0.25">
      <c r="A2366" s="8" t="s">
        <v>2342</v>
      </c>
      <c r="B2366" s="9" t="str">
        <f>_xlfn.XLOOKUP(C2366,'De-Para_Estado_Regiao'!$B$3:$B$29,'De-Para_Estado_Regiao'!$C$3:$C$29)</f>
        <v>Sul</v>
      </c>
      <c r="C2366" s="9" t="s">
        <v>59</v>
      </c>
      <c r="D2366" s="9">
        <v>627</v>
      </c>
      <c r="E2366" s="9">
        <v>0.72499999999999998</v>
      </c>
      <c r="F2366" s="9" t="str">
        <f t="shared" si="36"/>
        <v>alto</v>
      </c>
      <c r="G2366" s="9">
        <v>0.71699999999999997</v>
      </c>
      <c r="H2366" s="9">
        <v>0.64</v>
      </c>
      <c r="I2366" s="9">
        <v>38676.33</v>
      </c>
      <c r="J2366" s="10">
        <v>17</v>
      </c>
    </row>
    <row r="2367" spans="1:10" x14ac:dyDescent="0.25">
      <c r="A2367" s="11" t="s">
        <v>2343</v>
      </c>
      <c r="B2367" s="9" t="str">
        <f>_xlfn.XLOOKUP(C2367,'De-Para_Estado_Regiao'!$B$3:$B$29,'De-Para_Estado_Regiao'!$C$3:$C$29)</f>
        <v>Norte</v>
      </c>
      <c r="C2367" s="12" t="s">
        <v>49</v>
      </c>
      <c r="D2367" s="12">
        <v>1042</v>
      </c>
      <c r="E2367" s="12">
        <v>0.502</v>
      </c>
      <c r="F2367" s="9" t="str">
        <f t="shared" si="36"/>
        <v>baixo</v>
      </c>
      <c r="G2367" s="12">
        <v>0.50800000000000001</v>
      </c>
      <c r="H2367" s="12">
        <v>0.32300000000000001</v>
      </c>
      <c r="I2367" s="12">
        <v>20018.72</v>
      </c>
      <c r="J2367" s="13">
        <v>0</v>
      </c>
    </row>
    <row r="2368" spans="1:10" x14ac:dyDescent="0.25">
      <c r="A2368" s="8" t="s">
        <v>2344</v>
      </c>
      <c r="B2368" s="9" t="str">
        <f>_xlfn.XLOOKUP(C2368,'De-Para_Estado_Regiao'!$B$3:$B$29,'De-Para_Estado_Regiao'!$C$3:$C$29)</f>
        <v>Sul</v>
      </c>
      <c r="C2368" s="9" t="s">
        <v>22</v>
      </c>
      <c r="D2368" s="9">
        <v>304</v>
      </c>
      <c r="E2368" s="9">
        <v>0.72699999999999998</v>
      </c>
      <c r="F2368" s="9" t="str">
        <f t="shared" si="36"/>
        <v>alto</v>
      </c>
      <c r="G2368" s="9">
        <v>0.69499999999999995</v>
      </c>
      <c r="H2368" s="9">
        <v>0.66</v>
      </c>
      <c r="I2368" s="9">
        <v>61310</v>
      </c>
      <c r="J2368" s="10">
        <v>17</v>
      </c>
    </row>
    <row r="2369" spans="1:10" x14ac:dyDescent="0.25">
      <c r="A2369" s="11" t="s">
        <v>2345</v>
      </c>
      <c r="B2369" s="9" t="str">
        <f>_xlfn.XLOOKUP(C2369,'De-Para_Estado_Regiao'!$B$3:$B$29,'De-Para_Estado_Regiao'!$C$3:$C$29)</f>
        <v>Sul</v>
      </c>
      <c r="C2369" s="12" t="s">
        <v>59</v>
      </c>
      <c r="D2369" s="12">
        <v>1069</v>
      </c>
      <c r="E2369" s="12">
        <v>0.76700000000000002</v>
      </c>
      <c r="F2369" s="9" t="str">
        <f t="shared" si="36"/>
        <v>alto</v>
      </c>
      <c r="G2369" s="12">
        <v>0.72399999999999998</v>
      </c>
      <c r="H2369" s="12">
        <v>0.71599999999999997</v>
      </c>
      <c r="I2369" s="12">
        <v>26576.62</v>
      </c>
      <c r="J2369" s="13">
        <v>25</v>
      </c>
    </row>
    <row r="2370" spans="1:10" x14ac:dyDescent="0.25">
      <c r="A2370" s="8" t="s">
        <v>2346</v>
      </c>
      <c r="B2370" s="9" t="str">
        <f>_xlfn.XLOOKUP(C2370,'De-Para_Estado_Regiao'!$B$3:$B$29,'De-Para_Estado_Regiao'!$C$3:$C$29)</f>
        <v>Sul</v>
      </c>
      <c r="C2370" s="9" t="s">
        <v>14</v>
      </c>
      <c r="D2370" s="9">
        <v>268</v>
      </c>
      <c r="E2370" s="9">
        <v>0.72499999999999998</v>
      </c>
      <c r="F2370" s="9" t="str">
        <f t="shared" si="36"/>
        <v>alto</v>
      </c>
      <c r="G2370" s="9">
        <v>0.71599999999999997</v>
      </c>
      <c r="H2370" s="9">
        <v>0.63400000000000001</v>
      </c>
      <c r="I2370" s="9">
        <v>72531.98</v>
      </c>
      <c r="J2370" s="10">
        <v>16</v>
      </c>
    </row>
    <row r="2371" spans="1:10" x14ac:dyDescent="0.25">
      <c r="A2371" s="11" t="s">
        <v>2347</v>
      </c>
      <c r="B2371" s="9" t="str">
        <f>_xlfn.XLOOKUP(C2371,'De-Para_Estado_Regiao'!$B$3:$B$29,'De-Para_Estado_Regiao'!$C$3:$C$29)</f>
        <v>Sul</v>
      </c>
      <c r="C2371" s="12" t="s">
        <v>59</v>
      </c>
      <c r="D2371" s="12">
        <v>293</v>
      </c>
      <c r="E2371" s="12">
        <v>0.73799999999999999</v>
      </c>
      <c r="F2371" s="9" t="str">
        <f t="shared" si="36"/>
        <v>alto</v>
      </c>
      <c r="G2371" s="12">
        <v>0.75</v>
      </c>
      <c r="H2371" s="12">
        <v>0.60699999999999998</v>
      </c>
      <c r="I2371" s="12">
        <v>46244.25</v>
      </c>
      <c r="J2371" s="13">
        <v>6</v>
      </c>
    </row>
    <row r="2372" spans="1:10" x14ac:dyDescent="0.25">
      <c r="A2372" s="8" t="s">
        <v>2348</v>
      </c>
      <c r="B2372" s="9" t="str">
        <f>_xlfn.XLOOKUP(C2372,'De-Para_Estado_Regiao'!$B$3:$B$29,'De-Para_Estado_Regiao'!$C$3:$C$29)</f>
        <v>Sudeste</v>
      </c>
      <c r="C2372" s="9" t="s">
        <v>7</v>
      </c>
      <c r="D2372" s="9">
        <v>438</v>
      </c>
      <c r="E2372" s="9">
        <v>0.745</v>
      </c>
      <c r="F2372" s="9" t="str">
        <f t="shared" si="36"/>
        <v>alto</v>
      </c>
      <c r="G2372" s="9">
        <v>0.72099999999999997</v>
      </c>
      <c r="H2372" s="9">
        <v>0.67500000000000004</v>
      </c>
      <c r="I2372" s="9">
        <v>56215.83</v>
      </c>
      <c r="J2372" s="10">
        <v>9</v>
      </c>
    </row>
    <row r="2373" spans="1:10" x14ac:dyDescent="0.25">
      <c r="A2373" s="11" t="s">
        <v>2349</v>
      </c>
      <c r="B2373" s="9" t="str">
        <f>_xlfn.XLOOKUP(C2373,'De-Para_Estado_Regiao'!$B$3:$B$29,'De-Para_Estado_Regiao'!$C$3:$C$29)</f>
        <v>Centro-Oeste</v>
      </c>
      <c r="C2373" s="12" t="s">
        <v>29</v>
      </c>
      <c r="D2373" s="12">
        <v>236</v>
      </c>
      <c r="E2373" s="12">
        <v>0.72699999999999998</v>
      </c>
      <c r="F2373" s="9" t="str">
        <f t="shared" ref="F2373:F2436" si="37">IF(E2373="","",IF(E2373&lt;0.55,"baixo",IF(E2373&lt;=0.699,"médio",IF(E2373&lt;=0.799,"alto",IF(E2373&gt;=0.8,"muito alto","")))))</f>
        <v>alto</v>
      </c>
      <c r="G2373" s="12">
        <v>0.74199999999999999</v>
      </c>
      <c r="H2373" s="12">
        <v>0.64200000000000002</v>
      </c>
      <c r="I2373" s="12">
        <v>89906.55</v>
      </c>
      <c r="J2373" s="13">
        <v>5</v>
      </c>
    </row>
    <row r="2374" spans="1:10" x14ac:dyDescent="0.25">
      <c r="A2374" s="8" t="s">
        <v>1956</v>
      </c>
      <c r="B2374" s="9" t="str">
        <f>_xlfn.XLOOKUP(C2374,'De-Para_Estado_Regiao'!$B$3:$B$29,'De-Para_Estado_Regiao'!$C$3:$C$29)</f>
        <v>Centro-Oeste</v>
      </c>
      <c r="C2374" s="9" t="s">
        <v>29</v>
      </c>
      <c r="D2374" s="9">
        <v>1147</v>
      </c>
      <c r="E2374" s="9">
        <v>0.68200000000000005</v>
      </c>
      <c r="F2374" s="9" t="str">
        <f t="shared" si="37"/>
        <v>médio</v>
      </c>
      <c r="G2374" s="9">
        <v>0.70399999999999996</v>
      </c>
      <c r="H2374" s="9">
        <v>0.56100000000000005</v>
      </c>
      <c r="I2374" s="9">
        <v>32212.240000000002</v>
      </c>
      <c r="J2374" s="10">
        <v>6</v>
      </c>
    </row>
    <row r="2375" spans="1:10" x14ac:dyDescent="0.25">
      <c r="A2375" s="11" t="s">
        <v>2350</v>
      </c>
      <c r="B2375" s="9" t="str">
        <f>_xlfn.XLOOKUP(C2375,'De-Para_Estado_Regiao'!$B$3:$B$29,'De-Para_Estado_Regiao'!$C$3:$C$29)</f>
        <v>Sudeste</v>
      </c>
      <c r="C2375" s="12" t="s">
        <v>16</v>
      </c>
      <c r="D2375" s="12">
        <v>488</v>
      </c>
      <c r="E2375" s="12">
        <v>0.70599999999999996</v>
      </c>
      <c r="F2375" s="9" t="str">
        <f t="shared" si="37"/>
        <v>alto</v>
      </c>
      <c r="G2375" s="12">
        <v>0.69599999999999995</v>
      </c>
      <c r="H2375" s="12">
        <v>0.59099999999999997</v>
      </c>
      <c r="I2375" s="12">
        <v>45869.23</v>
      </c>
      <c r="J2375" s="13">
        <v>4</v>
      </c>
    </row>
    <row r="2376" spans="1:10" x14ac:dyDescent="0.25">
      <c r="A2376" s="8" t="s">
        <v>2351</v>
      </c>
      <c r="B2376" s="9" t="str">
        <f>_xlfn.XLOOKUP(C2376,'De-Para_Estado_Regiao'!$B$3:$B$29,'De-Para_Estado_Regiao'!$C$3:$C$29)</f>
        <v>Centro-Oeste</v>
      </c>
      <c r="C2376" s="9" t="s">
        <v>53</v>
      </c>
      <c r="D2376" s="9">
        <v>431</v>
      </c>
      <c r="E2376" s="9">
        <v>0.62</v>
      </c>
      <c r="F2376" s="9" t="str">
        <f t="shared" si="37"/>
        <v>médio</v>
      </c>
      <c r="G2376" s="9">
        <v>0.64500000000000002</v>
      </c>
      <c r="H2376" s="9">
        <v>0.47899999999999998</v>
      </c>
      <c r="I2376" s="9">
        <v>30221</v>
      </c>
      <c r="J2376" s="10">
        <v>14</v>
      </c>
    </row>
    <row r="2377" spans="1:10" x14ac:dyDescent="0.25">
      <c r="A2377" s="11" t="s">
        <v>2352</v>
      </c>
      <c r="B2377" s="9" t="str">
        <f>_xlfn.XLOOKUP(C2377,'De-Para_Estado_Regiao'!$B$3:$B$29,'De-Para_Estado_Regiao'!$C$3:$C$29)</f>
        <v>Sul</v>
      </c>
      <c r="C2377" s="12" t="s">
        <v>14</v>
      </c>
      <c r="D2377" s="12">
        <v>453</v>
      </c>
      <c r="E2377" s="12">
        <v>0.76</v>
      </c>
      <c r="F2377" s="9" t="str">
        <f t="shared" si="37"/>
        <v>alto</v>
      </c>
      <c r="G2377" s="12">
        <v>0.755</v>
      </c>
      <c r="H2377" s="12">
        <v>0.69</v>
      </c>
      <c r="I2377" s="12">
        <v>38302.879999999997</v>
      </c>
      <c r="J2377" s="13">
        <v>33</v>
      </c>
    </row>
    <row r="2378" spans="1:10" x14ac:dyDescent="0.25">
      <c r="A2378" s="8" t="s">
        <v>1570</v>
      </c>
      <c r="B2378" s="9" t="str">
        <f>_xlfn.XLOOKUP(C2378,'De-Para_Estado_Regiao'!$B$3:$B$29,'De-Para_Estado_Regiao'!$C$3:$C$29)</f>
        <v>Sul</v>
      </c>
      <c r="C2378" s="9" t="s">
        <v>14</v>
      </c>
      <c r="D2378" s="9">
        <v>645</v>
      </c>
      <c r="E2378" s="9">
        <v>0.73699999999999999</v>
      </c>
      <c r="F2378" s="9" t="str">
        <f t="shared" si="37"/>
        <v>alto</v>
      </c>
      <c r="G2378" s="9">
        <v>0.73799999999999999</v>
      </c>
      <c r="H2378" s="9">
        <v>0.64300000000000002</v>
      </c>
      <c r="I2378" s="9">
        <v>23644.35</v>
      </c>
      <c r="J2378" s="10">
        <v>19</v>
      </c>
    </row>
    <row r="2379" spans="1:10" x14ac:dyDescent="0.25">
      <c r="A2379" s="11" t="s">
        <v>2353</v>
      </c>
      <c r="B2379" s="9" t="str">
        <f>_xlfn.XLOOKUP(C2379,'De-Para_Estado_Regiao'!$B$3:$B$29,'De-Para_Estado_Regiao'!$C$3:$C$29)</f>
        <v>Sul</v>
      </c>
      <c r="C2379" s="12" t="s">
        <v>14</v>
      </c>
      <c r="D2379" s="12">
        <v>148</v>
      </c>
      <c r="E2379" s="12">
        <v>0.68799999999999994</v>
      </c>
      <c r="F2379" s="9" t="str">
        <f t="shared" si="37"/>
        <v>médio</v>
      </c>
      <c r="G2379" s="12">
        <v>0.68700000000000006</v>
      </c>
      <c r="H2379" s="12">
        <v>0.56299999999999994</v>
      </c>
      <c r="I2379" s="12">
        <v>84046.58</v>
      </c>
      <c r="J2379" s="13">
        <v>9</v>
      </c>
    </row>
    <row r="2380" spans="1:10" x14ac:dyDescent="0.25">
      <c r="A2380" s="8" t="s">
        <v>2354</v>
      </c>
      <c r="B2380" s="9" t="str">
        <f>_xlfn.XLOOKUP(C2380,'De-Para_Estado_Regiao'!$B$3:$B$29,'De-Para_Estado_Regiao'!$C$3:$C$29)</f>
        <v>Sudeste</v>
      </c>
      <c r="C2380" s="9" t="s">
        <v>16</v>
      </c>
      <c r="D2380" s="9">
        <v>413</v>
      </c>
      <c r="E2380" s="9">
        <v>0.71</v>
      </c>
      <c r="F2380" s="9" t="str">
        <f t="shared" si="37"/>
        <v>alto</v>
      </c>
      <c r="G2380" s="9">
        <v>0.72499999999999998</v>
      </c>
      <c r="H2380" s="9">
        <v>0.57499999999999996</v>
      </c>
      <c r="I2380" s="9">
        <v>48113.61</v>
      </c>
      <c r="J2380" s="10">
        <v>15</v>
      </c>
    </row>
    <row r="2381" spans="1:10" x14ac:dyDescent="0.25">
      <c r="A2381" s="11" t="s">
        <v>2355</v>
      </c>
      <c r="B2381" s="9" t="str">
        <f>_xlfn.XLOOKUP(C2381,'De-Para_Estado_Regiao'!$B$3:$B$29,'De-Para_Estado_Regiao'!$C$3:$C$29)</f>
        <v>Sudeste</v>
      </c>
      <c r="C2381" s="12" t="s">
        <v>16</v>
      </c>
      <c r="D2381" s="12">
        <v>207</v>
      </c>
      <c r="E2381" s="12">
        <v>0.67400000000000004</v>
      </c>
      <c r="F2381" s="9" t="str">
        <f t="shared" si="37"/>
        <v>médio</v>
      </c>
      <c r="G2381" s="12">
        <v>0.66400000000000003</v>
      </c>
      <c r="H2381" s="12">
        <v>0.55400000000000005</v>
      </c>
      <c r="I2381" s="12">
        <v>86969.8</v>
      </c>
      <c r="J2381" s="13">
        <v>4</v>
      </c>
    </row>
    <row r="2382" spans="1:10" x14ac:dyDescent="0.25">
      <c r="A2382" s="8" t="s">
        <v>2356</v>
      </c>
      <c r="B2382" s="9" t="str">
        <f>_xlfn.XLOOKUP(C2382,'De-Para_Estado_Regiao'!$B$3:$B$29,'De-Para_Estado_Regiao'!$C$3:$C$29)</f>
        <v>Centro-Oeste</v>
      </c>
      <c r="C2382" s="9" t="s">
        <v>53</v>
      </c>
      <c r="D2382" s="9">
        <v>439</v>
      </c>
      <c r="E2382" s="9">
        <v>0.63300000000000001</v>
      </c>
      <c r="F2382" s="9" t="str">
        <f t="shared" si="37"/>
        <v>médio</v>
      </c>
      <c r="G2382" s="9">
        <v>0.628</v>
      </c>
      <c r="H2382" s="9">
        <v>0.50700000000000001</v>
      </c>
      <c r="I2382" s="9">
        <v>50236.19</v>
      </c>
      <c r="J2382" s="10">
        <v>3</v>
      </c>
    </row>
    <row r="2383" spans="1:10" x14ac:dyDescent="0.25">
      <c r="A2383" s="11" t="s">
        <v>2357</v>
      </c>
      <c r="B2383" s="9" t="str">
        <f>_xlfn.XLOOKUP(C2383,'De-Para_Estado_Regiao'!$B$3:$B$29,'De-Para_Estado_Regiao'!$C$3:$C$29)</f>
        <v>Sul</v>
      </c>
      <c r="C2383" s="12" t="s">
        <v>59</v>
      </c>
      <c r="D2383" s="12">
        <v>703</v>
      </c>
      <c r="E2383" s="12">
        <v>0.7</v>
      </c>
      <c r="F2383" s="9" t="str">
        <f t="shared" si="37"/>
        <v>alto</v>
      </c>
      <c r="G2383" s="12">
        <v>0.70099999999999996</v>
      </c>
      <c r="H2383" s="12">
        <v>0.61399999999999999</v>
      </c>
      <c r="I2383" s="12">
        <v>42362.66</v>
      </c>
      <c r="J2383" s="13">
        <v>7</v>
      </c>
    </row>
    <row r="2384" spans="1:10" x14ac:dyDescent="0.25">
      <c r="A2384" s="8" t="s">
        <v>2358</v>
      </c>
      <c r="B2384" s="9" t="str">
        <f>_xlfn.XLOOKUP(C2384,'De-Para_Estado_Regiao'!$B$3:$B$29,'De-Para_Estado_Regiao'!$C$3:$C$29)</f>
        <v>Sudeste</v>
      </c>
      <c r="C2384" s="9" t="s">
        <v>16</v>
      </c>
      <c r="D2384" s="9">
        <v>577</v>
      </c>
      <c r="E2384" s="9">
        <v>0.72</v>
      </c>
      <c r="F2384" s="9" t="str">
        <f t="shared" si="37"/>
        <v>alto</v>
      </c>
      <c r="G2384" s="9">
        <v>0.70299999999999996</v>
      </c>
      <c r="H2384" s="9">
        <v>0.61599999999999999</v>
      </c>
      <c r="I2384" s="9">
        <v>40030.65</v>
      </c>
      <c r="J2384" s="10">
        <v>11</v>
      </c>
    </row>
    <row r="2385" spans="1:10" x14ac:dyDescent="0.25">
      <c r="A2385" s="11" t="s">
        <v>2359</v>
      </c>
      <c r="B2385" s="9" t="str">
        <f>_xlfn.XLOOKUP(C2385,'De-Para_Estado_Regiao'!$B$3:$B$29,'De-Para_Estado_Regiao'!$C$3:$C$29)</f>
        <v>Sul</v>
      </c>
      <c r="C2385" s="12" t="s">
        <v>14</v>
      </c>
      <c r="D2385" s="12">
        <v>526</v>
      </c>
      <c r="E2385" s="12">
        <v>0.68700000000000006</v>
      </c>
      <c r="F2385" s="9" t="str">
        <f t="shared" si="37"/>
        <v>médio</v>
      </c>
      <c r="G2385" s="12">
        <v>0.69299999999999995</v>
      </c>
      <c r="H2385" s="12">
        <v>0.55800000000000005</v>
      </c>
      <c r="I2385" s="12">
        <v>45616.54</v>
      </c>
      <c r="J2385" s="13">
        <v>8</v>
      </c>
    </row>
    <row r="2386" spans="1:10" x14ac:dyDescent="0.25">
      <c r="A2386" s="8" t="s">
        <v>2360</v>
      </c>
      <c r="B2386" s="9" t="str">
        <f>_xlfn.XLOOKUP(C2386,'De-Para_Estado_Regiao'!$B$3:$B$29,'De-Para_Estado_Regiao'!$C$3:$C$29)</f>
        <v>Norte</v>
      </c>
      <c r="C2386" s="9" t="s">
        <v>49</v>
      </c>
      <c r="D2386" s="9">
        <v>767</v>
      </c>
      <c r="E2386" s="9">
        <v>0.57999999999999996</v>
      </c>
      <c r="F2386" s="9" t="str">
        <f t="shared" si="37"/>
        <v>médio</v>
      </c>
      <c r="G2386" s="9">
        <v>0.60499999999999998</v>
      </c>
      <c r="H2386" s="9">
        <v>0.40799999999999997</v>
      </c>
      <c r="I2386" s="9">
        <v>18664.02</v>
      </c>
      <c r="J2386" s="10">
        <v>0</v>
      </c>
    </row>
    <row r="2387" spans="1:10" x14ac:dyDescent="0.25">
      <c r="A2387" s="11" t="s">
        <v>2361</v>
      </c>
      <c r="B2387" s="9" t="str">
        <f>_xlfn.XLOOKUP(C2387,'De-Para_Estado_Regiao'!$B$3:$B$29,'De-Para_Estado_Regiao'!$C$3:$C$29)</f>
        <v>Nordeste</v>
      </c>
      <c r="C2387" s="12" t="s">
        <v>31</v>
      </c>
      <c r="D2387" s="12">
        <v>2392</v>
      </c>
      <c r="E2387" s="12">
        <v>0.626</v>
      </c>
      <c r="F2387" s="9" t="str">
        <f t="shared" si="37"/>
        <v>médio</v>
      </c>
      <c r="G2387" s="12">
        <v>0.58299999999999996</v>
      </c>
      <c r="H2387" s="12">
        <v>0.54800000000000004</v>
      </c>
      <c r="I2387" s="12">
        <v>14527.61</v>
      </c>
      <c r="J2387" s="13">
        <v>12</v>
      </c>
    </row>
    <row r="2388" spans="1:10" x14ac:dyDescent="0.25">
      <c r="A2388" s="8" t="s">
        <v>2362</v>
      </c>
      <c r="B2388" s="9" t="str">
        <f>_xlfn.XLOOKUP(C2388,'De-Para_Estado_Regiao'!$B$3:$B$29,'De-Para_Estado_Regiao'!$C$3:$C$29)</f>
        <v>Sudeste</v>
      </c>
      <c r="C2388" s="9" t="s">
        <v>16</v>
      </c>
      <c r="D2388" s="9">
        <v>242</v>
      </c>
      <c r="E2388" s="9">
        <v>0.74</v>
      </c>
      <c r="F2388" s="9" t="str">
        <f t="shared" si="37"/>
        <v>alto</v>
      </c>
      <c r="G2388" s="9">
        <v>0.72199999999999998</v>
      </c>
      <c r="H2388" s="9">
        <v>0.63700000000000001</v>
      </c>
      <c r="I2388" s="9">
        <v>76908.929999999993</v>
      </c>
      <c r="J2388" s="10">
        <v>2</v>
      </c>
    </row>
    <row r="2389" spans="1:10" x14ac:dyDescent="0.25">
      <c r="A2389" s="11" t="s">
        <v>2363</v>
      </c>
      <c r="B2389" s="9" t="str">
        <f>_xlfn.XLOOKUP(C2389,'De-Para_Estado_Regiao'!$B$3:$B$29,'De-Para_Estado_Regiao'!$C$3:$C$29)</f>
        <v>Sul</v>
      </c>
      <c r="C2389" s="12" t="s">
        <v>59</v>
      </c>
      <c r="D2389" s="12">
        <v>171</v>
      </c>
      <c r="E2389" s="12">
        <v>0.79500000000000004</v>
      </c>
      <c r="F2389" s="9" t="str">
        <f t="shared" si="37"/>
        <v>alto</v>
      </c>
      <c r="G2389" s="12">
        <v>0.83799999999999997</v>
      </c>
      <c r="H2389" s="12">
        <v>0.68500000000000005</v>
      </c>
      <c r="I2389" s="12">
        <v>73993.56</v>
      </c>
      <c r="J2389" s="13">
        <v>5</v>
      </c>
    </row>
    <row r="2390" spans="1:10" x14ac:dyDescent="0.25">
      <c r="A2390" s="8" t="s">
        <v>2364</v>
      </c>
      <c r="B2390" s="9" t="str">
        <f>_xlfn.XLOOKUP(C2390,'De-Para_Estado_Regiao'!$B$3:$B$29,'De-Para_Estado_Regiao'!$C$3:$C$29)</f>
        <v>Sul</v>
      </c>
      <c r="C2390" s="9" t="s">
        <v>14</v>
      </c>
      <c r="D2390" s="9">
        <v>762</v>
      </c>
      <c r="E2390" s="9">
        <v>0.68799999999999994</v>
      </c>
      <c r="F2390" s="9" t="str">
        <f t="shared" si="37"/>
        <v>médio</v>
      </c>
      <c r="G2390" s="9">
        <v>0.70799999999999996</v>
      </c>
      <c r="H2390" s="9">
        <v>0.55300000000000005</v>
      </c>
      <c r="I2390" s="9">
        <v>26156.99</v>
      </c>
      <c r="J2390" s="10">
        <v>20</v>
      </c>
    </row>
    <row r="2391" spans="1:10" x14ac:dyDescent="0.25">
      <c r="A2391" s="11" t="s">
        <v>2365</v>
      </c>
      <c r="B2391" s="9" t="str">
        <f>_xlfn.XLOOKUP(C2391,'De-Para_Estado_Regiao'!$B$3:$B$29,'De-Para_Estado_Regiao'!$C$3:$C$29)</f>
        <v>Sul</v>
      </c>
      <c r="C2391" s="12" t="s">
        <v>59</v>
      </c>
      <c r="D2391" s="12">
        <v>458</v>
      </c>
      <c r="E2391" s="12">
        <v>0.73699999999999999</v>
      </c>
      <c r="F2391" s="9" t="str">
        <f t="shared" si="37"/>
        <v>alto</v>
      </c>
      <c r="G2391" s="12">
        <v>0.75700000000000001</v>
      </c>
      <c r="H2391" s="12">
        <v>0.63200000000000001</v>
      </c>
      <c r="I2391" s="12">
        <v>33311.74</v>
      </c>
      <c r="J2391" s="13">
        <v>17</v>
      </c>
    </row>
    <row r="2392" spans="1:10" x14ac:dyDescent="0.25">
      <c r="A2392" s="8" t="s">
        <v>2366</v>
      </c>
      <c r="B2392" s="9" t="str">
        <f>_xlfn.XLOOKUP(C2392,'De-Para_Estado_Regiao'!$B$3:$B$29,'De-Para_Estado_Regiao'!$C$3:$C$29)</f>
        <v>Norte</v>
      </c>
      <c r="C2392" s="9" t="s">
        <v>49</v>
      </c>
      <c r="D2392" s="9">
        <v>2739</v>
      </c>
      <c r="E2392" s="9">
        <v>0.56799999999999995</v>
      </c>
      <c r="F2392" s="9" t="str">
        <f t="shared" si="37"/>
        <v>médio</v>
      </c>
      <c r="G2392" s="9">
        <v>0.55500000000000005</v>
      </c>
      <c r="H2392" s="9">
        <v>0.42199999999999999</v>
      </c>
      <c r="I2392" s="9">
        <v>8551.2800000000007</v>
      </c>
      <c r="J2392" s="10">
        <v>33</v>
      </c>
    </row>
    <row r="2393" spans="1:10" x14ac:dyDescent="0.25">
      <c r="A2393" s="11" t="s">
        <v>2367</v>
      </c>
      <c r="B2393" s="9" t="str">
        <f>_xlfn.XLOOKUP(C2393,'De-Para_Estado_Regiao'!$B$3:$B$29,'De-Para_Estado_Regiao'!$C$3:$C$29)</f>
        <v>Nordeste</v>
      </c>
      <c r="C2393" s="12" t="s">
        <v>114</v>
      </c>
      <c r="D2393" s="12">
        <v>527</v>
      </c>
      <c r="E2393" s="12">
        <v>0.63100000000000001</v>
      </c>
      <c r="F2393" s="9" t="str">
        <f t="shared" si="37"/>
        <v>médio</v>
      </c>
      <c r="G2393" s="12">
        <v>0.60299999999999998</v>
      </c>
      <c r="H2393" s="12">
        <v>0.57099999999999995</v>
      </c>
      <c r="I2393" s="12">
        <v>50536.55</v>
      </c>
      <c r="J2393" s="13">
        <v>1</v>
      </c>
    </row>
    <row r="2394" spans="1:10" x14ac:dyDescent="0.25">
      <c r="A2394" s="8" t="s">
        <v>2368</v>
      </c>
      <c r="B2394" s="9" t="str">
        <f>_xlfn.XLOOKUP(C2394,'De-Para_Estado_Regiao'!$B$3:$B$29,'De-Para_Estado_Regiao'!$C$3:$C$29)</f>
        <v>Sul</v>
      </c>
      <c r="C2394" s="9" t="s">
        <v>14</v>
      </c>
      <c r="D2394" s="9">
        <v>554</v>
      </c>
      <c r="E2394" s="9">
        <v>0.74</v>
      </c>
      <c r="F2394" s="9" t="str">
        <f t="shared" si="37"/>
        <v>alto</v>
      </c>
      <c r="G2394" s="9">
        <v>0.753</v>
      </c>
      <c r="H2394" s="9">
        <v>0.63700000000000001</v>
      </c>
      <c r="I2394" s="9">
        <v>36167.31</v>
      </c>
      <c r="J2394" s="10">
        <v>12</v>
      </c>
    </row>
    <row r="2395" spans="1:10" x14ac:dyDescent="0.25">
      <c r="A2395" s="11" t="s">
        <v>2369</v>
      </c>
      <c r="B2395" s="9" t="str">
        <f>_xlfn.XLOOKUP(C2395,'De-Para_Estado_Regiao'!$B$3:$B$29,'De-Para_Estado_Regiao'!$C$3:$C$29)</f>
        <v>Sul</v>
      </c>
      <c r="C2395" s="12" t="s">
        <v>59</v>
      </c>
      <c r="D2395" s="12">
        <v>280</v>
      </c>
      <c r="E2395" s="12">
        <v>0.748</v>
      </c>
      <c r="F2395" s="9" t="str">
        <f t="shared" si="37"/>
        <v>alto</v>
      </c>
      <c r="G2395" s="12">
        <v>0.72799999999999998</v>
      </c>
      <c r="H2395" s="12">
        <v>0.65700000000000003</v>
      </c>
      <c r="I2395" s="12">
        <v>45586.82</v>
      </c>
      <c r="J2395" s="13">
        <v>8</v>
      </c>
    </row>
    <row r="2396" spans="1:10" x14ac:dyDescent="0.25">
      <c r="A2396" s="8" t="s">
        <v>2370</v>
      </c>
      <c r="B2396" s="9" t="str">
        <f>_xlfn.XLOOKUP(C2396,'De-Para_Estado_Regiao'!$B$3:$B$29,'De-Para_Estado_Regiao'!$C$3:$C$29)</f>
        <v>Centro-Oeste</v>
      </c>
      <c r="C2396" s="9" t="s">
        <v>29</v>
      </c>
      <c r="D2396" s="9">
        <v>436</v>
      </c>
      <c r="E2396" s="9">
        <v>0.66</v>
      </c>
      <c r="F2396" s="9" t="str">
        <f t="shared" si="37"/>
        <v>médio</v>
      </c>
      <c r="G2396" s="9">
        <v>0.65100000000000002</v>
      </c>
      <c r="H2396" s="9">
        <v>0.53900000000000003</v>
      </c>
      <c r="I2396" s="9">
        <v>28253.52</v>
      </c>
      <c r="J2396" s="10">
        <v>9</v>
      </c>
    </row>
    <row r="2397" spans="1:10" x14ac:dyDescent="0.25">
      <c r="A2397" s="11" t="s">
        <v>2371</v>
      </c>
      <c r="B2397" s="9" t="str">
        <f>_xlfn.XLOOKUP(C2397,'De-Para_Estado_Regiao'!$B$3:$B$29,'De-Para_Estado_Regiao'!$C$3:$C$29)</f>
        <v>Sul</v>
      </c>
      <c r="C2397" s="12" t="s">
        <v>14</v>
      </c>
      <c r="D2397" s="12">
        <v>242</v>
      </c>
      <c r="E2397" s="12">
        <v>0.75800000000000001</v>
      </c>
      <c r="F2397" s="9" t="str">
        <f t="shared" si="37"/>
        <v>alto</v>
      </c>
      <c r="G2397" s="12">
        <v>0.77700000000000002</v>
      </c>
      <c r="H2397" s="12">
        <v>0.67100000000000004</v>
      </c>
      <c r="I2397" s="12">
        <v>38633.71</v>
      </c>
      <c r="J2397" s="13">
        <v>19</v>
      </c>
    </row>
    <row r="2398" spans="1:10" x14ac:dyDescent="0.25">
      <c r="A2398" s="8" t="s">
        <v>2372</v>
      </c>
      <c r="B2398" s="9" t="str">
        <f>_xlfn.XLOOKUP(C2398,'De-Para_Estado_Regiao'!$B$3:$B$29,'De-Para_Estado_Regiao'!$C$3:$C$29)</f>
        <v>Sul</v>
      </c>
      <c r="C2398" s="9" t="s">
        <v>59</v>
      </c>
      <c r="D2398" s="9">
        <v>298</v>
      </c>
      <c r="E2398" s="9">
        <v>0.74199999999999999</v>
      </c>
      <c r="F2398" s="9" t="str">
        <f t="shared" si="37"/>
        <v>alto</v>
      </c>
      <c r="G2398" s="9">
        <v>0.74399999999999999</v>
      </c>
      <c r="H2398" s="9">
        <v>0.68200000000000005</v>
      </c>
      <c r="I2398" s="9">
        <v>46566.51</v>
      </c>
      <c r="J2398" s="10">
        <v>9</v>
      </c>
    </row>
    <row r="2399" spans="1:10" x14ac:dyDescent="0.25">
      <c r="A2399" s="11" t="s">
        <v>2373</v>
      </c>
      <c r="B2399" s="9" t="str">
        <f>_xlfn.XLOOKUP(C2399,'De-Para_Estado_Regiao'!$B$3:$B$29,'De-Para_Estado_Regiao'!$C$3:$C$29)</f>
        <v>Centro-Oeste</v>
      </c>
      <c r="C2399" s="12" t="s">
        <v>29</v>
      </c>
      <c r="D2399" s="12">
        <v>1550</v>
      </c>
      <c r="E2399" s="12">
        <v>0.65200000000000002</v>
      </c>
      <c r="F2399" s="9" t="str">
        <f t="shared" si="37"/>
        <v>médio</v>
      </c>
      <c r="G2399" s="12">
        <v>0.64300000000000002</v>
      </c>
      <c r="H2399" s="12">
        <v>0.53400000000000003</v>
      </c>
      <c r="I2399" s="12">
        <v>15841.91</v>
      </c>
      <c r="J2399" s="13">
        <v>13</v>
      </c>
    </row>
    <row r="2400" spans="1:10" x14ac:dyDescent="0.25">
      <c r="A2400" s="8" t="s">
        <v>2374</v>
      </c>
      <c r="B2400" s="9" t="str">
        <f>_xlfn.XLOOKUP(C2400,'De-Para_Estado_Regiao'!$B$3:$B$29,'De-Para_Estado_Regiao'!$C$3:$C$29)</f>
        <v>Sul</v>
      </c>
      <c r="C2400" s="9" t="s">
        <v>59</v>
      </c>
      <c r="D2400" s="9">
        <v>384</v>
      </c>
      <c r="E2400" s="9">
        <v>0.748</v>
      </c>
      <c r="F2400" s="9" t="str">
        <f t="shared" si="37"/>
        <v>alto</v>
      </c>
      <c r="G2400" s="9">
        <v>0.749</v>
      </c>
      <c r="H2400" s="9">
        <v>0.628</v>
      </c>
      <c r="I2400" s="9">
        <v>36644.68</v>
      </c>
      <c r="J2400" s="10">
        <v>15</v>
      </c>
    </row>
    <row r="2401" spans="1:10" x14ac:dyDescent="0.25">
      <c r="A2401" s="11" t="s">
        <v>2375</v>
      </c>
      <c r="B2401" s="9" t="str">
        <f>_xlfn.XLOOKUP(C2401,'De-Para_Estado_Regiao'!$B$3:$B$29,'De-Para_Estado_Regiao'!$C$3:$C$29)</f>
        <v>Norte</v>
      </c>
      <c r="C2401" s="12" t="s">
        <v>111</v>
      </c>
      <c r="D2401" s="12">
        <v>295</v>
      </c>
      <c r="E2401" s="12">
        <v>0.67400000000000004</v>
      </c>
      <c r="F2401" s="9" t="str">
        <f t="shared" si="37"/>
        <v>médio</v>
      </c>
      <c r="G2401" s="12">
        <v>0.67900000000000005</v>
      </c>
      <c r="H2401" s="12">
        <v>0.55500000000000005</v>
      </c>
      <c r="I2401" s="12">
        <v>44217.32</v>
      </c>
      <c r="J2401" s="13">
        <v>14</v>
      </c>
    </row>
    <row r="2402" spans="1:10" x14ac:dyDescent="0.25">
      <c r="A2402" s="8" t="s">
        <v>2376</v>
      </c>
      <c r="B2402" s="9" t="str">
        <f>_xlfn.XLOOKUP(C2402,'De-Para_Estado_Regiao'!$B$3:$B$29,'De-Para_Estado_Regiao'!$C$3:$C$29)</f>
        <v>Norte</v>
      </c>
      <c r="C2402" s="9" t="s">
        <v>270</v>
      </c>
      <c r="D2402" s="9">
        <v>869</v>
      </c>
      <c r="E2402" s="9">
        <v>0.61899999999999999</v>
      </c>
      <c r="F2402" s="9" t="str">
        <f t="shared" si="37"/>
        <v>médio</v>
      </c>
      <c r="G2402" s="9">
        <v>0.57399999999999995</v>
      </c>
      <c r="H2402" s="9">
        <v>0.51900000000000002</v>
      </c>
      <c r="I2402" s="9">
        <v>18235.04</v>
      </c>
      <c r="J2402" s="10">
        <v>7</v>
      </c>
    </row>
    <row r="2403" spans="1:10" x14ac:dyDescent="0.25">
      <c r="A2403" s="11" t="s">
        <v>2377</v>
      </c>
      <c r="B2403" s="9" t="str">
        <f>_xlfn.XLOOKUP(C2403,'De-Para_Estado_Regiao'!$B$3:$B$29,'De-Para_Estado_Regiao'!$C$3:$C$29)</f>
        <v>Sul</v>
      </c>
      <c r="C2403" s="12" t="s">
        <v>14</v>
      </c>
      <c r="D2403" s="12">
        <v>461</v>
      </c>
      <c r="E2403" s="12">
        <v>0.747</v>
      </c>
      <c r="F2403" s="9" t="str">
        <f t="shared" si="37"/>
        <v>alto</v>
      </c>
      <c r="G2403" s="12">
        <v>0.76400000000000001</v>
      </c>
      <c r="H2403" s="12">
        <v>0.64700000000000002</v>
      </c>
      <c r="I2403" s="12">
        <v>30978.92</v>
      </c>
      <c r="J2403" s="13">
        <v>14</v>
      </c>
    </row>
    <row r="2404" spans="1:10" x14ac:dyDescent="0.25">
      <c r="A2404" s="8" t="s">
        <v>2378</v>
      </c>
      <c r="B2404" s="9" t="str">
        <f>_xlfn.XLOOKUP(C2404,'De-Para_Estado_Regiao'!$B$3:$B$29,'De-Para_Estado_Regiao'!$C$3:$C$29)</f>
        <v>Nordeste</v>
      </c>
      <c r="C2404" s="9" t="s">
        <v>94</v>
      </c>
      <c r="D2404" s="9">
        <v>107</v>
      </c>
      <c r="E2404" s="9">
        <v>0.57999999999999996</v>
      </c>
      <c r="F2404" s="9" t="str">
        <f t="shared" si="37"/>
        <v>médio</v>
      </c>
      <c r="G2404" s="9">
        <v>0.57499999999999996</v>
      </c>
      <c r="H2404" s="9">
        <v>0.45700000000000002</v>
      </c>
      <c r="I2404" s="9">
        <v>17263.400000000001</v>
      </c>
      <c r="J2404" s="10">
        <v>34</v>
      </c>
    </row>
    <row r="2405" spans="1:10" x14ac:dyDescent="0.25">
      <c r="A2405" s="11" t="s">
        <v>2379</v>
      </c>
      <c r="B2405" s="9" t="str">
        <f>_xlfn.XLOOKUP(C2405,'De-Para_Estado_Regiao'!$B$3:$B$29,'De-Para_Estado_Regiao'!$C$3:$C$29)</f>
        <v>Nordeste</v>
      </c>
      <c r="C2405" s="12" t="s">
        <v>72</v>
      </c>
      <c r="D2405" s="12">
        <v>1193</v>
      </c>
      <c r="E2405" s="12">
        <v>0.68200000000000005</v>
      </c>
      <c r="F2405" s="9" t="str">
        <f t="shared" si="37"/>
        <v>médio</v>
      </c>
      <c r="G2405" s="12">
        <v>0.64700000000000002</v>
      </c>
      <c r="H2405" s="12">
        <v>0.621</v>
      </c>
      <c r="I2405" s="12">
        <v>18173.830000000002</v>
      </c>
      <c r="J2405" s="13">
        <v>7</v>
      </c>
    </row>
    <row r="2406" spans="1:10" x14ac:dyDescent="0.25">
      <c r="A2406" s="8" t="s">
        <v>2380</v>
      </c>
      <c r="B2406" s="9" t="str">
        <f>_xlfn.XLOOKUP(C2406,'De-Para_Estado_Regiao'!$B$3:$B$29,'De-Para_Estado_Regiao'!$C$3:$C$29)</f>
        <v>Norte</v>
      </c>
      <c r="C2406" s="9" t="s">
        <v>49</v>
      </c>
      <c r="D2406" s="9">
        <v>624</v>
      </c>
      <c r="E2406" s="9">
        <v>0.55200000000000005</v>
      </c>
      <c r="F2406" s="9" t="str">
        <f t="shared" si="37"/>
        <v>médio</v>
      </c>
      <c r="G2406" s="9">
        <v>0.495</v>
      </c>
      <c r="H2406" s="9">
        <v>0.437</v>
      </c>
      <c r="I2406" s="9">
        <v>17488.37</v>
      </c>
      <c r="J2406" s="10">
        <v>1</v>
      </c>
    </row>
    <row r="2407" spans="1:10" x14ac:dyDescent="0.25">
      <c r="A2407" s="11" t="s">
        <v>2381</v>
      </c>
      <c r="B2407" s="9" t="str">
        <f>_xlfn.XLOOKUP(C2407,'De-Para_Estado_Regiao'!$B$3:$B$29,'De-Para_Estado_Regiao'!$C$3:$C$29)</f>
        <v>Nordeste</v>
      </c>
      <c r="C2407" s="12" t="s">
        <v>87</v>
      </c>
      <c r="D2407" s="12">
        <v>411</v>
      </c>
      <c r="E2407" s="12">
        <v>0.59899999999999998</v>
      </c>
      <c r="F2407" s="9" t="str">
        <f t="shared" si="37"/>
        <v>médio</v>
      </c>
      <c r="G2407" s="12">
        <v>0.56200000000000006</v>
      </c>
      <c r="H2407" s="12">
        <v>0.49099999999999999</v>
      </c>
      <c r="I2407" s="12">
        <v>58403.77</v>
      </c>
      <c r="J2407" s="13">
        <v>0</v>
      </c>
    </row>
    <row r="2408" spans="1:10" x14ac:dyDescent="0.25">
      <c r="A2408" s="8" t="s">
        <v>2382</v>
      </c>
      <c r="B2408" s="9" t="str">
        <f>_xlfn.XLOOKUP(C2408,'De-Para_Estado_Regiao'!$B$3:$B$29,'De-Para_Estado_Regiao'!$C$3:$C$29)</f>
        <v>Sudeste</v>
      </c>
      <c r="C2408" s="9" t="s">
        <v>64</v>
      </c>
      <c r="D2408" s="9">
        <v>1007</v>
      </c>
      <c r="E2408" s="9">
        <v>0.68</v>
      </c>
      <c r="F2408" s="9" t="str">
        <f t="shared" si="37"/>
        <v>médio</v>
      </c>
      <c r="G2408" s="9">
        <v>0.67800000000000005</v>
      </c>
      <c r="H2408" s="9">
        <v>0.56799999999999995</v>
      </c>
      <c r="I2408" s="9">
        <v>16786.669999999998</v>
      </c>
      <c r="J2408" s="10">
        <v>19</v>
      </c>
    </row>
    <row r="2409" spans="1:10" x14ac:dyDescent="0.25">
      <c r="A2409" s="11" t="s">
        <v>2383</v>
      </c>
      <c r="B2409" s="9" t="str">
        <f>_xlfn.XLOOKUP(C2409,'De-Para_Estado_Regiao'!$B$3:$B$29,'De-Para_Estado_Regiao'!$C$3:$C$29)</f>
        <v>Norte</v>
      </c>
      <c r="C2409" s="12" t="s">
        <v>49</v>
      </c>
      <c r="D2409" s="12">
        <v>1069</v>
      </c>
      <c r="E2409" s="12">
        <v>0.50700000000000001</v>
      </c>
      <c r="F2409" s="9" t="str">
        <f t="shared" si="37"/>
        <v>baixo</v>
      </c>
      <c r="G2409" s="12">
        <v>0.502</v>
      </c>
      <c r="H2409" s="12">
        <v>0.34399999999999997</v>
      </c>
      <c r="I2409" s="12">
        <v>15623.36</v>
      </c>
      <c r="J2409" s="13">
        <v>0</v>
      </c>
    </row>
    <row r="2410" spans="1:10" x14ac:dyDescent="0.25">
      <c r="A2410" s="8" t="s">
        <v>2384</v>
      </c>
      <c r="B2410" s="9" t="str">
        <f>_xlfn.XLOOKUP(C2410,'De-Para_Estado_Regiao'!$B$3:$B$29,'De-Para_Estado_Regiao'!$C$3:$C$29)</f>
        <v>Sudeste</v>
      </c>
      <c r="C2410" s="9" t="s">
        <v>64</v>
      </c>
      <c r="D2410" s="9">
        <v>1300</v>
      </c>
      <c r="E2410" s="9">
        <v>0.66200000000000003</v>
      </c>
      <c r="F2410" s="9" t="str">
        <f t="shared" si="37"/>
        <v>médio</v>
      </c>
      <c r="G2410" s="9">
        <v>0.65</v>
      </c>
      <c r="H2410" s="9">
        <v>0.55600000000000005</v>
      </c>
      <c r="I2410" s="9">
        <v>17054.189999999999</v>
      </c>
      <c r="J2410" s="10">
        <v>16</v>
      </c>
    </row>
    <row r="2411" spans="1:10" x14ac:dyDescent="0.25">
      <c r="A2411" s="11" t="s">
        <v>2385</v>
      </c>
      <c r="B2411" s="9" t="str">
        <f>_xlfn.XLOOKUP(C2411,'De-Para_Estado_Regiao'!$B$3:$B$29,'De-Para_Estado_Regiao'!$C$3:$C$29)</f>
        <v>Sul</v>
      </c>
      <c r="C2411" s="12" t="s">
        <v>14</v>
      </c>
      <c r="D2411" s="12">
        <v>198</v>
      </c>
      <c r="E2411" s="12">
        <v>0.66700000000000004</v>
      </c>
      <c r="F2411" s="9" t="str">
        <f t="shared" si="37"/>
        <v>médio</v>
      </c>
      <c r="G2411" s="12">
        <v>0.67400000000000004</v>
      </c>
      <c r="H2411" s="12">
        <v>0.53700000000000003</v>
      </c>
      <c r="I2411" s="12">
        <v>61757.15</v>
      </c>
      <c r="J2411" s="13">
        <v>11</v>
      </c>
    </row>
    <row r="2412" spans="1:10" x14ac:dyDescent="0.25">
      <c r="A2412" s="8" t="s">
        <v>2386</v>
      </c>
      <c r="B2412" s="9" t="str">
        <f>_xlfn.XLOOKUP(C2412,'De-Para_Estado_Regiao'!$B$3:$B$29,'De-Para_Estado_Regiao'!$C$3:$C$29)</f>
        <v>Sul</v>
      </c>
      <c r="C2412" s="9" t="s">
        <v>14</v>
      </c>
      <c r="D2412" s="9">
        <v>342</v>
      </c>
      <c r="E2412" s="9">
        <v>0.73799999999999999</v>
      </c>
      <c r="F2412" s="9" t="str">
        <f t="shared" si="37"/>
        <v>alto</v>
      </c>
      <c r="G2412" s="9">
        <v>0.746</v>
      </c>
      <c r="H2412" s="9">
        <v>0.65600000000000003</v>
      </c>
      <c r="I2412" s="9">
        <v>32419.23</v>
      </c>
      <c r="J2412" s="10">
        <v>7</v>
      </c>
    </row>
    <row r="2413" spans="1:10" x14ac:dyDescent="0.25">
      <c r="A2413" s="11" t="s">
        <v>2387</v>
      </c>
      <c r="B2413" s="9" t="str">
        <f>_xlfn.XLOOKUP(C2413,'De-Para_Estado_Regiao'!$B$3:$B$29,'De-Para_Estado_Regiao'!$C$3:$C$29)</f>
        <v>Sul</v>
      </c>
      <c r="C2413" s="12" t="s">
        <v>59</v>
      </c>
      <c r="D2413" s="12">
        <v>717</v>
      </c>
      <c r="E2413" s="12">
        <v>0.753</v>
      </c>
      <c r="F2413" s="9" t="str">
        <f t="shared" si="37"/>
        <v>alto</v>
      </c>
      <c r="G2413" s="12">
        <v>0.73699999999999999</v>
      </c>
      <c r="H2413" s="12">
        <v>0.66800000000000004</v>
      </c>
      <c r="I2413" s="12">
        <v>22159.16</v>
      </c>
      <c r="J2413" s="13">
        <v>25</v>
      </c>
    </row>
    <row r="2414" spans="1:10" x14ac:dyDescent="0.25">
      <c r="A2414" s="8" t="s">
        <v>2388</v>
      </c>
      <c r="B2414" s="9" t="str">
        <f>_xlfn.XLOOKUP(C2414,'De-Para_Estado_Regiao'!$B$3:$B$29,'De-Para_Estado_Regiao'!$C$3:$C$29)</f>
        <v>Sul</v>
      </c>
      <c r="C2414" s="9" t="s">
        <v>14</v>
      </c>
      <c r="D2414" s="9">
        <v>752</v>
      </c>
      <c r="E2414" s="9">
        <v>0.73499999999999999</v>
      </c>
      <c r="F2414" s="9" t="str">
        <f t="shared" si="37"/>
        <v>alto</v>
      </c>
      <c r="G2414" s="9">
        <v>0.74</v>
      </c>
      <c r="H2414" s="9">
        <v>0.63</v>
      </c>
      <c r="I2414" s="9">
        <v>32906.5</v>
      </c>
      <c r="J2414" s="10">
        <v>5</v>
      </c>
    </row>
    <row r="2415" spans="1:10" x14ac:dyDescent="0.25">
      <c r="A2415" s="11" t="s">
        <v>2389</v>
      </c>
      <c r="B2415" s="9" t="str">
        <f>_xlfn.XLOOKUP(C2415,'De-Para_Estado_Regiao'!$B$3:$B$29,'De-Para_Estado_Regiao'!$C$3:$C$29)</f>
        <v>Norte</v>
      </c>
      <c r="C2415" s="12" t="s">
        <v>275</v>
      </c>
      <c r="D2415" s="12">
        <v>1978</v>
      </c>
      <c r="E2415" s="12">
        <v>0.60299999999999998</v>
      </c>
      <c r="F2415" s="9" t="str">
        <f t="shared" si="37"/>
        <v>médio</v>
      </c>
      <c r="G2415" s="12">
        <v>0.59299999999999997</v>
      </c>
      <c r="H2415" s="12">
        <v>0.45600000000000002</v>
      </c>
      <c r="I2415" s="12">
        <v>11176.37</v>
      </c>
      <c r="J2415" s="13">
        <v>50</v>
      </c>
    </row>
    <row r="2416" spans="1:10" x14ac:dyDescent="0.25">
      <c r="A2416" s="8" t="s">
        <v>2390</v>
      </c>
      <c r="B2416" s="9" t="str">
        <f>_xlfn.XLOOKUP(C2416,'De-Para_Estado_Regiao'!$B$3:$B$29,'De-Para_Estado_Regiao'!$C$3:$C$29)</f>
        <v>Sudeste</v>
      </c>
      <c r="C2416" s="9" t="s">
        <v>64</v>
      </c>
      <c r="D2416" s="9">
        <v>845</v>
      </c>
      <c r="E2416" s="9">
        <v>0.66700000000000004</v>
      </c>
      <c r="F2416" s="9" t="str">
        <f t="shared" si="37"/>
        <v>médio</v>
      </c>
      <c r="G2416" s="9">
        <v>0.66100000000000003</v>
      </c>
      <c r="H2416" s="9">
        <v>0.54400000000000004</v>
      </c>
      <c r="I2416" s="9">
        <v>14579.47</v>
      </c>
      <c r="J2416" s="10">
        <v>27</v>
      </c>
    </row>
    <row r="2417" spans="1:10" x14ac:dyDescent="0.25">
      <c r="A2417" s="11" t="s">
        <v>2391</v>
      </c>
      <c r="B2417" s="9" t="str">
        <f>_xlfn.XLOOKUP(C2417,'De-Para_Estado_Regiao'!$B$3:$B$29,'De-Para_Estado_Regiao'!$C$3:$C$29)</f>
        <v>Nordeste</v>
      </c>
      <c r="C2417" s="12" t="s">
        <v>24</v>
      </c>
      <c r="D2417" s="12">
        <v>727</v>
      </c>
      <c r="E2417" s="12">
        <v>0.57799999999999996</v>
      </c>
      <c r="F2417" s="9" t="str">
        <f t="shared" si="37"/>
        <v>médio</v>
      </c>
      <c r="G2417" s="12">
        <v>0.52700000000000002</v>
      </c>
      <c r="H2417" s="12">
        <v>0.47099999999999997</v>
      </c>
      <c r="I2417" s="12">
        <v>20266.7</v>
      </c>
      <c r="J2417" s="13">
        <v>1</v>
      </c>
    </row>
    <row r="2418" spans="1:10" x14ac:dyDescent="0.25">
      <c r="A2418" s="8" t="s">
        <v>2392</v>
      </c>
      <c r="B2418" s="9" t="str">
        <f>_xlfn.XLOOKUP(C2418,'De-Para_Estado_Regiao'!$B$3:$B$29,'De-Para_Estado_Regiao'!$C$3:$C$29)</f>
        <v>Sudeste</v>
      </c>
      <c r="C2418" s="9" t="s">
        <v>7</v>
      </c>
      <c r="D2418" s="9">
        <v>288</v>
      </c>
      <c r="E2418" s="9">
        <v>0.746</v>
      </c>
      <c r="F2418" s="9" t="str">
        <f t="shared" si="37"/>
        <v>alto</v>
      </c>
      <c r="G2418" s="9">
        <v>0.73</v>
      </c>
      <c r="H2418" s="9">
        <v>0.65600000000000003</v>
      </c>
      <c r="I2418" s="9">
        <v>64231.96</v>
      </c>
      <c r="J2418" s="10">
        <v>11</v>
      </c>
    </row>
    <row r="2419" spans="1:10" x14ac:dyDescent="0.25">
      <c r="A2419" s="11" t="s">
        <v>2393</v>
      </c>
      <c r="B2419" s="9" t="str">
        <f>_xlfn.XLOOKUP(C2419,'De-Para_Estado_Regiao'!$B$3:$B$29,'De-Para_Estado_Regiao'!$C$3:$C$29)</f>
        <v>Sudeste</v>
      </c>
      <c r="C2419" s="12" t="s">
        <v>16</v>
      </c>
      <c r="D2419" s="12">
        <v>423</v>
      </c>
      <c r="E2419" s="12">
        <v>0.71</v>
      </c>
      <c r="F2419" s="9" t="str">
        <f t="shared" si="37"/>
        <v>alto</v>
      </c>
      <c r="G2419" s="12">
        <v>0.68</v>
      </c>
      <c r="H2419" s="12">
        <v>0.624</v>
      </c>
      <c r="I2419" s="12">
        <v>42537.98</v>
      </c>
      <c r="J2419" s="13">
        <v>9</v>
      </c>
    </row>
    <row r="2420" spans="1:10" x14ac:dyDescent="0.25">
      <c r="A2420" s="8" t="s">
        <v>2394</v>
      </c>
      <c r="B2420" s="9" t="str">
        <f>_xlfn.XLOOKUP(C2420,'De-Para_Estado_Regiao'!$B$3:$B$29,'De-Para_Estado_Regiao'!$C$3:$C$29)</f>
        <v>Sul</v>
      </c>
      <c r="C2420" s="9" t="s">
        <v>14</v>
      </c>
      <c r="D2420" s="9">
        <v>139</v>
      </c>
      <c r="E2420" s="9">
        <v>0.69799999999999995</v>
      </c>
      <c r="F2420" s="9" t="str">
        <f t="shared" si="37"/>
        <v>médio</v>
      </c>
      <c r="G2420" s="9">
        <v>0.70399999999999996</v>
      </c>
      <c r="H2420" s="9">
        <v>0.56200000000000006</v>
      </c>
      <c r="I2420" s="9">
        <v>48954.2</v>
      </c>
      <c r="J2420" s="10">
        <v>8</v>
      </c>
    </row>
    <row r="2421" spans="1:10" x14ac:dyDescent="0.25">
      <c r="A2421" s="11" t="s">
        <v>2395</v>
      </c>
      <c r="B2421" s="9" t="str">
        <f>_xlfn.XLOOKUP(C2421,'De-Para_Estado_Regiao'!$B$3:$B$29,'De-Para_Estado_Regiao'!$C$3:$C$29)</f>
        <v>Nordeste</v>
      </c>
      <c r="C2421" s="12" t="s">
        <v>24</v>
      </c>
      <c r="D2421" s="12">
        <v>958</v>
      </c>
      <c r="E2421" s="12">
        <v>0.70799999999999996</v>
      </c>
      <c r="F2421" s="9" t="str">
        <f t="shared" si="37"/>
        <v>alto</v>
      </c>
      <c r="G2421" s="12">
        <v>0.67</v>
      </c>
      <c r="H2421" s="12">
        <v>0.66700000000000004</v>
      </c>
      <c r="I2421" s="12">
        <v>22017.5</v>
      </c>
      <c r="J2421" s="13">
        <v>8</v>
      </c>
    </row>
    <row r="2422" spans="1:10" x14ac:dyDescent="0.25">
      <c r="A2422" s="8" t="s">
        <v>2396</v>
      </c>
      <c r="B2422" s="9" t="str">
        <f>_xlfn.XLOOKUP(C2422,'De-Para_Estado_Regiao'!$B$3:$B$29,'De-Para_Estado_Regiao'!$C$3:$C$29)</f>
        <v>Sul</v>
      </c>
      <c r="C2422" s="9" t="s">
        <v>59</v>
      </c>
      <c r="D2422" s="9">
        <v>655</v>
      </c>
      <c r="E2422" s="9">
        <v>0.72099999999999997</v>
      </c>
      <c r="F2422" s="9" t="str">
        <f t="shared" si="37"/>
        <v>alto</v>
      </c>
      <c r="G2422" s="9">
        <v>0.71899999999999997</v>
      </c>
      <c r="H2422" s="9">
        <v>0.628</v>
      </c>
      <c r="I2422" s="9">
        <v>23615.4</v>
      </c>
      <c r="J2422" s="10">
        <v>14</v>
      </c>
    </row>
    <row r="2423" spans="1:10" x14ac:dyDescent="0.25">
      <c r="A2423" s="11" t="s">
        <v>2397</v>
      </c>
      <c r="B2423" s="9" t="str">
        <f>_xlfn.XLOOKUP(C2423,'De-Para_Estado_Regiao'!$B$3:$B$29,'De-Para_Estado_Regiao'!$C$3:$C$29)</f>
        <v>Norte</v>
      </c>
      <c r="C2423" s="12" t="s">
        <v>111</v>
      </c>
      <c r="D2423" s="12">
        <v>560</v>
      </c>
      <c r="E2423" s="12">
        <v>0.627</v>
      </c>
      <c r="F2423" s="9" t="str">
        <f t="shared" si="37"/>
        <v>médio</v>
      </c>
      <c r="G2423" s="12">
        <v>0.63</v>
      </c>
      <c r="H2423" s="12">
        <v>0.496</v>
      </c>
      <c r="I2423" s="12">
        <v>36002.019999999997</v>
      </c>
      <c r="J2423" s="13">
        <v>6</v>
      </c>
    </row>
    <row r="2424" spans="1:10" x14ac:dyDescent="0.25">
      <c r="A2424" s="8" t="s">
        <v>2398</v>
      </c>
      <c r="B2424" s="9" t="str">
        <f>_xlfn.XLOOKUP(C2424,'De-Para_Estado_Regiao'!$B$3:$B$29,'De-Para_Estado_Regiao'!$C$3:$C$29)</f>
        <v>Nordeste</v>
      </c>
      <c r="C2424" s="9" t="s">
        <v>82</v>
      </c>
      <c r="D2424" s="9">
        <v>1069</v>
      </c>
      <c r="E2424" s="9">
        <v>0.59</v>
      </c>
      <c r="F2424" s="9" t="str">
        <f t="shared" si="37"/>
        <v>médio</v>
      </c>
      <c r="G2424" s="9">
        <v>0.56799999999999995</v>
      </c>
      <c r="H2424" s="9">
        <v>0.46800000000000003</v>
      </c>
      <c r="I2424" s="9">
        <v>15720.61</v>
      </c>
      <c r="J2424" s="10">
        <v>34</v>
      </c>
    </row>
    <row r="2425" spans="1:10" x14ac:dyDescent="0.25">
      <c r="A2425" s="11" t="s">
        <v>2399</v>
      </c>
      <c r="B2425" s="9" t="str">
        <f>_xlfn.XLOOKUP(C2425,'De-Para_Estado_Regiao'!$B$3:$B$29,'De-Para_Estado_Regiao'!$C$3:$C$29)</f>
        <v>Sul</v>
      </c>
      <c r="C2425" s="12" t="s">
        <v>14</v>
      </c>
      <c r="D2425" s="12">
        <v>132</v>
      </c>
      <c r="E2425" s="12">
        <v>0.71799999999999997</v>
      </c>
      <c r="F2425" s="9" t="str">
        <f t="shared" si="37"/>
        <v>alto</v>
      </c>
      <c r="G2425" s="12">
        <v>0.74199999999999999</v>
      </c>
      <c r="H2425" s="12">
        <v>0.59699999999999998</v>
      </c>
      <c r="I2425" s="12">
        <v>100569.99</v>
      </c>
      <c r="J2425" s="13">
        <v>4</v>
      </c>
    </row>
    <row r="2426" spans="1:10" x14ac:dyDescent="0.25">
      <c r="A2426" s="8" t="s">
        <v>2400</v>
      </c>
      <c r="B2426" s="9" t="str">
        <f>_xlfn.XLOOKUP(C2426,'De-Para_Estado_Regiao'!$B$3:$B$29,'De-Para_Estado_Regiao'!$C$3:$C$29)</f>
        <v>Sul</v>
      </c>
      <c r="C2426" s="9" t="s">
        <v>14</v>
      </c>
      <c r="D2426" s="9">
        <v>220</v>
      </c>
      <c r="E2426" s="9">
        <v>0.75700000000000001</v>
      </c>
      <c r="F2426" s="9" t="str">
        <f t="shared" si="37"/>
        <v>alto</v>
      </c>
      <c r="G2426" s="9">
        <v>0.752</v>
      </c>
      <c r="H2426" s="9">
        <v>0.67900000000000005</v>
      </c>
      <c r="I2426" s="9">
        <v>45827.63</v>
      </c>
      <c r="J2426" s="10">
        <v>12</v>
      </c>
    </row>
    <row r="2427" spans="1:10" x14ac:dyDescent="0.25">
      <c r="A2427" s="11" t="s">
        <v>2401</v>
      </c>
      <c r="B2427" s="9" t="str">
        <f>_xlfn.XLOOKUP(C2427,'De-Para_Estado_Regiao'!$B$3:$B$29,'De-Para_Estado_Regiao'!$C$3:$C$29)</f>
        <v>Sul</v>
      </c>
      <c r="C2427" s="12" t="s">
        <v>14</v>
      </c>
      <c r="D2427" s="12">
        <v>610</v>
      </c>
      <c r="E2427" s="12">
        <v>0.67500000000000004</v>
      </c>
      <c r="F2427" s="9" t="str">
        <f t="shared" si="37"/>
        <v>médio</v>
      </c>
      <c r="G2427" s="12">
        <v>0.68100000000000005</v>
      </c>
      <c r="H2427" s="12">
        <v>0.55200000000000005</v>
      </c>
      <c r="I2427" s="12">
        <v>22558.99</v>
      </c>
      <c r="J2427" s="13">
        <v>10</v>
      </c>
    </row>
    <row r="2428" spans="1:10" x14ac:dyDescent="0.25">
      <c r="A2428" s="8" t="s">
        <v>2402</v>
      </c>
      <c r="B2428" s="9" t="str">
        <f>_xlfn.XLOOKUP(C2428,'De-Para_Estado_Regiao'!$B$3:$B$29,'De-Para_Estado_Regiao'!$C$3:$C$29)</f>
        <v>Nordeste</v>
      </c>
      <c r="C2428" s="9" t="s">
        <v>31</v>
      </c>
      <c r="D2428" s="9">
        <v>983</v>
      </c>
      <c r="E2428" s="9">
        <v>0.60599999999999998</v>
      </c>
      <c r="F2428" s="9" t="str">
        <f t="shared" si="37"/>
        <v>médio</v>
      </c>
      <c r="G2428" s="9">
        <v>0.52900000000000003</v>
      </c>
      <c r="H2428" s="9">
        <v>0.55800000000000005</v>
      </c>
      <c r="I2428" s="9">
        <v>10599.14</v>
      </c>
      <c r="J2428" s="10">
        <v>48</v>
      </c>
    </row>
    <row r="2429" spans="1:10" x14ac:dyDescent="0.25">
      <c r="A2429" s="11" t="s">
        <v>2403</v>
      </c>
      <c r="B2429" s="9" t="str">
        <f>_xlfn.XLOOKUP(C2429,'De-Para_Estado_Regiao'!$B$3:$B$29,'De-Para_Estado_Regiao'!$C$3:$C$29)</f>
        <v>Norte</v>
      </c>
      <c r="C2429" s="12" t="s">
        <v>49</v>
      </c>
      <c r="D2429" s="12">
        <v>614</v>
      </c>
      <c r="E2429" s="12">
        <v>0.56399999999999995</v>
      </c>
      <c r="F2429" s="9" t="str">
        <f t="shared" si="37"/>
        <v>médio</v>
      </c>
      <c r="G2429" s="12">
        <v>0.56299999999999994</v>
      </c>
      <c r="H2429" s="12">
        <v>0.39900000000000002</v>
      </c>
      <c r="I2429" s="12">
        <v>16308.05</v>
      </c>
      <c r="J2429" s="13">
        <v>4</v>
      </c>
    </row>
    <row r="2430" spans="1:10" x14ac:dyDescent="0.25">
      <c r="A2430" s="8" t="s">
        <v>2404</v>
      </c>
      <c r="B2430" s="9" t="str">
        <f>_xlfn.XLOOKUP(C2430,'De-Para_Estado_Regiao'!$B$3:$B$29,'De-Para_Estado_Regiao'!$C$3:$C$29)</f>
        <v>Sudeste</v>
      </c>
      <c r="C2430" s="9" t="s">
        <v>64</v>
      </c>
      <c r="D2430" s="9">
        <v>875</v>
      </c>
      <c r="E2430" s="9">
        <v>0.67</v>
      </c>
      <c r="F2430" s="9" t="str">
        <f t="shared" si="37"/>
        <v>médio</v>
      </c>
      <c r="G2430" s="9">
        <v>0.66500000000000004</v>
      </c>
      <c r="H2430" s="9">
        <v>0.53700000000000003</v>
      </c>
      <c r="I2430" s="9">
        <v>14480.7</v>
      </c>
      <c r="J2430" s="10">
        <v>32</v>
      </c>
    </row>
    <row r="2431" spans="1:10" x14ac:dyDescent="0.25">
      <c r="A2431" s="11" t="s">
        <v>2405</v>
      </c>
      <c r="B2431" s="9" t="str">
        <f>_xlfn.XLOOKUP(C2431,'De-Para_Estado_Regiao'!$B$3:$B$29,'De-Para_Estado_Regiao'!$C$3:$C$29)</f>
        <v>Norte</v>
      </c>
      <c r="C2431" s="12" t="s">
        <v>275</v>
      </c>
      <c r="D2431" s="12">
        <v>1601</v>
      </c>
      <c r="E2431" s="12">
        <v>0.53900000000000003</v>
      </c>
      <c r="F2431" s="9" t="str">
        <f t="shared" si="37"/>
        <v>baixo</v>
      </c>
      <c r="G2431" s="12">
        <v>0.55400000000000005</v>
      </c>
      <c r="H2431" s="12">
        <v>0.39200000000000002</v>
      </c>
      <c r="I2431" s="12">
        <v>10873.24</v>
      </c>
      <c r="J2431" s="13">
        <v>18</v>
      </c>
    </row>
    <row r="2432" spans="1:10" x14ac:dyDescent="0.25">
      <c r="A2432" s="8" t="s">
        <v>2406</v>
      </c>
      <c r="B2432" s="9" t="str">
        <f>_xlfn.XLOOKUP(C2432,'De-Para_Estado_Regiao'!$B$3:$B$29,'De-Para_Estado_Regiao'!$C$3:$C$29)</f>
        <v>Centro-Oeste</v>
      </c>
      <c r="C2432" s="9" t="s">
        <v>29</v>
      </c>
      <c r="D2432" s="9">
        <v>435</v>
      </c>
      <c r="E2432" s="9">
        <v>0.64500000000000002</v>
      </c>
      <c r="F2432" s="9" t="str">
        <f t="shared" si="37"/>
        <v>médio</v>
      </c>
      <c r="G2432" s="9">
        <v>0.64400000000000002</v>
      </c>
      <c r="H2432" s="9">
        <v>0.495</v>
      </c>
      <c r="I2432" s="9">
        <v>27536.04</v>
      </c>
      <c r="J2432" s="10">
        <v>3</v>
      </c>
    </row>
    <row r="2433" spans="1:10" x14ac:dyDescent="0.25">
      <c r="A2433" s="11" t="s">
        <v>2407</v>
      </c>
      <c r="B2433" s="9" t="str">
        <f>_xlfn.XLOOKUP(C2433,'De-Para_Estado_Regiao'!$B$3:$B$29,'De-Para_Estado_Regiao'!$C$3:$C$29)</f>
        <v>Sul</v>
      </c>
      <c r="C2433" s="12" t="s">
        <v>14</v>
      </c>
      <c r="D2433" s="12">
        <v>282</v>
      </c>
      <c r="E2433" s="12">
        <v>0.69</v>
      </c>
      <c r="F2433" s="9" t="str">
        <f t="shared" si="37"/>
        <v>médio</v>
      </c>
      <c r="G2433" s="12">
        <v>0.752</v>
      </c>
      <c r="H2433" s="12">
        <v>0.52400000000000002</v>
      </c>
      <c r="I2433" s="12">
        <v>24771.79</v>
      </c>
      <c r="J2433" s="13">
        <v>19</v>
      </c>
    </row>
    <row r="2434" spans="1:10" x14ac:dyDescent="0.25">
      <c r="A2434" s="8" t="s">
        <v>2408</v>
      </c>
      <c r="B2434" s="9" t="str">
        <f>_xlfn.XLOOKUP(C2434,'De-Para_Estado_Regiao'!$B$3:$B$29,'De-Para_Estado_Regiao'!$C$3:$C$29)</f>
        <v>Sudeste</v>
      </c>
      <c r="C2434" s="9" t="s">
        <v>16</v>
      </c>
      <c r="D2434" s="9">
        <v>599</v>
      </c>
      <c r="E2434" s="9">
        <v>0.71</v>
      </c>
      <c r="F2434" s="9" t="str">
        <f t="shared" si="37"/>
        <v>alto</v>
      </c>
      <c r="G2434" s="9">
        <v>0.71099999999999997</v>
      </c>
      <c r="H2434" s="9">
        <v>0.59699999999999998</v>
      </c>
      <c r="I2434" s="9">
        <v>36207.51</v>
      </c>
      <c r="J2434" s="10">
        <v>3</v>
      </c>
    </row>
    <row r="2435" spans="1:10" x14ac:dyDescent="0.25">
      <c r="A2435" s="11" t="s">
        <v>2409</v>
      </c>
      <c r="B2435" s="9" t="str">
        <f>_xlfn.XLOOKUP(C2435,'De-Para_Estado_Regiao'!$B$3:$B$29,'De-Para_Estado_Regiao'!$C$3:$C$29)</f>
        <v>Centro-Oeste</v>
      </c>
      <c r="C2435" s="12" t="s">
        <v>29</v>
      </c>
      <c r="D2435" s="12">
        <v>553</v>
      </c>
      <c r="E2435" s="12">
        <v>0.68</v>
      </c>
      <c r="F2435" s="9" t="str">
        <f t="shared" si="37"/>
        <v>médio</v>
      </c>
      <c r="G2435" s="12">
        <v>0.67200000000000004</v>
      </c>
      <c r="H2435" s="12">
        <v>0.59</v>
      </c>
      <c r="I2435" s="12">
        <v>46645.93</v>
      </c>
      <c r="J2435" s="13">
        <v>3</v>
      </c>
    </row>
    <row r="2436" spans="1:10" x14ac:dyDescent="0.25">
      <c r="A2436" s="8" t="s">
        <v>2410</v>
      </c>
      <c r="B2436" s="9" t="str">
        <f>_xlfn.XLOOKUP(C2436,'De-Para_Estado_Regiao'!$B$3:$B$29,'De-Para_Estado_Regiao'!$C$3:$C$29)</f>
        <v>Nordeste</v>
      </c>
      <c r="C2436" s="9" t="s">
        <v>94</v>
      </c>
      <c r="D2436" s="9">
        <v>2412</v>
      </c>
      <c r="E2436" s="9">
        <v>0.61</v>
      </c>
      <c r="F2436" s="9" t="str">
        <f t="shared" si="37"/>
        <v>médio</v>
      </c>
      <c r="G2436" s="9">
        <v>0.57799999999999996</v>
      </c>
      <c r="H2436" s="9">
        <v>0.50900000000000001</v>
      </c>
      <c r="I2436" s="9">
        <v>11893.43</v>
      </c>
      <c r="J2436" s="10">
        <v>11</v>
      </c>
    </row>
    <row r="2437" spans="1:10" x14ac:dyDescent="0.25">
      <c r="A2437" s="11" t="s">
        <v>2411</v>
      </c>
      <c r="B2437" s="9" t="str">
        <f>_xlfn.XLOOKUP(C2437,'De-Para_Estado_Regiao'!$B$3:$B$29,'De-Para_Estado_Regiao'!$C$3:$C$29)</f>
        <v>Sudeste</v>
      </c>
      <c r="C2437" s="12" t="s">
        <v>64</v>
      </c>
      <c r="D2437" s="12">
        <v>1398</v>
      </c>
      <c r="E2437" s="12">
        <v>0.68</v>
      </c>
      <c r="F2437" s="9" t="str">
        <f t="shared" ref="F2437:F2500" si="38">IF(E2437="","",IF(E2437&lt;0.55,"baixo",IF(E2437&lt;=0.699,"médio",IF(E2437&lt;=0.799,"alto",IF(E2437&gt;=0.8,"muito alto","")))))</f>
        <v>médio</v>
      </c>
      <c r="G2437" s="12">
        <v>0.64800000000000002</v>
      </c>
      <c r="H2437" s="12">
        <v>0.60299999999999998</v>
      </c>
      <c r="I2437" s="12">
        <v>13408.56</v>
      </c>
      <c r="J2437" s="13">
        <v>26</v>
      </c>
    </row>
    <row r="2438" spans="1:10" x14ac:dyDescent="0.25">
      <c r="A2438" s="8" t="s">
        <v>2412</v>
      </c>
      <c r="B2438" s="9" t="str">
        <f>_xlfn.XLOOKUP(C2438,'De-Para_Estado_Regiao'!$B$3:$B$29,'De-Para_Estado_Regiao'!$C$3:$C$29)</f>
        <v>Sul</v>
      </c>
      <c r="C2438" s="9" t="s">
        <v>14</v>
      </c>
      <c r="D2438" s="9">
        <v>1089</v>
      </c>
      <c r="E2438" s="9">
        <v>0.69</v>
      </c>
      <c r="F2438" s="9" t="str">
        <f t="shared" si="38"/>
        <v>médio</v>
      </c>
      <c r="G2438" s="9">
        <v>0.69099999999999995</v>
      </c>
      <c r="H2438" s="9">
        <v>0.55800000000000005</v>
      </c>
      <c r="I2438" s="9">
        <v>19791.29</v>
      </c>
      <c r="J2438" s="10">
        <v>7</v>
      </c>
    </row>
    <row r="2439" spans="1:10" x14ac:dyDescent="0.25">
      <c r="A2439" s="11" t="s">
        <v>2413</v>
      </c>
      <c r="B2439" s="9" t="str">
        <f>_xlfn.XLOOKUP(C2439,'De-Para_Estado_Regiao'!$B$3:$B$29,'De-Para_Estado_Regiao'!$C$3:$C$29)</f>
        <v>Sul</v>
      </c>
      <c r="C2439" s="12" t="s">
        <v>14</v>
      </c>
      <c r="D2439" s="12">
        <v>82</v>
      </c>
      <c r="E2439" s="12">
        <v>0.68</v>
      </c>
      <c r="F2439" s="9" t="str">
        <f t="shared" si="38"/>
        <v>médio</v>
      </c>
      <c r="G2439" s="12">
        <v>0.67200000000000004</v>
      </c>
      <c r="H2439" s="12">
        <v>0.57699999999999996</v>
      </c>
      <c r="I2439" s="12">
        <v>90435.74</v>
      </c>
      <c r="J2439" s="13">
        <v>4</v>
      </c>
    </row>
    <row r="2440" spans="1:10" x14ac:dyDescent="0.25">
      <c r="A2440" s="8" t="s">
        <v>2414</v>
      </c>
      <c r="B2440" s="9" t="str">
        <f>_xlfn.XLOOKUP(C2440,'De-Para_Estado_Regiao'!$B$3:$B$29,'De-Para_Estado_Regiao'!$C$3:$C$29)</f>
        <v>Nordeste</v>
      </c>
      <c r="C2440" s="9" t="s">
        <v>24</v>
      </c>
      <c r="D2440" s="9">
        <v>1788</v>
      </c>
      <c r="E2440" s="9">
        <v>0.58499999999999996</v>
      </c>
      <c r="F2440" s="9" t="str">
        <f t="shared" si="38"/>
        <v>médio</v>
      </c>
      <c r="G2440" s="9">
        <v>0.53500000000000003</v>
      </c>
      <c r="H2440" s="9">
        <v>0.48</v>
      </c>
      <c r="I2440" s="9">
        <v>9766.51</v>
      </c>
      <c r="J2440" s="10">
        <v>7</v>
      </c>
    </row>
    <row r="2441" spans="1:10" x14ac:dyDescent="0.25">
      <c r="A2441" s="11" t="s">
        <v>2415</v>
      </c>
      <c r="B2441" s="9" t="str">
        <f>_xlfn.XLOOKUP(C2441,'De-Para_Estado_Regiao'!$B$3:$B$29,'De-Para_Estado_Regiao'!$C$3:$C$29)</f>
        <v>Sul</v>
      </c>
      <c r="C2441" s="12" t="s">
        <v>59</v>
      </c>
      <c r="D2441" s="12">
        <v>414</v>
      </c>
      <c r="E2441" s="12">
        <v>0.75800000000000001</v>
      </c>
      <c r="F2441" s="9" t="str">
        <f t="shared" si="38"/>
        <v>alto</v>
      </c>
      <c r="G2441" s="12">
        <v>0.746</v>
      </c>
      <c r="H2441" s="12">
        <v>0.67600000000000005</v>
      </c>
      <c r="I2441" s="12">
        <v>37467.35</v>
      </c>
      <c r="J2441" s="13">
        <v>14</v>
      </c>
    </row>
    <row r="2442" spans="1:10" x14ac:dyDescent="0.25">
      <c r="A2442" s="8" t="s">
        <v>2416</v>
      </c>
      <c r="B2442" s="9" t="str">
        <f>_xlfn.XLOOKUP(C2442,'De-Para_Estado_Regiao'!$B$3:$B$29,'De-Para_Estado_Regiao'!$C$3:$C$29)</f>
        <v>Sul</v>
      </c>
      <c r="C2442" s="9" t="s">
        <v>59</v>
      </c>
      <c r="D2442" s="9">
        <v>271</v>
      </c>
      <c r="E2442" s="9">
        <v>0.71</v>
      </c>
      <c r="F2442" s="9" t="str">
        <f t="shared" si="38"/>
        <v>alto</v>
      </c>
      <c r="G2442" s="9">
        <v>0.72299999999999998</v>
      </c>
      <c r="H2442" s="9">
        <v>0.625</v>
      </c>
      <c r="I2442" s="9">
        <v>38311.040000000001</v>
      </c>
      <c r="J2442" s="10">
        <v>6</v>
      </c>
    </row>
    <row r="2443" spans="1:10" x14ac:dyDescent="0.25">
      <c r="A2443" s="11" t="s">
        <v>2417</v>
      </c>
      <c r="B2443" s="9" t="str">
        <f>_xlfn.XLOOKUP(C2443,'De-Para_Estado_Regiao'!$B$3:$B$29,'De-Para_Estado_Regiao'!$C$3:$C$29)</f>
        <v>Nordeste</v>
      </c>
      <c r="C2443" s="12" t="s">
        <v>31</v>
      </c>
      <c r="D2443" s="12">
        <v>983</v>
      </c>
      <c r="E2443" s="12">
        <v>0.64800000000000002</v>
      </c>
      <c r="F2443" s="9" t="str">
        <f t="shared" si="38"/>
        <v>médio</v>
      </c>
      <c r="G2443" s="12">
        <v>0.59499999999999997</v>
      </c>
      <c r="H2443" s="12">
        <v>0.59399999999999997</v>
      </c>
      <c r="I2443" s="12">
        <v>11755.39</v>
      </c>
      <c r="J2443" s="13">
        <v>10</v>
      </c>
    </row>
    <row r="2444" spans="1:10" x14ac:dyDescent="0.25">
      <c r="A2444" s="8" t="s">
        <v>2418</v>
      </c>
      <c r="B2444" s="9" t="str">
        <f>_xlfn.XLOOKUP(C2444,'De-Para_Estado_Regiao'!$B$3:$B$29,'De-Para_Estado_Regiao'!$C$3:$C$29)</f>
        <v>Sul</v>
      </c>
      <c r="C2444" s="9" t="s">
        <v>59</v>
      </c>
      <c r="D2444" s="9">
        <v>484</v>
      </c>
      <c r="E2444" s="9">
        <v>0.77400000000000002</v>
      </c>
      <c r="F2444" s="9" t="str">
        <f t="shared" si="38"/>
        <v>alto</v>
      </c>
      <c r="G2444" s="9">
        <v>0.751</v>
      </c>
      <c r="H2444" s="9">
        <v>0.70099999999999996</v>
      </c>
      <c r="I2444" s="9">
        <v>28973.54</v>
      </c>
      <c r="J2444" s="10">
        <v>6</v>
      </c>
    </row>
    <row r="2445" spans="1:10" x14ac:dyDescent="0.25">
      <c r="A2445" s="11" t="s">
        <v>2419</v>
      </c>
      <c r="B2445" s="9" t="str">
        <f>_xlfn.XLOOKUP(C2445,'De-Para_Estado_Regiao'!$B$3:$B$29,'De-Para_Estado_Regiao'!$C$3:$C$29)</f>
        <v>Sul</v>
      </c>
      <c r="C2445" s="12" t="s">
        <v>14</v>
      </c>
      <c r="D2445" s="12">
        <v>371</v>
      </c>
      <c r="E2445" s="12">
        <v>0.747</v>
      </c>
      <c r="F2445" s="9" t="str">
        <f t="shared" si="38"/>
        <v>alto</v>
      </c>
      <c r="G2445" s="12">
        <v>0.74299999999999999</v>
      </c>
      <c r="H2445" s="12">
        <v>0.67200000000000004</v>
      </c>
      <c r="I2445" s="12">
        <v>36693.269999999997</v>
      </c>
      <c r="J2445" s="13">
        <v>10</v>
      </c>
    </row>
    <row r="2446" spans="1:10" x14ac:dyDescent="0.25">
      <c r="A2446" s="8" t="s">
        <v>2420</v>
      </c>
      <c r="B2446" s="9" t="str">
        <f>_xlfn.XLOOKUP(C2446,'De-Para_Estado_Regiao'!$B$3:$B$29,'De-Para_Estado_Regiao'!$C$3:$C$29)</f>
        <v>Sul</v>
      </c>
      <c r="C2446" s="9" t="s">
        <v>14</v>
      </c>
      <c r="D2446" s="9">
        <v>201</v>
      </c>
      <c r="E2446" s="9">
        <v>0.78500000000000003</v>
      </c>
      <c r="F2446" s="9" t="str">
        <f t="shared" si="38"/>
        <v>alto</v>
      </c>
      <c r="G2446" s="9">
        <v>0.77800000000000002</v>
      </c>
      <c r="H2446" s="9">
        <v>0.73299999999999998</v>
      </c>
      <c r="I2446" s="9">
        <v>43680.15</v>
      </c>
      <c r="J2446" s="10">
        <v>16</v>
      </c>
    </row>
    <row r="2447" spans="1:10" x14ac:dyDescent="0.25">
      <c r="A2447" s="11" t="s">
        <v>2421</v>
      </c>
      <c r="B2447" s="9" t="str">
        <f>_xlfn.XLOOKUP(C2447,'De-Para_Estado_Regiao'!$B$3:$B$29,'De-Para_Estado_Regiao'!$C$3:$C$29)</f>
        <v>Nordeste</v>
      </c>
      <c r="C2447" s="12" t="s">
        <v>87</v>
      </c>
      <c r="D2447" s="12">
        <v>952</v>
      </c>
      <c r="E2447" s="12">
        <v>0.61</v>
      </c>
      <c r="F2447" s="9" t="str">
        <f t="shared" si="38"/>
        <v>médio</v>
      </c>
      <c r="G2447" s="12">
        <v>0.58299999999999996</v>
      </c>
      <c r="H2447" s="12">
        <v>0.52100000000000002</v>
      </c>
      <c r="I2447" s="12">
        <v>21280.95</v>
      </c>
      <c r="J2447" s="13">
        <v>3</v>
      </c>
    </row>
    <row r="2448" spans="1:10" x14ac:dyDescent="0.25">
      <c r="A2448" s="8" t="s">
        <v>2422</v>
      </c>
      <c r="B2448" s="9" t="str">
        <f>_xlfn.XLOOKUP(C2448,'De-Para_Estado_Regiao'!$B$3:$B$29,'De-Para_Estado_Regiao'!$C$3:$C$29)</f>
        <v>Sul</v>
      </c>
      <c r="C2448" s="9" t="s">
        <v>59</v>
      </c>
      <c r="D2448" s="9">
        <v>705</v>
      </c>
      <c r="E2448" s="9">
        <v>0.75800000000000001</v>
      </c>
      <c r="F2448" s="9" t="str">
        <f t="shared" si="38"/>
        <v>alto</v>
      </c>
      <c r="G2448" s="9">
        <v>0.74</v>
      </c>
      <c r="H2448" s="9">
        <v>0.68400000000000005</v>
      </c>
      <c r="I2448" s="9">
        <v>17641.78</v>
      </c>
      <c r="J2448" s="10">
        <v>16</v>
      </c>
    </row>
    <row r="2449" spans="1:10" x14ac:dyDescent="0.25">
      <c r="A2449" s="11" t="s">
        <v>2423</v>
      </c>
      <c r="B2449" s="9" t="str">
        <f>_xlfn.XLOOKUP(C2449,'De-Para_Estado_Regiao'!$B$3:$B$29,'De-Para_Estado_Regiao'!$C$3:$C$29)</f>
        <v>Centro-Oeste</v>
      </c>
      <c r="C2449" s="12" t="s">
        <v>33</v>
      </c>
      <c r="D2449" s="12">
        <v>329</v>
      </c>
      <c r="E2449" s="12">
        <v>0.69</v>
      </c>
      <c r="F2449" s="9" t="str">
        <f t="shared" si="38"/>
        <v>médio</v>
      </c>
      <c r="G2449" s="12">
        <v>0.70199999999999996</v>
      </c>
      <c r="H2449" s="12">
        <v>0.58599999999999997</v>
      </c>
      <c r="I2449" s="12">
        <v>55960.2</v>
      </c>
      <c r="J2449" s="13">
        <v>2</v>
      </c>
    </row>
    <row r="2450" spans="1:10" x14ac:dyDescent="0.25">
      <c r="A2450" s="8" t="s">
        <v>2424</v>
      </c>
      <c r="B2450" s="9" t="str">
        <f>_xlfn.XLOOKUP(C2450,'De-Para_Estado_Regiao'!$B$3:$B$29,'De-Para_Estado_Regiao'!$C$3:$C$29)</f>
        <v>Nordeste</v>
      </c>
      <c r="C2450" s="9" t="s">
        <v>24</v>
      </c>
      <c r="D2450" s="9">
        <v>741</v>
      </c>
      <c r="E2450" s="9">
        <v>0.61599999999999999</v>
      </c>
      <c r="F2450" s="9" t="str">
        <f t="shared" si="38"/>
        <v>médio</v>
      </c>
      <c r="G2450" s="9">
        <v>0.626</v>
      </c>
      <c r="H2450" s="9">
        <v>0.47299999999999998</v>
      </c>
      <c r="I2450" s="9">
        <v>17321.439999999999</v>
      </c>
      <c r="J2450" s="10">
        <v>2</v>
      </c>
    </row>
    <row r="2451" spans="1:10" x14ac:dyDescent="0.25">
      <c r="A2451" s="11" t="s">
        <v>2425</v>
      </c>
      <c r="B2451" s="9" t="str">
        <f>_xlfn.XLOOKUP(C2451,'De-Para_Estado_Regiao'!$B$3:$B$29,'De-Para_Estado_Regiao'!$C$3:$C$29)</f>
        <v>Nordeste</v>
      </c>
      <c r="C2451" s="12" t="s">
        <v>24</v>
      </c>
      <c r="D2451" s="12">
        <v>250</v>
      </c>
      <c r="E2451" s="12">
        <v>0.60599999999999998</v>
      </c>
      <c r="F2451" s="9" t="str">
        <f t="shared" si="38"/>
        <v>médio</v>
      </c>
      <c r="G2451" s="12">
        <v>0.58899999999999997</v>
      </c>
      <c r="H2451" s="12">
        <v>0.48</v>
      </c>
      <c r="I2451" s="12">
        <v>38638.480000000003</v>
      </c>
      <c r="J2451" s="13">
        <v>5</v>
      </c>
    </row>
    <row r="2452" spans="1:10" x14ac:dyDescent="0.25">
      <c r="A2452" s="8" t="s">
        <v>2311</v>
      </c>
      <c r="B2452" s="9" t="str">
        <f>_xlfn.XLOOKUP(C2452,'De-Para_Estado_Regiao'!$B$3:$B$29,'De-Para_Estado_Regiao'!$C$3:$C$29)</f>
        <v>Sul</v>
      </c>
      <c r="C2452" s="9" t="s">
        <v>59</v>
      </c>
      <c r="D2452" s="9">
        <v>393</v>
      </c>
      <c r="E2452" s="9">
        <v>0.71</v>
      </c>
      <c r="F2452" s="9" t="str">
        <f t="shared" si="38"/>
        <v>alto</v>
      </c>
      <c r="G2452" s="9">
        <v>0.67700000000000005</v>
      </c>
      <c r="H2452" s="9">
        <v>0.63600000000000001</v>
      </c>
      <c r="I2452" s="9">
        <v>32339.01</v>
      </c>
      <c r="J2452" s="10">
        <v>16</v>
      </c>
    </row>
    <row r="2453" spans="1:10" x14ac:dyDescent="0.25">
      <c r="A2453" s="11" t="s">
        <v>2426</v>
      </c>
      <c r="B2453" s="9" t="str">
        <f>_xlfn.XLOOKUP(C2453,'De-Para_Estado_Regiao'!$B$3:$B$29,'De-Para_Estado_Regiao'!$C$3:$C$29)</f>
        <v>Sudeste</v>
      </c>
      <c r="C2453" s="12" t="s">
        <v>7</v>
      </c>
      <c r="D2453" s="12">
        <v>257</v>
      </c>
      <c r="E2453" s="12">
        <v>0.72299999999999998</v>
      </c>
      <c r="F2453" s="9" t="str">
        <f t="shared" si="38"/>
        <v>alto</v>
      </c>
      <c r="G2453" s="12">
        <v>0.7</v>
      </c>
      <c r="H2453" s="12">
        <v>0.65900000000000003</v>
      </c>
      <c r="I2453" s="12">
        <v>58703.27</v>
      </c>
      <c r="J2453" s="13">
        <v>1</v>
      </c>
    </row>
    <row r="2454" spans="1:10" x14ac:dyDescent="0.25">
      <c r="A2454" s="8" t="s">
        <v>2427</v>
      </c>
      <c r="B2454" s="9" t="str">
        <f>_xlfn.XLOOKUP(C2454,'De-Para_Estado_Regiao'!$B$3:$B$29,'De-Para_Estado_Regiao'!$C$3:$C$29)</f>
        <v>Sul</v>
      </c>
      <c r="C2454" s="9" t="s">
        <v>14</v>
      </c>
      <c r="D2454" s="9">
        <v>862</v>
      </c>
      <c r="E2454" s="9">
        <v>0.623</v>
      </c>
      <c r="F2454" s="9" t="str">
        <f t="shared" si="38"/>
        <v>médio</v>
      </c>
      <c r="G2454" s="9">
        <v>0.66300000000000003</v>
      </c>
      <c r="H2454" s="9">
        <v>0.46100000000000002</v>
      </c>
      <c r="I2454" s="9">
        <v>14288.96</v>
      </c>
      <c r="J2454" s="10">
        <v>12</v>
      </c>
    </row>
    <row r="2455" spans="1:10" x14ac:dyDescent="0.25">
      <c r="A2455" s="11" t="s">
        <v>2428</v>
      </c>
      <c r="B2455" s="9" t="str">
        <f>_xlfn.XLOOKUP(C2455,'De-Para_Estado_Regiao'!$B$3:$B$29,'De-Para_Estado_Regiao'!$C$3:$C$29)</f>
        <v>Norte</v>
      </c>
      <c r="C2455" s="12" t="s">
        <v>49</v>
      </c>
      <c r="D2455" s="12">
        <v>520</v>
      </c>
      <c r="E2455" s="12">
        <v>0.54100000000000004</v>
      </c>
      <c r="F2455" s="9" t="str">
        <f t="shared" si="38"/>
        <v>baixo</v>
      </c>
      <c r="G2455" s="12">
        <v>0.49299999999999999</v>
      </c>
      <c r="H2455" s="12">
        <v>0.42499999999999999</v>
      </c>
      <c r="I2455" s="12">
        <v>13819.82</v>
      </c>
      <c r="J2455" s="13">
        <v>0</v>
      </c>
    </row>
    <row r="2456" spans="1:10" x14ac:dyDescent="0.25">
      <c r="A2456" s="8" t="s">
        <v>2429</v>
      </c>
      <c r="B2456" s="9" t="str">
        <f>_xlfn.XLOOKUP(C2456,'De-Para_Estado_Regiao'!$B$3:$B$29,'De-Para_Estado_Regiao'!$C$3:$C$29)</f>
        <v>Sul</v>
      </c>
      <c r="C2456" s="9" t="s">
        <v>14</v>
      </c>
      <c r="D2456" s="9">
        <v>361</v>
      </c>
      <c r="E2456" s="9">
        <v>0.75</v>
      </c>
      <c r="F2456" s="9" t="str">
        <f t="shared" si="38"/>
        <v>alto</v>
      </c>
      <c r="G2456" s="9">
        <v>0.75800000000000001</v>
      </c>
      <c r="H2456" s="9">
        <v>0.65800000000000003</v>
      </c>
      <c r="I2456" s="9">
        <v>29020.639999999999</v>
      </c>
      <c r="J2456" s="10">
        <v>29</v>
      </c>
    </row>
    <row r="2457" spans="1:10" x14ac:dyDescent="0.25">
      <c r="A2457" s="11" t="s">
        <v>2430</v>
      </c>
      <c r="B2457" s="9" t="str">
        <f>_xlfn.XLOOKUP(C2457,'De-Para_Estado_Regiao'!$B$3:$B$29,'De-Para_Estado_Regiao'!$C$3:$C$29)</f>
        <v>Nordeste</v>
      </c>
      <c r="C2457" s="12" t="s">
        <v>31</v>
      </c>
      <c r="D2457" s="12">
        <v>948</v>
      </c>
      <c r="E2457" s="12">
        <v>0.63900000000000001</v>
      </c>
      <c r="F2457" s="9" t="str">
        <f t="shared" si="38"/>
        <v>médio</v>
      </c>
      <c r="G2457" s="12">
        <v>0.56399999999999995</v>
      </c>
      <c r="H2457" s="12">
        <v>0.60799999999999998</v>
      </c>
      <c r="I2457" s="12">
        <v>17862.64</v>
      </c>
      <c r="J2457" s="13">
        <v>4</v>
      </c>
    </row>
    <row r="2458" spans="1:10" x14ac:dyDescent="0.25">
      <c r="A2458" s="8" t="s">
        <v>2431</v>
      </c>
      <c r="B2458" s="9" t="str">
        <f>_xlfn.XLOOKUP(C2458,'De-Para_Estado_Regiao'!$B$3:$B$29,'De-Para_Estado_Regiao'!$C$3:$C$29)</f>
        <v>Sudeste</v>
      </c>
      <c r="C2458" s="9" t="s">
        <v>64</v>
      </c>
      <c r="D2458" s="9">
        <v>396</v>
      </c>
      <c r="E2458" s="9">
        <v>0.66</v>
      </c>
      <c r="F2458" s="9" t="str">
        <f t="shared" si="38"/>
        <v>médio</v>
      </c>
      <c r="G2458" s="9">
        <v>0.65800000000000003</v>
      </c>
      <c r="H2458" s="9">
        <v>0.54400000000000004</v>
      </c>
      <c r="I2458" s="9">
        <v>17863.8</v>
      </c>
      <c r="J2458" s="10">
        <v>8</v>
      </c>
    </row>
    <row r="2459" spans="1:10" x14ac:dyDescent="0.25">
      <c r="A2459" s="11" t="s">
        <v>2432</v>
      </c>
      <c r="B2459" s="9" t="str">
        <f>_xlfn.XLOOKUP(C2459,'De-Para_Estado_Regiao'!$B$3:$B$29,'De-Para_Estado_Regiao'!$C$3:$C$29)</f>
        <v>Norte</v>
      </c>
      <c r="C2459" s="12" t="s">
        <v>49</v>
      </c>
      <c r="D2459" s="12">
        <v>1871</v>
      </c>
      <c r="E2459" s="12">
        <v>0.56000000000000005</v>
      </c>
      <c r="F2459" s="9" t="str">
        <f t="shared" si="38"/>
        <v>médio</v>
      </c>
      <c r="G2459" s="12">
        <v>0.58499999999999996</v>
      </c>
      <c r="H2459" s="12">
        <v>0.40400000000000003</v>
      </c>
      <c r="I2459" s="12">
        <v>9664.48</v>
      </c>
      <c r="J2459" s="13">
        <v>5</v>
      </c>
    </row>
    <row r="2460" spans="1:10" x14ac:dyDescent="0.25">
      <c r="A2460" s="8" t="s">
        <v>2433</v>
      </c>
      <c r="B2460" s="9" t="str">
        <f>_xlfn.XLOOKUP(C2460,'De-Para_Estado_Regiao'!$B$3:$B$29,'De-Para_Estado_Regiao'!$C$3:$C$29)</f>
        <v>Sudeste</v>
      </c>
      <c r="C2460" s="9" t="s">
        <v>16</v>
      </c>
      <c r="D2460" s="9">
        <v>786</v>
      </c>
      <c r="E2460" s="9">
        <v>0.70099999999999996</v>
      </c>
      <c r="F2460" s="9" t="str">
        <f t="shared" si="38"/>
        <v>alto</v>
      </c>
      <c r="G2460" s="9">
        <v>0.69299999999999995</v>
      </c>
      <c r="H2460" s="9">
        <v>0.58899999999999997</v>
      </c>
      <c r="I2460" s="9">
        <v>19296.27</v>
      </c>
      <c r="J2460" s="10">
        <v>14</v>
      </c>
    </row>
    <row r="2461" spans="1:10" x14ac:dyDescent="0.25">
      <c r="A2461" s="11" t="s">
        <v>2434</v>
      </c>
      <c r="B2461" s="9" t="str">
        <f>_xlfn.XLOOKUP(C2461,'De-Para_Estado_Regiao'!$B$3:$B$29,'De-Para_Estado_Regiao'!$C$3:$C$29)</f>
        <v>Nordeste</v>
      </c>
      <c r="C2461" s="12" t="s">
        <v>24</v>
      </c>
      <c r="D2461" s="12">
        <v>462</v>
      </c>
      <c r="E2461" s="12">
        <v>0.48599999999999999</v>
      </c>
      <c r="F2461" s="9" t="str">
        <f t="shared" si="38"/>
        <v>baixo</v>
      </c>
      <c r="G2461" s="12">
        <v>0.505</v>
      </c>
      <c r="H2461" s="12">
        <v>0.31900000000000001</v>
      </c>
      <c r="I2461" s="12">
        <v>10220.81</v>
      </c>
      <c r="J2461" s="13">
        <v>3</v>
      </c>
    </row>
    <row r="2462" spans="1:10" x14ac:dyDescent="0.25">
      <c r="A2462" s="8" t="s">
        <v>2435</v>
      </c>
      <c r="B2462" s="9" t="str">
        <f>_xlfn.XLOOKUP(C2462,'De-Para_Estado_Regiao'!$B$3:$B$29,'De-Para_Estado_Regiao'!$C$3:$C$29)</f>
        <v>Centro-Oeste</v>
      </c>
      <c r="C2462" s="9" t="s">
        <v>29</v>
      </c>
      <c r="D2462" s="9">
        <v>340</v>
      </c>
      <c r="E2462" s="9">
        <v>0.69499999999999995</v>
      </c>
      <c r="F2462" s="9" t="str">
        <f t="shared" si="38"/>
        <v>médio</v>
      </c>
      <c r="G2462" s="9">
        <v>0.67900000000000005</v>
      </c>
      <c r="H2462" s="9">
        <v>0.59799999999999998</v>
      </c>
      <c r="I2462" s="9">
        <v>39380.31</v>
      </c>
      <c r="J2462" s="10">
        <v>8</v>
      </c>
    </row>
    <row r="2463" spans="1:10" x14ac:dyDescent="0.25">
      <c r="A2463" s="11" t="s">
        <v>2436</v>
      </c>
      <c r="B2463" s="9" t="str">
        <f>_xlfn.XLOOKUP(C2463,'De-Para_Estado_Regiao'!$B$3:$B$29,'De-Para_Estado_Regiao'!$C$3:$C$29)</f>
        <v>Centro-Oeste</v>
      </c>
      <c r="C2463" s="12" t="s">
        <v>29</v>
      </c>
      <c r="D2463" s="12">
        <v>357</v>
      </c>
      <c r="E2463" s="12">
        <v>0.69</v>
      </c>
      <c r="F2463" s="9" t="str">
        <f t="shared" si="38"/>
        <v>médio</v>
      </c>
      <c r="G2463" s="12">
        <v>0.69199999999999995</v>
      </c>
      <c r="H2463" s="12">
        <v>0.57199999999999995</v>
      </c>
      <c r="I2463" s="12">
        <v>29564.82</v>
      </c>
      <c r="J2463" s="13">
        <v>6</v>
      </c>
    </row>
    <row r="2464" spans="1:10" x14ac:dyDescent="0.25">
      <c r="A2464" s="8" t="s">
        <v>2437</v>
      </c>
      <c r="B2464" s="9" t="str">
        <f>_xlfn.XLOOKUP(C2464,'De-Para_Estado_Regiao'!$B$3:$B$29,'De-Para_Estado_Regiao'!$C$3:$C$29)</f>
        <v>Sul</v>
      </c>
      <c r="C2464" s="9" t="s">
        <v>22</v>
      </c>
      <c r="D2464" s="9">
        <v>133</v>
      </c>
      <c r="E2464" s="9">
        <v>0.75800000000000001</v>
      </c>
      <c r="F2464" s="9" t="str">
        <f t="shared" si="38"/>
        <v>alto</v>
      </c>
      <c r="G2464" s="9">
        <v>0.73599999999999999</v>
      </c>
      <c r="H2464" s="9">
        <v>0.68400000000000005</v>
      </c>
      <c r="I2464" s="9">
        <v>62758.16</v>
      </c>
      <c r="J2464" s="10">
        <v>7</v>
      </c>
    </row>
    <row r="2465" spans="1:10" x14ac:dyDescent="0.25">
      <c r="A2465" s="11" t="s">
        <v>2438</v>
      </c>
      <c r="B2465" s="9" t="str">
        <f>_xlfn.XLOOKUP(C2465,'De-Para_Estado_Regiao'!$B$3:$B$29,'De-Para_Estado_Regiao'!$C$3:$C$29)</f>
        <v>Sudeste</v>
      </c>
      <c r="C2465" s="12" t="s">
        <v>16</v>
      </c>
      <c r="D2465" s="12">
        <v>537</v>
      </c>
      <c r="E2465" s="12">
        <v>0.68500000000000005</v>
      </c>
      <c r="F2465" s="9" t="str">
        <f t="shared" si="38"/>
        <v>médio</v>
      </c>
      <c r="G2465" s="12">
        <v>0.67</v>
      </c>
      <c r="H2465" s="12">
        <v>0.60499999999999998</v>
      </c>
      <c r="I2465" s="12">
        <v>24813.15</v>
      </c>
      <c r="J2465" s="13">
        <v>9</v>
      </c>
    </row>
    <row r="2466" spans="1:10" x14ac:dyDescent="0.25">
      <c r="A2466" s="8" t="s">
        <v>2439</v>
      </c>
      <c r="B2466" s="9" t="str">
        <f>_xlfn.XLOOKUP(C2466,'De-Para_Estado_Regiao'!$B$3:$B$29,'De-Para_Estado_Regiao'!$C$3:$C$29)</f>
        <v>Nordeste</v>
      </c>
      <c r="C2466" s="9" t="s">
        <v>24</v>
      </c>
      <c r="D2466" s="9">
        <v>959</v>
      </c>
      <c r="E2466" s="9">
        <v>0.61299999999999999</v>
      </c>
      <c r="F2466" s="9" t="str">
        <f t="shared" si="38"/>
        <v>médio</v>
      </c>
      <c r="G2466" s="9">
        <v>0.59099999999999997</v>
      </c>
      <c r="H2466" s="9">
        <v>0.504</v>
      </c>
      <c r="I2466" s="9">
        <v>13329.84</v>
      </c>
      <c r="J2466" s="10">
        <v>43</v>
      </c>
    </row>
    <row r="2467" spans="1:10" x14ac:dyDescent="0.25">
      <c r="A2467" s="11" t="s">
        <v>2440</v>
      </c>
      <c r="B2467" s="9" t="str">
        <f>_xlfn.XLOOKUP(C2467,'De-Para_Estado_Regiao'!$B$3:$B$29,'De-Para_Estado_Regiao'!$C$3:$C$29)</f>
        <v>Sul</v>
      </c>
      <c r="C2467" s="12" t="s">
        <v>22</v>
      </c>
      <c r="D2467" s="12">
        <v>239</v>
      </c>
      <c r="E2467" s="12">
        <v>0.73799999999999999</v>
      </c>
      <c r="F2467" s="9" t="str">
        <f t="shared" si="38"/>
        <v>alto</v>
      </c>
      <c r="G2467" s="12">
        <v>0.77900000000000003</v>
      </c>
      <c r="H2467" s="12">
        <v>0.60799999999999998</v>
      </c>
      <c r="I2467" s="12">
        <v>34702.57</v>
      </c>
      <c r="J2467" s="13">
        <v>3</v>
      </c>
    </row>
    <row r="2468" spans="1:10" x14ac:dyDescent="0.25">
      <c r="A2468" s="8" t="s">
        <v>2441</v>
      </c>
      <c r="B2468" s="9" t="str">
        <f>_xlfn.XLOOKUP(C2468,'De-Para_Estado_Regiao'!$B$3:$B$29,'De-Para_Estado_Regiao'!$C$3:$C$29)</f>
        <v>Sudeste</v>
      </c>
      <c r="C2468" s="9" t="s">
        <v>16</v>
      </c>
      <c r="D2468" s="9">
        <v>1474</v>
      </c>
      <c r="E2468" s="9">
        <v>0.65</v>
      </c>
      <c r="F2468" s="9" t="str">
        <f t="shared" si="38"/>
        <v>médio</v>
      </c>
      <c r="G2468" s="9">
        <v>0.61799999999999999</v>
      </c>
      <c r="H2468" s="9">
        <v>0.54700000000000004</v>
      </c>
      <c r="I2468" s="9">
        <v>10478.5</v>
      </c>
      <c r="J2468" s="10">
        <v>23</v>
      </c>
    </row>
    <row r="2469" spans="1:10" x14ac:dyDescent="0.25">
      <c r="A2469" s="11" t="s">
        <v>2442</v>
      </c>
      <c r="B2469" s="9" t="str">
        <f>_xlfn.XLOOKUP(C2469,'De-Para_Estado_Regiao'!$B$3:$B$29,'De-Para_Estado_Regiao'!$C$3:$C$29)</f>
        <v>Sul</v>
      </c>
      <c r="C2469" s="12" t="s">
        <v>14</v>
      </c>
      <c r="D2469" s="12">
        <v>402</v>
      </c>
      <c r="E2469" s="12">
        <v>0.70799999999999996</v>
      </c>
      <c r="F2469" s="9" t="str">
        <f t="shared" si="38"/>
        <v>alto</v>
      </c>
      <c r="G2469" s="12">
        <v>0.70899999999999996</v>
      </c>
      <c r="H2469" s="12">
        <v>0.60299999999999998</v>
      </c>
      <c r="I2469" s="12">
        <v>25710.720000000001</v>
      </c>
      <c r="J2469" s="13">
        <v>30</v>
      </c>
    </row>
    <row r="2470" spans="1:10" x14ac:dyDescent="0.25">
      <c r="A2470" s="8" t="s">
        <v>2443</v>
      </c>
      <c r="B2470" s="9" t="str">
        <f>_xlfn.XLOOKUP(C2470,'De-Para_Estado_Regiao'!$B$3:$B$29,'De-Para_Estado_Regiao'!$C$3:$C$29)</f>
        <v>Sul</v>
      </c>
      <c r="C2470" s="9" t="s">
        <v>14</v>
      </c>
      <c r="D2470" s="9">
        <v>99</v>
      </c>
      <c r="E2470" s="9">
        <v>0.71</v>
      </c>
      <c r="F2470" s="9" t="str">
        <f t="shared" si="38"/>
        <v>alto</v>
      </c>
      <c r="G2470" s="9">
        <v>0.71599999999999997</v>
      </c>
      <c r="H2470" s="9">
        <v>0.59299999999999997</v>
      </c>
      <c r="I2470" s="9">
        <v>47492.23</v>
      </c>
      <c r="J2470" s="10">
        <v>7</v>
      </c>
    </row>
    <row r="2471" spans="1:10" x14ac:dyDescent="0.25">
      <c r="A2471" s="11" t="s">
        <v>2444</v>
      </c>
      <c r="B2471" s="9" t="str">
        <f>_xlfn.XLOOKUP(C2471,'De-Para_Estado_Regiao'!$B$3:$B$29,'De-Para_Estado_Regiao'!$C$3:$C$29)</f>
        <v>Sul</v>
      </c>
      <c r="C2471" s="12" t="s">
        <v>22</v>
      </c>
      <c r="D2471" s="12">
        <v>476</v>
      </c>
      <c r="E2471" s="12">
        <v>0.70499999999999996</v>
      </c>
      <c r="F2471" s="9" t="str">
        <f t="shared" si="38"/>
        <v>alto</v>
      </c>
      <c r="G2471" s="12">
        <v>0.68600000000000005</v>
      </c>
      <c r="H2471" s="12">
        <v>0.63200000000000001</v>
      </c>
      <c r="I2471" s="12">
        <v>34350.769999999997</v>
      </c>
      <c r="J2471" s="13">
        <v>10</v>
      </c>
    </row>
    <row r="2472" spans="1:10" x14ac:dyDescent="0.25">
      <c r="A2472" s="8" t="s">
        <v>2445</v>
      </c>
      <c r="B2472" s="9" t="str">
        <f>_xlfn.XLOOKUP(C2472,'De-Para_Estado_Regiao'!$B$3:$B$29,'De-Para_Estado_Regiao'!$C$3:$C$29)</f>
        <v>Centro-Oeste</v>
      </c>
      <c r="C2472" s="9" t="s">
        <v>29</v>
      </c>
      <c r="D2472" s="9">
        <v>122</v>
      </c>
      <c r="E2472" s="9">
        <v>0.61499999999999999</v>
      </c>
      <c r="F2472" s="9" t="str">
        <f t="shared" si="38"/>
        <v>médio</v>
      </c>
      <c r="G2472" s="9">
        <v>0.65800000000000003</v>
      </c>
      <c r="H2472" s="9">
        <v>0.41799999999999998</v>
      </c>
      <c r="I2472" s="9">
        <v>49852.67</v>
      </c>
      <c r="J2472" s="10">
        <v>4</v>
      </c>
    </row>
    <row r="2473" spans="1:10" x14ac:dyDescent="0.25">
      <c r="A2473" s="11" t="s">
        <v>2446</v>
      </c>
      <c r="B2473" s="9" t="str">
        <f>_xlfn.XLOOKUP(C2473,'De-Para_Estado_Regiao'!$B$3:$B$29,'De-Para_Estado_Regiao'!$C$3:$C$29)</f>
        <v>Sul</v>
      </c>
      <c r="C2473" s="12" t="s">
        <v>59</v>
      </c>
      <c r="D2473" s="12">
        <v>291</v>
      </c>
      <c r="E2473" s="12">
        <v>0.73</v>
      </c>
      <c r="F2473" s="9" t="str">
        <f t="shared" si="38"/>
        <v>alto</v>
      </c>
      <c r="G2473" s="12">
        <v>0.71199999999999997</v>
      </c>
      <c r="H2473" s="12">
        <v>0.65600000000000003</v>
      </c>
      <c r="I2473" s="12">
        <v>35329.65</v>
      </c>
      <c r="J2473" s="13">
        <v>11</v>
      </c>
    </row>
    <row r="2474" spans="1:10" x14ac:dyDescent="0.25">
      <c r="A2474" s="8" t="s">
        <v>2447</v>
      </c>
      <c r="B2474" s="9" t="str">
        <f>_xlfn.XLOOKUP(C2474,'De-Para_Estado_Regiao'!$B$3:$B$29,'De-Para_Estado_Regiao'!$C$3:$C$29)</f>
        <v>Nordeste</v>
      </c>
      <c r="C2474" s="9" t="s">
        <v>72</v>
      </c>
      <c r="D2474" s="9">
        <v>1117</v>
      </c>
      <c r="E2474" s="9">
        <v>0.66</v>
      </c>
      <c r="F2474" s="9" t="str">
        <f t="shared" si="38"/>
        <v>médio</v>
      </c>
      <c r="G2474" s="9">
        <v>0.64</v>
      </c>
      <c r="H2474" s="9">
        <v>0.55500000000000005</v>
      </c>
      <c r="I2474" s="9">
        <v>12607.78</v>
      </c>
      <c r="J2474" s="10">
        <v>13</v>
      </c>
    </row>
    <row r="2475" spans="1:10" x14ac:dyDescent="0.25">
      <c r="A2475" s="11" t="s">
        <v>2448</v>
      </c>
      <c r="B2475" s="9" t="str">
        <f>_xlfn.XLOOKUP(C2475,'De-Para_Estado_Regiao'!$B$3:$B$29,'De-Para_Estado_Regiao'!$C$3:$C$29)</f>
        <v>Sudeste</v>
      </c>
      <c r="C2475" s="12" t="s">
        <v>64</v>
      </c>
      <c r="D2475" s="12">
        <v>344</v>
      </c>
      <c r="E2475" s="12">
        <v>0.71</v>
      </c>
      <c r="F2475" s="9" t="str">
        <f t="shared" si="38"/>
        <v>alto</v>
      </c>
      <c r="G2475" s="12">
        <v>0.70299999999999996</v>
      </c>
      <c r="H2475" s="12">
        <v>0.61099999999999999</v>
      </c>
      <c r="I2475" s="12">
        <v>23295.87</v>
      </c>
      <c r="J2475" s="13">
        <v>26</v>
      </c>
    </row>
    <row r="2476" spans="1:10" x14ac:dyDescent="0.25">
      <c r="A2476" s="8" t="s">
        <v>2449</v>
      </c>
      <c r="B2476" s="9" t="str">
        <f>_xlfn.XLOOKUP(C2476,'De-Para_Estado_Regiao'!$B$3:$B$29,'De-Para_Estado_Regiao'!$C$3:$C$29)</f>
        <v>Sudeste</v>
      </c>
      <c r="C2476" s="9" t="s">
        <v>64</v>
      </c>
      <c r="D2476" s="9">
        <v>922</v>
      </c>
      <c r="E2476" s="9">
        <v>0.72699999999999998</v>
      </c>
      <c r="F2476" s="9" t="str">
        <f t="shared" si="38"/>
        <v>alto</v>
      </c>
      <c r="G2476" s="9">
        <v>0.70199999999999996</v>
      </c>
      <c r="H2476" s="9">
        <v>0.64300000000000002</v>
      </c>
      <c r="I2476" s="9">
        <v>16584.72</v>
      </c>
      <c r="J2476" s="10">
        <v>17</v>
      </c>
    </row>
    <row r="2477" spans="1:10" x14ac:dyDescent="0.25">
      <c r="A2477" s="11" t="s">
        <v>2450</v>
      </c>
      <c r="B2477" s="9" t="str">
        <f>_xlfn.XLOOKUP(C2477,'De-Para_Estado_Regiao'!$B$3:$B$29,'De-Para_Estado_Regiao'!$C$3:$C$29)</f>
        <v>Nordeste</v>
      </c>
      <c r="C2477" s="12" t="s">
        <v>114</v>
      </c>
      <c r="D2477" s="12">
        <v>845</v>
      </c>
      <c r="E2477" s="12">
        <v>0.64300000000000002</v>
      </c>
      <c r="F2477" s="9" t="str">
        <f t="shared" si="38"/>
        <v>médio</v>
      </c>
      <c r="G2477" s="12">
        <v>0.623</v>
      </c>
      <c r="H2477" s="12">
        <v>0.54600000000000004</v>
      </c>
      <c r="I2477" s="12">
        <v>21836.07</v>
      </c>
      <c r="J2477" s="13">
        <v>6</v>
      </c>
    </row>
    <row r="2478" spans="1:10" x14ac:dyDescent="0.25">
      <c r="A2478" s="8" t="s">
        <v>2451</v>
      </c>
      <c r="B2478" s="9" t="str">
        <f>_xlfn.XLOOKUP(C2478,'De-Para_Estado_Regiao'!$B$3:$B$29,'De-Para_Estado_Regiao'!$C$3:$C$29)</f>
        <v>Sudeste</v>
      </c>
      <c r="C2478" s="9" t="s">
        <v>7</v>
      </c>
      <c r="D2478" s="9">
        <v>324</v>
      </c>
      <c r="E2478" s="9">
        <v>0.74</v>
      </c>
      <c r="F2478" s="9" t="str">
        <f t="shared" si="38"/>
        <v>alto</v>
      </c>
      <c r="G2478" s="9">
        <v>0.72599999999999998</v>
      </c>
      <c r="H2478" s="9">
        <v>0.67600000000000005</v>
      </c>
      <c r="I2478" s="9">
        <v>42563.46</v>
      </c>
      <c r="J2478" s="10">
        <v>6</v>
      </c>
    </row>
    <row r="2479" spans="1:10" x14ac:dyDescent="0.25">
      <c r="A2479" s="11" t="s">
        <v>2452</v>
      </c>
      <c r="B2479" s="9" t="str">
        <f>_xlfn.XLOOKUP(C2479,'De-Para_Estado_Regiao'!$B$3:$B$29,'De-Para_Estado_Regiao'!$C$3:$C$29)</f>
        <v>Sul</v>
      </c>
      <c r="C2479" s="12" t="s">
        <v>14</v>
      </c>
      <c r="D2479" s="12">
        <v>249</v>
      </c>
      <c r="E2479" s="12">
        <v>0.74</v>
      </c>
      <c r="F2479" s="9" t="str">
        <f t="shared" si="38"/>
        <v>alto</v>
      </c>
      <c r="G2479" s="12">
        <v>0.76300000000000001</v>
      </c>
      <c r="H2479" s="12">
        <v>0.627</v>
      </c>
      <c r="I2479" s="12">
        <v>36997.550000000003</v>
      </c>
      <c r="J2479" s="13">
        <v>12</v>
      </c>
    </row>
    <row r="2480" spans="1:10" x14ac:dyDescent="0.25">
      <c r="A2480" s="8" t="s">
        <v>2453</v>
      </c>
      <c r="B2480" s="9" t="str">
        <f>_xlfn.XLOOKUP(C2480,'De-Para_Estado_Regiao'!$B$3:$B$29,'De-Para_Estado_Regiao'!$C$3:$C$29)</f>
        <v>Norte</v>
      </c>
      <c r="C2480" s="9" t="s">
        <v>275</v>
      </c>
      <c r="D2480" s="9">
        <v>992</v>
      </c>
      <c r="E2480" s="9">
        <v>0.64</v>
      </c>
      <c r="F2480" s="9" t="str">
        <f t="shared" si="38"/>
        <v>médio</v>
      </c>
      <c r="G2480" s="9">
        <v>0.64900000000000002</v>
      </c>
      <c r="H2480" s="9">
        <v>0.51300000000000001</v>
      </c>
      <c r="I2480" s="9">
        <v>16162.26</v>
      </c>
      <c r="J2480" s="10">
        <v>17</v>
      </c>
    </row>
    <row r="2481" spans="1:10" x14ac:dyDescent="0.25">
      <c r="A2481" s="11" t="s">
        <v>2454</v>
      </c>
      <c r="B2481" s="9" t="str">
        <f>_xlfn.XLOOKUP(C2481,'De-Para_Estado_Regiao'!$B$3:$B$29,'De-Para_Estado_Regiao'!$C$3:$C$29)</f>
        <v>Centro-Oeste</v>
      </c>
      <c r="C2481" s="12" t="s">
        <v>53</v>
      </c>
      <c r="D2481" s="12">
        <v>498</v>
      </c>
      <c r="E2481" s="12">
        <v>0.68400000000000005</v>
      </c>
      <c r="F2481" s="9" t="str">
        <f t="shared" si="38"/>
        <v>médio</v>
      </c>
      <c r="G2481" s="12">
        <v>0.70199999999999996</v>
      </c>
      <c r="H2481" s="12">
        <v>0.55900000000000005</v>
      </c>
      <c r="I2481" s="12">
        <v>30696.44</v>
      </c>
      <c r="J2481" s="13">
        <v>5</v>
      </c>
    </row>
    <row r="2482" spans="1:10" x14ac:dyDescent="0.25">
      <c r="A2482" s="8" t="s">
        <v>2455</v>
      </c>
      <c r="B2482" s="9" t="str">
        <f>_xlfn.XLOOKUP(C2482,'De-Para_Estado_Regiao'!$B$3:$B$29,'De-Para_Estado_Regiao'!$C$3:$C$29)</f>
        <v>Sul</v>
      </c>
      <c r="C2482" s="9" t="s">
        <v>14</v>
      </c>
      <c r="D2482" s="9">
        <v>561</v>
      </c>
      <c r="E2482" s="9">
        <v>0.66</v>
      </c>
      <c r="F2482" s="9" t="str">
        <f t="shared" si="38"/>
        <v>médio</v>
      </c>
      <c r="G2482" s="9">
        <v>0.67200000000000004</v>
      </c>
      <c r="H2482" s="9">
        <v>0.51700000000000002</v>
      </c>
      <c r="I2482" s="9">
        <v>16600.580000000002</v>
      </c>
      <c r="J2482" s="10">
        <v>29</v>
      </c>
    </row>
    <row r="2483" spans="1:10" x14ac:dyDescent="0.25">
      <c r="A2483" s="11" t="s">
        <v>2456</v>
      </c>
      <c r="B2483" s="9" t="str">
        <f>_xlfn.XLOOKUP(C2483,'De-Para_Estado_Regiao'!$B$3:$B$29,'De-Para_Estado_Regiao'!$C$3:$C$29)</f>
        <v>Sudeste</v>
      </c>
      <c r="C2483" s="12" t="s">
        <v>64</v>
      </c>
      <c r="D2483" s="12">
        <v>808</v>
      </c>
      <c r="E2483" s="12">
        <v>0.66200000000000003</v>
      </c>
      <c r="F2483" s="9" t="str">
        <f t="shared" si="38"/>
        <v>médio</v>
      </c>
      <c r="G2483" s="12">
        <v>0.63100000000000001</v>
      </c>
      <c r="H2483" s="12">
        <v>0.56200000000000006</v>
      </c>
      <c r="I2483" s="12">
        <v>14195.33</v>
      </c>
      <c r="J2483" s="13">
        <v>17</v>
      </c>
    </row>
    <row r="2484" spans="1:10" x14ac:dyDescent="0.25">
      <c r="A2484" s="8" t="s">
        <v>2457</v>
      </c>
      <c r="B2484" s="9" t="str">
        <f>_xlfn.XLOOKUP(C2484,'De-Para_Estado_Regiao'!$B$3:$B$29,'De-Para_Estado_Regiao'!$C$3:$C$29)</f>
        <v>Norte</v>
      </c>
      <c r="C2484" s="9" t="s">
        <v>49</v>
      </c>
      <c r="D2484" s="9">
        <v>1211</v>
      </c>
      <c r="E2484" s="9">
        <v>0.55000000000000004</v>
      </c>
      <c r="F2484" s="9" t="str">
        <f t="shared" si="38"/>
        <v>médio</v>
      </c>
      <c r="G2484" s="9">
        <v>0.54800000000000004</v>
      </c>
      <c r="H2484" s="9">
        <v>0.39200000000000002</v>
      </c>
      <c r="I2484" s="9">
        <v>7119.47</v>
      </c>
      <c r="J2484" s="10">
        <v>13</v>
      </c>
    </row>
    <row r="2485" spans="1:10" x14ac:dyDescent="0.25">
      <c r="A2485" s="11" t="s">
        <v>2458</v>
      </c>
      <c r="B2485" s="9" t="str">
        <f>_xlfn.XLOOKUP(C2485,'De-Para_Estado_Regiao'!$B$3:$B$29,'De-Para_Estado_Regiao'!$C$3:$C$29)</f>
        <v>Norte</v>
      </c>
      <c r="C2485" s="12" t="s">
        <v>275</v>
      </c>
      <c r="D2485" s="12">
        <v>1494</v>
      </c>
      <c r="E2485" s="12">
        <v>0.53900000000000003</v>
      </c>
      <c r="F2485" s="9" t="str">
        <f t="shared" si="38"/>
        <v>baixo</v>
      </c>
      <c r="G2485" s="12">
        <v>0.55900000000000005</v>
      </c>
      <c r="H2485" s="12">
        <v>0.38800000000000001</v>
      </c>
      <c r="I2485" s="12">
        <v>10544.48</v>
      </c>
      <c r="J2485" s="13">
        <v>45</v>
      </c>
    </row>
    <row r="2486" spans="1:10" x14ac:dyDescent="0.25">
      <c r="A2486" s="8" t="s">
        <v>2459</v>
      </c>
      <c r="B2486" s="9" t="str">
        <f>_xlfn.XLOOKUP(C2486,'De-Para_Estado_Regiao'!$B$3:$B$29,'De-Para_Estado_Regiao'!$C$3:$C$29)</f>
        <v>Centro-Oeste</v>
      </c>
      <c r="C2486" s="9" t="s">
        <v>29</v>
      </c>
      <c r="D2486" s="9">
        <v>388</v>
      </c>
      <c r="E2486" s="9">
        <v>0.69</v>
      </c>
      <c r="F2486" s="9" t="str">
        <f t="shared" si="38"/>
        <v>médio</v>
      </c>
      <c r="G2486" s="9">
        <v>0.68700000000000006</v>
      </c>
      <c r="H2486" s="9">
        <v>0.59299999999999997</v>
      </c>
      <c r="I2486" s="9">
        <v>42370.03</v>
      </c>
      <c r="J2486" s="10">
        <v>3</v>
      </c>
    </row>
    <row r="2487" spans="1:10" x14ac:dyDescent="0.25">
      <c r="A2487" s="11" t="s">
        <v>1556</v>
      </c>
      <c r="B2487" s="9" t="str">
        <f>_xlfn.XLOOKUP(C2487,'De-Para_Estado_Regiao'!$B$3:$B$29,'De-Para_Estado_Regiao'!$C$3:$C$29)</f>
        <v>Sul</v>
      </c>
      <c r="C2487" s="12" t="s">
        <v>14</v>
      </c>
      <c r="D2487" s="12">
        <v>525</v>
      </c>
      <c r="E2487" s="12">
        <v>0.74299999999999999</v>
      </c>
      <c r="F2487" s="9" t="str">
        <f t="shared" si="38"/>
        <v>alto</v>
      </c>
      <c r="G2487" s="12">
        <v>0.73499999999999999</v>
      </c>
      <c r="H2487" s="12">
        <v>0.64700000000000002</v>
      </c>
      <c r="I2487" s="12">
        <v>22613.39</v>
      </c>
      <c r="J2487" s="13">
        <v>20</v>
      </c>
    </row>
    <row r="2488" spans="1:10" x14ac:dyDescent="0.25">
      <c r="A2488" s="8" t="s">
        <v>2460</v>
      </c>
      <c r="B2488" s="9" t="str">
        <f>_xlfn.XLOOKUP(C2488,'De-Para_Estado_Regiao'!$B$3:$B$29,'De-Para_Estado_Regiao'!$C$3:$C$29)</f>
        <v>Sudeste</v>
      </c>
      <c r="C2488" s="9" t="s">
        <v>16</v>
      </c>
      <c r="D2488" s="9">
        <v>610</v>
      </c>
      <c r="E2488" s="9">
        <v>0.70299999999999996</v>
      </c>
      <c r="F2488" s="9" t="str">
        <f t="shared" si="38"/>
        <v>alto</v>
      </c>
      <c r="G2488" s="9">
        <v>0.71699999999999997</v>
      </c>
      <c r="H2488" s="9">
        <v>0.58199999999999996</v>
      </c>
      <c r="I2488" s="9">
        <v>18671.259999999998</v>
      </c>
      <c r="J2488" s="10">
        <v>8</v>
      </c>
    </row>
    <row r="2489" spans="1:10" x14ac:dyDescent="0.25">
      <c r="A2489" s="11" t="s">
        <v>2461</v>
      </c>
      <c r="B2489" s="9" t="str">
        <f>_xlfn.XLOOKUP(C2489,'De-Para_Estado_Regiao'!$B$3:$B$29,'De-Para_Estado_Regiao'!$C$3:$C$29)</f>
        <v>Norte</v>
      </c>
      <c r="C2489" s="12" t="s">
        <v>49</v>
      </c>
      <c r="D2489" s="12">
        <v>1434</v>
      </c>
      <c r="E2489" s="12">
        <v>0.57799999999999996</v>
      </c>
      <c r="F2489" s="9" t="str">
        <f t="shared" si="38"/>
        <v>médio</v>
      </c>
      <c r="G2489" s="12">
        <v>0.53800000000000003</v>
      </c>
      <c r="H2489" s="12">
        <v>0.46700000000000003</v>
      </c>
      <c r="I2489" s="12">
        <v>7514.88</v>
      </c>
      <c r="J2489" s="13">
        <v>31</v>
      </c>
    </row>
    <row r="2490" spans="1:10" x14ac:dyDescent="0.25">
      <c r="A2490" s="8" t="s">
        <v>2462</v>
      </c>
      <c r="B2490" s="9" t="str">
        <f>_xlfn.XLOOKUP(C2490,'De-Para_Estado_Regiao'!$B$3:$B$29,'De-Para_Estado_Regiao'!$C$3:$C$29)</f>
        <v>Nordeste</v>
      </c>
      <c r="C2490" s="9" t="s">
        <v>19</v>
      </c>
      <c r="D2490" s="9">
        <v>891</v>
      </c>
      <c r="E2490" s="9">
        <v>0.59799999999999998</v>
      </c>
      <c r="F2490" s="9" t="str">
        <f t="shared" si="38"/>
        <v>médio</v>
      </c>
      <c r="G2490" s="9">
        <v>0.58399999999999996</v>
      </c>
      <c r="H2490" s="9">
        <v>0.46300000000000002</v>
      </c>
      <c r="I2490" s="9">
        <v>12532.37</v>
      </c>
      <c r="J2490" s="10">
        <v>33</v>
      </c>
    </row>
    <row r="2491" spans="1:10" x14ac:dyDescent="0.25">
      <c r="A2491" s="11" t="s">
        <v>2463</v>
      </c>
      <c r="B2491" s="9" t="str">
        <f>_xlfn.XLOOKUP(C2491,'De-Para_Estado_Regiao'!$B$3:$B$29,'De-Para_Estado_Regiao'!$C$3:$C$29)</f>
        <v>Sul</v>
      </c>
      <c r="C2491" s="12" t="s">
        <v>22</v>
      </c>
      <c r="D2491" s="12">
        <v>257</v>
      </c>
      <c r="E2491" s="12">
        <v>0.70799999999999996</v>
      </c>
      <c r="F2491" s="9" t="str">
        <f t="shared" si="38"/>
        <v>alto</v>
      </c>
      <c r="G2491" s="12">
        <v>0.67800000000000005</v>
      </c>
      <c r="H2491" s="12">
        <v>0.63900000000000001</v>
      </c>
      <c r="I2491" s="12">
        <v>43477.59</v>
      </c>
      <c r="J2491" s="13">
        <v>8</v>
      </c>
    </row>
    <row r="2492" spans="1:10" x14ac:dyDescent="0.25">
      <c r="A2492" s="8" t="s">
        <v>2464</v>
      </c>
      <c r="B2492" s="9" t="str">
        <f>_xlfn.XLOOKUP(C2492,'De-Para_Estado_Regiao'!$B$3:$B$29,'De-Para_Estado_Regiao'!$C$3:$C$29)</f>
        <v>Sudeste</v>
      </c>
      <c r="C2492" s="9" t="s">
        <v>16</v>
      </c>
      <c r="D2492" s="9">
        <v>377</v>
      </c>
      <c r="E2492" s="9">
        <v>0.70599999999999996</v>
      </c>
      <c r="F2492" s="9" t="str">
        <f t="shared" si="38"/>
        <v>alto</v>
      </c>
      <c r="G2492" s="9">
        <v>0.67300000000000004</v>
      </c>
      <c r="H2492" s="9">
        <v>0.63700000000000001</v>
      </c>
      <c r="I2492" s="9">
        <v>28500.560000000001</v>
      </c>
      <c r="J2492" s="10">
        <v>14</v>
      </c>
    </row>
    <row r="2493" spans="1:10" x14ac:dyDescent="0.25">
      <c r="A2493" s="11" t="s">
        <v>1327</v>
      </c>
      <c r="B2493" s="9" t="str">
        <f>_xlfn.XLOOKUP(C2493,'De-Para_Estado_Regiao'!$B$3:$B$29,'De-Para_Estado_Regiao'!$C$3:$C$29)</f>
        <v>Sul</v>
      </c>
      <c r="C2493" s="12" t="s">
        <v>14</v>
      </c>
      <c r="D2493" s="12">
        <v>497</v>
      </c>
      <c r="E2493" s="12">
        <v>0.67</v>
      </c>
      <c r="F2493" s="9" t="str">
        <f t="shared" si="38"/>
        <v>médio</v>
      </c>
      <c r="G2493" s="12">
        <v>0.69699999999999995</v>
      </c>
      <c r="H2493" s="12">
        <v>0.51</v>
      </c>
      <c r="I2493" s="12">
        <v>28060.1</v>
      </c>
      <c r="J2493" s="13">
        <v>9</v>
      </c>
    </row>
    <row r="2494" spans="1:10" x14ac:dyDescent="0.25">
      <c r="A2494" s="8" t="s">
        <v>2465</v>
      </c>
      <c r="B2494" s="9" t="str">
        <f>_xlfn.XLOOKUP(C2494,'De-Para_Estado_Regiao'!$B$3:$B$29,'De-Para_Estado_Regiao'!$C$3:$C$29)</f>
        <v>Sul</v>
      </c>
      <c r="C2494" s="9" t="s">
        <v>14</v>
      </c>
      <c r="D2494" s="9">
        <v>173</v>
      </c>
      <c r="E2494" s="9">
        <v>0.75800000000000001</v>
      </c>
      <c r="F2494" s="9" t="str">
        <f t="shared" si="38"/>
        <v>alto</v>
      </c>
      <c r="G2494" s="9">
        <v>0.73799999999999999</v>
      </c>
      <c r="H2494" s="9">
        <v>0.70099999999999996</v>
      </c>
      <c r="I2494" s="9">
        <v>59355.77</v>
      </c>
      <c r="J2494" s="10">
        <v>4</v>
      </c>
    </row>
    <row r="2495" spans="1:10" x14ac:dyDescent="0.25">
      <c r="A2495" s="11" t="s">
        <v>2466</v>
      </c>
      <c r="B2495" s="9" t="str">
        <f>_xlfn.XLOOKUP(C2495,'De-Para_Estado_Regiao'!$B$3:$B$29,'De-Para_Estado_Regiao'!$C$3:$C$29)</f>
        <v>Sudeste</v>
      </c>
      <c r="C2495" s="12" t="s">
        <v>64</v>
      </c>
      <c r="D2495" s="12">
        <v>771</v>
      </c>
      <c r="E2495" s="12">
        <v>0.64700000000000002</v>
      </c>
      <c r="F2495" s="9" t="str">
        <f t="shared" si="38"/>
        <v>médio</v>
      </c>
      <c r="G2495" s="12">
        <v>0.65100000000000002</v>
      </c>
      <c r="H2495" s="12">
        <v>0.501</v>
      </c>
      <c r="I2495" s="12">
        <v>12898.65</v>
      </c>
      <c r="J2495" s="13">
        <v>9</v>
      </c>
    </row>
    <row r="2496" spans="1:10" x14ac:dyDescent="0.25">
      <c r="A2496" s="8" t="s">
        <v>2467</v>
      </c>
      <c r="B2496" s="9" t="str">
        <f>_xlfn.XLOOKUP(C2496,'De-Para_Estado_Regiao'!$B$3:$B$29,'De-Para_Estado_Regiao'!$C$3:$C$29)</f>
        <v>Sul</v>
      </c>
      <c r="C2496" s="9" t="s">
        <v>14</v>
      </c>
      <c r="D2496" s="9">
        <v>432</v>
      </c>
      <c r="E2496" s="9">
        <v>0.66400000000000003</v>
      </c>
      <c r="F2496" s="9" t="str">
        <f t="shared" si="38"/>
        <v>médio</v>
      </c>
      <c r="G2496" s="9">
        <v>0.70099999999999996</v>
      </c>
      <c r="H2496" s="9">
        <v>0.49299999999999999</v>
      </c>
      <c r="I2496" s="9">
        <v>25843.96</v>
      </c>
      <c r="J2496" s="10">
        <v>1</v>
      </c>
    </row>
    <row r="2497" spans="1:10" x14ac:dyDescent="0.25">
      <c r="A2497" s="11" t="s">
        <v>2468</v>
      </c>
      <c r="B2497" s="9" t="str">
        <f>_xlfn.XLOOKUP(C2497,'De-Para_Estado_Regiao'!$B$3:$B$29,'De-Para_Estado_Regiao'!$C$3:$C$29)</f>
        <v>Sudeste</v>
      </c>
      <c r="C2497" s="12" t="s">
        <v>16</v>
      </c>
      <c r="D2497" s="12">
        <v>546</v>
      </c>
      <c r="E2497" s="12">
        <v>0.72199999999999998</v>
      </c>
      <c r="F2497" s="9" t="str">
        <f t="shared" si="38"/>
        <v>alto</v>
      </c>
      <c r="G2497" s="12">
        <v>0.72099999999999997</v>
      </c>
      <c r="H2497" s="12">
        <v>0.59799999999999998</v>
      </c>
      <c r="I2497" s="12">
        <v>27276.2</v>
      </c>
      <c r="J2497" s="13">
        <v>4</v>
      </c>
    </row>
    <row r="2498" spans="1:10" x14ac:dyDescent="0.25">
      <c r="A2498" s="8" t="s">
        <v>2469</v>
      </c>
      <c r="B2498" s="9" t="str">
        <f>_xlfn.XLOOKUP(C2498,'De-Para_Estado_Regiao'!$B$3:$B$29,'De-Para_Estado_Regiao'!$C$3:$C$29)</f>
        <v>Nordeste</v>
      </c>
      <c r="C2498" s="9" t="s">
        <v>31</v>
      </c>
      <c r="D2498" s="9">
        <v>711</v>
      </c>
      <c r="E2498" s="9">
        <v>0.622</v>
      </c>
      <c r="F2498" s="9" t="str">
        <f t="shared" si="38"/>
        <v>médio</v>
      </c>
      <c r="G2498" s="9">
        <v>0.56000000000000005</v>
      </c>
      <c r="H2498" s="9">
        <v>0.55600000000000005</v>
      </c>
      <c r="I2498" s="9">
        <v>14899.86</v>
      </c>
      <c r="J2498" s="10">
        <v>4</v>
      </c>
    </row>
    <row r="2499" spans="1:10" x14ac:dyDescent="0.25">
      <c r="A2499" s="11" t="s">
        <v>2470</v>
      </c>
      <c r="B2499" s="9" t="str">
        <f>_xlfn.XLOOKUP(C2499,'De-Para_Estado_Regiao'!$B$3:$B$29,'De-Para_Estado_Regiao'!$C$3:$C$29)</f>
        <v>Sul</v>
      </c>
      <c r="C2499" s="12" t="s">
        <v>22</v>
      </c>
      <c r="D2499" s="12">
        <v>341</v>
      </c>
      <c r="E2499" s="12">
        <v>0.73</v>
      </c>
      <c r="F2499" s="9" t="str">
        <f t="shared" si="38"/>
        <v>alto</v>
      </c>
      <c r="G2499" s="12">
        <v>0.72099999999999997</v>
      </c>
      <c r="H2499" s="12">
        <v>0.64900000000000002</v>
      </c>
      <c r="I2499" s="12">
        <v>39132.78</v>
      </c>
      <c r="J2499" s="13">
        <v>6</v>
      </c>
    </row>
    <row r="2500" spans="1:10" x14ac:dyDescent="0.25">
      <c r="A2500" s="8" t="s">
        <v>2471</v>
      </c>
      <c r="B2500" s="9" t="str">
        <f>_xlfn.XLOOKUP(C2500,'De-Para_Estado_Regiao'!$B$3:$B$29,'De-Para_Estado_Regiao'!$C$3:$C$29)</f>
        <v>Norte</v>
      </c>
      <c r="C2500" s="9" t="s">
        <v>49</v>
      </c>
      <c r="D2500" s="9">
        <v>1476</v>
      </c>
      <c r="E2500" s="9">
        <v>0.56000000000000005</v>
      </c>
      <c r="F2500" s="9" t="str">
        <f t="shared" si="38"/>
        <v>médio</v>
      </c>
      <c r="G2500" s="9">
        <v>0.57199999999999995</v>
      </c>
      <c r="H2500" s="9">
        <v>0.40500000000000003</v>
      </c>
      <c r="I2500" s="9">
        <v>9844.4599999999991</v>
      </c>
      <c r="J2500" s="10">
        <v>19</v>
      </c>
    </row>
    <row r="2501" spans="1:10" x14ac:dyDescent="0.25">
      <c r="A2501" s="11" t="s">
        <v>2472</v>
      </c>
      <c r="B2501" s="9" t="str">
        <f>_xlfn.XLOOKUP(C2501,'De-Para_Estado_Regiao'!$B$3:$B$29,'De-Para_Estado_Regiao'!$C$3:$C$29)</f>
        <v>Nordeste</v>
      </c>
      <c r="C2501" s="12" t="s">
        <v>19</v>
      </c>
      <c r="D2501" s="12">
        <v>1791</v>
      </c>
      <c r="E2501" s="12">
        <v>0.59099999999999997</v>
      </c>
      <c r="F2501" s="9" t="str">
        <f t="shared" ref="F2501:F2564" si="39">IF(E2501="","",IF(E2501&lt;0.55,"baixo",IF(E2501&lt;=0.699,"médio",IF(E2501&lt;=0.799,"alto",IF(E2501&gt;=0.8,"muito alto","")))))</f>
        <v>médio</v>
      </c>
      <c r="G2501" s="12">
        <v>0.58299999999999996</v>
      </c>
      <c r="H2501" s="12">
        <v>0.46899999999999997</v>
      </c>
      <c r="I2501" s="12">
        <v>8735.8700000000008</v>
      </c>
      <c r="J2501" s="13">
        <v>12</v>
      </c>
    </row>
    <row r="2502" spans="1:10" x14ac:dyDescent="0.25">
      <c r="A2502" s="8" t="s">
        <v>2473</v>
      </c>
      <c r="B2502" s="9" t="str">
        <f>_xlfn.XLOOKUP(C2502,'De-Para_Estado_Regiao'!$B$3:$B$29,'De-Para_Estado_Regiao'!$C$3:$C$29)</f>
        <v>Sudeste</v>
      </c>
      <c r="C2502" s="9" t="s">
        <v>16</v>
      </c>
      <c r="D2502" s="9">
        <v>456</v>
      </c>
      <c r="E2502" s="9">
        <v>0.625</v>
      </c>
      <c r="F2502" s="9" t="str">
        <f t="shared" si="39"/>
        <v>médio</v>
      </c>
      <c r="G2502" s="9">
        <v>0.64</v>
      </c>
      <c r="H2502" s="9">
        <v>0.46</v>
      </c>
      <c r="I2502" s="9">
        <v>16864.150000000001</v>
      </c>
      <c r="J2502" s="10">
        <v>12</v>
      </c>
    </row>
    <row r="2503" spans="1:10" x14ac:dyDescent="0.25">
      <c r="A2503" s="11" t="s">
        <v>2474</v>
      </c>
      <c r="B2503" s="9" t="str">
        <f>_xlfn.XLOOKUP(C2503,'De-Para_Estado_Regiao'!$B$3:$B$29,'De-Para_Estado_Regiao'!$C$3:$C$29)</f>
        <v>Nordeste</v>
      </c>
      <c r="C2503" s="12" t="s">
        <v>24</v>
      </c>
      <c r="D2503" s="12">
        <v>542</v>
      </c>
      <c r="E2503" s="12">
        <v>0.54400000000000004</v>
      </c>
      <c r="F2503" s="9" t="str">
        <f t="shared" si="39"/>
        <v>baixo</v>
      </c>
      <c r="G2503" s="12">
        <v>0.55800000000000005</v>
      </c>
      <c r="H2503" s="12">
        <v>0.38300000000000001</v>
      </c>
      <c r="I2503" s="12">
        <v>14230.59</v>
      </c>
      <c r="J2503" s="13">
        <v>30</v>
      </c>
    </row>
    <row r="2504" spans="1:10" x14ac:dyDescent="0.25">
      <c r="A2504" s="8" t="s">
        <v>2475</v>
      </c>
      <c r="B2504" s="9" t="str">
        <f>_xlfn.XLOOKUP(C2504,'De-Para_Estado_Regiao'!$B$3:$B$29,'De-Para_Estado_Regiao'!$C$3:$C$29)</f>
        <v>Norte</v>
      </c>
      <c r="C2504" s="9" t="s">
        <v>49</v>
      </c>
      <c r="D2504" s="9">
        <v>1045</v>
      </c>
      <c r="E2504" s="9">
        <v>0.53200000000000003</v>
      </c>
      <c r="F2504" s="9" t="str">
        <f t="shared" si="39"/>
        <v>baixo</v>
      </c>
      <c r="G2504" s="9">
        <v>0.50900000000000001</v>
      </c>
      <c r="H2504" s="9">
        <v>0.38200000000000001</v>
      </c>
      <c r="I2504" s="9">
        <v>10289.86</v>
      </c>
      <c r="J2504" s="10">
        <v>19</v>
      </c>
    </row>
    <row r="2505" spans="1:10" x14ac:dyDescent="0.25">
      <c r="A2505" s="11" t="s">
        <v>2476</v>
      </c>
      <c r="B2505" s="9" t="str">
        <f>_xlfn.XLOOKUP(C2505,'De-Para_Estado_Regiao'!$B$3:$B$29,'De-Para_Estado_Regiao'!$C$3:$C$29)</f>
        <v>Sul</v>
      </c>
      <c r="C2505" s="12" t="s">
        <v>59</v>
      </c>
      <c r="D2505" s="12">
        <v>184</v>
      </c>
      <c r="E2505" s="12">
        <v>0.69799999999999995</v>
      </c>
      <c r="F2505" s="9" t="str">
        <f t="shared" si="39"/>
        <v>médio</v>
      </c>
      <c r="G2505" s="12">
        <v>0.72399999999999998</v>
      </c>
      <c r="H2505" s="12">
        <v>0.57399999999999995</v>
      </c>
      <c r="I2505" s="12">
        <v>44510.37</v>
      </c>
      <c r="J2505" s="13">
        <v>8</v>
      </c>
    </row>
    <row r="2506" spans="1:10" x14ac:dyDescent="0.25">
      <c r="A2506" s="8" t="s">
        <v>1119</v>
      </c>
      <c r="B2506" s="9" t="str">
        <f>_xlfn.XLOOKUP(C2506,'De-Para_Estado_Regiao'!$B$3:$B$29,'De-Para_Estado_Regiao'!$C$3:$C$29)</f>
        <v>Sul</v>
      </c>
      <c r="C2506" s="9" t="s">
        <v>14</v>
      </c>
      <c r="D2506" s="9">
        <v>308</v>
      </c>
      <c r="E2506" s="9">
        <v>0.72299999999999998</v>
      </c>
      <c r="F2506" s="9" t="str">
        <f t="shared" si="39"/>
        <v>alto</v>
      </c>
      <c r="G2506" s="9">
        <v>0.746</v>
      </c>
      <c r="H2506" s="9">
        <v>0.60699999999999998</v>
      </c>
      <c r="I2506" s="9">
        <v>25941.86</v>
      </c>
      <c r="J2506" s="10">
        <v>25</v>
      </c>
    </row>
    <row r="2507" spans="1:10" x14ac:dyDescent="0.25">
      <c r="A2507" s="11" t="s">
        <v>2477</v>
      </c>
      <c r="B2507" s="9" t="str">
        <f>_xlfn.XLOOKUP(C2507,'De-Para_Estado_Regiao'!$B$3:$B$29,'De-Para_Estado_Regiao'!$C$3:$C$29)</f>
        <v>Sul</v>
      </c>
      <c r="C2507" s="12" t="s">
        <v>14</v>
      </c>
      <c r="D2507" s="12">
        <v>302</v>
      </c>
      <c r="E2507" s="12">
        <v>0.71</v>
      </c>
      <c r="F2507" s="9" t="str">
        <f t="shared" si="39"/>
        <v>alto</v>
      </c>
      <c r="G2507" s="12">
        <v>0.70199999999999996</v>
      </c>
      <c r="H2507" s="12">
        <v>0.61599999999999999</v>
      </c>
      <c r="I2507" s="12">
        <v>22248.46</v>
      </c>
      <c r="J2507" s="13">
        <v>14</v>
      </c>
    </row>
    <row r="2508" spans="1:10" x14ac:dyDescent="0.25">
      <c r="A2508" s="8" t="s">
        <v>894</v>
      </c>
      <c r="B2508" s="9" t="str">
        <f>_xlfn.XLOOKUP(C2508,'De-Para_Estado_Regiao'!$B$3:$B$29,'De-Para_Estado_Regiao'!$C$3:$C$29)</f>
        <v>Nordeste</v>
      </c>
      <c r="C2508" s="9" t="s">
        <v>19</v>
      </c>
      <c r="D2508" s="9">
        <v>811</v>
      </c>
      <c r="E2508" s="9">
        <v>0.60199999999999998</v>
      </c>
      <c r="F2508" s="9" t="str">
        <f t="shared" si="39"/>
        <v>médio</v>
      </c>
      <c r="G2508" s="9">
        <v>0.55200000000000005</v>
      </c>
      <c r="H2508" s="9">
        <v>0.51500000000000001</v>
      </c>
      <c r="I2508" s="9">
        <v>8112.71</v>
      </c>
      <c r="J2508" s="10">
        <v>19</v>
      </c>
    </row>
    <row r="2509" spans="1:10" x14ac:dyDescent="0.25">
      <c r="A2509" s="11" t="s">
        <v>2478</v>
      </c>
      <c r="B2509" s="9" t="str">
        <f>_xlfn.XLOOKUP(C2509,'De-Para_Estado_Regiao'!$B$3:$B$29,'De-Para_Estado_Regiao'!$C$3:$C$29)</f>
        <v>Norte</v>
      </c>
      <c r="C2509" s="12" t="s">
        <v>49</v>
      </c>
      <c r="D2509" s="12">
        <v>818</v>
      </c>
      <c r="E2509" s="12">
        <v>0.48899999999999999</v>
      </c>
      <c r="F2509" s="9" t="str">
        <f t="shared" si="39"/>
        <v>baixo</v>
      </c>
      <c r="G2509" s="12">
        <v>0.48499999999999999</v>
      </c>
      <c r="H2509" s="12">
        <v>0.311</v>
      </c>
      <c r="I2509" s="12">
        <v>8364.42</v>
      </c>
      <c r="J2509" s="13">
        <v>0</v>
      </c>
    </row>
    <row r="2510" spans="1:10" x14ac:dyDescent="0.25">
      <c r="A2510" s="8" t="s">
        <v>2479</v>
      </c>
      <c r="B2510" s="9" t="str">
        <f>_xlfn.XLOOKUP(C2510,'De-Para_Estado_Regiao'!$B$3:$B$29,'De-Para_Estado_Regiao'!$C$3:$C$29)</f>
        <v>Norte</v>
      </c>
      <c r="C2510" s="9" t="s">
        <v>210</v>
      </c>
      <c r="D2510" s="9">
        <v>1016</v>
      </c>
      <c r="E2510" s="9">
        <v>0.64</v>
      </c>
      <c r="F2510" s="9" t="str">
        <f t="shared" si="39"/>
        <v>médio</v>
      </c>
      <c r="G2510" s="9">
        <v>0.61</v>
      </c>
      <c r="H2510" s="9">
        <v>0.55400000000000005</v>
      </c>
      <c r="I2510" s="9">
        <v>15672.35</v>
      </c>
      <c r="J2510" s="10">
        <v>16</v>
      </c>
    </row>
    <row r="2511" spans="1:10" x14ac:dyDescent="0.25">
      <c r="A2511" s="11" t="s">
        <v>2480</v>
      </c>
      <c r="B2511" s="9" t="str">
        <f>_xlfn.XLOOKUP(C2511,'De-Para_Estado_Regiao'!$B$3:$B$29,'De-Para_Estado_Regiao'!$C$3:$C$29)</f>
        <v>Sul</v>
      </c>
      <c r="C2511" s="12" t="s">
        <v>14</v>
      </c>
      <c r="D2511" s="12">
        <v>468</v>
      </c>
      <c r="E2511" s="12">
        <v>0.67</v>
      </c>
      <c r="F2511" s="9" t="str">
        <f t="shared" si="39"/>
        <v>médio</v>
      </c>
      <c r="G2511" s="12">
        <v>0.69099999999999995</v>
      </c>
      <c r="H2511" s="12">
        <v>0.52900000000000003</v>
      </c>
      <c r="I2511" s="12">
        <v>23577.62</v>
      </c>
      <c r="J2511" s="13">
        <v>5</v>
      </c>
    </row>
    <row r="2512" spans="1:10" x14ac:dyDescent="0.25">
      <c r="A2512" s="8" t="s">
        <v>2481</v>
      </c>
      <c r="B2512" s="9" t="str">
        <f>_xlfn.XLOOKUP(C2512,'De-Para_Estado_Regiao'!$B$3:$B$29,'De-Para_Estado_Regiao'!$C$3:$C$29)</f>
        <v>Sul</v>
      </c>
      <c r="C2512" s="9" t="s">
        <v>14</v>
      </c>
      <c r="D2512" s="9">
        <v>314</v>
      </c>
      <c r="E2512" s="9">
        <v>0.72</v>
      </c>
      <c r="F2512" s="9" t="str">
        <f t="shared" si="39"/>
        <v>alto</v>
      </c>
      <c r="G2512" s="9">
        <v>0.72899999999999998</v>
      </c>
      <c r="H2512" s="9">
        <v>0.6</v>
      </c>
      <c r="I2512" s="9">
        <v>29381.26</v>
      </c>
      <c r="J2512" s="10">
        <v>1</v>
      </c>
    </row>
    <row r="2513" spans="1:10" x14ac:dyDescent="0.25">
      <c r="A2513" s="11" t="s">
        <v>2482</v>
      </c>
      <c r="B2513" s="9" t="str">
        <f>_xlfn.XLOOKUP(C2513,'De-Para_Estado_Regiao'!$B$3:$B$29,'De-Para_Estado_Regiao'!$C$3:$C$29)</f>
        <v>Nordeste</v>
      </c>
      <c r="C2513" s="12" t="s">
        <v>19</v>
      </c>
      <c r="D2513" s="12">
        <v>467</v>
      </c>
      <c r="E2513" s="12">
        <v>0.61</v>
      </c>
      <c r="F2513" s="9" t="str">
        <f t="shared" si="39"/>
        <v>médio</v>
      </c>
      <c r="G2513" s="12">
        <v>0.54500000000000004</v>
      </c>
      <c r="H2513" s="12">
        <v>0.52800000000000002</v>
      </c>
      <c r="I2513" s="12">
        <v>13150.45</v>
      </c>
      <c r="J2513" s="13">
        <v>6</v>
      </c>
    </row>
    <row r="2514" spans="1:10" x14ac:dyDescent="0.25">
      <c r="A2514" s="8" t="s">
        <v>2483</v>
      </c>
      <c r="B2514" s="9" t="str">
        <f>_xlfn.XLOOKUP(C2514,'De-Para_Estado_Regiao'!$B$3:$B$29,'De-Para_Estado_Regiao'!$C$3:$C$29)</f>
        <v>Norte</v>
      </c>
      <c r="C2514" s="9" t="s">
        <v>49</v>
      </c>
      <c r="D2514" s="9">
        <v>1145</v>
      </c>
      <c r="E2514" s="9">
        <v>0.63200000000000001</v>
      </c>
      <c r="F2514" s="9" t="str">
        <f t="shared" si="39"/>
        <v>médio</v>
      </c>
      <c r="G2514" s="9">
        <v>0.59799999999999998</v>
      </c>
      <c r="H2514" s="9">
        <v>0.56100000000000005</v>
      </c>
      <c r="I2514" s="9">
        <v>10348.11</v>
      </c>
      <c r="J2514" s="10">
        <v>15</v>
      </c>
    </row>
    <row r="2515" spans="1:10" x14ac:dyDescent="0.25">
      <c r="A2515" s="11" t="s">
        <v>2484</v>
      </c>
      <c r="B2515" s="9" t="str">
        <f>_xlfn.XLOOKUP(C2515,'De-Para_Estado_Regiao'!$B$3:$B$29,'De-Para_Estado_Regiao'!$C$3:$C$29)</f>
        <v>Sul</v>
      </c>
      <c r="C2515" s="12" t="s">
        <v>22</v>
      </c>
      <c r="D2515" s="12">
        <v>264</v>
      </c>
      <c r="E2515" s="12">
        <v>0.73099999999999998</v>
      </c>
      <c r="F2515" s="9" t="str">
        <f t="shared" si="39"/>
        <v>alto</v>
      </c>
      <c r="G2515" s="12">
        <v>0.73199999999999998</v>
      </c>
      <c r="H2515" s="12">
        <v>0.66</v>
      </c>
      <c r="I2515" s="12">
        <v>38220.82</v>
      </c>
      <c r="J2515" s="13">
        <v>13</v>
      </c>
    </row>
    <row r="2516" spans="1:10" x14ac:dyDescent="0.25">
      <c r="A2516" s="8" t="s">
        <v>2485</v>
      </c>
      <c r="B2516" s="9" t="str">
        <f>_xlfn.XLOOKUP(C2516,'De-Para_Estado_Regiao'!$B$3:$B$29,'De-Para_Estado_Regiao'!$C$3:$C$29)</f>
        <v>Sul</v>
      </c>
      <c r="C2516" s="9" t="s">
        <v>14</v>
      </c>
      <c r="D2516" s="9">
        <v>276</v>
      </c>
      <c r="E2516" s="9">
        <v>0.71</v>
      </c>
      <c r="F2516" s="9" t="str">
        <f t="shared" si="39"/>
        <v>alto</v>
      </c>
      <c r="G2516" s="9">
        <v>0.70799999999999996</v>
      </c>
      <c r="H2516" s="9">
        <v>0.58899999999999997</v>
      </c>
      <c r="I2516" s="9">
        <v>23226.69</v>
      </c>
      <c r="J2516" s="10">
        <v>23</v>
      </c>
    </row>
    <row r="2517" spans="1:10" x14ac:dyDescent="0.25">
      <c r="A2517" s="11" t="s">
        <v>2486</v>
      </c>
      <c r="B2517" s="9" t="str">
        <f>_xlfn.XLOOKUP(C2517,'De-Para_Estado_Regiao'!$B$3:$B$29,'De-Para_Estado_Regiao'!$C$3:$C$29)</f>
        <v>Sudeste</v>
      </c>
      <c r="C2517" s="12" t="s">
        <v>16</v>
      </c>
      <c r="D2517" s="12">
        <v>854</v>
      </c>
      <c r="E2517" s="12">
        <v>0.71</v>
      </c>
      <c r="F2517" s="9" t="str">
        <f t="shared" si="39"/>
        <v>alto</v>
      </c>
      <c r="G2517" s="12">
        <v>0.67500000000000004</v>
      </c>
      <c r="H2517" s="12">
        <v>0.63900000000000001</v>
      </c>
      <c r="I2517" s="12">
        <v>17232.72</v>
      </c>
      <c r="J2517" s="13">
        <v>13</v>
      </c>
    </row>
    <row r="2518" spans="1:10" x14ac:dyDescent="0.25">
      <c r="A2518" s="8" t="s">
        <v>2487</v>
      </c>
      <c r="B2518" s="9" t="str">
        <f>_xlfn.XLOOKUP(C2518,'De-Para_Estado_Regiao'!$B$3:$B$29,'De-Para_Estado_Regiao'!$C$3:$C$29)</f>
        <v>Norte</v>
      </c>
      <c r="C2518" s="9" t="s">
        <v>49</v>
      </c>
      <c r="D2518" s="9">
        <v>558</v>
      </c>
      <c r="E2518" s="9">
        <v>0.56200000000000006</v>
      </c>
      <c r="F2518" s="9" t="str">
        <f t="shared" si="39"/>
        <v>médio</v>
      </c>
      <c r="G2518" s="9">
        <v>0.59399999999999997</v>
      </c>
      <c r="H2518" s="9">
        <v>0.39200000000000002</v>
      </c>
      <c r="I2518" s="9">
        <v>16955.939999999999</v>
      </c>
      <c r="J2518" s="10">
        <v>0</v>
      </c>
    </row>
    <row r="2519" spans="1:10" x14ac:dyDescent="0.25">
      <c r="A2519" s="11" t="s">
        <v>2488</v>
      </c>
      <c r="B2519" s="9" t="str">
        <f>_xlfn.XLOOKUP(C2519,'De-Para_Estado_Regiao'!$B$3:$B$29,'De-Para_Estado_Regiao'!$C$3:$C$29)</f>
        <v>Sul</v>
      </c>
      <c r="C2519" s="12" t="s">
        <v>59</v>
      </c>
      <c r="D2519" s="12">
        <v>116</v>
      </c>
      <c r="E2519" s="12">
        <v>0.73799999999999999</v>
      </c>
      <c r="F2519" s="9" t="str">
        <f t="shared" si="39"/>
        <v>alto</v>
      </c>
      <c r="G2519" s="12">
        <v>0.747</v>
      </c>
      <c r="H2519" s="12">
        <v>0.63100000000000001</v>
      </c>
      <c r="I2519" s="12">
        <v>41148.54</v>
      </c>
      <c r="J2519" s="13">
        <v>13</v>
      </c>
    </row>
    <row r="2520" spans="1:10" x14ac:dyDescent="0.25">
      <c r="A2520" s="8" t="s">
        <v>2489</v>
      </c>
      <c r="B2520" s="9" t="str">
        <f>_xlfn.XLOOKUP(C2520,'De-Para_Estado_Regiao'!$B$3:$B$29,'De-Para_Estado_Regiao'!$C$3:$C$29)</f>
        <v>Sul</v>
      </c>
      <c r="C2520" s="9" t="s">
        <v>14</v>
      </c>
      <c r="D2520" s="9">
        <v>260</v>
      </c>
      <c r="E2520" s="9">
        <v>0.66500000000000004</v>
      </c>
      <c r="F2520" s="9" t="str">
        <f t="shared" si="39"/>
        <v>médio</v>
      </c>
      <c r="G2520" s="9">
        <v>0.66700000000000004</v>
      </c>
      <c r="H2520" s="9">
        <v>0.55000000000000004</v>
      </c>
      <c r="I2520" s="9">
        <v>39577.83</v>
      </c>
      <c r="J2520" s="10">
        <v>2</v>
      </c>
    </row>
    <row r="2521" spans="1:10" x14ac:dyDescent="0.25">
      <c r="A2521" s="11" t="s">
        <v>2490</v>
      </c>
      <c r="B2521" s="9" t="str">
        <f>_xlfn.XLOOKUP(C2521,'De-Para_Estado_Regiao'!$B$3:$B$29,'De-Para_Estado_Regiao'!$C$3:$C$29)</f>
        <v>Norte</v>
      </c>
      <c r="C2521" s="12" t="s">
        <v>148</v>
      </c>
      <c r="D2521" s="12">
        <v>491</v>
      </c>
      <c r="E2521" s="12">
        <v>0.64300000000000002</v>
      </c>
      <c r="F2521" s="9" t="str">
        <f t="shared" si="39"/>
        <v>médio</v>
      </c>
      <c r="G2521" s="12">
        <v>0.66400000000000003</v>
      </c>
      <c r="H2521" s="12">
        <v>0.52400000000000002</v>
      </c>
      <c r="I2521" s="12">
        <v>14199.05</v>
      </c>
      <c r="J2521" s="13">
        <v>5</v>
      </c>
    </row>
    <row r="2522" spans="1:10" x14ac:dyDescent="0.25">
      <c r="A2522" s="8" t="s">
        <v>498</v>
      </c>
      <c r="B2522" s="9" t="str">
        <f>_xlfn.XLOOKUP(C2522,'De-Para_Estado_Regiao'!$B$3:$B$29,'De-Para_Estado_Regiao'!$C$3:$C$29)</f>
        <v>Sudeste</v>
      </c>
      <c r="C2522" s="9" t="s">
        <v>16</v>
      </c>
      <c r="D2522" s="9">
        <v>419</v>
      </c>
      <c r="E2522" s="9">
        <v>0.68</v>
      </c>
      <c r="F2522" s="9" t="str">
        <f t="shared" si="39"/>
        <v>médio</v>
      </c>
      <c r="G2522" s="9">
        <v>0.69899999999999995</v>
      </c>
      <c r="H2522" s="9">
        <v>0.53700000000000003</v>
      </c>
      <c r="I2522" s="9">
        <v>20253.91</v>
      </c>
      <c r="J2522" s="10">
        <v>11</v>
      </c>
    </row>
    <row r="2523" spans="1:10" x14ac:dyDescent="0.25">
      <c r="A2523" s="11" t="s">
        <v>2491</v>
      </c>
      <c r="B2523" s="9" t="str">
        <f>_xlfn.XLOOKUP(C2523,'De-Para_Estado_Regiao'!$B$3:$B$29,'De-Para_Estado_Regiao'!$C$3:$C$29)</f>
        <v>Sul</v>
      </c>
      <c r="C2523" s="12" t="s">
        <v>14</v>
      </c>
      <c r="D2523" s="12">
        <v>360</v>
      </c>
      <c r="E2523" s="12">
        <v>0.69</v>
      </c>
      <c r="F2523" s="9" t="str">
        <f t="shared" si="39"/>
        <v>médio</v>
      </c>
      <c r="G2523" s="12">
        <v>0.67200000000000004</v>
      </c>
      <c r="H2523" s="12">
        <v>0.57599999999999996</v>
      </c>
      <c r="I2523" s="12">
        <v>27451.78</v>
      </c>
      <c r="J2523" s="13">
        <v>1</v>
      </c>
    </row>
    <row r="2524" spans="1:10" x14ac:dyDescent="0.25">
      <c r="A2524" s="8" t="s">
        <v>2492</v>
      </c>
      <c r="B2524" s="9" t="str">
        <f>_xlfn.XLOOKUP(C2524,'De-Para_Estado_Regiao'!$B$3:$B$29,'De-Para_Estado_Regiao'!$C$3:$C$29)</f>
        <v>Centro-Oeste</v>
      </c>
      <c r="C2524" s="9" t="s">
        <v>29</v>
      </c>
      <c r="D2524" s="9">
        <v>515</v>
      </c>
      <c r="E2524" s="9">
        <v>0.71</v>
      </c>
      <c r="F2524" s="9" t="str">
        <f t="shared" si="39"/>
        <v>alto</v>
      </c>
      <c r="G2524" s="9">
        <v>0.67800000000000005</v>
      </c>
      <c r="H2524" s="9">
        <v>0.63700000000000001</v>
      </c>
      <c r="I2524" s="9">
        <v>27593.86</v>
      </c>
      <c r="J2524" s="10">
        <v>6</v>
      </c>
    </row>
    <row r="2525" spans="1:10" x14ac:dyDescent="0.25">
      <c r="A2525" s="11" t="s">
        <v>2493</v>
      </c>
      <c r="B2525" s="9" t="str">
        <f>_xlfn.XLOOKUP(C2525,'De-Para_Estado_Regiao'!$B$3:$B$29,'De-Para_Estado_Regiao'!$C$3:$C$29)</f>
        <v>Sudeste</v>
      </c>
      <c r="C2525" s="12" t="s">
        <v>16</v>
      </c>
      <c r="D2525" s="12">
        <v>615</v>
      </c>
      <c r="E2525" s="12">
        <v>0.73</v>
      </c>
      <c r="F2525" s="9" t="str">
        <f t="shared" si="39"/>
        <v>alto</v>
      </c>
      <c r="G2525" s="12">
        <v>0.70299999999999996</v>
      </c>
      <c r="H2525" s="12">
        <v>0.64</v>
      </c>
      <c r="I2525" s="12">
        <v>16063.73</v>
      </c>
      <c r="J2525" s="13">
        <v>5</v>
      </c>
    </row>
    <row r="2526" spans="1:10" x14ac:dyDescent="0.25">
      <c r="A2526" s="8" t="s">
        <v>2494</v>
      </c>
      <c r="B2526" s="9" t="str">
        <f>_xlfn.XLOOKUP(C2526,'De-Para_Estado_Regiao'!$B$3:$B$29,'De-Para_Estado_Regiao'!$C$3:$C$29)</f>
        <v>Centro-Oeste</v>
      </c>
      <c r="C2526" s="9" t="s">
        <v>33</v>
      </c>
      <c r="D2526" s="9">
        <v>163</v>
      </c>
      <c r="E2526" s="9">
        <v>0.69299999999999995</v>
      </c>
      <c r="F2526" s="9" t="str">
        <f t="shared" si="39"/>
        <v>médio</v>
      </c>
      <c r="G2526" s="9">
        <v>0.69199999999999995</v>
      </c>
      <c r="H2526" s="9">
        <v>0.58399999999999996</v>
      </c>
      <c r="I2526" s="9">
        <v>73609.2</v>
      </c>
      <c r="J2526" s="10">
        <v>1</v>
      </c>
    </row>
    <row r="2527" spans="1:10" x14ac:dyDescent="0.25">
      <c r="A2527" s="11" t="s">
        <v>2495</v>
      </c>
      <c r="B2527" s="9" t="str">
        <f>_xlfn.XLOOKUP(C2527,'De-Para_Estado_Regiao'!$B$3:$B$29,'De-Para_Estado_Regiao'!$C$3:$C$29)</f>
        <v>Centro-Oeste</v>
      </c>
      <c r="C2527" s="12" t="s">
        <v>33</v>
      </c>
      <c r="D2527" s="12">
        <v>420</v>
      </c>
      <c r="E2527" s="12">
        <v>0.71</v>
      </c>
      <c r="F2527" s="9" t="str">
        <f t="shared" si="39"/>
        <v>alto</v>
      </c>
      <c r="G2527" s="12">
        <v>0.7</v>
      </c>
      <c r="H2527" s="12">
        <v>0.61399999999999999</v>
      </c>
      <c r="I2527" s="12">
        <v>31622.05</v>
      </c>
      <c r="J2527" s="13">
        <v>9</v>
      </c>
    </row>
    <row r="2528" spans="1:10" x14ac:dyDescent="0.25">
      <c r="A2528" s="8" t="s">
        <v>2496</v>
      </c>
      <c r="B2528" s="9" t="str">
        <f>_xlfn.XLOOKUP(C2528,'De-Para_Estado_Regiao'!$B$3:$B$29,'De-Para_Estado_Regiao'!$C$3:$C$29)</f>
        <v>Sudeste</v>
      </c>
      <c r="C2528" s="9" t="s">
        <v>16</v>
      </c>
      <c r="D2528" s="9">
        <v>532</v>
      </c>
      <c r="E2528" s="9">
        <v>0.66900000000000004</v>
      </c>
      <c r="F2528" s="9" t="str">
        <f t="shared" si="39"/>
        <v>médio</v>
      </c>
      <c r="G2528" s="9">
        <v>0.68799999999999994</v>
      </c>
      <c r="H2528" s="9">
        <v>0.51500000000000001</v>
      </c>
      <c r="I2528" s="9">
        <v>22369.77</v>
      </c>
      <c r="J2528" s="10">
        <v>14</v>
      </c>
    </row>
    <row r="2529" spans="1:10" x14ac:dyDescent="0.25">
      <c r="A2529" s="11" t="s">
        <v>2497</v>
      </c>
      <c r="B2529" s="9" t="str">
        <f>_xlfn.XLOOKUP(C2529,'De-Para_Estado_Regiao'!$B$3:$B$29,'De-Para_Estado_Regiao'!$C$3:$C$29)</f>
        <v>Sul</v>
      </c>
      <c r="C2529" s="12" t="s">
        <v>14</v>
      </c>
      <c r="D2529" s="12">
        <v>151</v>
      </c>
      <c r="E2529" s="12">
        <v>0.74299999999999999</v>
      </c>
      <c r="F2529" s="9" t="str">
        <f t="shared" si="39"/>
        <v>alto</v>
      </c>
      <c r="G2529" s="12">
        <v>0.77900000000000003</v>
      </c>
      <c r="H2529" s="12">
        <v>0.621</v>
      </c>
      <c r="I2529" s="12">
        <v>41918.54</v>
      </c>
      <c r="J2529" s="13">
        <v>6</v>
      </c>
    </row>
    <row r="2530" spans="1:10" x14ac:dyDescent="0.25">
      <c r="A2530" s="8" t="s">
        <v>2498</v>
      </c>
      <c r="B2530" s="9" t="str">
        <f>_xlfn.XLOOKUP(C2530,'De-Para_Estado_Regiao'!$B$3:$B$29,'De-Para_Estado_Regiao'!$C$3:$C$29)</f>
        <v>Norte</v>
      </c>
      <c r="C2530" s="9" t="s">
        <v>210</v>
      </c>
      <c r="D2530" s="9">
        <v>575</v>
      </c>
      <c r="E2530" s="9">
        <v>0.626</v>
      </c>
      <c r="F2530" s="9" t="str">
        <f t="shared" si="39"/>
        <v>médio</v>
      </c>
      <c r="G2530" s="9">
        <v>0.628</v>
      </c>
      <c r="H2530" s="9">
        <v>0.502</v>
      </c>
      <c r="I2530" s="9">
        <v>20478.7</v>
      </c>
      <c r="J2530" s="10">
        <v>7</v>
      </c>
    </row>
    <row r="2531" spans="1:10" x14ac:dyDescent="0.25">
      <c r="A2531" s="11" t="s">
        <v>2499</v>
      </c>
      <c r="B2531" s="9" t="str">
        <f>_xlfn.XLOOKUP(C2531,'De-Para_Estado_Regiao'!$B$3:$B$29,'De-Para_Estado_Regiao'!$C$3:$C$29)</f>
        <v>Norte</v>
      </c>
      <c r="C2531" s="12" t="s">
        <v>111</v>
      </c>
      <c r="D2531" s="12">
        <v>691</v>
      </c>
      <c r="E2531" s="12">
        <v>0.67</v>
      </c>
      <c r="F2531" s="9" t="str">
        <f t="shared" si="39"/>
        <v>médio</v>
      </c>
      <c r="G2531" s="12">
        <v>0.64800000000000002</v>
      </c>
      <c r="H2531" s="12">
        <v>0.56999999999999995</v>
      </c>
      <c r="I2531" s="12">
        <v>25359.05</v>
      </c>
      <c r="J2531" s="13">
        <v>3</v>
      </c>
    </row>
    <row r="2532" spans="1:10" x14ac:dyDescent="0.25">
      <c r="A2532" s="8" t="s">
        <v>2500</v>
      </c>
      <c r="B2532" s="9" t="str">
        <f>_xlfn.XLOOKUP(C2532,'De-Para_Estado_Regiao'!$B$3:$B$29,'De-Para_Estado_Regiao'!$C$3:$C$29)</f>
        <v>Nordeste</v>
      </c>
      <c r="C2532" s="9" t="s">
        <v>118</v>
      </c>
      <c r="D2532" s="9">
        <v>1494</v>
      </c>
      <c r="E2532" s="9">
        <v>0.61799999999999999</v>
      </c>
      <c r="F2532" s="9" t="str">
        <f t="shared" si="39"/>
        <v>médio</v>
      </c>
      <c r="G2532" s="9">
        <v>0.59099999999999997</v>
      </c>
      <c r="H2532" s="9">
        <v>0.51200000000000001</v>
      </c>
      <c r="I2532" s="9">
        <v>7711.6</v>
      </c>
      <c r="J2532" s="10">
        <v>7</v>
      </c>
    </row>
    <row r="2533" spans="1:10" x14ac:dyDescent="0.25">
      <c r="A2533" s="11" t="s">
        <v>2501</v>
      </c>
      <c r="B2533" s="9" t="str">
        <f>_xlfn.XLOOKUP(C2533,'De-Para_Estado_Regiao'!$B$3:$B$29,'De-Para_Estado_Regiao'!$C$3:$C$29)</f>
        <v>Sul</v>
      </c>
      <c r="C2533" s="12" t="s">
        <v>14</v>
      </c>
      <c r="D2533" s="12">
        <v>114</v>
      </c>
      <c r="E2533" s="12">
        <v>0.78500000000000003</v>
      </c>
      <c r="F2533" s="9" t="str">
        <f t="shared" si="39"/>
        <v>alto</v>
      </c>
      <c r="G2533" s="12">
        <v>0.79600000000000004</v>
      </c>
      <c r="H2533" s="12">
        <v>0.72199999999999998</v>
      </c>
      <c r="I2533" s="12">
        <v>66546.83</v>
      </c>
      <c r="J2533" s="13">
        <v>8</v>
      </c>
    </row>
    <row r="2534" spans="1:10" x14ac:dyDescent="0.25">
      <c r="A2534" s="8" t="s">
        <v>2502</v>
      </c>
      <c r="B2534" s="9" t="str">
        <f>_xlfn.XLOOKUP(C2534,'De-Para_Estado_Regiao'!$B$3:$B$29,'De-Para_Estado_Regiao'!$C$3:$C$29)</f>
        <v>Sudeste</v>
      </c>
      <c r="C2534" s="9" t="s">
        <v>16</v>
      </c>
      <c r="D2534" s="9">
        <v>500</v>
      </c>
      <c r="E2534" s="9">
        <v>0.7</v>
      </c>
      <c r="F2534" s="9" t="str">
        <f t="shared" si="39"/>
        <v>alto</v>
      </c>
      <c r="G2534" s="9">
        <v>0.69099999999999995</v>
      </c>
      <c r="H2534" s="9">
        <v>0.57699999999999996</v>
      </c>
      <c r="I2534" s="9">
        <v>22512.32</v>
      </c>
      <c r="J2534" s="10">
        <v>7</v>
      </c>
    </row>
    <row r="2535" spans="1:10" x14ac:dyDescent="0.25">
      <c r="A2535" s="11" t="s">
        <v>2503</v>
      </c>
      <c r="B2535" s="9" t="str">
        <f>_xlfn.XLOOKUP(C2535,'De-Para_Estado_Regiao'!$B$3:$B$29,'De-Para_Estado_Regiao'!$C$3:$C$29)</f>
        <v>Nordeste</v>
      </c>
      <c r="C2535" s="12" t="s">
        <v>31</v>
      </c>
      <c r="D2535" s="12">
        <v>936</v>
      </c>
      <c r="E2535" s="12">
        <v>0.61899999999999999</v>
      </c>
      <c r="F2535" s="9" t="str">
        <f t="shared" si="39"/>
        <v>médio</v>
      </c>
      <c r="G2535" s="12">
        <v>0.57399999999999995</v>
      </c>
      <c r="H2535" s="12">
        <v>0.53700000000000003</v>
      </c>
      <c r="I2535" s="12">
        <v>10991.65</v>
      </c>
      <c r="J2535" s="13">
        <v>4</v>
      </c>
    </row>
    <row r="2536" spans="1:10" x14ac:dyDescent="0.25">
      <c r="A2536" s="8" t="s">
        <v>2504</v>
      </c>
      <c r="B2536" s="9" t="str">
        <f>_xlfn.XLOOKUP(C2536,'De-Para_Estado_Regiao'!$B$3:$B$29,'De-Para_Estado_Regiao'!$C$3:$C$29)</f>
        <v>Nordeste</v>
      </c>
      <c r="C2536" s="9" t="s">
        <v>114</v>
      </c>
      <c r="D2536" s="9">
        <v>795</v>
      </c>
      <c r="E2536" s="9">
        <v>0.61799999999999999</v>
      </c>
      <c r="F2536" s="9" t="str">
        <f t="shared" si="39"/>
        <v>médio</v>
      </c>
      <c r="G2536" s="9">
        <v>0.59</v>
      </c>
      <c r="H2536" s="9">
        <v>0.51100000000000001</v>
      </c>
      <c r="I2536" s="9">
        <v>16840.43</v>
      </c>
      <c r="J2536" s="10">
        <v>2</v>
      </c>
    </row>
    <row r="2537" spans="1:10" x14ac:dyDescent="0.25">
      <c r="A2537" s="11" t="s">
        <v>2505</v>
      </c>
      <c r="B2537" s="9" t="str">
        <f>_xlfn.XLOOKUP(C2537,'De-Para_Estado_Regiao'!$B$3:$B$29,'De-Para_Estado_Regiao'!$C$3:$C$29)</f>
        <v>Sul</v>
      </c>
      <c r="C2537" s="12" t="s">
        <v>59</v>
      </c>
      <c r="D2537" s="12">
        <v>222</v>
      </c>
      <c r="E2537" s="12">
        <v>0.71599999999999997</v>
      </c>
      <c r="F2537" s="9" t="str">
        <f t="shared" si="39"/>
        <v>alto</v>
      </c>
      <c r="G2537" s="12">
        <v>0.70799999999999996</v>
      </c>
      <c r="H2537" s="12">
        <v>0.63300000000000001</v>
      </c>
      <c r="I2537" s="12">
        <v>27414.94</v>
      </c>
      <c r="J2537" s="13">
        <v>6</v>
      </c>
    </row>
    <row r="2538" spans="1:10" x14ac:dyDescent="0.25">
      <c r="A2538" s="8" t="s">
        <v>2506</v>
      </c>
      <c r="B2538" s="9" t="str">
        <f>_xlfn.XLOOKUP(C2538,'De-Para_Estado_Regiao'!$B$3:$B$29,'De-Para_Estado_Regiao'!$C$3:$C$29)</f>
        <v>Sul</v>
      </c>
      <c r="C2538" s="9" t="s">
        <v>14</v>
      </c>
      <c r="D2538" s="9">
        <v>183</v>
      </c>
      <c r="E2538" s="9">
        <v>0.69</v>
      </c>
      <c r="F2538" s="9" t="str">
        <f t="shared" si="39"/>
        <v>médio</v>
      </c>
      <c r="G2538" s="9">
        <v>0.66500000000000004</v>
      </c>
      <c r="H2538" s="9">
        <v>0.60799999999999998</v>
      </c>
      <c r="I2538" s="9">
        <v>42327.58</v>
      </c>
      <c r="J2538" s="10">
        <v>10</v>
      </c>
    </row>
    <row r="2539" spans="1:10" x14ac:dyDescent="0.25">
      <c r="A2539" s="11" t="s">
        <v>2507</v>
      </c>
      <c r="B2539" s="9" t="str">
        <f>_xlfn.XLOOKUP(C2539,'De-Para_Estado_Regiao'!$B$3:$B$29,'De-Para_Estado_Regiao'!$C$3:$C$29)</f>
        <v>Nordeste</v>
      </c>
      <c r="C2539" s="12" t="s">
        <v>19</v>
      </c>
      <c r="D2539" s="12">
        <v>1108</v>
      </c>
      <c r="E2539" s="12">
        <v>0.60199999999999998</v>
      </c>
      <c r="F2539" s="9" t="str">
        <f t="shared" si="39"/>
        <v>médio</v>
      </c>
      <c r="G2539" s="12">
        <v>0.55500000000000005</v>
      </c>
      <c r="H2539" s="12">
        <v>0.50900000000000001</v>
      </c>
      <c r="I2539" s="12">
        <v>13576</v>
      </c>
      <c r="J2539" s="13">
        <v>7</v>
      </c>
    </row>
    <row r="2540" spans="1:10" x14ac:dyDescent="0.25">
      <c r="A2540" s="8" t="s">
        <v>2508</v>
      </c>
      <c r="B2540" s="9" t="str">
        <f>_xlfn.XLOOKUP(C2540,'De-Para_Estado_Regiao'!$B$3:$B$29,'De-Para_Estado_Regiao'!$C$3:$C$29)</f>
        <v>Nordeste</v>
      </c>
      <c r="C2540" s="9" t="s">
        <v>24</v>
      </c>
      <c r="D2540" s="9">
        <v>1013</v>
      </c>
      <c r="E2540" s="9">
        <v>0.56000000000000005</v>
      </c>
      <c r="F2540" s="9" t="str">
        <f t="shared" si="39"/>
        <v>médio</v>
      </c>
      <c r="G2540" s="9">
        <v>0.58399999999999996</v>
      </c>
      <c r="H2540" s="9">
        <v>0.42399999999999999</v>
      </c>
      <c r="I2540" s="9">
        <v>13258.54</v>
      </c>
      <c r="J2540" s="10">
        <v>5</v>
      </c>
    </row>
    <row r="2541" spans="1:10" x14ac:dyDescent="0.25">
      <c r="A2541" s="11" t="s">
        <v>2509</v>
      </c>
      <c r="B2541" s="9" t="str">
        <f>_xlfn.XLOOKUP(C2541,'De-Para_Estado_Regiao'!$B$3:$B$29,'De-Para_Estado_Regiao'!$C$3:$C$29)</f>
        <v>Sul</v>
      </c>
      <c r="C2541" s="12" t="s">
        <v>14</v>
      </c>
      <c r="D2541" s="12">
        <v>211</v>
      </c>
      <c r="E2541" s="12">
        <v>0.73699999999999999</v>
      </c>
      <c r="F2541" s="9" t="str">
        <f t="shared" si="39"/>
        <v>alto</v>
      </c>
      <c r="G2541" s="12">
        <v>0.69799999999999995</v>
      </c>
      <c r="H2541" s="12">
        <v>0.66500000000000004</v>
      </c>
      <c r="I2541" s="12">
        <v>35404.92</v>
      </c>
      <c r="J2541" s="13">
        <v>1</v>
      </c>
    </row>
    <row r="2542" spans="1:10" x14ac:dyDescent="0.25">
      <c r="A2542" s="8" t="s">
        <v>2510</v>
      </c>
      <c r="B2542" s="9" t="str">
        <f>_xlfn.XLOOKUP(C2542,'De-Para_Estado_Regiao'!$B$3:$B$29,'De-Para_Estado_Regiao'!$C$3:$C$29)</f>
        <v>Sul</v>
      </c>
      <c r="C2542" s="9" t="s">
        <v>14</v>
      </c>
      <c r="D2542" s="9">
        <v>122</v>
      </c>
      <c r="E2542" s="9">
        <v>0.76</v>
      </c>
      <c r="F2542" s="9" t="str">
        <f t="shared" si="39"/>
        <v>alto</v>
      </c>
      <c r="G2542" s="9">
        <v>0.77900000000000003</v>
      </c>
      <c r="H2542" s="9">
        <v>0.66300000000000003</v>
      </c>
      <c r="I2542" s="9">
        <v>62245.36</v>
      </c>
      <c r="J2542" s="10">
        <v>1</v>
      </c>
    </row>
    <row r="2543" spans="1:10" x14ac:dyDescent="0.25">
      <c r="A2543" s="11" t="s">
        <v>2511</v>
      </c>
      <c r="B2543" s="9" t="str">
        <f>_xlfn.XLOOKUP(C2543,'De-Para_Estado_Regiao'!$B$3:$B$29,'De-Para_Estado_Regiao'!$C$3:$C$29)</f>
        <v>Sul</v>
      </c>
      <c r="C2543" s="12" t="s">
        <v>14</v>
      </c>
      <c r="D2543" s="12">
        <v>473</v>
      </c>
      <c r="E2543" s="12">
        <v>0.66</v>
      </c>
      <c r="F2543" s="9" t="str">
        <f t="shared" si="39"/>
        <v>médio</v>
      </c>
      <c r="G2543" s="12">
        <v>0.68500000000000005</v>
      </c>
      <c r="H2543" s="12">
        <v>0.499</v>
      </c>
      <c r="I2543" s="12">
        <v>22099.4</v>
      </c>
      <c r="J2543" s="13">
        <v>12</v>
      </c>
    </row>
    <row r="2544" spans="1:10" x14ac:dyDescent="0.25">
      <c r="A2544" s="8" t="s">
        <v>2512</v>
      </c>
      <c r="B2544" s="9" t="str">
        <f>_xlfn.XLOOKUP(C2544,'De-Para_Estado_Regiao'!$B$3:$B$29,'De-Para_Estado_Regiao'!$C$3:$C$29)</f>
        <v>Sudeste</v>
      </c>
      <c r="C2544" s="9" t="s">
        <v>16</v>
      </c>
      <c r="D2544" s="9">
        <v>316</v>
      </c>
      <c r="E2544" s="9">
        <v>0.72799999999999998</v>
      </c>
      <c r="F2544" s="9" t="str">
        <f t="shared" si="39"/>
        <v>alto</v>
      </c>
      <c r="G2544" s="9">
        <v>0.71699999999999997</v>
      </c>
      <c r="H2544" s="9">
        <v>0.61599999999999999</v>
      </c>
      <c r="I2544" s="9">
        <v>34171.51</v>
      </c>
      <c r="J2544" s="10">
        <v>4</v>
      </c>
    </row>
    <row r="2545" spans="1:10" x14ac:dyDescent="0.25">
      <c r="A2545" s="11" t="s">
        <v>2513</v>
      </c>
      <c r="B2545" s="9" t="str">
        <f>_xlfn.XLOOKUP(C2545,'De-Para_Estado_Regiao'!$B$3:$B$29,'De-Para_Estado_Regiao'!$C$3:$C$29)</f>
        <v>Sul</v>
      </c>
      <c r="C2545" s="12" t="s">
        <v>22</v>
      </c>
      <c r="D2545" s="12">
        <v>415</v>
      </c>
      <c r="E2545" s="12">
        <v>0.69599999999999995</v>
      </c>
      <c r="F2545" s="9" t="str">
        <f t="shared" si="39"/>
        <v>médio</v>
      </c>
      <c r="G2545" s="12">
        <v>0.67700000000000005</v>
      </c>
      <c r="H2545" s="12">
        <v>0.60299999999999998</v>
      </c>
      <c r="I2545" s="12">
        <v>19986.59</v>
      </c>
      <c r="J2545" s="13">
        <v>3</v>
      </c>
    </row>
    <row r="2546" spans="1:10" x14ac:dyDescent="0.25">
      <c r="A2546" s="8" t="s">
        <v>2514</v>
      </c>
      <c r="B2546" s="9" t="str">
        <f>_xlfn.XLOOKUP(C2546,'De-Para_Estado_Regiao'!$B$3:$B$29,'De-Para_Estado_Regiao'!$C$3:$C$29)</f>
        <v>Norte</v>
      </c>
      <c r="C2546" s="9" t="s">
        <v>111</v>
      </c>
      <c r="D2546" s="9">
        <v>1204</v>
      </c>
      <c r="E2546" s="9">
        <v>0.70099999999999996</v>
      </c>
      <c r="F2546" s="9" t="str">
        <f t="shared" si="39"/>
        <v>alto</v>
      </c>
      <c r="G2546" s="9">
        <v>0.67300000000000004</v>
      </c>
      <c r="H2546" s="9">
        <v>0.624</v>
      </c>
      <c r="I2546" s="9">
        <v>13302.27</v>
      </c>
      <c r="J2546" s="10">
        <v>9</v>
      </c>
    </row>
    <row r="2547" spans="1:10" x14ac:dyDescent="0.25">
      <c r="A2547" s="11" t="s">
        <v>2515</v>
      </c>
      <c r="B2547" s="9" t="str">
        <f>_xlfn.XLOOKUP(C2547,'De-Para_Estado_Regiao'!$B$3:$B$29,'De-Para_Estado_Regiao'!$C$3:$C$29)</f>
        <v>Nordeste</v>
      </c>
      <c r="C2547" s="12" t="s">
        <v>24</v>
      </c>
      <c r="D2547" s="12">
        <v>729</v>
      </c>
      <c r="E2547" s="12">
        <v>0.59799999999999998</v>
      </c>
      <c r="F2547" s="9" t="str">
        <f t="shared" si="39"/>
        <v>médio</v>
      </c>
      <c r="G2547" s="12">
        <v>0.57699999999999996</v>
      </c>
      <c r="H2547" s="12">
        <v>0.48</v>
      </c>
      <c r="I2547" s="12">
        <v>11902.74</v>
      </c>
      <c r="J2547" s="13">
        <v>21</v>
      </c>
    </row>
    <row r="2548" spans="1:10" x14ac:dyDescent="0.25">
      <c r="A2548" s="8" t="s">
        <v>2516</v>
      </c>
      <c r="B2548" s="9" t="str">
        <f>_xlfn.XLOOKUP(C2548,'De-Para_Estado_Regiao'!$B$3:$B$29,'De-Para_Estado_Regiao'!$C$3:$C$29)</f>
        <v>Sudeste</v>
      </c>
      <c r="C2548" s="9" t="s">
        <v>7</v>
      </c>
      <c r="D2548" s="9">
        <v>181</v>
      </c>
      <c r="E2548" s="9">
        <v>0.71</v>
      </c>
      <c r="F2548" s="9" t="str">
        <f t="shared" si="39"/>
        <v>alto</v>
      </c>
      <c r="G2548" s="9">
        <v>0.67400000000000004</v>
      </c>
      <c r="H2548" s="9">
        <v>0.65</v>
      </c>
      <c r="I2548" s="9">
        <v>53431.32</v>
      </c>
      <c r="J2548" s="10">
        <v>6</v>
      </c>
    </row>
    <row r="2549" spans="1:10" x14ac:dyDescent="0.25">
      <c r="A2549" s="11" t="s">
        <v>2517</v>
      </c>
      <c r="B2549" s="9" t="str">
        <f>_xlfn.XLOOKUP(C2549,'De-Para_Estado_Regiao'!$B$3:$B$29,'De-Para_Estado_Regiao'!$C$3:$C$29)</f>
        <v>Sul</v>
      </c>
      <c r="C2549" s="12" t="s">
        <v>14</v>
      </c>
      <c r="D2549" s="12">
        <v>94</v>
      </c>
      <c r="E2549" s="12">
        <v>0.75</v>
      </c>
      <c r="F2549" s="9" t="str">
        <f t="shared" si="39"/>
        <v>alto</v>
      </c>
      <c r="G2549" s="12">
        <v>0.84</v>
      </c>
      <c r="H2549" s="12">
        <v>0.59</v>
      </c>
      <c r="I2549" s="12">
        <v>73762.48</v>
      </c>
      <c r="J2549" s="13">
        <v>7</v>
      </c>
    </row>
    <row r="2550" spans="1:10" x14ac:dyDescent="0.25">
      <c r="A2550" s="8" t="s">
        <v>2518</v>
      </c>
      <c r="B2550" s="9" t="str">
        <f>_xlfn.XLOOKUP(C2550,'De-Para_Estado_Regiao'!$B$3:$B$29,'De-Para_Estado_Regiao'!$C$3:$C$29)</f>
        <v>Nordeste</v>
      </c>
      <c r="C2550" s="9" t="s">
        <v>114</v>
      </c>
      <c r="D2550" s="9">
        <v>850</v>
      </c>
      <c r="E2550" s="9">
        <v>0.6</v>
      </c>
      <c r="F2550" s="9" t="str">
        <f t="shared" si="39"/>
        <v>médio</v>
      </c>
      <c r="G2550" s="9">
        <v>0.57899999999999996</v>
      </c>
      <c r="H2550" s="9">
        <v>0.497</v>
      </c>
      <c r="I2550" s="9">
        <v>10695.91</v>
      </c>
      <c r="J2550" s="10">
        <v>17</v>
      </c>
    </row>
    <row r="2551" spans="1:10" x14ac:dyDescent="0.25">
      <c r="A2551" s="11" t="s">
        <v>2519</v>
      </c>
      <c r="B2551" s="9" t="str">
        <f>_xlfn.XLOOKUP(C2551,'De-Para_Estado_Regiao'!$B$3:$B$29,'De-Para_Estado_Regiao'!$C$3:$C$29)</f>
        <v>Sul</v>
      </c>
      <c r="C2551" s="12" t="s">
        <v>59</v>
      </c>
      <c r="D2551" s="12">
        <v>264</v>
      </c>
      <c r="E2551" s="12">
        <v>0.755</v>
      </c>
      <c r="F2551" s="9" t="str">
        <f t="shared" si="39"/>
        <v>alto</v>
      </c>
      <c r="G2551" s="12">
        <v>0.72299999999999998</v>
      </c>
      <c r="H2551" s="12">
        <v>0.7</v>
      </c>
      <c r="I2551" s="12">
        <v>29447.42</v>
      </c>
      <c r="J2551" s="13">
        <v>12</v>
      </c>
    </row>
    <row r="2552" spans="1:10" x14ac:dyDescent="0.25">
      <c r="A2552" s="8" t="s">
        <v>2520</v>
      </c>
      <c r="B2552" s="9" t="str">
        <f>_xlfn.XLOOKUP(C2552,'De-Para_Estado_Regiao'!$B$3:$B$29,'De-Para_Estado_Regiao'!$C$3:$C$29)</f>
        <v>Nordeste</v>
      </c>
      <c r="C2552" s="9" t="s">
        <v>24</v>
      </c>
      <c r="D2552" s="9">
        <v>1153</v>
      </c>
      <c r="E2552" s="9">
        <v>0.67</v>
      </c>
      <c r="F2552" s="9" t="str">
        <f t="shared" si="39"/>
        <v>médio</v>
      </c>
      <c r="G2552" s="9">
        <v>0.60899999999999999</v>
      </c>
      <c r="H2552" s="9">
        <v>0.6</v>
      </c>
      <c r="I2552" s="9">
        <v>10611.57</v>
      </c>
      <c r="J2552" s="10">
        <v>8</v>
      </c>
    </row>
    <row r="2553" spans="1:10" x14ac:dyDescent="0.25">
      <c r="A2553" s="11" t="s">
        <v>2521</v>
      </c>
      <c r="B2553" s="9" t="str">
        <f>_xlfn.XLOOKUP(C2553,'De-Para_Estado_Regiao'!$B$3:$B$29,'De-Para_Estado_Regiao'!$C$3:$C$29)</f>
        <v>Norte</v>
      </c>
      <c r="C2553" s="12" t="s">
        <v>49</v>
      </c>
      <c r="D2553" s="12">
        <v>1573</v>
      </c>
      <c r="E2553" s="12">
        <v>0.57499999999999996</v>
      </c>
      <c r="F2553" s="9" t="str">
        <f t="shared" si="39"/>
        <v>médio</v>
      </c>
      <c r="G2553" s="12">
        <v>0.53900000000000003</v>
      </c>
      <c r="H2553" s="12">
        <v>0.46700000000000003</v>
      </c>
      <c r="I2553" s="12">
        <v>9376.98</v>
      </c>
      <c r="J2553" s="13">
        <v>0</v>
      </c>
    </row>
    <row r="2554" spans="1:10" x14ac:dyDescent="0.25">
      <c r="A2554" s="8" t="s">
        <v>2522</v>
      </c>
      <c r="B2554" s="9" t="str">
        <f>_xlfn.XLOOKUP(C2554,'De-Para_Estado_Regiao'!$B$3:$B$29,'De-Para_Estado_Regiao'!$C$3:$C$29)</f>
        <v>Sul</v>
      </c>
      <c r="C2554" s="9" t="s">
        <v>14</v>
      </c>
      <c r="D2554" s="9">
        <v>112</v>
      </c>
      <c r="E2554" s="9">
        <v>0.74</v>
      </c>
      <c r="F2554" s="9" t="str">
        <f t="shared" si="39"/>
        <v>alto</v>
      </c>
      <c r="G2554" s="9">
        <v>0.76200000000000001</v>
      </c>
      <c r="H2554" s="9">
        <v>0.64300000000000002</v>
      </c>
      <c r="I2554" s="9">
        <v>42189.97</v>
      </c>
      <c r="J2554" s="10">
        <v>8</v>
      </c>
    </row>
    <row r="2555" spans="1:10" x14ac:dyDescent="0.25">
      <c r="A2555" s="11" t="s">
        <v>2523</v>
      </c>
      <c r="B2555" s="9" t="str">
        <f>_xlfn.XLOOKUP(C2555,'De-Para_Estado_Regiao'!$B$3:$B$29,'De-Para_Estado_Regiao'!$C$3:$C$29)</f>
        <v>Sul</v>
      </c>
      <c r="C2555" s="12" t="s">
        <v>59</v>
      </c>
      <c r="D2555" s="12">
        <v>409</v>
      </c>
      <c r="E2555" s="12">
        <v>0.7</v>
      </c>
      <c r="F2555" s="9" t="str">
        <f t="shared" si="39"/>
        <v>alto</v>
      </c>
      <c r="G2555" s="12">
        <v>0.70399999999999996</v>
      </c>
      <c r="H2555" s="12">
        <v>0.55900000000000005</v>
      </c>
      <c r="I2555" s="12">
        <v>28696.79</v>
      </c>
      <c r="J2555" s="13">
        <v>8</v>
      </c>
    </row>
    <row r="2556" spans="1:10" x14ac:dyDescent="0.25">
      <c r="A2556" s="8" t="s">
        <v>2524</v>
      </c>
      <c r="B2556" s="9" t="str">
        <f>_xlfn.XLOOKUP(C2556,'De-Para_Estado_Regiao'!$B$3:$B$29,'De-Para_Estado_Regiao'!$C$3:$C$29)</f>
        <v>Sudeste</v>
      </c>
      <c r="C2556" s="9" t="s">
        <v>16</v>
      </c>
      <c r="D2556" s="9">
        <v>553</v>
      </c>
      <c r="E2556" s="9">
        <v>0.69</v>
      </c>
      <c r="F2556" s="9" t="str">
        <f t="shared" si="39"/>
        <v>médio</v>
      </c>
      <c r="G2556" s="9">
        <v>0.68600000000000005</v>
      </c>
      <c r="H2556" s="9">
        <v>0.56699999999999995</v>
      </c>
      <c r="I2556" s="9">
        <v>19777.349999999999</v>
      </c>
      <c r="J2556" s="10">
        <v>8</v>
      </c>
    </row>
    <row r="2557" spans="1:10" x14ac:dyDescent="0.25">
      <c r="A2557" s="11" t="s">
        <v>2525</v>
      </c>
      <c r="B2557" s="9" t="str">
        <f>_xlfn.XLOOKUP(C2557,'De-Para_Estado_Regiao'!$B$3:$B$29,'De-Para_Estado_Regiao'!$C$3:$C$29)</f>
        <v>Sul</v>
      </c>
      <c r="C2557" s="12" t="s">
        <v>22</v>
      </c>
      <c r="D2557" s="12">
        <v>151</v>
      </c>
      <c r="E2557" s="12">
        <v>0.72</v>
      </c>
      <c r="F2557" s="9" t="str">
        <f t="shared" si="39"/>
        <v>alto</v>
      </c>
      <c r="G2557" s="12">
        <v>0.70899999999999996</v>
      </c>
      <c r="H2557" s="12">
        <v>0.626</v>
      </c>
      <c r="I2557" s="12">
        <v>35820.339999999997</v>
      </c>
      <c r="J2557" s="13">
        <v>12</v>
      </c>
    </row>
    <row r="2558" spans="1:10" x14ac:dyDescent="0.25">
      <c r="A2558" s="8" t="s">
        <v>1657</v>
      </c>
      <c r="B2558" s="9" t="str">
        <f>_xlfn.XLOOKUP(C2558,'De-Para_Estado_Regiao'!$B$3:$B$29,'De-Para_Estado_Regiao'!$C$3:$C$29)</f>
        <v>Sul</v>
      </c>
      <c r="C2558" s="9" t="s">
        <v>59</v>
      </c>
      <c r="D2558" s="9">
        <v>166</v>
      </c>
      <c r="E2558" s="9">
        <v>0.75</v>
      </c>
      <c r="F2558" s="9" t="str">
        <f t="shared" si="39"/>
        <v>alto</v>
      </c>
      <c r="G2558" s="9">
        <v>0.754</v>
      </c>
      <c r="H2558" s="9">
        <v>0.64600000000000002</v>
      </c>
      <c r="I2558" s="9">
        <v>26853.24</v>
      </c>
      <c r="J2558" s="10">
        <v>12</v>
      </c>
    </row>
    <row r="2559" spans="1:10" x14ac:dyDescent="0.25">
      <c r="A2559" s="11" t="s">
        <v>2526</v>
      </c>
      <c r="B2559" s="9" t="str">
        <f>_xlfn.XLOOKUP(C2559,'De-Para_Estado_Regiao'!$B$3:$B$29,'De-Para_Estado_Regiao'!$C$3:$C$29)</f>
        <v>Nordeste</v>
      </c>
      <c r="C2559" s="12" t="s">
        <v>87</v>
      </c>
      <c r="D2559" s="12">
        <v>1269</v>
      </c>
      <c r="E2559" s="12">
        <v>0.56999999999999995</v>
      </c>
      <c r="F2559" s="9" t="str">
        <f t="shared" si="39"/>
        <v>médio</v>
      </c>
      <c r="G2559" s="12">
        <v>0.53400000000000003</v>
      </c>
      <c r="H2559" s="12">
        <v>0.48299999999999998</v>
      </c>
      <c r="I2559" s="12">
        <v>6739.4</v>
      </c>
      <c r="J2559" s="13">
        <v>3</v>
      </c>
    </row>
    <row r="2560" spans="1:10" x14ac:dyDescent="0.25">
      <c r="A2560" s="8" t="s">
        <v>2527</v>
      </c>
      <c r="B2560" s="9" t="str">
        <f>_xlfn.XLOOKUP(C2560,'De-Para_Estado_Regiao'!$B$3:$B$29,'De-Para_Estado_Regiao'!$C$3:$C$29)</f>
        <v>Norte</v>
      </c>
      <c r="C2560" s="9" t="s">
        <v>148</v>
      </c>
      <c r="D2560" s="9">
        <v>281</v>
      </c>
      <c r="E2560" s="9">
        <v>0.65200000000000002</v>
      </c>
      <c r="F2560" s="9" t="str">
        <f t="shared" si="39"/>
        <v>médio</v>
      </c>
      <c r="G2560" s="9">
        <v>0.65900000000000003</v>
      </c>
      <c r="H2560" s="9">
        <v>0.51400000000000001</v>
      </c>
      <c r="I2560" s="9">
        <v>26538.27</v>
      </c>
      <c r="J2560" s="10">
        <v>4</v>
      </c>
    </row>
    <row r="2561" spans="1:10" x14ac:dyDescent="0.25">
      <c r="A2561" s="11" t="s">
        <v>2528</v>
      </c>
      <c r="B2561" s="9" t="str">
        <f>_xlfn.XLOOKUP(C2561,'De-Para_Estado_Regiao'!$B$3:$B$29,'De-Para_Estado_Regiao'!$C$3:$C$29)</f>
        <v>Sudeste</v>
      </c>
      <c r="C2561" s="12" t="s">
        <v>7</v>
      </c>
      <c r="D2561" s="12">
        <v>128</v>
      </c>
      <c r="E2561" s="12">
        <v>0.76</v>
      </c>
      <c r="F2561" s="9" t="str">
        <f t="shared" si="39"/>
        <v>alto</v>
      </c>
      <c r="G2561" s="12">
        <v>0.72699999999999998</v>
      </c>
      <c r="H2561" s="12">
        <v>0.69</v>
      </c>
      <c r="I2561" s="12">
        <v>44348.46</v>
      </c>
      <c r="J2561" s="13">
        <v>4</v>
      </c>
    </row>
    <row r="2562" spans="1:10" x14ac:dyDescent="0.25">
      <c r="A2562" s="8" t="s">
        <v>2529</v>
      </c>
      <c r="B2562" s="9" t="str">
        <f>_xlfn.XLOOKUP(C2562,'De-Para_Estado_Regiao'!$B$3:$B$29,'De-Para_Estado_Regiao'!$C$3:$C$29)</f>
        <v>Sul</v>
      </c>
      <c r="C2562" s="9" t="s">
        <v>14</v>
      </c>
      <c r="D2562" s="9">
        <v>166</v>
      </c>
      <c r="E2562" s="9">
        <v>0.74</v>
      </c>
      <c r="F2562" s="9" t="str">
        <f t="shared" si="39"/>
        <v>alto</v>
      </c>
      <c r="G2562" s="9">
        <v>0.75</v>
      </c>
      <c r="H2562" s="9">
        <v>0.64100000000000001</v>
      </c>
      <c r="I2562" s="9">
        <v>37226.949999999997</v>
      </c>
      <c r="J2562" s="10">
        <v>10</v>
      </c>
    </row>
    <row r="2563" spans="1:10" x14ac:dyDescent="0.25">
      <c r="A2563" s="11" t="s">
        <v>2530</v>
      </c>
      <c r="B2563" s="9" t="str">
        <f>_xlfn.XLOOKUP(C2563,'De-Para_Estado_Regiao'!$B$3:$B$29,'De-Para_Estado_Regiao'!$C$3:$C$29)</f>
        <v>Sul</v>
      </c>
      <c r="C2563" s="12" t="s">
        <v>59</v>
      </c>
      <c r="D2563" s="12">
        <v>138</v>
      </c>
      <c r="E2563" s="12">
        <v>0.63600000000000001</v>
      </c>
      <c r="F2563" s="9" t="str">
        <f t="shared" si="39"/>
        <v>médio</v>
      </c>
      <c r="G2563" s="12">
        <v>0.61799999999999999</v>
      </c>
      <c r="H2563" s="12">
        <v>0.503</v>
      </c>
      <c r="I2563" s="12">
        <v>31512.080000000002</v>
      </c>
      <c r="J2563" s="13">
        <v>6</v>
      </c>
    </row>
    <row r="2564" spans="1:10" x14ac:dyDescent="0.25">
      <c r="A2564" s="8" t="s">
        <v>2531</v>
      </c>
      <c r="B2564" s="9" t="str">
        <f>_xlfn.XLOOKUP(C2564,'De-Para_Estado_Regiao'!$B$3:$B$29,'De-Para_Estado_Regiao'!$C$3:$C$29)</f>
        <v>Nordeste</v>
      </c>
      <c r="C2564" s="9" t="s">
        <v>114</v>
      </c>
      <c r="D2564" s="9">
        <v>671</v>
      </c>
      <c r="E2564" s="9">
        <v>0.61299999999999999</v>
      </c>
      <c r="F2564" s="9" t="str">
        <f t="shared" si="39"/>
        <v>médio</v>
      </c>
      <c r="G2564" s="9">
        <v>0.61</v>
      </c>
      <c r="H2564" s="9">
        <v>0.49</v>
      </c>
      <c r="I2564" s="9">
        <v>14805.27</v>
      </c>
      <c r="J2564" s="10">
        <v>1</v>
      </c>
    </row>
    <row r="2565" spans="1:10" x14ac:dyDescent="0.25">
      <c r="A2565" s="11" t="s">
        <v>2416</v>
      </c>
      <c r="B2565" s="9" t="str">
        <f>_xlfn.XLOOKUP(C2565,'De-Para_Estado_Regiao'!$B$3:$B$29,'De-Para_Estado_Regiao'!$C$3:$C$29)</f>
        <v>Sul</v>
      </c>
      <c r="C2565" s="12" t="s">
        <v>22</v>
      </c>
      <c r="D2565" s="12">
        <v>352</v>
      </c>
      <c r="E2565" s="12">
        <v>0.68</v>
      </c>
      <c r="F2565" s="9" t="str">
        <f t="shared" ref="F2565:F2628" si="40">IF(E2565="","",IF(E2565&lt;0.55,"baixo",IF(E2565&lt;=0.699,"médio",IF(E2565&lt;=0.799,"alto",IF(E2565&gt;=0.8,"muito alto","")))))</f>
        <v>médio</v>
      </c>
      <c r="G2565" s="12">
        <v>0.67700000000000005</v>
      </c>
      <c r="H2565" s="12">
        <v>0.57299999999999995</v>
      </c>
      <c r="I2565" s="12">
        <v>26144.6</v>
      </c>
      <c r="J2565" s="13">
        <v>4</v>
      </c>
    </row>
    <row r="2566" spans="1:10" x14ac:dyDescent="0.25">
      <c r="A2566" s="8" t="s">
        <v>2532</v>
      </c>
      <c r="B2566" s="9" t="str">
        <f>_xlfn.XLOOKUP(C2566,'De-Para_Estado_Regiao'!$B$3:$B$29,'De-Para_Estado_Regiao'!$C$3:$C$29)</f>
        <v>Nordeste</v>
      </c>
      <c r="C2566" s="9" t="s">
        <v>24</v>
      </c>
      <c r="D2566" s="9">
        <v>434</v>
      </c>
      <c r="E2566" s="9">
        <v>0.64300000000000002</v>
      </c>
      <c r="F2566" s="9" t="str">
        <f t="shared" si="40"/>
        <v>médio</v>
      </c>
      <c r="G2566" s="9">
        <v>0.59399999999999997</v>
      </c>
      <c r="H2566" s="9">
        <v>0.59399999999999997</v>
      </c>
      <c r="I2566" s="9">
        <v>12741.64</v>
      </c>
      <c r="J2566" s="10">
        <v>7</v>
      </c>
    </row>
    <row r="2567" spans="1:10" x14ac:dyDescent="0.25">
      <c r="A2567" s="11" t="s">
        <v>2533</v>
      </c>
      <c r="B2567" s="9" t="str">
        <f>_xlfn.XLOOKUP(C2567,'De-Para_Estado_Regiao'!$B$3:$B$29,'De-Para_Estado_Regiao'!$C$3:$C$29)</f>
        <v>Nordeste</v>
      </c>
      <c r="C2567" s="12" t="s">
        <v>31</v>
      </c>
      <c r="D2567" s="12">
        <v>1169</v>
      </c>
      <c r="E2567" s="12">
        <v>0.61199999999999999</v>
      </c>
      <c r="F2567" s="9" t="str">
        <f t="shared" si="40"/>
        <v>médio</v>
      </c>
      <c r="G2567" s="12">
        <v>0.56399999999999995</v>
      </c>
      <c r="H2567" s="12">
        <v>0.55300000000000005</v>
      </c>
      <c r="I2567" s="12">
        <v>10203.879999999999</v>
      </c>
      <c r="J2567" s="13">
        <v>8</v>
      </c>
    </row>
    <row r="2568" spans="1:10" x14ac:dyDescent="0.25">
      <c r="A2568" s="8" t="s">
        <v>2534</v>
      </c>
      <c r="B2568" s="9" t="str">
        <f>_xlfn.XLOOKUP(C2568,'De-Para_Estado_Regiao'!$B$3:$B$29,'De-Para_Estado_Regiao'!$C$3:$C$29)</f>
        <v>Sul</v>
      </c>
      <c r="C2568" s="9" t="s">
        <v>14</v>
      </c>
      <c r="D2568" s="9">
        <v>468</v>
      </c>
      <c r="E2568" s="9">
        <v>0.66</v>
      </c>
      <c r="F2568" s="9" t="str">
        <f t="shared" si="40"/>
        <v>médio</v>
      </c>
      <c r="G2568" s="9">
        <v>0.67600000000000005</v>
      </c>
      <c r="H2568" s="9">
        <v>0.52400000000000002</v>
      </c>
      <c r="I2568" s="9">
        <v>27529.65</v>
      </c>
      <c r="J2568" s="10">
        <v>9</v>
      </c>
    </row>
    <row r="2569" spans="1:10" x14ac:dyDescent="0.25">
      <c r="A2569" s="11" t="s">
        <v>2535</v>
      </c>
      <c r="B2569" s="9" t="str">
        <f>_xlfn.XLOOKUP(C2569,'De-Para_Estado_Regiao'!$B$3:$B$29,'De-Para_Estado_Regiao'!$C$3:$C$29)</f>
        <v>Sul</v>
      </c>
      <c r="C2569" s="12" t="s">
        <v>59</v>
      </c>
      <c r="D2569" s="12">
        <v>126</v>
      </c>
      <c r="E2569" s="12">
        <v>0.67</v>
      </c>
      <c r="F2569" s="9" t="str">
        <f t="shared" si="40"/>
        <v>médio</v>
      </c>
      <c r="G2569" s="12">
        <v>0.70199999999999996</v>
      </c>
      <c r="H2569" s="12">
        <v>0.48099999999999998</v>
      </c>
      <c r="I2569" s="12">
        <v>27437.14</v>
      </c>
      <c r="J2569" s="13">
        <v>21</v>
      </c>
    </row>
    <row r="2570" spans="1:10" x14ac:dyDescent="0.25">
      <c r="A2570" s="8" t="s">
        <v>505</v>
      </c>
      <c r="B2570" s="9" t="str">
        <f>_xlfn.XLOOKUP(C2570,'De-Para_Estado_Regiao'!$B$3:$B$29,'De-Para_Estado_Regiao'!$C$3:$C$29)</f>
        <v>Norte</v>
      </c>
      <c r="C2570" s="9" t="s">
        <v>111</v>
      </c>
      <c r="D2570" s="9">
        <v>467</v>
      </c>
      <c r="E2570" s="9">
        <v>0.70799999999999996</v>
      </c>
      <c r="F2570" s="9" t="str">
        <f t="shared" si="40"/>
        <v>alto</v>
      </c>
      <c r="G2570" s="9">
        <v>0.67700000000000005</v>
      </c>
      <c r="H2570" s="9">
        <v>0.623</v>
      </c>
      <c r="I2570" s="9">
        <v>31782.67</v>
      </c>
      <c r="J2570" s="10">
        <v>2</v>
      </c>
    </row>
    <row r="2571" spans="1:10" x14ac:dyDescent="0.25">
      <c r="A2571" s="11" t="s">
        <v>2536</v>
      </c>
      <c r="B2571" s="9" t="str">
        <f>_xlfn.XLOOKUP(C2571,'De-Para_Estado_Regiao'!$B$3:$B$29,'De-Para_Estado_Regiao'!$C$3:$C$29)</f>
        <v>Sul</v>
      </c>
      <c r="C2571" s="12" t="s">
        <v>14</v>
      </c>
      <c r="D2571" s="12">
        <v>161</v>
      </c>
      <c r="E2571" s="12">
        <v>0.72</v>
      </c>
      <c r="F2571" s="9" t="str">
        <f t="shared" si="40"/>
        <v>alto</v>
      </c>
      <c r="G2571" s="12">
        <v>0.73899999999999999</v>
      </c>
      <c r="H2571" s="12">
        <v>0.61499999999999999</v>
      </c>
      <c r="I2571" s="12">
        <v>36228.82</v>
      </c>
      <c r="J2571" s="13">
        <v>5</v>
      </c>
    </row>
    <row r="2572" spans="1:10" x14ac:dyDescent="0.25">
      <c r="A2572" s="8" t="s">
        <v>2537</v>
      </c>
      <c r="B2572" s="9" t="str">
        <f>_xlfn.XLOOKUP(C2572,'De-Para_Estado_Regiao'!$B$3:$B$29,'De-Para_Estado_Regiao'!$C$3:$C$29)</f>
        <v>Sul</v>
      </c>
      <c r="C2572" s="9" t="s">
        <v>14</v>
      </c>
      <c r="D2572" s="9">
        <v>172</v>
      </c>
      <c r="E2572" s="9">
        <v>0.72799999999999998</v>
      </c>
      <c r="F2572" s="9" t="str">
        <f t="shared" si="40"/>
        <v>alto</v>
      </c>
      <c r="G2572" s="9">
        <v>0.73399999999999999</v>
      </c>
      <c r="H2572" s="9">
        <v>0.63200000000000001</v>
      </c>
      <c r="I2572" s="9">
        <v>31561.72</v>
      </c>
      <c r="J2572" s="10">
        <v>9</v>
      </c>
    </row>
    <row r="2573" spans="1:10" x14ac:dyDescent="0.25">
      <c r="A2573" s="11" t="s">
        <v>2538</v>
      </c>
      <c r="B2573" s="9" t="str">
        <f>_xlfn.XLOOKUP(C2573,'De-Para_Estado_Regiao'!$B$3:$B$29,'De-Para_Estado_Regiao'!$C$3:$C$29)</f>
        <v>Sudeste</v>
      </c>
      <c r="C2573" s="12" t="s">
        <v>7</v>
      </c>
      <c r="D2573" s="12">
        <v>503</v>
      </c>
      <c r="E2573" s="12">
        <v>0.73699999999999999</v>
      </c>
      <c r="F2573" s="9" t="str">
        <f t="shared" si="40"/>
        <v>alto</v>
      </c>
      <c r="G2573" s="12">
        <v>0.69099999999999995</v>
      </c>
      <c r="H2573" s="12">
        <v>0.70399999999999996</v>
      </c>
      <c r="I2573" s="12">
        <v>25823.08</v>
      </c>
      <c r="J2573" s="13">
        <v>6</v>
      </c>
    </row>
    <row r="2574" spans="1:10" x14ac:dyDescent="0.25">
      <c r="A2574" s="8" t="s">
        <v>2539</v>
      </c>
      <c r="B2574" s="9" t="str">
        <f>_xlfn.XLOOKUP(C2574,'De-Para_Estado_Regiao'!$B$3:$B$29,'De-Para_Estado_Regiao'!$C$3:$C$29)</f>
        <v>Nordeste</v>
      </c>
      <c r="C2574" s="9" t="s">
        <v>24</v>
      </c>
      <c r="D2574" s="9">
        <v>1016</v>
      </c>
      <c r="E2574" s="9">
        <v>0.58099999999999996</v>
      </c>
      <c r="F2574" s="9" t="str">
        <f t="shared" si="40"/>
        <v>médio</v>
      </c>
      <c r="G2574" s="9">
        <v>0.54400000000000004</v>
      </c>
      <c r="H2574" s="9">
        <v>0.46300000000000002</v>
      </c>
      <c r="I2574" s="9">
        <v>7617.66</v>
      </c>
      <c r="J2574" s="10">
        <v>40</v>
      </c>
    </row>
    <row r="2575" spans="1:10" x14ac:dyDescent="0.25">
      <c r="A2575" s="11" t="s">
        <v>2540</v>
      </c>
      <c r="B2575" s="9" t="str">
        <f>_xlfn.XLOOKUP(C2575,'De-Para_Estado_Regiao'!$B$3:$B$29,'De-Para_Estado_Regiao'!$C$3:$C$29)</f>
        <v>Sul</v>
      </c>
      <c r="C2575" s="12" t="s">
        <v>14</v>
      </c>
      <c r="D2575" s="12">
        <v>169</v>
      </c>
      <c r="E2575" s="12">
        <v>0.755</v>
      </c>
      <c r="F2575" s="9" t="str">
        <f t="shared" si="40"/>
        <v>alto</v>
      </c>
      <c r="G2575" s="12">
        <v>0.75900000000000001</v>
      </c>
      <c r="H2575" s="12">
        <v>0.66900000000000004</v>
      </c>
      <c r="I2575" s="12">
        <v>37718.449999999997</v>
      </c>
      <c r="J2575" s="13">
        <v>14</v>
      </c>
    </row>
    <row r="2576" spans="1:10" x14ac:dyDescent="0.25">
      <c r="A2576" s="8" t="s">
        <v>2541</v>
      </c>
      <c r="B2576" s="9" t="str">
        <f>_xlfn.XLOOKUP(C2576,'De-Para_Estado_Regiao'!$B$3:$B$29,'De-Para_Estado_Regiao'!$C$3:$C$29)</f>
        <v>Sul</v>
      </c>
      <c r="C2576" s="9" t="s">
        <v>59</v>
      </c>
      <c r="D2576" s="9">
        <v>422</v>
      </c>
      <c r="E2576" s="9">
        <v>0.7</v>
      </c>
      <c r="F2576" s="9" t="str">
        <f t="shared" si="40"/>
        <v>alto</v>
      </c>
      <c r="G2576" s="9">
        <v>0.73499999999999999</v>
      </c>
      <c r="H2576" s="9">
        <v>0.57899999999999996</v>
      </c>
      <c r="I2576" s="9">
        <v>23160.2</v>
      </c>
      <c r="J2576" s="10">
        <v>11</v>
      </c>
    </row>
    <row r="2577" spans="1:10" x14ac:dyDescent="0.25">
      <c r="A2577" s="11" t="s">
        <v>2542</v>
      </c>
      <c r="B2577" s="9" t="str">
        <f>_xlfn.XLOOKUP(C2577,'De-Para_Estado_Regiao'!$B$3:$B$29,'De-Para_Estado_Regiao'!$C$3:$C$29)</f>
        <v>Sul</v>
      </c>
      <c r="C2577" s="12" t="s">
        <v>22</v>
      </c>
      <c r="D2577" s="12">
        <v>323</v>
      </c>
      <c r="E2577" s="12">
        <v>0.69099999999999995</v>
      </c>
      <c r="F2577" s="9" t="str">
        <f t="shared" si="40"/>
        <v>médio</v>
      </c>
      <c r="G2577" s="12">
        <v>0.66400000000000003</v>
      </c>
      <c r="H2577" s="12">
        <v>0.59899999999999998</v>
      </c>
      <c r="I2577" s="12">
        <v>29497.55</v>
      </c>
      <c r="J2577" s="13">
        <v>12</v>
      </c>
    </row>
    <row r="2578" spans="1:10" x14ac:dyDescent="0.25">
      <c r="A2578" s="8" t="s">
        <v>2543</v>
      </c>
      <c r="B2578" s="9" t="str">
        <f>_xlfn.XLOOKUP(C2578,'De-Para_Estado_Regiao'!$B$3:$B$29,'De-Para_Estado_Regiao'!$C$3:$C$29)</f>
        <v>Sul</v>
      </c>
      <c r="C2578" s="9" t="s">
        <v>14</v>
      </c>
      <c r="D2578" s="9">
        <v>316</v>
      </c>
      <c r="E2578" s="9">
        <v>0.754</v>
      </c>
      <c r="F2578" s="9" t="str">
        <f t="shared" si="40"/>
        <v>alto</v>
      </c>
      <c r="G2578" s="9">
        <v>0.72599999999999998</v>
      </c>
      <c r="H2578" s="9">
        <v>0.66800000000000004</v>
      </c>
      <c r="I2578" s="9">
        <v>26350.06</v>
      </c>
      <c r="J2578" s="10">
        <v>16</v>
      </c>
    </row>
    <row r="2579" spans="1:10" x14ac:dyDescent="0.25">
      <c r="A2579" s="11" t="s">
        <v>2544</v>
      </c>
      <c r="B2579" s="9" t="str">
        <f>_xlfn.XLOOKUP(C2579,'De-Para_Estado_Regiao'!$B$3:$B$29,'De-Para_Estado_Regiao'!$C$3:$C$29)</f>
        <v>Sudeste</v>
      </c>
      <c r="C2579" s="12" t="s">
        <v>16</v>
      </c>
      <c r="D2579" s="12">
        <v>398</v>
      </c>
      <c r="E2579" s="12">
        <v>0.69799999999999995</v>
      </c>
      <c r="F2579" s="9" t="str">
        <f t="shared" si="40"/>
        <v>médio</v>
      </c>
      <c r="G2579" s="12">
        <v>0.69399999999999995</v>
      </c>
      <c r="H2579" s="12">
        <v>0.57399999999999995</v>
      </c>
      <c r="I2579" s="12">
        <v>29947.96</v>
      </c>
      <c r="J2579" s="13">
        <v>4</v>
      </c>
    </row>
    <row r="2580" spans="1:10" x14ac:dyDescent="0.25">
      <c r="A2580" s="8" t="s">
        <v>2545</v>
      </c>
      <c r="B2580" s="9" t="str">
        <f>_xlfn.XLOOKUP(C2580,'De-Para_Estado_Regiao'!$B$3:$B$29,'De-Para_Estado_Regiao'!$C$3:$C$29)</f>
        <v>Norte</v>
      </c>
      <c r="C2580" s="9" t="s">
        <v>275</v>
      </c>
      <c r="D2580" s="9">
        <v>911</v>
      </c>
      <c r="E2580" s="9">
        <v>0.622</v>
      </c>
      <c r="F2580" s="9" t="str">
        <f t="shared" si="40"/>
        <v>médio</v>
      </c>
      <c r="G2580" s="9">
        <v>0.59299999999999997</v>
      </c>
      <c r="H2580" s="9">
        <v>0.51700000000000002</v>
      </c>
      <c r="I2580" s="9">
        <v>14392.66</v>
      </c>
      <c r="J2580" s="10">
        <v>10</v>
      </c>
    </row>
    <row r="2581" spans="1:10" x14ac:dyDescent="0.25">
      <c r="A2581" s="11" t="s">
        <v>2546</v>
      </c>
      <c r="B2581" s="9" t="str">
        <f>_xlfn.XLOOKUP(C2581,'De-Para_Estado_Regiao'!$B$3:$B$29,'De-Para_Estado_Regiao'!$C$3:$C$29)</f>
        <v>Sul</v>
      </c>
      <c r="C2581" s="12" t="s">
        <v>14</v>
      </c>
      <c r="D2581" s="12">
        <v>173</v>
      </c>
      <c r="E2581" s="12">
        <v>0.753</v>
      </c>
      <c r="F2581" s="9" t="str">
        <f t="shared" si="40"/>
        <v>alto</v>
      </c>
      <c r="G2581" s="12">
        <v>0.76300000000000001</v>
      </c>
      <c r="H2581" s="12">
        <v>0.65800000000000003</v>
      </c>
      <c r="I2581" s="12">
        <v>35748.660000000003</v>
      </c>
      <c r="J2581" s="13">
        <v>9</v>
      </c>
    </row>
    <row r="2582" spans="1:10" x14ac:dyDescent="0.25">
      <c r="A2582" s="8" t="s">
        <v>2547</v>
      </c>
      <c r="B2582" s="9" t="str">
        <f>_xlfn.XLOOKUP(C2582,'De-Para_Estado_Regiao'!$B$3:$B$29,'De-Para_Estado_Regiao'!$C$3:$C$29)</f>
        <v>Sudeste</v>
      </c>
      <c r="C2582" s="9" t="s">
        <v>16</v>
      </c>
      <c r="D2582" s="9">
        <v>446</v>
      </c>
      <c r="E2582" s="9">
        <v>0.68</v>
      </c>
      <c r="F2582" s="9" t="str">
        <f t="shared" si="40"/>
        <v>médio</v>
      </c>
      <c r="G2582" s="9">
        <v>0.68700000000000006</v>
      </c>
      <c r="H2582" s="9">
        <v>0.57299999999999995</v>
      </c>
      <c r="I2582" s="9">
        <v>25063.77</v>
      </c>
      <c r="J2582" s="10">
        <v>6</v>
      </c>
    </row>
    <row r="2583" spans="1:10" x14ac:dyDescent="0.25">
      <c r="A2583" s="11" t="s">
        <v>2548</v>
      </c>
      <c r="B2583" s="9" t="str">
        <f>_xlfn.XLOOKUP(C2583,'De-Para_Estado_Regiao'!$B$3:$B$29,'De-Para_Estado_Regiao'!$C$3:$C$29)</f>
        <v>Nordeste</v>
      </c>
      <c r="C2583" s="12" t="s">
        <v>94</v>
      </c>
      <c r="D2583" s="12">
        <v>1422</v>
      </c>
      <c r="E2583" s="12">
        <v>0.58399999999999996</v>
      </c>
      <c r="F2583" s="9" t="str">
        <f t="shared" si="40"/>
        <v>médio</v>
      </c>
      <c r="G2583" s="12">
        <v>0.54100000000000004</v>
      </c>
      <c r="H2583" s="12">
        <v>0.47299999999999998</v>
      </c>
      <c r="I2583" s="12">
        <v>10499.65</v>
      </c>
      <c r="J2583" s="13">
        <v>8</v>
      </c>
    </row>
    <row r="2584" spans="1:10" x14ac:dyDescent="0.25">
      <c r="A2584" s="8" t="s">
        <v>2549</v>
      </c>
      <c r="B2584" s="9" t="str">
        <f>_xlfn.XLOOKUP(C2584,'De-Para_Estado_Regiao'!$B$3:$B$29,'De-Para_Estado_Regiao'!$C$3:$C$29)</f>
        <v>Sul</v>
      </c>
      <c r="C2584" s="9" t="s">
        <v>14</v>
      </c>
      <c r="D2584" s="9">
        <v>173</v>
      </c>
      <c r="E2584" s="9">
        <v>0.77300000000000002</v>
      </c>
      <c r="F2584" s="9" t="str">
        <f t="shared" si="40"/>
        <v>alto</v>
      </c>
      <c r="G2584" s="9">
        <v>0.78700000000000003</v>
      </c>
      <c r="H2584" s="9">
        <v>0.67900000000000005</v>
      </c>
      <c r="I2584" s="9">
        <v>35632.800000000003</v>
      </c>
      <c r="J2584" s="10">
        <v>10</v>
      </c>
    </row>
    <row r="2585" spans="1:10" x14ac:dyDescent="0.25">
      <c r="A2585" s="11" t="s">
        <v>2550</v>
      </c>
      <c r="B2585" s="9" t="str">
        <f>_xlfn.XLOOKUP(C2585,'De-Para_Estado_Regiao'!$B$3:$B$29,'De-Para_Estado_Regiao'!$C$3:$C$29)</f>
        <v>Sul</v>
      </c>
      <c r="C2585" s="12" t="s">
        <v>22</v>
      </c>
      <c r="D2585" s="12">
        <v>224</v>
      </c>
      <c r="E2585" s="12">
        <v>0.74299999999999999</v>
      </c>
      <c r="F2585" s="9" t="str">
        <f t="shared" si="40"/>
        <v>alto</v>
      </c>
      <c r="G2585" s="12">
        <v>0.72699999999999998</v>
      </c>
      <c r="H2585" s="12">
        <v>0.69599999999999995</v>
      </c>
      <c r="I2585" s="12">
        <v>46185.93</v>
      </c>
      <c r="J2585" s="13">
        <v>3</v>
      </c>
    </row>
    <row r="2586" spans="1:10" x14ac:dyDescent="0.25">
      <c r="A2586" s="8" t="s">
        <v>2551</v>
      </c>
      <c r="B2586" s="9" t="str">
        <f>_xlfn.XLOOKUP(C2586,'De-Para_Estado_Regiao'!$B$3:$B$29,'De-Para_Estado_Regiao'!$C$3:$C$29)</f>
        <v>Norte</v>
      </c>
      <c r="C2586" s="9" t="s">
        <v>49</v>
      </c>
      <c r="D2586" s="9">
        <v>1294</v>
      </c>
      <c r="E2586" s="9">
        <v>0.56999999999999995</v>
      </c>
      <c r="F2586" s="9" t="str">
        <f t="shared" si="40"/>
        <v>médio</v>
      </c>
      <c r="G2586" s="9">
        <v>0.56000000000000005</v>
      </c>
      <c r="H2586" s="9">
        <v>0.438</v>
      </c>
      <c r="I2586" s="9">
        <v>8220.44</v>
      </c>
      <c r="J2586" s="10">
        <v>66</v>
      </c>
    </row>
    <row r="2587" spans="1:10" x14ac:dyDescent="0.25">
      <c r="A2587" s="11" t="s">
        <v>2552</v>
      </c>
      <c r="B2587" s="9" t="str">
        <f>_xlfn.XLOOKUP(C2587,'De-Para_Estado_Regiao'!$B$3:$B$29,'De-Para_Estado_Regiao'!$C$3:$C$29)</f>
        <v>Sul</v>
      </c>
      <c r="C2587" s="12" t="s">
        <v>22</v>
      </c>
      <c r="D2587" s="12">
        <v>337</v>
      </c>
      <c r="E2587" s="12">
        <v>0.57299999999999995</v>
      </c>
      <c r="F2587" s="9" t="str">
        <f t="shared" si="40"/>
        <v>médio</v>
      </c>
      <c r="G2587" s="12">
        <v>0.60399999999999998</v>
      </c>
      <c r="H2587" s="12">
        <v>0.39100000000000001</v>
      </c>
      <c r="I2587" s="12">
        <v>14650.89</v>
      </c>
      <c r="J2587" s="13">
        <v>4</v>
      </c>
    </row>
    <row r="2588" spans="1:10" x14ac:dyDescent="0.25">
      <c r="A2588" s="8" t="s">
        <v>2553</v>
      </c>
      <c r="B2588" s="9" t="str">
        <f>_xlfn.XLOOKUP(C2588,'De-Para_Estado_Regiao'!$B$3:$B$29,'De-Para_Estado_Regiao'!$C$3:$C$29)</f>
        <v>Sul</v>
      </c>
      <c r="C2588" s="9" t="s">
        <v>14</v>
      </c>
      <c r="D2588" s="9">
        <v>120</v>
      </c>
      <c r="E2588" s="9">
        <v>0.75</v>
      </c>
      <c r="F2588" s="9" t="str">
        <f t="shared" si="40"/>
        <v>alto</v>
      </c>
      <c r="G2588" s="9">
        <v>0.746</v>
      </c>
      <c r="H2588" s="9">
        <v>0.67800000000000005</v>
      </c>
      <c r="I2588" s="9">
        <v>42642.3</v>
      </c>
      <c r="J2588" s="10">
        <v>9</v>
      </c>
    </row>
    <row r="2589" spans="1:10" x14ac:dyDescent="0.25">
      <c r="A2589" s="11" t="s">
        <v>2554</v>
      </c>
      <c r="B2589" s="9" t="str">
        <f>_xlfn.XLOOKUP(C2589,'De-Para_Estado_Regiao'!$B$3:$B$29,'De-Para_Estado_Regiao'!$C$3:$C$29)</f>
        <v>Nordeste</v>
      </c>
      <c r="C2589" s="12" t="s">
        <v>24</v>
      </c>
      <c r="D2589" s="12">
        <v>865</v>
      </c>
      <c r="E2589" s="12">
        <v>0.60799999999999998</v>
      </c>
      <c r="F2589" s="9" t="str">
        <f t="shared" si="40"/>
        <v>médio</v>
      </c>
      <c r="G2589" s="12">
        <v>0.61099999999999999</v>
      </c>
      <c r="H2589" s="12">
        <v>0.47599999999999998</v>
      </c>
      <c r="I2589" s="12">
        <v>11149.72</v>
      </c>
      <c r="J2589" s="13">
        <v>4</v>
      </c>
    </row>
    <row r="2590" spans="1:10" x14ac:dyDescent="0.25">
      <c r="A2590" s="8" t="s">
        <v>2555</v>
      </c>
      <c r="B2590" s="9" t="str">
        <f>_xlfn.XLOOKUP(C2590,'De-Para_Estado_Regiao'!$B$3:$B$29,'De-Para_Estado_Regiao'!$C$3:$C$29)</f>
        <v>Nordeste</v>
      </c>
      <c r="C2590" s="9" t="s">
        <v>82</v>
      </c>
      <c r="D2590" s="9">
        <v>651</v>
      </c>
      <c r="E2590" s="9">
        <v>0.58499999999999996</v>
      </c>
      <c r="F2590" s="9" t="str">
        <f t="shared" si="40"/>
        <v>médio</v>
      </c>
      <c r="G2590" s="9">
        <v>0.56200000000000006</v>
      </c>
      <c r="H2590" s="9">
        <v>0.48</v>
      </c>
      <c r="I2590" s="9">
        <v>10778.9</v>
      </c>
      <c r="J2590" s="10">
        <v>10</v>
      </c>
    </row>
    <row r="2591" spans="1:10" x14ac:dyDescent="0.25">
      <c r="A2591" s="11" t="s">
        <v>2556</v>
      </c>
      <c r="B2591" s="9" t="str">
        <f>_xlfn.XLOOKUP(C2591,'De-Para_Estado_Regiao'!$B$3:$B$29,'De-Para_Estado_Regiao'!$C$3:$C$29)</f>
        <v>Sul</v>
      </c>
      <c r="C2591" s="12" t="s">
        <v>59</v>
      </c>
      <c r="D2591" s="12">
        <v>410</v>
      </c>
      <c r="E2591" s="12">
        <v>0.754</v>
      </c>
      <c r="F2591" s="9" t="str">
        <f t="shared" si="40"/>
        <v>alto</v>
      </c>
      <c r="G2591" s="12">
        <v>0.76900000000000002</v>
      </c>
      <c r="H2591" s="12">
        <v>0.626</v>
      </c>
      <c r="I2591" s="12">
        <v>22705.68</v>
      </c>
      <c r="J2591" s="13">
        <v>18</v>
      </c>
    </row>
    <row r="2592" spans="1:10" x14ac:dyDescent="0.25">
      <c r="A2592" s="8" t="s">
        <v>2557</v>
      </c>
      <c r="B2592" s="9" t="str">
        <f>_xlfn.XLOOKUP(C2592,'De-Para_Estado_Regiao'!$B$3:$B$29,'De-Para_Estado_Regiao'!$C$3:$C$29)</f>
        <v>Sudeste</v>
      </c>
      <c r="C2592" s="9" t="s">
        <v>64</v>
      </c>
      <c r="D2592" s="9">
        <v>202</v>
      </c>
      <c r="E2592" s="9">
        <v>0.66</v>
      </c>
      <c r="F2592" s="9" t="str">
        <f t="shared" si="40"/>
        <v>médio</v>
      </c>
      <c r="G2592" s="9">
        <v>0.63</v>
      </c>
      <c r="H2592" s="9">
        <v>0.54</v>
      </c>
      <c r="I2592" s="9">
        <v>20275.59</v>
      </c>
      <c r="J2592" s="10">
        <v>12</v>
      </c>
    </row>
    <row r="2593" spans="1:10" x14ac:dyDescent="0.25">
      <c r="A2593" s="11" t="s">
        <v>2558</v>
      </c>
      <c r="B2593" s="9" t="str">
        <f>_xlfn.XLOOKUP(C2593,'De-Para_Estado_Regiao'!$B$3:$B$29,'De-Para_Estado_Regiao'!$C$3:$C$29)</f>
        <v>Sudeste</v>
      </c>
      <c r="C2593" s="12" t="s">
        <v>64</v>
      </c>
      <c r="D2593" s="12">
        <v>353</v>
      </c>
      <c r="E2593" s="12">
        <v>0.70799999999999996</v>
      </c>
      <c r="F2593" s="9" t="str">
        <f t="shared" si="40"/>
        <v>alto</v>
      </c>
      <c r="G2593" s="12">
        <v>0.66300000000000003</v>
      </c>
      <c r="H2593" s="12">
        <v>0.63700000000000001</v>
      </c>
      <c r="I2593" s="12">
        <v>22858.06</v>
      </c>
      <c r="J2593" s="13">
        <v>12</v>
      </c>
    </row>
    <row r="2594" spans="1:10" x14ac:dyDescent="0.25">
      <c r="A2594" s="8" t="s">
        <v>2559</v>
      </c>
      <c r="B2594" s="9" t="str">
        <f>_xlfn.XLOOKUP(C2594,'De-Para_Estado_Regiao'!$B$3:$B$29,'De-Para_Estado_Regiao'!$C$3:$C$29)</f>
        <v>Nordeste</v>
      </c>
      <c r="C2594" s="9" t="s">
        <v>118</v>
      </c>
      <c r="D2594" s="9">
        <v>940</v>
      </c>
      <c r="E2594" s="9">
        <v>0.54100000000000004</v>
      </c>
      <c r="F2594" s="9" t="str">
        <f t="shared" si="40"/>
        <v>baixo</v>
      </c>
      <c r="G2594" s="9">
        <v>0.54400000000000004</v>
      </c>
      <c r="H2594" s="9">
        <v>0.39800000000000002</v>
      </c>
      <c r="I2594" s="9">
        <v>8699.3700000000008</v>
      </c>
      <c r="J2594" s="10">
        <v>4</v>
      </c>
    </row>
    <row r="2595" spans="1:10" x14ac:dyDescent="0.25">
      <c r="A2595" s="11" t="s">
        <v>2560</v>
      </c>
      <c r="B2595" s="9" t="str">
        <f>_xlfn.XLOOKUP(C2595,'De-Para_Estado_Regiao'!$B$3:$B$29,'De-Para_Estado_Regiao'!$C$3:$C$29)</f>
        <v>Sul</v>
      </c>
      <c r="C2595" s="12" t="s">
        <v>59</v>
      </c>
      <c r="D2595" s="12">
        <v>273</v>
      </c>
      <c r="E2595" s="12">
        <v>0.74</v>
      </c>
      <c r="F2595" s="9" t="str">
        <f t="shared" si="40"/>
        <v>alto</v>
      </c>
      <c r="G2595" s="12">
        <v>0.73199999999999998</v>
      </c>
      <c r="H2595" s="12">
        <v>0.65300000000000002</v>
      </c>
      <c r="I2595" s="12">
        <v>25381.9</v>
      </c>
      <c r="J2595" s="13">
        <v>11</v>
      </c>
    </row>
    <row r="2596" spans="1:10" x14ac:dyDescent="0.25">
      <c r="A2596" s="8" t="s">
        <v>2561</v>
      </c>
      <c r="B2596" s="9" t="str">
        <f>_xlfn.XLOOKUP(C2596,'De-Para_Estado_Regiao'!$B$3:$B$29,'De-Para_Estado_Regiao'!$C$3:$C$29)</f>
        <v>Sudeste</v>
      </c>
      <c r="C2596" s="9" t="s">
        <v>16</v>
      </c>
      <c r="D2596" s="9">
        <v>352</v>
      </c>
      <c r="E2596" s="9">
        <v>0.69599999999999995</v>
      </c>
      <c r="F2596" s="9" t="str">
        <f t="shared" si="40"/>
        <v>médio</v>
      </c>
      <c r="G2596" s="9">
        <v>0.68799999999999994</v>
      </c>
      <c r="H2596" s="9">
        <v>0.59</v>
      </c>
      <c r="I2596" s="9">
        <v>29222.27</v>
      </c>
      <c r="J2596" s="10">
        <v>14</v>
      </c>
    </row>
    <row r="2597" spans="1:10" x14ac:dyDescent="0.25">
      <c r="A2597" s="11" t="s">
        <v>2562</v>
      </c>
      <c r="B2597" s="9" t="str">
        <f>_xlfn.XLOOKUP(C2597,'De-Para_Estado_Regiao'!$B$3:$B$29,'De-Para_Estado_Regiao'!$C$3:$C$29)</f>
        <v>Sul</v>
      </c>
      <c r="C2597" s="12" t="s">
        <v>14</v>
      </c>
      <c r="D2597" s="12">
        <v>104</v>
      </c>
      <c r="E2597" s="12">
        <v>0.74099999999999999</v>
      </c>
      <c r="F2597" s="9" t="str">
        <f t="shared" si="40"/>
        <v>alto</v>
      </c>
      <c r="G2597" s="12">
        <v>0.72399999999999998</v>
      </c>
      <c r="H2597" s="12">
        <v>0.64800000000000002</v>
      </c>
      <c r="I2597" s="12">
        <v>63426.23</v>
      </c>
      <c r="J2597" s="13">
        <v>3</v>
      </c>
    </row>
    <row r="2598" spans="1:10" x14ac:dyDescent="0.25">
      <c r="A2598" s="8" t="s">
        <v>2563</v>
      </c>
      <c r="B2598" s="9" t="str">
        <f>_xlfn.XLOOKUP(C2598,'De-Para_Estado_Regiao'!$B$3:$B$29,'De-Para_Estado_Regiao'!$C$3:$C$29)</f>
        <v>Nordeste</v>
      </c>
      <c r="C2598" s="9" t="s">
        <v>19</v>
      </c>
      <c r="D2598" s="9">
        <v>1123</v>
      </c>
      <c r="E2598" s="9">
        <v>0.55000000000000004</v>
      </c>
      <c r="F2598" s="9" t="str">
        <f t="shared" si="40"/>
        <v>médio</v>
      </c>
      <c r="G2598" s="9">
        <v>0.51400000000000001</v>
      </c>
      <c r="H2598" s="9">
        <v>0.432</v>
      </c>
      <c r="I2598" s="9">
        <v>7107.34</v>
      </c>
      <c r="J2598" s="10">
        <v>4</v>
      </c>
    </row>
    <row r="2599" spans="1:10" x14ac:dyDescent="0.25">
      <c r="A2599" s="11" t="s">
        <v>2564</v>
      </c>
      <c r="B2599" s="9" t="str">
        <f>_xlfn.XLOOKUP(C2599,'De-Para_Estado_Regiao'!$B$3:$B$29,'De-Para_Estado_Regiao'!$C$3:$C$29)</f>
        <v>Sudeste</v>
      </c>
      <c r="C2599" s="12" t="s">
        <v>16</v>
      </c>
      <c r="D2599" s="12">
        <v>406</v>
      </c>
      <c r="E2599" s="12">
        <v>0.68799999999999994</v>
      </c>
      <c r="F2599" s="9" t="str">
        <f t="shared" si="40"/>
        <v>médio</v>
      </c>
      <c r="G2599" s="12">
        <v>0.67700000000000005</v>
      </c>
      <c r="H2599" s="12">
        <v>0.56699999999999995</v>
      </c>
      <c r="I2599" s="12">
        <v>19018.68</v>
      </c>
      <c r="J2599" s="13">
        <v>8</v>
      </c>
    </row>
    <row r="2600" spans="1:10" x14ac:dyDescent="0.25">
      <c r="A2600" s="8" t="s">
        <v>2565</v>
      </c>
      <c r="B2600" s="9" t="str">
        <f>_xlfn.XLOOKUP(C2600,'De-Para_Estado_Regiao'!$B$3:$B$29,'De-Para_Estado_Regiao'!$C$3:$C$29)</f>
        <v>Nordeste</v>
      </c>
      <c r="C2600" s="9" t="s">
        <v>19</v>
      </c>
      <c r="D2600" s="9">
        <v>1105</v>
      </c>
      <c r="E2600" s="9">
        <v>0.55200000000000005</v>
      </c>
      <c r="F2600" s="9" t="str">
        <f t="shared" si="40"/>
        <v>médio</v>
      </c>
      <c r="G2600" s="9">
        <v>0.53300000000000003</v>
      </c>
      <c r="H2600" s="9">
        <v>0.44600000000000001</v>
      </c>
      <c r="I2600" s="9">
        <v>8871.58</v>
      </c>
      <c r="J2600" s="10">
        <v>3</v>
      </c>
    </row>
    <row r="2601" spans="1:10" x14ac:dyDescent="0.25">
      <c r="A2601" s="11" t="s">
        <v>2566</v>
      </c>
      <c r="B2601" s="9" t="str">
        <f>_xlfn.XLOOKUP(C2601,'De-Para_Estado_Regiao'!$B$3:$B$29,'De-Para_Estado_Regiao'!$C$3:$C$29)</f>
        <v>Nordeste</v>
      </c>
      <c r="C2601" s="12" t="s">
        <v>24</v>
      </c>
      <c r="D2601" s="12">
        <v>771</v>
      </c>
      <c r="E2601" s="12">
        <v>0.56000000000000005</v>
      </c>
      <c r="F2601" s="9" t="str">
        <f t="shared" si="40"/>
        <v>médio</v>
      </c>
      <c r="G2601" s="12">
        <v>0.55100000000000005</v>
      </c>
      <c r="H2601" s="12">
        <v>0.45100000000000001</v>
      </c>
      <c r="I2601" s="12">
        <v>9611.74</v>
      </c>
      <c r="J2601" s="13">
        <v>0</v>
      </c>
    </row>
    <row r="2602" spans="1:10" x14ac:dyDescent="0.25">
      <c r="A2602" s="8" t="s">
        <v>2567</v>
      </c>
      <c r="B2602" s="9" t="str">
        <f>_xlfn.XLOOKUP(C2602,'De-Para_Estado_Regiao'!$B$3:$B$29,'De-Para_Estado_Regiao'!$C$3:$C$29)</f>
        <v>Sul</v>
      </c>
      <c r="C2602" s="9" t="s">
        <v>14</v>
      </c>
      <c r="D2602" s="9">
        <v>576</v>
      </c>
      <c r="E2602" s="9">
        <v>0.73</v>
      </c>
      <c r="F2602" s="9" t="str">
        <f t="shared" si="40"/>
        <v>alto</v>
      </c>
      <c r="G2602" s="9">
        <v>0.73</v>
      </c>
      <c r="H2602" s="9">
        <v>0.625</v>
      </c>
      <c r="I2602" s="9">
        <v>17487.52</v>
      </c>
      <c r="J2602" s="10">
        <v>3</v>
      </c>
    </row>
    <row r="2603" spans="1:10" x14ac:dyDescent="0.25">
      <c r="A2603" s="11" t="s">
        <v>2568</v>
      </c>
      <c r="B2603" s="9" t="str">
        <f>_xlfn.XLOOKUP(C2603,'De-Para_Estado_Regiao'!$B$3:$B$29,'De-Para_Estado_Regiao'!$C$3:$C$29)</f>
        <v>Sudeste</v>
      </c>
      <c r="C2603" s="12" t="s">
        <v>16</v>
      </c>
      <c r="D2603" s="12">
        <v>744</v>
      </c>
      <c r="E2603" s="12">
        <v>0.624</v>
      </c>
      <c r="F2603" s="9" t="str">
        <f t="shared" si="40"/>
        <v>médio</v>
      </c>
      <c r="G2603" s="12">
        <v>0.58599999999999997</v>
      </c>
      <c r="H2603" s="12">
        <v>0.52</v>
      </c>
      <c r="I2603" s="12">
        <v>8178.13</v>
      </c>
      <c r="J2603" s="13">
        <v>29</v>
      </c>
    </row>
    <row r="2604" spans="1:10" x14ac:dyDescent="0.25">
      <c r="A2604" s="8" t="s">
        <v>2569</v>
      </c>
      <c r="B2604" s="9" t="str">
        <f>_xlfn.XLOOKUP(C2604,'De-Para_Estado_Regiao'!$B$3:$B$29,'De-Para_Estado_Regiao'!$C$3:$C$29)</f>
        <v>Nordeste</v>
      </c>
      <c r="C2604" s="9" t="s">
        <v>114</v>
      </c>
      <c r="D2604" s="9">
        <v>615</v>
      </c>
      <c r="E2604" s="9">
        <v>0.56799999999999995</v>
      </c>
      <c r="F2604" s="9" t="str">
        <f t="shared" si="40"/>
        <v>médio</v>
      </c>
      <c r="G2604" s="9">
        <v>0.53700000000000003</v>
      </c>
      <c r="H2604" s="9">
        <v>0.46200000000000002</v>
      </c>
      <c r="I2604" s="9">
        <v>8818.18</v>
      </c>
      <c r="J2604" s="10">
        <v>25</v>
      </c>
    </row>
    <row r="2605" spans="1:10" x14ac:dyDescent="0.25">
      <c r="A2605" s="11" t="s">
        <v>2570</v>
      </c>
      <c r="B2605" s="9" t="str">
        <f>_xlfn.XLOOKUP(C2605,'De-Para_Estado_Regiao'!$B$3:$B$29,'De-Para_Estado_Regiao'!$C$3:$C$29)</f>
        <v>Nordeste</v>
      </c>
      <c r="C2605" s="12" t="s">
        <v>94</v>
      </c>
      <c r="D2605" s="12">
        <v>1094</v>
      </c>
      <c r="E2605" s="12">
        <v>0.57299999999999995</v>
      </c>
      <c r="F2605" s="9" t="str">
        <f t="shared" si="40"/>
        <v>médio</v>
      </c>
      <c r="G2605" s="12">
        <v>0.57399999999999995</v>
      </c>
      <c r="H2605" s="12">
        <v>0.434</v>
      </c>
      <c r="I2605" s="12">
        <v>10430.9</v>
      </c>
      <c r="J2605" s="13">
        <v>21</v>
      </c>
    </row>
    <row r="2606" spans="1:10" x14ac:dyDescent="0.25">
      <c r="A2606" s="8" t="s">
        <v>2571</v>
      </c>
      <c r="B2606" s="9" t="str">
        <f>_xlfn.XLOOKUP(C2606,'De-Para_Estado_Regiao'!$B$3:$B$29,'De-Para_Estado_Regiao'!$C$3:$C$29)</f>
        <v>Nordeste</v>
      </c>
      <c r="C2606" s="9" t="s">
        <v>82</v>
      </c>
      <c r="D2606" s="9">
        <v>627</v>
      </c>
      <c r="E2606" s="9">
        <v>0.57999999999999996</v>
      </c>
      <c r="F2606" s="9" t="str">
        <f t="shared" si="40"/>
        <v>médio</v>
      </c>
      <c r="G2606" s="9">
        <v>0.56699999999999995</v>
      </c>
      <c r="H2606" s="9">
        <v>0.45100000000000001</v>
      </c>
      <c r="I2606" s="9">
        <v>12179.9</v>
      </c>
      <c r="J2606" s="10">
        <v>3</v>
      </c>
    </row>
    <row r="2607" spans="1:10" x14ac:dyDescent="0.25">
      <c r="A2607" s="11" t="s">
        <v>1483</v>
      </c>
      <c r="B2607" s="9" t="str">
        <f>_xlfn.XLOOKUP(C2607,'De-Para_Estado_Regiao'!$B$3:$B$29,'De-Para_Estado_Regiao'!$C$3:$C$29)</f>
        <v>Sul</v>
      </c>
      <c r="C2607" s="12" t="s">
        <v>14</v>
      </c>
      <c r="D2607" s="12">
        <v>186</v>
      </c>
      <c r="E2607" s="12">
        <v>0.69299999999999995</v>
      </c>
      <c r="F2607" s="9" t="str">
        <f t="shared" si="40"/>
        <v>médio</v>
      </c>
      <c r="G2607" s="12">
        <v>0.71099999999999997</v>
      </c>
      <c r="H2607" s="12">
        <v>0.57599999999999996</v>
      </c>
      <c r="I2607" s="12">
        <v>37854.44</v>
      </c>
      <c r="J2607" s="13">
        <v>6</v>
      </c>
    </row>
    <row r="2608" spans="1:10" x14ac:dyDescent="0.25">
      <c r="A2608" s="8" t="s">
        <v>2572</v>
      </c>
      <c r="B2608" s="9" t="str">
        <f>_xlfn.XLOOKUP(C2608,'De-Para_Estado_Regiao'!$B$3:$B$29,'De-Para_Estado_Regiao'!$C$3:$C$29)</f>
        <v>Sudeste</v>
      </c>
      <c r="C2608" s="9" t="s">
        <v>16</v>
      </c>
      <c r="D2608" s="9">
        <v>761</v>
      </c>
      <c r="E2608" s="9">
        <v>0.63300000000000001</v>
      </c>
      <c r="F2608" s="9" t="str">
        <f t="shared" si="40"/>
        <v>médio</v>
      </c>
      <c r="G2608" s="9">
        <v>0.6</v>
      </c>
      <c r="H2608" s="9">
        <v>0.52800000000000002</v>
      </c>
      <c r="I2608" s="9">
        <v>7844.03</v>
      </c>
      <c r="J2608" s="10">
        <v>20</v>
      </c>
    </row>
    <row r="2609" spans="1:10" x14ac:dyDescent="0.25">
      <c r="A2609" s="11" t="s">
        <v>2573</v>
      </c>
      <c r="B2609" s="9" t="str">
        <f>_xlfn.XLOOKUP(C2609,'De-Para_Estado_Regiao'!$B$3:$B$29,'De-Para_Estado_Regiao'!$C$3:$C$29)</f>
        <v>Centro-Oeste</v>
      </c>
      <c r="C2609" s="12" t="s">
        <v>53</v>
      </c>
      <c r="D2609" s="12">
        <v>504</v>
      </c>
      <c r="E2609" s="12">
        <v>0.63900000000000001</v>
      </c>
      <c r="F2609" s="9" t="str">
        <f t="shared" si="40"/>
        <v>médio</v>
      </c>
      <c r="G2609" s="12">
        <v>0.65800000000000003</v>
      </c>
      <c r="H2609" s="12">
        <v>0.48299999999999998</v>
      </c>
      <c r="I2609" s="12">
        <v>17682.009999999998</v>
      </c>
      <c r="J2609" s="13">
        <v>11</v>
      </c>
    </row>
    <row r="2610" spans="1:10" x14ac:dyDescent="0.25">
      <c r="A2610" s="8" t="s">
        <v>2574</v>
      </c>
      <c r="B2610" s="9" t="str">
        <f>_xlfn.XLOOKUP(C2610,'De-Para_Estado_Regiao'!$B$3:$B$29,'De-Para_Estado_Regiao'!$C$3:$C$29)</f>
        <v>Sul</v>
      </c>
      <c r="C2610" s="9" t="s">
        <v>14</v>
      </c>
      <c r="D2610" s="9">
        <v>46</v>
      </c>
      <c r="E2610" s="9">
        <v>0.68700000000000006</v>
      </c>
      <c r="F2610" s="9" t="str">
        <f t="shared" si="40"/>
        <v>médio</v>
      </c>
      <c r="G2610" s="9">
        <v>0.70299999999999996</v>
      </c>
      <c r="H2610" s="9">
        <v>0.54100000000000004</v>
      </c>
      <c r="I2610" s="9">
        <v>52913.18</v>
      </c>
      <c r="J2610" s="10">
        <v>6</v>
      </c>
    </row>
    <row r="2611" spans="1:10" x14ac:dyDescent="0.25">
      <c r="A2611" s="11" t="s">
        <v>2575</v>
      </c>
      <c r="B2611" s="9" t="str">
        <f>_xlfn.XLOOKUP(C2611,'De-Para_Estado_Regiao'!$B$3:$B$29,'De-Para_Estado_Regiao'!$C$3:$C$29)</f>
        <v>Sudeste</v>
      </c>
      <c r="C2611" s="12" t="s">
        <v>16</v>
      </c>
      <c r="D2611" s="12">
        <v>611</v>
      </c>
      <c r="E2611" s="12">
        <v>0.71</v>
      </c>
      <c r="F2611" s="9" t="str">
        <f t="shared" si="40"/>
        <v>alto</v>
      </c>
      <c r="G2611" s="12">
        <v>0.70499999999999996</v>
      </c>
      <c r="H2611" s="12">
        <v>0.59</v>
      </c>
      <c r="I2611" s="12">
        <v>14743.29</v>
      </c>
      <c r="J2611" s="13">
        <v>17</v>
      </c>
    </row>
    <row r="2612" spans="1:10" x14ac:dyDescent="0.25">
      <c r="A2612" s="8" t="s">
        <v>2576</v>
      </c>
      <c r="B2612" s="9" t="str">
        <f>_xlfn.XLOOKUP(C2612,'De-Para_Estado_Regiao'!$B$3:$B$29,'De-Para_Estado_Regiao'!$C$3:$C$29)</f>
        <v>Centro-Oeste</v>
      </c>
      <c r="C2612" s="9" t="s">
        <v>33</v>
      </c>
      <c r="D2612" s="9">
        <v>364</v>
      </c>
      <c r="E2612" s="9">
        <v>0.58399999999999996</v>
      </c>
      <c r="F2612" s="9" t="str">
        <f t="shared" si="40"/>
        <v>médio</v>
      </c>
      <c r="G2612" s="9">
        <v>0.59499999999999997</v>
      </c>
      <c r="H2612" s="9">
        <v>0.41499999999999998</v>
      </c>
      <c r="I2612" s="9">
        <v>25303.89</v>
      </c>
      <c r="J2612" s="10">
        <v>3</v>
      </c>
    </row>
    <row r="2613" spans="1:10" x14ac:dyDescent="0.25">
      <c r="A2613" s="11" t="s">
        <v>2577</v>
      </c>
      <c r="B2613" s="9" t="str">
        <f>_xlfn.XLOOKUP(C2613,'De-Para_Estado_Regiao'!$B$3:$B$29,'De-Para_Estado_Regiao'!$C$3:$C$29)</f>
        <v>Sul</v>
      </c>
      <c r="C2613" s="12" t="s">
        <v>14</v>
      </c>
      <c r="D2613" s="12">
        <v>426</v>
      </c>
      <c r="E2613" s="12">
        <v>0.74</v>
      </c>
      <c r="F2613" s="9" t="str">
        <f t="shared" si="40"/>
        <v>alto</v>
      </c>
      <c r="G2613" s="12">
        <v>0.72499999999999998</v>
      </c>
      <c r="H2613" s="12">
        <v>0.64900000000000002</v>
      </c>
      <c r="I2613" s="12">
        <v>20372.11</v>
      </c>
      <c r="J2613" s="13">
        <v>9</v>
      </c>
    </row>
    <row r="2614" spans="1:10" x14ac:dyDescent="0.25">
      <c r="A2614" s="8" t="s">
        <v>2578</v>
      </c>
      <c r="B2614" s="9" t="str">
        <f>_xlfn.XLOOKUP(C2614,'De-Para_Estado_Regiao'!$B$3:$B$29,'De-Para_Estado_Regiao'!$C$3:$C$29)</f>
        <v>Sul</v>
      </c>
      <c r="C2614" s="9" t="s">
        <v>14</v>
      </c>
      <c r="D2614" s="9">
        <v>285</v>
      </c>
      <c r="E2614" s="9">
        <v>0.7</v>
      </c>
      <c r="F2614" s="9" t="str">
        <f t="shared" si="40"/>
        <v>alto</v>
      </c>
      <c r="G2614" s="9">
        <v>0.68300000000000005</v>
      </c>
      <c r="H2614" s="9">
        <v>0.57699999999999996</v>
      </c>
      <c r="I2614" s="9">
        <v>31583.33</v>
      </c>
      <c r="J2614" s="10">
        <v>2</v>
      </c>
    </row>
    <row r="2615" spans="1:10" x14ac:dyDescent="0.25">
      <c r="A2615" s="11" t="s">
        <v>2579</v>
      </c>
      <c r="B2615" s="9" t="str">
        <f>_xlfn.XLOOKUP(C2615,'De-Para_Estado_Regiao'!$B$3:$B$29,'De-Para_Estado_Regiao'!$C$3:$C$29)</f>
        <v>Sul</v>
      </c>
      <c r="C2615" s="12" t="s">
        <v>14</v>
      </c>
      <c r="D2615" s="12">
        <v>150</v>
      </c>
      <c r="E2615" s="12">
        <v>0.68500000000000005</v>
      </c>
      <c r="F2615" s="9" t="str">
        <f t="shared" si="40"/>
        <v>médio</v>
      </c>
      <c r="G2615" s="12">
        <v>0.66600000000000004</v>
      </c>
      <c r="H2615" s="12">
        <v>0.58899999999999997</v>
      </c>
      <c r="I2615" s="12">
        <v>32005.7</v>
      </c>
      <c r="J2615" s="13">
        <v>14</v>
      </c>
    </row>
    <row r="2616" spans="1:10" x14ac:dyDescent="0.25">
      <c r="A2616" s="8" t="s">
        <v>2580</v>
      </c>
      <c r="B2616" s="9" t="str">
        <f>_xlfn.XLOOKUP(C2616,'De-Para_Estado_Regiao'!$B$3:$B$29,'De-Para_Estado_Regiao'!$C$3:$C$29)</f>
        <v>Nordeste</v>
      </c>
      <c r="C2616" s="9" t="s">
        <v>24</v>
      </c>
      <c r="D2616" s="9">
        <v>1048</v>
      </c>
      <c r="E2616" s="9">
        <v>0.60499999999999998</v>
      </c>
      <c r="F2616" s="9" t="str">
        <f t="shared" si="40"/>
        <v>médio</v>
      </c>
      <c r="G2616" s="9">
        <v>0.56399999999999995</v>
      </c>
      <c r="H2616" s="9">
        <v>0.51300000000000001</v>
      </c>
      <c r="I2616" s="9">
        <v>8516.5499999999993</v>
      </c>
      <c r="J2616" s="10">
        <v>31</v>
      </c>
    </row>
    <row r="2617" spans="1:10" x14ac:dyDescent="0.25">
      <c r="A2617" s="11" t="s">
        <v>2581</v>
      </c>
      <c r="B2617" s="9" t="str">
        <f>_xlfn.XLOOKUP(C2617,'De-Para_Estado_Regiao'!$B$3:$B$29,'De-Para_Estado_Regiao'!$C$3:$C$29)</f>
        <v>Sudeste</v>
      </c>
      <c r="C2617" s="12" t="s">
        <v>64</v>
      </c>
      <c r="D2617" s="12">
        <v>345</v>
      </c>
      <c r="E2617" s="12">
        <v>0.7</v>
      </c>
      <c r="F2617" s="9" t="str">
        <f t="shared" si="40"/>
        <v>alto</v>
      </c>
      <c r="G2617" s="12">
        <v>0.67200000000000004</v>
      </c>
      <c r="H2617" s="12">
        <v>0.64100000000000001</v>
      </c>
      <c r="I2617" s="12">
        <v>16575.419999999998</v>
      </c>
      <c r="J2617" s="13">
        <v>15</v>
      </c>
    </row>
    <row r="2618" spans="1:10" x14ac:dyDescent="0.25">
      <c r="A2618" s="8" t="s">
        <v>2582</v>
      </c>
      <c r="B2618" s="9" t="str">
        <f>_xlfn.XLOOKUP(C2618,'De-Para_Estado_Regiao'!$B$3:$B$29,'De-Para_Estado_Regiao'!$C$3:$C$29)</f>
        <v>Nordeste</v>
      </c>
      <c r="C2618" s="9" t="s">
        <v>31</v>
      </c>
      <c r="D2618" s="9">
        <v>197</v>
      </c>
      <c r="E2618" s="9">
        <v>0.61599999999999999</v>
      </c>
      <c r="F2618" s="9" t="str">
        <f t="shared" si="40"/>
        <v>médio</v>
      </c>
      <c r="G2618" s="9">
        <v>0.57199999999999995</v>
      </c>
      <c r="H2618" s="9">
        <v>0.54100000000000004</v>
      </c>
      <c r="I2618" s="9">
        <v>12555.22</v>
      </c>
      <c r="J2618" s="10">
        <v>3</v>
      </c>
    </row>
    <row r="2619" spans="1:10" x14ac:dyDescent="0.25">
      <c r="A2619" s="11" t="s">
        <v>2583</v>
      </c>
      <c r="B2619" s="9" t="str">
        <f>_xlfn.XLOOKUP(C2619,'De-Para_Estado_Regiao'!$B$3:$B$29,'De-Para_Estado_Regiao'!$C$3:$C$29)</f>
        <v>Sul</v>
      </c>
      <c r="C2619" s="12" t="s">
        <v>14</v>
      </c>
      <c r="D2619" s="12">
        <v>289</v>
      </c>
      <c r="E2619" s="12">
        <v>0.69</v>
      </c>
      <c r="F2619" s="9" t="str">
        <f t="shared" si="40"/>
        <v>médio</v>
      </c>
      <c r="G2619" s="12">
        <v>0.71299999999999997</v>
      </c>
      <c r="H2619" s="12">
        <v>0.57499999999999996</v>
      </c>
      <c r="I2619" s="12">
        <v>23066.12</v>
      </c>
      <c r="J2619" s="13">
        <v>13</v>
      </c>
    </row>
    <row r="2620" spans="1:10" x14ac:dyDescent="0.25">
      <c r="A2620" s="8" t="s">
        <v>2584</v>
      </c>
      <c r="B2620" s="9" t="str">
        <f>_xlfn.XLOOKUP(C2620,'De-Para_Estado_Regiao'!$B$3:$B$29,'De-Para_Estado_Regiao'!$C$3:$C$29)</f>
        <v>Sul</v>
      </c>
      <c r="C2620" s="9" t="s">
        <v>59</v>
      </c>
      <c r="D2620" s="9">
        <v>553</v>
      </c>
      <c r="E2620" s="9">
        <v>0.64900000000000002</v>
      </c>
      <c r="F2620" s="9" t="str">
        <f t="shared" si="40"/>
        <v>médio</v>
      </c>
      <c r="G2620" s="9">
        <v>0.63200000000000001</v>
      </c>
      <c r="H2620" s="9">
        <v>0.53700000000000003</v>
      </c>
      <c r="I2620" s="9">
        <v>20179.349999999999</v>
      </c>
      <c r="J2620" s="10">
        <v>13</v>
      </c>
    </row>
    <row r="2621" spans="1:10" x14ac:dyDescent="0.25">
      <c r="A2621" s="11" t="s">
        <v>2585</v>
      </c>
      <c r="B2621" s="9" t="str">
        <f>_xlfn.XLOOKUP(C2621,'De-Para_Estado_Regiao'!$B$3:$B$29,'De-Para_Estado_Regiao'!$C$3:$C$29)</f>
        <v>Nordeste</v>
      </c>
      <c r="C2621" s="12" t="s">
        <v>24</v>
      </c>
      <c r="D2621" s="12">
        <v>911</v>
      </c>
      <c r="E2621" s="12">
        <v>0.61</v>
      </c>
      <c r="F2621" s="9" t="str">
        <f t="shared" si="40"/>
        <v>médio</v>
      </c>
      <c r="G2621" s="12">
        <v>0.60799999999999998</v>
      </c>
      <c r="H2621" s="12">
        <v>0.48699999999999999</v>
      </c>
      <c r="I2621" s="12">
        <v>12076.64</v>
      </c>
      <c r="J2621" s="13">
        <v>2</v>
      </c>
    </row>
    <row r="2622" spans="1:10" x14ac:dyDescent="0.25">
      <c r="A2622" s="8" t="s">
        <v>2586</v>
      </c>
      <c r="B2622" s="9" t="str">
        <f>_xlfn.XLOOKUP(C2622,'De-Para_Estado_Regiao'!$B$3:$B$29,'De-Para_Estado_Regiao'!$C$3:$C$29)</f>
        <v>Norte</v>
      </c>
      <c r="C2622" s="9" t="s">
        <v>148</v>
      </c>
      <c r="D2622" s="9">
        <v>591</v>
      </c>
      <c r="E2622" s="9">
        <v>0.64300000000000002</v>
      </c>
      <c r="F2622" s="9" t="str">
        <f t="shared" si="40"/>
        <v>médio</v>
      </c>
      <c r="G2622" s="9">
        <v>0.65400000000000003</v>
      </c>
      <c r="H2622" s="9">
        <v>0.53400000000000003</v>
      </c>
      <c r="I2622" s="9">
        <v>14410.14</v>
      </c>
      <c r="J2622" s="10">
        <v>3</v>
      </c>
    </row>
    <row r="2623" spans="1:10" x14ac:dyDescent="0.25">
      <c r="A2623" s="11" t="s">
        <v>2587</v>
      </c>
      <c r="B2623" s="9" t="str">
        <f>_xlfn.XLOOKUP(C2623,'De-Para_Estado_Regiao'!$B$3:$B$29,'De-Para_Estado_Regiao'!$C$3:$C$29)</f>
        <v>Sul</v>
      </c>
      <c r="C2623" s="12" t="s">
        <v>14</v>
      </c>
      <c r="D2623" s="12">
        <v>184</v>
      </c>
      <c r="E2623" s="12">
        <v>0.746</v>
      </c>
      <c r="F2623" s="9" t="str">
        <f t="shared" si="40"/>
        <v>alto</v>
      </c>
      <c r="G2623" s="12">
        <v>0.75700000000000001</v>
      </c>
      <c r="H2623" s="12">
        <v>0.65400000000000003</v>
      </c>
      <c r="I2623" s="12">
        <v>48616.83</v>
      </c>
      <c r="J2623" s="13">
        <v>2</v>
      </c>
    </row>
    <row r="2624" spans="1:10" x14ac:dyDescent="0.25">
      <c r="A2624" s="8" t="s">
        <v>2588</v>
      </c>
      <c r="B2624" s="9" t="str">
        <f>_xlfn.XLOOKUP(C2624,'De-Para_Estado_Regiao'!$B$3:$B$29,'De-Para_Estado_Regiao'!$C$3:$C$29)</f>
        <v>Nordeste</v>
      </c>
      <c r="C2624" s="9" t="s">
        <v>24</v>
      </c>
      <c r="D2624" s="9">
        <v>751</v>
      </c>
      <c r="E2624" s="9">
        <v>0.58399999999999996</v>
      </c>
      <c r="F2624" s="9" t="str">
        <f t="shared" si="40"/>
        <v>médio</v>
      </c>
      <c r="G2624" s="9">
        <v>0.55400000000000005</v>
      </c>
      <c r="H2624" s="9">
        <v>0.49</v>
      </c>
      <c r="I2624" s="9">
        <v>12819.19</v>
      </c>
      <c r="J2624" s="10">
        <v>9</v>
      </c>
    </row>
    <row r="2625" spans="1:10" x14ac:dyDescent="0.25">
      <c r="A2625" s="11" t="s">
        <v>2589</v>
      </c>
      <c r="B2625" s="9" t="str">
        <f>_xlfn.XLOOKUP(C2625,'De-Para_Estado_Regiao'!$B$3:$B$29,'De-Para_Estado_Regiao'!$C$3:$C$29)</f>
        <v>Sudeste</v>
      </c>
      <c r="C2625" s="12" t="s">
        <v>64</v>
      </c>
      <c r="D2625" s="12">
        <v>243</v>
      </c>
      <c r="E2625" s="12">
        <v>0.67500000000000004</v>
      </c>
      <c r="F2625" s="9" t="str">
        <f t="shared" si="40"/>
        <v>médio</v>
      </c>
      <c r="G2625" s="12">
        <v>0.68600000000000005</v>
      </c>
      <c r="H2625" s="12">
        <v>0.54900000000000004</v>
      </c>
      <c r="I2625" s="12">
        <v>16515.54</v>
      </c>
      <c r="J2625" s="13">
        <v>10</v>
      </c>
    </row>
    <row r="2626" spans="1:10" x14ac:dyDescent="0.25">
      <c r="A2626" s="8" t="s">
        <v>2590</v>
      </c>
      <c r="B2626" s="9" t="str">
        <f>_xlfn.XLOOKUP(C2626,'De-Para_Estado_Regiao'!$B$3:$B$29,'De-Para_Estado_Regiao'!$C$3:$C$29)</f>
        <v>Sul</v>
      </c>
      <c r="C2626" s="9" t="s">
        <v>59</v>
      </c>
      <c r="D2626" s="9">
        <v>86</v>
      </c>
      <c r="E2626" s="9">
        <v>0.7</v>
      </c>
      <c r="F2626" s="9" t="str">
        <f t="shared" si="40"/>
        <v>alto</v>
      </c>
      <c r="G2626" s="9">
        <v>0.72799999999999998</v>
      </c>
      <c r="H2626" s="9">
        <v>0.58799999999999997</v>
      </c>
      <c r="I2626" s="9">
        <v>38086.769999999997</v>
      </c>
      <c r="J2626" s="10">
        <v>6</v>
      </c>
    </row>
    <row r="2627" spans="1:10" x14ac:dyDescent="0.25">
      <c r="A2627" s="11" t="s">
        <v>2591</v>
      </c>
      <c r="B2627" s="9" t="str">
        <f>_xlfn.XLOOKUP(C2627,'De-Para_Estado_Regiao'!$B$3:$B$29,'De-Para_Estado_Regiao'!$C$3:$C$29)</f>
        <v>Sul</v>
      </c>
      <c r="C2627" s="12" t="s">
        <v>14</v>
      </c>
      <c r="D2627" s="12">
        <v>78</v>
      </c>
      <c r="E2627" s="12">
        <v>0.72499999999999998</v>
      </c>
      <c r="F2627" s="9" t="str">
        <f t="shared" si="40"/>
        <v>alto</v>
      </c>
      <c r="G2627" s="12">
        <v>0.70799999999999996</v>
      </c>
      <c r="H2627" s="12">
        <v>0.623</v>
      </c>
      <c r="I2627" s="12">
        <v>60342.82</v>
      </c>
      <c r="J2627" s="13">
        <v>2</v>
      </c>
    </row>
    <row r="2628" spans="1:10" x14ac:dyDescent="0.25">
      <c r="A2628" s="8" t="s">
        <v>2592</v>
      </c>
      <c r="B2628" s="9" t="str">
        <f>_xlfn.XLOOKUP(C2628,'De-Para_Estado_Regiao'!$B$3:$B$29,'De-Para_Estado_Regiao'!$C$3:$C$29)</f>
        <v>Sul</v>
      </c>
      <c r="C2628" s="9" t="s">
        <v>22</v>
      </c>
      <c r="D2628" s="9">
        <v>273</v>
      </c>
      <c r="E2628" s="9">
        <v>0.7</v>
      </c>
      <c r="F2628" s="9" t="str">
        <f t="shared" si="40"/>
        <v>alto</v>
      </c>
      <c r="G2628" s="9">
        <v>0.70199999999999996</v>
      </c>
      <c r="H2628" s="9">
        <v>0.60099999999999998</v>
      </c>
      <c r="I2628" s="9">
        <v>26852.36</v>
      </c>
      <c r="J2628" s="10">
        <v>6</v>
      </c>
    </row>
    <row r="2629" spans="1:10" x14ac:dyDescent="0.25">
      <c r="A2629" s="11" t="s">
        <v>2593</v>
      </c>
      <c r="B2629" s="9" t="str">
        <f>_xlfn.XLOOKUP(C2629,'De-Para_Estado_Regiao'!$B$3:$B$29,'De-Para_Estado_Regiao'!$C$3:$C$29)</f>
        <v>Sul</v>
      </c>
      <c r="C2629" s="12" t="s">
        <v>14</v>
      </c>
      <c r="D2629" s="12">
        <v>253</v>
      </c>
      <c r="E2629" s="12">
        <v>0.68500000000000005</v>
      </c>
      <c r="F2629" s="9" t="str">
        <f t="shared" ref="F2629:F2692" si="41">IF(E2629="","",IF(E2629&lt;0.55,"baixo",IF(E2629&lt;=0.699,"médio",IF(E2629&lt;=0.799,"alto",IF(E2629&gt;=0.8,"muito alto","")))))</f>
        <v>médio</v>
      </c>
      <c r="G2629" s="12">
        <v>0.69799999999999995</v>
      </c>
      <c r="H2629" s="12">
        <v>0.55300000000000005</v>
      </c>
      <c r="I2629" s="12">
        <v>27160.9</v>
      </c>
      <c r="J2629" s="13">
        <v>8</v>
      </c>
    </row>
    <row r="2630" spans="1:10" x14ac:dyDescent="0.25">
      <c r="A2630" s="8" t="s">
        <v>2594</v>
      </c>
      <c r="B2630" s="9" t="str">
        <f>_xlfn.XLOOKUP(C2630,'De-Para_Estado_Regiao'!$B$3:$B$29,'De-Para_Estado_Regiao'!$C$3:$C$29)</f>
        <v>Centro-Oeste</v>
      </c>
      <c r="C2630" s="9" t="s">
        <v>29</v>
      </c>
      <c r="D2630" s="9">
        <v>274</v>
      </c>
      <c r="E2630" s="9">
        <v>0.69799999999999995</v>
      </c>
      <c r="F2630" s="9" t="str">
        <f t="shared" si="41"/>
        <v>médio</v>
      </c>
      <c r="G2630" s="9">
        <v>0.69199999999999995</v>
      </c>
      <c r="H2630" s="9">
        <v>0.60199999999999998</v>
      </c>
      <c r="I2630" s="9">
        <v>24329.52</v>
      </c>
      <c r="J2630" s="10">
        <v>6</v>
      </c>
    </row>
    <row r="2631" spans="1:10" x14ac:dyDescent="0.25">
      <c r="A2631" s="11" t="s">
        <v>2595</v>
      </c>
      <c r="B2631" s="9" t="str">
        <f>_xlfn.XLOOKUP(C2631,'De-Para_Estado_Regiao'!$B$3:$B$29,'De-Para_Estado_Regiao'!$C$3:$C$29)</f>
        <v>Sul</v>
      </c>
      <c r="C2631" s="12" t="s">
        <v>14</v>
      </c>
      <c r="D2631" s="12">
        <v>69</v>
      </c>
      <c r="E2631" s="12">
        <v>0.68400000000000005</v>
      </c>
      <c r="F2631" s="9" t="str">
        <f t="shared" si="41"/>
        <v>médio</v>
      </c>
      <c r="G2631" s="12">
        <v>0.66400000000000003</v>
      </c>
      <c r="H2631" s="12">
        <v>0.57999999999999996</v>
      </c>
      <c r="I2631" s="12">
        <v>49335.44</v>
      </c>
      <c r="J2631" s="13">
        <v>0</v>
      </c>
    </row>
    <row r="2632" spans="1:10" x14ac:dyDescent="0.25">
      <c r="A2632" s="8" t="s">
        <v>2596</v>
      </c>
      <c r="B2632" s="9" t="str">
        <f>_xlfn.XLOOKUP(C2632,'De-Para_Estado_Regiao'!$B$3:$B$29,'De-Para_Estado_Regiao'!$C$3:$C$29)</f>
        <v>Nordeste</v>
      </c>
      <c r="C2632" s="9" t="s">
        <v>94</v>
      </c>
      <c r="D2632" s="9">
        <v>523</v>
      </c>
      <c r="E2632" s="9">
        <v>0.54100000000000004</v>
      </c>
      <c r="F2632" s="9" t="str">
        <f t="shared" si="41"/>
        <v>baixo</v>
      </c>
      <c r="G2632" s="9">
        <v>0.52900000000000003</v>
      </c>
      <c r="H2632" s="9">
        <v>0.42099999999999999</v>
      </c>
      <c r="I2632" s="9">
        <v>11758.83</v>
      </c>
      <c r="J2632" s="10">
        <v>27</v>
      </c>
    </row>
    <row r="2633" spans="1:10" x14ac:dyDescent="0.25">
      <c r="A2633" s="11" t="s">
        <v>2597</v>
      </c>
      <c r="B2633" s="9" t="str">
        <f>_xlfn.XLOOKUP(C2633,'De-Para_Estado_Regiao'!$B$3:$B$29,'De-Para_Estado_Regiao'!$C$3:$C$29)</f>
        <v>Sudeste</v>
      </c>
      <c r="C2633" s="12" t="s">
        <v>7</v>
      </c>
      <c r="D2633" s="12">
        <v>411</v>
      </c>
      <c r="E2633" s="12">
        <v>0.74</v>
      </c>
      <c r="F2633" s="9" t="str">
        <f t="shared" si="41"/>
        <v>alto</v>
      </c>
      <c r="G2633" s="12">
        <v>0.72</v>
      </c>
      <c r="H2633" s="12">
        <v>0.67400000000000004</v>
      </c>
      <c r="I2633" s="12">
        <v>25206.39</v>
      </c>
      <c r="J2633" s="13">
        <v>12</v>
      </c>
    </row>
    <row r="2634" spans="1:10" x14ac:dyDescent="0.25">
      <c r="A2634" s="8" t="s">
        <v>2598</v>
      </c>
      <c r="B2634" s="9" t="str">
        <f>_xlfn.XLOOKUP(C2634,'De-Para_Estado_Regiao'!$B$3:$B$29,'De-Para_Estado_Regiao'!$C$3:$C$29)</f>
        <v>Sudeste</v>
      </c>
      <c r="C2634" s="9" t="s">
        <v>16</v>
      </c>
      <c r="D2634" s="9">
        <v>703</v>
      </c>
      <c r="E2634" s="9">
        <v>0.56999999999999995</v>
      </c>
      <c r="F2634" s="9" t="str">
        <f t="shared" si="41"/>
        <v>médio</v>
      </c>
      <c r="G2634" s="9">
        <v>0.56200000000000006</v>
      </c>
      <c r="H2634" s="9">
        <v>0.41499999999999998</v>
      </c>
      <c r="I2634" s="9">
        <v>7353.15</v>
      </c>
      <c r="J2634" s="10">
        <v>28</v>
      </c>
    </row>
    <row r="2635" spans="1:10" x14ac:dyDescent="0.25">
      <c r="A2635" s="11" t="s">
        <v>2599</v>
      </c>
      <c r="B2635" s="9" t="str">
        <f>_xlfn.XLOOKUP(C2635,'De-Para_Estado_Regiao'!$B$3:$B$29,'De-Para_Estado_Regiao'!$C$3:$C$29)</f>
        <v>Sudeste</v>
      </c>
      <c r="C2635" s="12" t="s">
        <v>64</v>
      </c>
      <c r="D2635" s="12">
        <v>469</v>
      </c>
      <c r="E2635" s="12">
        <v>0.72599999999999998</v>
      </c>
      <c r="F2635" s="9" t="str">
        <f t="shared" si="41"/>
        <v>alto</v>
      </c>
      <c r="G2635" s="12">
        <v>0.73299999999999998</v>
      </c>
      <c r="H2635" s="12">
        <v>0.625</v>
      </c>
      <c r="I2635" s="12">
        <v>18648.46</v>
      </c>
      <c r="J2635" s="13">
        <v>3</v>
      </c>
    </row>
    <row r="2636" spans="1:10" x14ac:dyDescent="0.25">
      <c r="A2636" s="8" t="s">
        <v>2600</v>
      </c>
      <c r="B2636" s="9" t="str">
        <f>_xlfn.XLOOKUP(C2636,'De-Para_Estado_Regiao'!$B$3:$B$29,'De-Para_Estado_Regiao'!$C$3:$C$29)</f>
        <v>Sul</v>
      </c>
      <c r="C2636" s="9" t="s">
        <v>14</v>
      </c>
      <c r="D2636" s="9">
        <v>148</v>
      </c>
      <c r="E2636" s="9">
        <v>0.74</v>
      </c>
      <c r="F2636" s="9" t="str">
        <f t="shared" si="41"/>
        <v>alto</v>
      </c>
      <c r="G2636" s="9">
        <v>0.747</v>
      </c>
      <c r="H2636" s="9">
        <v>0.64400000000000002</v>
      </c>
      <c r="I2636" s="9">
        <v>37195.29</v>
      </c>
      <c r="J2636" s="10">
        <v>4</v>
      </c>
    </row>
    <row r="2637" spans="1:10" x14ac:dyDescent="0.25">
      <c r="A2637" s="11" t="s">
        <v>2601</v>
      </c>
      <c r="B2637" s="9" t="str">
        <f>_xlfn.XLOOKUP(C2637,'De-Para_Estado_Regiao'!$B$3:$B$29,'De-Para_Estado_Regiao'!$C$3:$C$29)</f>
        <v>Nordeste</v>
      </c>
      <c r="C2637" s="12" t="s">
        <v>114</v>
      </c>
      <c r="D2637" s="12">
        <v>722</v>
      </c>
      <c r="E2637" s="12">
        <v>0.56100000000000005</v>
      </c>
      <c r="F2637" s="9" t="str">
        <f t="shared" si="41"/>
        <v>médio</v>
      </c>
      <c r="G2637" s="12">
        <v>0.56299999999999994</v>
      </c>
      <c r="H2637" s="12">
        <v>0.41699999999999998</v>
      </c>
      <c r="I2637" s="12">
        <v>9822.93</v>
      </c>
      <c r="J2637" s="13">
        <v>19</v>
      </c>
    </row>
    <row r="2638" spans="1:10" x14ac:dyDescent="0.25">
      <c r="A2638" s="8" t="s">
        <v>2602</v>
      </c>
      <c r="B2638" s="9" t="str">
        <f>_xlfn.XLOOKUP(C2638,'De-Para_Estado_Regiao'!$B$3:$B$29,'De-Para_Estado_Regiao'!$C$3:$C$29)</f>
        <v>Sudeste</v>
      </c>
      <c r="C2638" s="9" t="s">
        <v>16</v>
      </c>
      <c r="D2638" s="9">
        <v>380</v>
      </c>
      <c r="E2638" s="9">
        <v>0.68</v>
      </c>
      <c r="F2638" s="9" t="str">
        <f t="shared" si="41"/>
        <v>médio</v>
      </c>
      <c r="G2638" s="9">
        <v>0.67200000000000004</v>
      </c>
      <c r="H2638" s="9">
        <v>0.55400000000000005</v>
      </c>
      <c r="I2638" s="9">
        <v>17817.689999999999</v>
      </c>
      <c r="J2638" s="10">
        <v>3</v>
      </c>
    </row>
    <row r="2639" spans="1:10" x14ac:dyDescent="0.25">
      <c r="A2639" s="11" t="s">
        <v>2603</v>
      </c>
      <c r="B2639" s="9" t="str">
        <f>_xlfn.XLOOKUP(C2639,'De-Para_Estado_Regiao'!$B$3:$B$29,'De-Para_Estado_Regiao'!$C$3:$C$29)</f>
        <v>Sul</v>
      </c>
      <c r="C2639" s="12" t="s">
        <v>14</v>
      </c>
      <c r="D2639" s="12">
        <v>214</v>
      </c>
      <c r="E2639" s="12">
        <v>0.71</v>
      </c>
      <c r="F2639" s="9" t="str">
        <f t="shared" si="41"/>
        <v>alto</v>
      </c>
      <c r="G2639" s="12">
        <v>0.73399999999999999</v>
      </c>
      <c r="H2639" s="12">
        <v>0.56699999999999995</v>
      </c>
      <c r="I2639" s="12">
        <v>19827.75</v>
      </c>
      <c r="J2639" s="13">
        <v>6</v>
      </c>
    </row>
    <row r="2640" spans="1:10" x14ac:dyDescent="0.25">
      <c r="A2640" s="8" t="s">
        <v>2604</v>
      </c>
      <c r="B2640" s="9" t="str">
        <f>_xlfn.XLOOKUP(C2640,'De-Para_Estado_Regiao'!$B$3:$B$29,'De-Para_Estado_Regiao'!$C$3:$C$29)</f>
        <v>Sudeste</v>
      </c>
      <c r="C2640" s="9" t="s">
        <v>16</v>
      </c>
      <c r="D2640" s="9">
        <v>377</v>
      </c>
      <c r="E2640" s="9">
        <v>0.67400000000000004</v>
      </c>
      <c r="F2640" s="9" t="str">
        <f t="shared" si="41"/>
        <v>médio</v>
      </c>
      <c r="G2640" s="9">
        <v>0.68600000000000005</v>
      </c>
      <c r="H2640" s="9">
        <v>0.52700000000000002</v>
      </c>
      <c r="I2640" s="9">
        <v>15994.61</v>
      </c>
      <c r="J2640" s="10">
        <v>8</v>
      </c>
    </row>
    <row r="2641" spans="1:10" x14ac:dyDescent="0.25">
      <c r="A2641" s="11" t="s">
        <v>2605</v>
      </c>
      <c r="B2641" s="9" t="str">
        <f>_xlfn.XLOOKUP(C2641,'De-Para_Estado_Regiao'!$B$3:$B$29,'De-Para_Estado_Regiao'!$C$3:$C$29)</f>
        <v>Norte</v>
      </c>
      <c r="C2641" s="12" t="s">
        <v>49</v>
      </c>
      <c r="D2641" s="12">
        <v>526</v>
      </c>
      <c r="E2641" s="12">
        <v>0.61299999999999999</v>
      </c>
      <c r="F2641" s="9" t="str">
        <f t="shared" si="41"/>
        <v>médio</v>
      </c>
      <c r="G2641" s="12">
        <v>0.63200000000000001</v>
      </c>
      <c r="H2641" s="12">
        <v>0.45100000000000001</v>
      </c>
      <c r="I2641" s="12">
        <v>15414.13</v>
      </c>
      <c r="J2641" s="13">
        <v>13</v>
      </c>
    </row>
    <row r="2642" spans="1:10" x14ac:dyDescent="0.25">
      <c r="A2642" s="8" t="s">
        <v>2606</v>
      </c>
      <c r="B2642" s="9" t="str">
        <f>_xlfn.XLOOKUP(C2642,'De-Para_Estado_Regiao'!$B$3:$B$29,'De-Para_Estado_Regiao'!$C$3:$C$29)</f>
        <v>Nordeste</v>
      </c>
      <c r="C2642" s="9" t="s">
        <v>82</v>
      </c>
      <c r="D2642" s="9">
        <v>570</v>
      </c>
      <c r="E2642" s="9">
        <v>0.56799999999999995</v>
      </c>
      <c r="F2642" s="9" t="str">
        <f t="shared" si="41"/>
        <v>médio</v>
      </c>
      <c r="G2642" s="9">
        <v>0.55500000000000005</v>
      </c>
      <c r="H2642" s="9">
        <v>0.43</v>
      </c>
      <c r="I2642" s="9">
        <v>10784.91</v>
      </c>
      <c r="J2642" s="10">
        <v>8</v>
      </c>
    </row>
    <row r="2643" spans="1:10" x14ac:dyDescent="0.25">
      <c r="A2643" s="11" t="s">
        <v>2607</v>
      </c>
      <c r="B2643" s="9" t="str">
        <f>_xlfn.XLOOKUP(C2643,'De-Para_Estado_Regiao'!$B$3:$B$29,'De-Para_Estado_Regiao'!$C$3:$C$29)</f>
        <v>Nordeste</v>
      </c>
      <c r="C2643" s="12" t="s">
        <v>24</v>
      </c>
      <c r="D2643" s="12">
        <v>350</v>
      </c>
      <c r="E2643" s="12">
        <v>0.58599999999999997</v>
      </c>
      <c r="F2643" s="9" t="str">
        <f t="shared" si="41"/>
        <v>médio</v>
      </c>
      <c r="G2643" s="12">
        <v>0.54800000000000004</v>
      </c>
      <c r="H2643" s="12">
        <v>0.48</v>
      </c>
      <c r="I2643" s="12">
        <v>9471.91</v>
      </c>
      <c r="J2643" s="13">
        <v>3</v>
      </c>
    </row>
    <row r="2644" spans="1:10" x14ac:dyDescent="0.25">
      <c r="A2644" s="8" t="s">
        <v>2608</v>
      </c>
      <c r="B2644" s="9" t="str">
        <f>_xlfn.XLOOKUP(C2644,'De-Para_Estado_Regiao'!$B$3:$B$29,'De-Para_Estado_Regiao'!$C$3:$C$29)</f>
        <v>Centro-Oeste</v>
      </c>
      <c r="C2644" s="9" t="s">
        <v>33</v>
      </c>
      <c r="D2644" s="9">
        <v>207</v>
      </c>
      <c r="E2644" s="9">
        <v>0.69299999999999995</v>
      </c>
      <c r="F2644" s="9" t="str">
        <f t="shared" si="41"/>
        <v>médio</v>
      </c>
      <c r="G2644" s="9">
        <v>0.76900000000000002</v>
      </c>
      <c r="H2644" s="9">
        <v>0.503</v>
      </c>
      <c r="I2644" s="9">
        <v>32934.5</v>
      </c>
      <c r="J2644" s="10">
        <v>2</v>
      </c>
    </row>
    <row r="2645" spans="1:10" x14ac:dyDescent="0.25">
      <c r="A2645" s="11" t="s">
        <v>2609</v>
      </c>
      <c r="B2645" s="9" t="str">
        <f>_xlfn.XLOOKUP(C2645,'De-Para_Estado_Regiao'!$B$3:$B$29,'De-Para_Estado_Regiao'!$C$3:$C$29)</f>
        <v>Norte</v>
      </c>
      <c r="C2645" s="12" t="s">
        <v>275</v>
      </c>
      <c r="D2645" s="12">
        <v>508</v>
      </c>
      <c r="E2645" s="12">
        <v>0.60399999999999998</v>
      </c>
      <c r="F2645" s="9" t="str">
        <f t="shared" si="41"/>
        <v>médio</v>
      </c>
      <c r="G2645" s="12">
        <v>0.58399999999999996</v>
      </c>
      <c r="H2645" s="12">
        <v>0.46600000000000003</v>
      </c>
      <c r="I2645" s="12">
        <v>16119.75</v>
      </c>
      <c r="J2645" s="13">
        <v>8</v>
      </c>
    </row>
    <row r="2646" spans="1:10" x14ac:dyDescent="0.25">
      <c r="A2646" s="8" t="s">
        <v>2610</v>
      </c>
      <c r="B2646" s="9" t="str">
        <f>_xlfn.XLOOKUP(C2646,'De-Para_Estado_Regiao'!$B$3:$B$29,'De-Para_Estado_Regiao'!$C$3:$C$29)</f>
        <v>Sul</v>
      </c>
      <c r="C2646" s="9" t="s">
        <v>14</v>
      </c>
      <c r="D2646" s="9">
        <v>45</v>
      </c>
      <c r="E2646" s="9">
        <v>0.624</v>
      </c>
      <c r="F2646" s="9" t="str">
        <f t="shared" si="41"/>
        <v>médio</v>
      </c>
      <c r="G2646" s="9">
        <v>0.68100000000000005</v>
      </c>
      <c r="H2646" s="9">
        <v>0.439</v>
      </c>
      <c r="I2646" s="9">
        <v>19464.150000000001</v>
      </c>
      <c r="J2646" s="10">
        <v>13</v>
      </c>
    </row>
    <row r="2647" spans="1:10" x14ac:dyDescent="0.25">
      <c r="A2647" s="11" t="s">
        <v>2611</v>
      </c>
      <c r="B2647" s="9" t="str">
        <f>_xlfn.XLOOKUP(C2647,'De-Para_Estado_Regiao'!$B$3:$B$29,'De-Para_Estado_Regiao'!$C$3:$C$29)</f>
        <v>Sudeste</v>
      </c>
      <c r="C2647" s="12" t="s">
        <v>64</v>
      </c>
      <c r="D2647" s="12">
        <v>206</v>
      </c>
      <c r="E2647" s="12">
        <v>0.68200000000000005</v>
      </c>
      <c r="F2647" s="9" t="str">
        <f t="shared" si="41"/>
        <v>médio</v>
      </c>
      <c r="G2647" s="12">
        <v>0.67900000000000005</v>
      </c>
      <c r="H2647" s="12">
        <v>0.57499999999999996</v>
      </c>
      <c r="I2647" s="12">
        <v>25862.16</v>
      </c>
      <c r="J2647" s="13">
        <v>9</v>
      </c>
    </row>
    <row r="2648" spans="1:10" x14ac:dyDescent="0.25">
      <c r="A2648" s="8" t="s">
        <v>2612</v>
      </c>
      <c r="B2648" s="9" t="str">
        <f>_xlfn.XLOOKUP(C2648,'De-Para_Estado_Regiao'!$B$3:$B$29,'De-Para_Estado_Regiao'!$C$3:$C$29)</f>
        <v>Sudeste</v>
      </c>
      <c r="C2648" s="9" t="s">
        <v>16</v>
      </c>
      <c r="D2648" s="9">
        <v>326</v>
      </c>
      <c r="E2648" s="9">
        <v>0.68700000000000006</v>
      </c>
      <c r="F2648" s="9" t="str">
        <f t="shared" si="41"/>
        <v>médio</v>
      </c>
      <c r="G2648" s="9">
        <v>0.70099999999999996</v>
      </c>
      <c r="H2648" s="9">
        <v>0.52900000000000003</v>
      </c>
      <c r="I2648" s="9">
        <v>15660.15</v>
      </c>
      <c r="J2648" s="10">
        <v>11</v>
      </c>
    </row>
    <row r="2649" spans="1:10" x14ac:dyDescent="0.25">
      <c r="A2649" s="11" t="s">
        <v>2613</v>
      </c>
      <c r="B2649" s="9" t="str">
        <f>_xlfn.XLOOKUP(C2649,'De-Para_Estado_Regiao'!$B$3:$B$29,'De-Para_Estado_Regiao'!$C$3:$C$29)</f>
        <v>Norte</v>
      </c>
      <c r="C2649" s="12" t="s">
        <v>270</v>
      </c>
      <c r="D2649" s="12">
        <v>209</v>
      </c>
      <c r="E2649" s="12">
        <v>0.61899999999999999</v>
      </c>
      <c r="F2649" s="9" t="str">
        <f t="shared" si="41"/>
        <v>médio</v>
      </c>
      <c r="G2649" s="12">
        <v>0.58099999999999996</v>
      </c>
      <c r="H2649" s="12">
        <v>0.50900000000000001</v>
      </c>
      <c r="I2649" s="12">
        <v>13700.76</v>
      </c>
      <c r="J2649" s="13">
        <v>0</v>
      </c>
    </row>
    <row r="2650" spans="1:10" x14ac:dyDescent="0.25">
      <c r="A2650" s="8" t="s">
        <v>2614</v>
      </c>
      <c r="B2650" s="9" t="str">
        <f>_xlfn.XLOOKUP(C2650,'De-Para_Estado_Regiao'!$B$3:$B$29,'De-Para_Estado_Regiao'!$C$3:$C$29)</f>
        <v>Sul</v>
      </c>
      <c r="C2650" s="9" t="s">
        <v>59</v>
      </c>
      <c r="D2650" s="9">
        <v>168</v>
      </c>
      <c r="E2650" s="9">
        <v>0.73799999999999999</v>
      </c>
      <c r="F2650" s="9" t="str">
        <f t="shared" si="41"/>
        <v>alto</v>
      </c>
      <c r="G2650" s="9">
        <v>0.73399999999999999</v>
      </c>
      <c r="H2650" s="9">
        <v>0.67900000000000005</v>
      </c>
      <c r="I2650" s="9">
        <v>32050.02</v>
      </c>
      <c r="J2650" s="10">
        <v>3</v>
      </c>
    </row>
    <row r="2651" spans="1:10" x14ac:dyDescent="0.25">
      <c r="A2651" s="11" t="s">
        <v>2615</v>
      </c>
      <c r="B2651" s="9" t="str">
        <f>_xlfn.XLOOKUP(C2651,'De-Para_Estado_Regiao'!$B$3:$B$29,'De-Para_Estado_Regiao'!$C$3:$C$29)</f>
        <v>Sul</v>
      </c>
      <c r="C2651" s="12" t="s">
        <v>14</v>
      </c>
      <c r="D2651" s="12">
        <v>193</v>
      </c>
      <c r="E2651" s="12">
        <v>0.59</v>
      </c>
      <c r="F2651" s="9" t="str">
        <f t="shared" si="41"/>
        <v>médio</v>
      </c>
      <c r="G2651" s="12">
        <v>0.63300000000000001</v>
      </c>
      <c r="H2651" s="12">
        <v>0.39</v>
      </c>
      <c r="I2651" s="12">
        <v>14798.63</v>
      </c>
      <c r="J2651" s="13">
        <v>1</v>
      </c>
    </row>
    <row r="2652" spans="1:10" x14ac:dyDescent="0.25">
      <c r="A2652" s="8" t="s">
        <v>2616</v>
      </c>
      <c r="B2652" s="9" t="str">
        <f>_xlfn.XLOOKUP(C2652,'De-Para_Estado_Regiao'!$B$3:$B$29,'De-Para_Estado_Regiao'!$C$3:$C$29)</f>
        <v>Nordeste</v>
      </c>
      <c r="C2652" s="9" t="s">
        <v>19</v>
      </c>
      <c r="D2652" s="9">
        <v>1097</v>
      </c>
      <c r="E2652" s="9">
        <v>0.64</v>
      </c>
      <c r="F2652" s="9" t="str">
        <f t="shared" si="41"/>
        <v>médio</v>
      </c>
      <c r="G2652" s="9">
        <v>0.63600000000000001</v>
      </c>
      <c r="H2652" s="9">
        <v>0.52</v>
      </c>
      <c r="I2652" s="9">
        <v>8039.36</v>
      </c>
      <c r="J2652" s="10">
        <v>14</v>
      </c>
    </row>
    <row r="2653" spans="1:10" x14ac:dyDescent="0.25">
      <c r="A2653" s="11" t="s">
        <v>2617</v>
      </c>
      <c r="B2653" s="9" t="str">
        <f>_xlfn.XLOOKUP(C2653,'De-Para_Estado_Regiao'!$B$3:$B$29,'De-Para_Estado_Regiao'!$C$3:$C$29)</f>
        <v>Nordeste</v>
      </c>
      <c r="C2653" s="12" t="s">
        <v>19</v>
      </c>
      <c r="D2653" s="12">
        <v>1184</v>
      </c>
      <c r="E2653" s="12">
        <v>0.57999999999999996</v>
      </c>
      <c r="F2653" s="9" t="str">
        <f t="shared" si="41"/>
        <v>médio</v>
      </c>
      <c r="G2653" s="12">
        <v>0.54300000000000004</v>
      </c>
      <c r="H2653" s="12">
        <v>0.45400000000000001</v>
      </c>
      <c r="I2653" s="12">
        <v>7009.77</v>
      </c>
      <c r="J2653" s="13">
        <v>11</v>
      </c>
    </row>
    <row r="2654" spans="1:10" x14ac:dyDescent="0.25">
      <c r="A2654" s="8" t="s">
        <v>2618</v>
      </c>
      <c r="B2654" s="9" t="str">
        <f>_xlfn.XLOOKUP(C2654,'De-Para_Estado_Regiao'!$B$3:$B$29,'De-Para_Estado_Regiao'!$C$3:$C$29)</f>
        <v>Nordeste</v>
      </c>
      <c r="C2654" s="9" t="s">
        <v>19</v>
      </c>
      <c r="D2654" s="9">
        <v>936</v>
      </c>
      <c r="E2654" s="9">
        <v>0.65300000000000002</v>
      </c>
      <c r="F2654" s="9" t="str">
        <f t="shared" si="41"/>
        <v>médio</v>
      </c>
      <c r="G2654" s="9">
        <v>0.627</v>
      </c>
      <c r="H2654" s="9">
        <v>0.54800000000000004</v>
      </c>
      <c r="I2654" s="9">
        <v>8805.83</v>
      </c>
      <c r="J2654" s="10">
        <v>6</v>
      </c>
    </row>
    <row r="2655" spans="1:10" x14ac:dyDescent="0.25">
      <c r="A2655" s="11" t="s">
        <v>2619</v>
      </c>
      <c r="B2655" s="9" t="str">
        <f>_xlfn.XLOOKUP(C2655,'De-Para_Estado_Regiao'!$B$3:$B$29,'De-Para_Estado_Regiao'!$C$3:$C$29)</f>
        <v>Sul</v>
      </c>
      <c r="C2655" s="12" t="s">
        <v>14</v>
      </c>
      <c r="D2655" s="12">
        <v>340</v>
      </c>
      <c r="E2655" s="12">
        <v>0.71799999999999997</v>
      </c>
      <c r="F2655" s="9" t="str">
        <f t="shared" si="41"/>
        <v>alto</v>
      </c>
      <c r="G2655" s="12">
        <v>0.72199999999999998</v>
      </c>
      <c r="H2655" s="12">
        <v>0.60599999999999998</v>
      </c>
      <c r="I2655" s="12">
        <v>20549.25</v>
      </c>
      <c r="J2655" s="13">
        <v>6</v>
      </c>
    </row>
    <row r="2656" spans="1:10" x14ac:dyDescent="0.25">
      <c r="A2656" s="8" t="s">
        <v>2620</v>
      </c>
      <c r="B2656" s="9" t="str">
        <f>_xlfn.XLOOKUP(C2656,'De-Para_Estado_Regiao'!$B$3:$B$29,'De-Para_Estado_Regiao'!$C$3:$C$29)</f>
        <v>Nordeste</v>
      </c>
      <c r="C2656" s="9" t="s">
        <v>82</v>
      </c>
      <c r="D2656" s="9">
        <v>785</v>
      </c>
      <c r="E2656" s="9">
        <v>0.59099999999999997</v>
      </c>
      <c r="F2656" s="9" t="str">
        <f t="shared" si="41"/>
        <v>médio</v>
      </c>
      <c r="G2656" s="9">
        <v>0.55600000000000005</v>
      </c>
      <c r="H2656" s="9">
        <v>0.47699999999999998</v>
      </c>
      <c r="I2656" s="9">
        <v>12068.24</v>
      </c>
      <c r="J2656" s="10">
        <v>24</v>
      </c>
    </row>
    <row r="2657" spans="1:10" x14ac:dyDescent="0.25">
      <c r="A2657" s="11" t="s">
        <v>2621</v>
      </c>
      <c r="B2657" s="9" t="str">
        <f>_xlfn.XLOOKUP(C2657,'De-Para_Estado_Regiao'!$B$3:$B$29,'De-Para_Estado_Regiao'!$C$3:$C$29)</f>
        <v>Sul</v>
      </c>
      <c r="C2657" s="12" t="s">
        <v>14</v>
      </c>
      <c r="D2657" s="12">
        <v>669</v>
      </c>
      <c r="E2657" s="12">
        <v>0.69799999999999995</v>
      </c>
      <c r="F2657" s="9" t="str">
        <f t="shared" si="41"/>
        <v>médio</v>
      </c>
      <c r="G2657" s="12">
        <v>0.7</v>
      </c>
      <c r="H2657" s="12">
        <v>0.58299999999999996</v>
      </c>
      <c r="I2657" s="12">
        <v>15646.31</v>
      </c>
      <c r="J2657" s="13">
        <v>8</v>
      </c>
    </row>
    <row r="2658" spans="1:10" x14ac:dyDescent="0.25">
      <c r="A2658" s="8" t="s">
        <v>2622</v>
      </c>
      <c r="B2658" s="9" t="str">
        <f>_xlfn.XLOOKUP(C2658,'De-Para_Estado_Regiao'!$B$3:$B$29,'De-Para_Estado_Regiao'!$C$3:$C$29)</f>
        <v>Sul</v>
      </c>
      <c r="C2658" s="9" t="s">
        <v>14</v>
      </c>
      <c r="D2658" s="9">
        <v>249</v>
      </c>
      <c r="E2658" s="9">
        <v>0.65500000000000003</v>
      </c>
      <c r="F2658" s="9" t="str">
        <f t="shared" si="41"/>
        <v>médio</v>
      </c>
      <c r="G2658" s="9">
        <v>0.68600000000000005</v>
      </c>
      <c r="H2658" s="9">
        <v>0.53400000000000003</v>
      </c>
      <c r="I2658" s="9">
        <v>30185.78</v>
      </c>
      <c r="J2658" s="10">
        <v>7</v>
      </c>
    </row>
    <row r="2659" spans="1:10" x14ac:dyDescent="0.25">
      <c r="A2659" s="11" t="s">
        <v>2623</v>
      </c>
      <c r="B2659" s="9" t="str">
        <f>_xlfn.XLOOKUP(C2659,'De-Para_Estado_Regiao'!$B$3:$B$29,'De-Para_Estado_Regiao'!$C$3:$C$29)</f>
        <v>Sul</v>
      </c>
      <c r="C2659" s="12" t="s">
        <v>59</v>
      </c>
      <c r="D2659" s="12">
        <v>249</v>
      </c>
      <c r="E2659" s="12">
        <v>0.77500000000000002</v>
      </c>
      <c r="F2659" s="9" t="str">
        <f t="shared" si="41"/>
        <v>alto</v>
      </c>
      <c r="G2659" s="12">
        <v>0.76</v>
      </c>
      <c r="H2659" s="12">
        <v>0.69599999999999995</v>
      </c>
      <c r="I2659" s="12">
        <v>31113.68</v>
      </c>
      <c r="J2659" s="13">
        <v>11</v>
      </c>
    </row>
    <row r="2660" spans="1:10" x14ac:dyDescent="0.25">
      <c r="A2660" s="8" t="s">
        <v>2624</v>
      </c>
      <c r="B2660" s="9" t="str">
        <f>_xlfn.XLOOKUP(C2660,'De-Para_Estado_Regiao'!$B$3:$B$29,'De-Para_Estado_Regiao'!$C$3:$C$29)</f>
        <v>Sudeste</v>
      </c>
      <c r="C2660" s="9" t="s">
        <v>64</v>
      </c>
      <c r="D2660" s="9">
        <v>248</v>
      </c>
      <c r="E2660" s="9">
        <v>0.69599999999999995</v>
      </c>
      <c r="F2660" s="9" t="str">
        <f t="shared" si="41"/>
        <v>médio</v>
      </c>
      <c r="G2660" s="9">
        <v>0.66800000000000004</v>
      </c>
      <c r="H2660" s="9">
        <v>0.61199999999999999</v>
      </c>
      <c r="I2660" s="9">
        <v>17775.240000000002</v>
      </c>
      <c r="J2660" s="10">
        <v>8</v>
      </c>
    </row>
    <row r="2661" spans="1:10" x14ac:dyDescent="0.25">
      <c r="A2661" s="11" t="s">
        <v>2625</v>
      </c>
      <c r="B2661" s="9" t="str">
        <f>_xlfn.XLOOKUP(C2661,'De-Para_Estado_Regiao'!$B$3:$B$29,'De-Para_Estado_Regiao'!$C$3:$C$29)</f>
        <v>Sul</v>
      </c>
      <c r="C2661" s="12" t="s">
        <v>22</v>
      </c>
      <c r="D2661" s="12">
        <v>130</v>
      </c>
      <c r="E2661" s="12">
        <v>0.76</v>
      </c>
      <c r="F2661" s="9" t="str">
        <f t="shared" si="41"/>
        <v>alto</v>
      </c>
      <c r="G2661" s="12">
        <v>0.77800000000000002</v>
      </c>
      <c r="H2661" s="12">
        <v>0.68600000000000005</v>
      </c>
      <c r="I2661" s="12">
        <v>50824.57</v>
      </c>
      <c r="J2661" s="13">
        <v>3</v>
      </c>
    </row>
    <row r="2662" spans="1:10" x14ac:dyDescent="0.25">
      <c r="A2662" s="8" t="s">
        <v>2626</v>
      </c>
      <c r="B2662" s="9" t="str">
        <f>_xlfn.XLOOKUP(C2662,'De-Para_Estado_Regiao'!$B$3:$B$29,'De-Para_Estado_Regiao'!$C$3:$C$29)</f>
        <v>Nordeste</v>
      </c>
      <c r="C2662" s="9" t="s">
        <v>24</v>
      </c>
      <c r="D2662" s="9">
        <v>1023</v>
      </c>
      <c r="E2662" s="9">
        <v>0.58599999999999997</v>
      </c>
      <c r="F2662" s="9" t="str">
        <f t="shared" si="41"/>
        <v>médio</v>
      </c>
      <c r="G2662" s="9">
        <v>0.57099999999999995</v>
      </c>
      <c r="H2662" s="9">
        <v>0.47199999999999998</v>
      </c>
      <c r="I2662" s="9">
        <v>8003.47</v>
      </c>
      <c r="J2662" s="10">
        <v>47</v>
      </c>
    </row>
    <row r="2663" spans="1:10" x14ac:dyDescent="0.25">
      <c r="A2663" s="11" t="s">
        <v>2627</v>
      </c>
      <c r="B2663" s="9" t="str">
        <f>_xlfn.XLOOKUP(C2663,'De-Para_Estado_Regiao'!$B$3:$B$29,'De-Para_Estado_Regiao'!$C$3:$C$29)</f>
        <v>Sul</v>
      </c>
      <c r="C2663" s="12" t="s">
        <v>59</v>
      </c>
      <c r="D2663" s="12">
        <v>167</v>
      </c>
      <c r="E2663" s="12">
        <v>0.74299999999999999</v>
      </c>
      <c r="F2663" s="9" t="str">
        <f t="shared" si="41"/>
        <v>alto</v>
      </c>
      <c r="G2663" s="12">
        <v>0.74099999999999999</v>
      </c>
      <c r="H2663" s="12">
        <v>0.64700000000000002</v>
      </c>
      <c r="I2663" s="12">
        <v>26112.59</v>
      </c>
      <c r="J2663" s="13">
        <v>11</v>
      </c>
    </row>
    <row r="2664" spans="1:10" x14ac:dyDescent="0.25">
      <c r="A2664" s="8" t="s">
        <v>2628</v>
      </c>
      <c r="B2664" s="9" t="str">
        <f>_xlfn.XLOOKUP(C2664,'De-Para_Estado_Regiao'!$B$3:$B$29,'De-Para_Estado_Regiao'!$C$3:$C$29)</f>
        <v>Nordeste</v>
      </c>
      <c r="C2664" s="9" t="s">
        <v>19</v>
      </c>
      <c r="D2664" s="9">
        <v>1046</v>
      </c>
      <c r="E2664" s="9">
        <v>0.59</v>
      </c>
      <c r="F2664" s="9" t="str">
        <f t="shared" si="41"/>
        <v>médio</v>
      </c>
      <c r="G2664" s="9">
        <v>0.58099999999999996</v>
      </c>
      <c r="H2664" s="9">
        <v>0.47</v>
      </c>
      <c r="I2664" s="9">
        <v>9024.69</v>
      </c>
      <c r="J2664" s="10">
        <v>18</v>
      </c>
    </row>
    <row r="2665" spans="1:10" x14ac:dyDescent="0.25">
      <c r="A2665" s="11" t="s">
        <v>2629</v>
      </c>
      <c r="B2665" s="9" t="str">
        <f>_xlfn.XLOOKUP(C2665,'De-Para_Estado_Regiao'!$B$3:$B$29,'De-Para_Estado_Regiao'!$C$3:$C$29)</f>
        <v>Centro-Oeste</v>
      </c>
      <c r="C2665" s="12" t="s">
        <v>53</v>
      </c>
      <c r="D2665" s="12">
        <v>545</v>
      </c>
      <c r="E2665" s="12">
        <v>0.67500000000000004</v>
      </c>
      <c r="F2665" s="9" t="str">
        <f t="shared" si="41"/>
        <v>médio</v>
      </c>
      <c r="G2665" s="12">
        <v>0.67700000000000005</v>
      </c>
      <c r="H2665" s="12">
        <v>0.54900000000000004</v>
      </c>
      <c r="I2665" s="12">
        <v>21922.81</v>
      </c>
      <c r="J2665" s="13">
        <v>6</v>
      </c>
    </row>
    <row r="2666" spans="1:10" x14ac:dyDescent="0.25">
      <c r="A2666" s="8" t="s">
        <v>2630</v>
      </c>
      <c r="B2666" s="9" t="str">
        <f>_xlfn.XLOOKUP(C2666,'De-Para_Estado_Regiao'!$B$3:$B$29,'De-Para_Estado_Regiao'!$C$3:$C$29)</f>
        <v>Norte</v>
      </c>
      <c r="C2666" s="9" t="s">
        <v>49</v>
      </c>
      <c r="D2666" s="9">
        <v>652</v>
      </c>
      <c r="E2666" s="9">
        <v>0.52600000000000002</v>
      </c>
      <c r="F2666" s="9" t="str">
        <f t="shared" si="41"/>
        <v>baixo</v>
      </c>
      <c r="G2666" s="9">
        <v>0.54</v>
      </c>
      <c r="H2666" s="9">
        <v>0.35299999999999998</v>
      </c>
      <c r="I2666" s="9">
        <v>8703.91</v>
      </c>
      <c r="J2666" s="10">
        <v>0</v>
      </c>
    </row>
    <row r="2667" spans="1:10" x14ac:dyDescent="0.25">
      <c r="A2667" s="11" t="s">
        <v>2631</v>
      </c>
      <c r="B2667" s="9" t="str">
        <f>_xlfn.XLOOKUP(C2667,'De-Para_Estado_Regiao'!$B$3:$B$29,'De-Para_Estado_Regiao'!$C$3:$C$29)</f>
        <v>Sul</v>
      </c>
      <c r="C2667" s="12" t="s">
        <v>59</v>
      </c>
      <c r="D2667" s="12">
        <v>198</v>
      </c>
      <c r="E2667" s="12">
        <v>0.77</v>
      </c>
      <c r="F2667" s="9" t="str">
        <f t="shared" si="41"/>
        <v>alto</v>
      </c>
      <c r="G2667" s="12">
        <v>0.747</v>
      </c>
      <c r="H2667" s="12">
        <v>0.69799999999999995</v>
      </c>
      <c r="I2667" s="12">
        <v>34909.53</v>
      </c>
      <c r="J2667" s="13">
        <v>6</v>
      </c>
    </row>
    <row r="2668" spans="1:10" x14ac:dyDescent="0.25">
      <c r="A2668" s="8" t="s">
        <v>876</v>
      </c>
      <c r="B2668" s="9" t="str">
        <f>_xlfn.XLOOKUP(C2668,'De-Para_Estado_Regiao'!$B$3:$B$29,'De-Para_Estado_Regiao'!$C$3:$C$29)</f>
        <v>Sudeste</v>
      </c>
      <c r="C2668" s="9" t="s">
        <v>64</v>
      </c>
      <c r="D2668" s="9">
        <v>599</v>
      </c>
      <c r="E2668" s="9">
        <v>0.67900000000000005</v>
      </c>
      <c r="F2668" s="9" t="str">
        <f t="shared" si="41"/>
        <v>médio</v>
      </c>
      <c r="G2668" s="9">
        <v>0.65100000000000002</v>
      </c>
      <c r="H2668" s="9">
        <v>0.59</v>
      </c>
      <c r="I2668" s="9">
        <v>14288.79</v>
      </c>
      <c r="J2668" s="10">
        <v>19</v>
      </c>
    </row>
    <row r="2669" spans="1:10" x14ac:dyDescent="0.25">
      <c r="A2669" s="11" t="s">
        <v>2632</v>
      </c>
      <c r="B2669" s="9" t="str">
        <f>_xlfn.XLOOKUP(C2669,'De-Para_Estado_Regiao'!$B$3:$B$29,'De-Para_Estado_Regiao'!$C$3:$C$29)</f>
        <v>Sul</v>
      </c>
      <c r="C2669" s="12" t="s">
        <v>59</v>
      </c>
      <c r="D2669" s="12">
        <v>271</v>
      </c>
      <c r="E2669" s="12">
        <v>0.7</v>
      </c>
      <c r="F2669" s="9" t="str">
        <f t="shared" si="41"/>
        <v>alto</v>
      </c>
      <c r="G2669" s="12">
        <v>0.7</v>
      </c>
      <c r="H2669" s="12">
        <v>0.622</v>
      </c>
      <c r="I2669" s="12">
        <v>28897.39</v>
      </c>
      <c r="J2669" s="13">
        <v>5</v>
      </c>
    </row>
    <row r="2670" spans="1:10" x14ac:dyDescent="0.25">
      <c r="A2670" s="8" t="s">
        <v>2633</v>
      </c>
      <c r="B2670" s="9" t="str">
        <f>_xlfn.XLOOKUP(C2670,'De-Para_Estado_Regiao'!$B$3:$B$29,'De-Para_Estado_Regiao'!$C$3:$C$29)</f>
        <v>Nordeste</v>
      </c>
      <c r="C2670" s="9" t="s">
        <v>24</v>
      </c>
      <c r="D2670" s="9">
        <v>684</v>
      </c>
      <c r="E2670" s="9">
        <v>0.56000000000000005</v>
      </c>
      <c r="F2670" s="9" t="str">
        <f t="shared" si="41"/>
        <v>médio</v>
      </c>
      <c r="G2670" s="9">
        <v>0.55900000000000005</v>
      </c>
      <c r="H2670" s="9">
        <v>0.40600000000000003</v>
      </c>
      <c r="I2670" s="9">
        <v>9874.8700000000008</v>
      </c>
      <c r="J2670" s="10">
        <v>3</v>
      </c>
    </row>
    <row r="2671" spans="1:10" x14ac:dyDescent="0.25">
      <c r="A2671" s="11" t="s">
        <v>2634</v>
      </c>
      <c r="B2671" s="9" t="str">
        <f>_xlfn.XLOOKUP(C2671,'De-Para_Estado_Regiao'!$B$3:$B$29,'De-Para_Estado_Regiao'!$C$3:$C$29)</f>
        <v>Sul</v>
      </c>
      <c r="C2671" s="12" t="s">
        <v>14</v>
      </c>
      <c r="D2671" s="12">
        <v>81</v>
      </c>
      <c r="E2671" s="12">
        <v>0.72799999999999998</v>
      </c>
      <c r="F2671" s="9" t="str">
        <f t="shared" si="41"/>
        <v>alto</v>
      </c>
      <c r="G2671" s="12">
        <v>0.72</v>
      </c>
      <c r="H2671" s="12">
        <v>0.627</v>
      </c>
      <c r="I2671" s="12">
        <v>33333.800000000003</v>
      </c>
      <c r="J2671" s="13">
        <v>16</v>
      </c>
    </row>
    <row r="2672" spans="1:10" x14ac:dyDescent="0.25">
      <c r="A2672" s="8" t="s">
        <v>2635</v>
      </c>
      <c r="B2672" s="9" t="str">
        <f>_xlfn.XLOOKUP(C2672,'De-Para_Estado_Regiao'!$B$3:$B$29,'De-Para_Estado_Regiao'!$C$3:$C$29)</f>
        <v>Norte</v>
      </c>
      <c r="C2672" s="9" t="s">
        <v>111</v>
      </c>
      <c r="D2672" s="9">
        <v>690</v>
      </c>
      <c r="E2672" s="9">
        <v>0.66200000000000003</v>
      </c>
      <c r="F2672" s="9" t="str">
        <f t="shared" si="41"/>
        <v>médio</v>
      </c>
      <c r="G2672" s="9">
        <v>0.63300000000000001</v>
      </c>
      <c r="H2672" s="9">
        <v>0.57099999999999995</v>
      </c>
      <c r="I2672" s="9">
        <v>16415.52</v>
      </c>
      <c r="J2672" s="10">
        <v>6</v>
      </c>
    </row>
    <row r="2673" spans="1:10" x14ac:dyDescent="0.25">
      <c r="A2673" s="11" t="s">
        <v>2636</v>
      </c>
      <c r="B2673" s="9" t="str">
        <f>_xlfn.XLOOKUP(C2673,'De-Para_Estado_Regiao'!$B$3:$B$29,'De-Para_Estado_Regiao'!$C$3:$C$29)</f>
        <v>Norte</v>
      </c>
      <c r="C2673" s="12" t="s">
        <v>49</v>
      </c>
      <c r="D2673" s="12">
        <v>512</v>
      </c>
      <c r="E2673" s="12">
        <v>0.56000000000000005</v>
      </c>
      <c r="F2673" s="9" t="str">
        <f t="shared" si="41"/>
        <v>médio</v>
      </c>
      <c r="G2673" s="12">
        <v>0.53600000000000003</v>
      </c>
      <c r="H2673" s="12">
        <v>0.42699999999999999</v>
      </c>
      <c r="I2673" s="12">
        <v>6921.29</v>
      </c>
      <c r="J2673" s="13">
        <v>47</v>
      </c>
    </row>
    <row r="2674" spans="1:10" x14ac:dyDescent="0.25">
      <c r="A2674" s="8" t="s">
        <v>2637</v>
      </c>
      <c r="B2674" s="9" t="str">
        <f>_xlfn.XLOOKUP(C2674,'De-Para_Estado_Regiao'!$B$3:$B$29,'De-Para_Estado_Regiao'!$C$3:$C$29)</f>
        <v>Sul</v>
      </c>
      <c r="C2674" s="9" t="s">
        <v>14</v>
      </c>
      <c r="D2674" s="9">
        <v>70</v>
      </c>
      <c r="E2674" s="9">
        <v>0.72799999999999998</v>
      </c>
      <c r="F2674" s="9" t="str">
        <f t="shared" si="41"/>
        <v>alto</v>
      </c>
      <c r="G2674" s="9">
        <v>0.751</v>
      </c>
      <c r="H2674" s="9">
        <v>0.61799999999999999</v>
      </c>
      <c r="I2674" s="9">
        <v>33982.44</v>
      </c>
      <c r="J2674" s="10">
        <v>8</v>
      </c>
    </row>
    <row r="2675" spans="1:10" x14ac:dyDescent="0.25">
      <c r="A2675" s="11" t="s">
        <v>2638</v>
      </c>
      <c r="B2675" s="9" t="str">
        <f>_xlfn.XLOOKUP(C2675,'De-Para_Estado_Regiao'!$B$3:$B$29,'De-Para_Estado_Regiao'!$C$3:$C$29)</f>
        <v>Norte</v>
      </c>
      <c r="C2675" s="12" t="s">
        <v>49</v>
      </c>
      <c r="D2675" s="12">
        <v>821</v>
      </c>
      <c r="E2675" s="12">
        <v>0.60899999999999999</v>
      </c>
      <c r="F2675" s="9" t="str">
        <f t="shared" si="41"/>
        <v>médio</v>
      </c>
      <c r="G2675" s="12">
        <v>0.56999999999999995</v>
      </c>
      <c r="H2675" s="12">
        <v>0.52100000000000002</v>
      </c>
      <c r="I2675" s="12">
        <v>7949.56</v>
      </c>
      <c r="J2675" s="13">
        <v>39</v>
      </c>
    </row>
    <row r="2676" spans="1:10" x14ac:dyDescent="0.25">
      <c r="A2676" s="8" t="s">
        <v>2639</v>
      </c>
      <c r="B2676" s="9" t="str">
        <f>_xlfn.XLOOKUP(C2676,'De-Para_Estado_Regiao'!$B$3:$B$29,'De-Para_Estado_Regiao'!$C$3:$C$29)</f>
        <v>Sudeste</v>
      </c>
      <c r="C2676" s="9" t="s">
        <v>7</v>
      </c>
      <c r="D2676" s="9">
        <v>421</v>
      </c>
      <c r="E2676" s="9">
        <v>0.7</v>
      </c>
      <c r="F2676" s="9" t="str">
        <f t="shared" si="41"/>
        <v>alto</v>
      </c>
      <c r="G2676" s="9">
        <v>0.66400000000000003</v>
      </c>
      <c r="H2676" s="9">
        <v>0.63700000000000001</v>
      </c>
      <c r="I2676" s="9">
        <v>23400.79</v>
      </c>
      <c r="J2676" s="10">
        <v>7</v>
      </c>
    </row>
    <row r="2677" spans="1:10" x14ac:dyDescent="0.25">
      <c r="A2677" s="11" t="s">
        <v>2640</v>
      </c>
      <c r="B2677" s="9" t="str">
        <f>_xlfn.XLOOKUP(C2677,'De-Para_Estado_Regiao'!$B$3:$B$29,'De-Para_Estado_Regiao'!$C$3:$C$29)</f>
        <v>Sul</v>
      </c>
      <c r="C2677" s="12" t="s">
        <v>14</v>
      </c>
      <c r="D2677" s="12">
        <v>170</v>
      </c>
      <c r="E2677" s="12">
        <v>0.77</v>
      </c>
      <c r="F2677" s="9" t="str">
        <f t="shared" si="41"/>
        <v>alto</v>
      </c>
      <c r="G2677" s="12">
        <v>0.80500000000000005</v>
      </c>
      <c r="H2677" s="12">
        <v>0.66800000000000004</v>
      </c>
      <c r="I2677" s="12">
        <v>49985.39</v>
      </c>
      <c r="J2677" s="13">
        <v>1</v>
      </c>
    </row>
    <row r="2678" spans="1:10" x14ac:dyDescent="0.25">
      <c r="A2678" s="8" t="s">
        <v>2641</v>
      </c>
      <c r="B2678" s="9" t="str">
        <f>_xlfn.XLOOKUP(C2678,'De-Para_Estado_Regiao'!$B$3:$B$29,'De-Para_Estado_Regiao'!$C$3:$C$29)</f>
        <v>Sul</v>
      </c>
      <c r="C2678" s="9" t="s">
        <v>14</v>
      </c>
      <c r="D2678" s="9">
        <v>163</v>
      </c>
      <c r="E2678" s="9">
        <v>0.68</v>
      </c>
      <c r="F2678" s="9" t="str">
        <f t="shared" si="41"/>
        <v>médio</v>
      </c>
      <c r="G2678" s="9">
        <v>0.71599999999999997</v>
      </c>
      <c r="H2678" s="9">
        <v>0.51</v>
      </c>
      <c r="I2678" s="9">
        <v>34034.92</v>
      </c>
      <c r="J2678" s="10">
        <v>19</v>
      </c>
    </row>
    <row r="2679" spans="1:10" x14ac:dyDescent="0.25">
      <c r="A2679" s="11" t="s">
        <v>2642</v>
      </c>
      <c r="B2679" s="9" t="str">
        <f>_xlfn.XLOOKUP(C2679,'De-Para_Estado_Regiao'!$B$3:$B$29,'De-Para_Estado_Regiao'!$C$3:$C$29)</f>
        <v>Nordeste</v>
      </c>
      <c r="C2679" s="12" t="s">
        <v>87</v>
      </c>
      <c r="D2679" s="12">
        <v>825</v>
      </c>
      <c r="E2679" s="12">
        <v>0.57999999999999996</v>
      </c>
      <c r="F2679" s="9" t="str">
        <f t="shared" si="41"/>
        <v>médio</v>
      </c>
      <c r="G2679" s="12">
        <v>0.57199999999999995</v>
      </c>
      <c r="H2679" s="12">
        <v>0.442</v>
      </c>
      <c r="I2679" s="12">
        <v>10912.06</v>
      </c>
      <c r="J2679" s="13">
        <v>10</v>
      </c>
    </row>
    <row r="2680" spans="1:10" x14ac:dyDescent="0.25">
      <c r="A2680" s="8" t="s">
        <v>2643</v>
      </c>
      <c r="B2680" s="9" t="str">
        <f>_xlfn.XLOOKUP(C2680,'De-Para_Estado_Regiao'!$B$3:$B$29,'De-Para_Estado_Regiao'!$C$3:$C$29)</f>
        <v>Norte</v>
      </c>
      <c r="C2680" s="9" t="s">
        <v>275</v>
      </c>
      <c r="D2680" s="9">
        <v>769</v>
      </c>
      <c r="E2680" s="9">
        <v>0.59899999999999998</v>
      </c>
      <c r="F2680" s="9" t="str">
        <f t="shared" si="41"/>
        <v>médio</v>
      </c>
      <c r="G2680" s="9">
        <v>0.621</v>
      </c>
      <c r="H2680" s="9">
        <v>0.44800000000000001</v>
      </c>
      <c r="I2680" s="9">
        <v>12047.45</v>
      </c>
      <c r="J2680" s="10">
        <v>18</v>
      </c>
    </row>
    <row r="2681" spans="1:10" x14ac:dyDescent="0.25">
      <c r="A2681" s="11" t="s">
        <v>2644</v>
      </c>
      <c r="B2681" s="9" t="str">
        <f>_xlfn.XLOOKUP(C2681,'De-Para_Estado_Regiao'!$B$3:$B$29,'De-Para_Estado_Regiao'!$C$3:$C$29)</f>
        <v>Nordeste</v>
      </c>
      <c r="C2681" s="12" t="s">
        <v>19</v>
      </c>
      <c r="D2681" s="12">
        <v>369</v>
      </c>
      <c r="E2681" s="12">
        <v>0.61</v>
      </c>
      <c r="F2681" s="9" t="str">
        <f t="shared" si="41"/>
        <v>médio</v>
      </c>
      <c r="G2681" s="12">
        <v>0.53600000000000003</v>
      </c>
      <c r="H2681" s="12">
        <v>0.55300000000000005</v>
      </c>
      <c r="I2681" s="12">
        <v>14721.17</v>
      </c>
      <c r="J2681" s="13">
        <v>20</v>
      </c>
    </row>
    <row r="2682" spans="1:10" x14ac:dyDescent="0.25">
      <c r="A2682" s="8" t="s">
        <v>2645</v>
      </c>
      <c r="B2682" s="9" t="str">
        <f>_xlfn.XLOOKUP(C2682,'De-Para_Estado_Regiao'!$B$3:$B$29,'De-Para_Estado_Regiao'!$C$3:$C$29)</f>
        <v>Sudeste</v>
      </c>
      <c r="C2682" s="9" t="s">
        <v>16</v>
      </c>
      <c r="D2682" s="9">
        <v>340</v>
      </c>
      <c r="E2682" s="9">
        <v>0.69499999999999995</v>
      </c>
      <c r="F2682" s="9" t="str">
        <f t="shared" si="41"/>
        <v>médio</v>
      </c>
      <c r="G2682" s="9">
        <v>0.70499999999999996</v>
      </c>
      <c r="H2682" s="9">
        <v>0.56299999999999994</v>
      </c>
      <c r="I2682" s="9">
        <v>30866.53</v>
      </c>
      <c r="J2682" s="10">
        <v>3</v>
      </c>
    </row>
    <row r="2683" spans="1:10" x14ac:dyDescent="0.25">
      <c r="A2683" s="11" t="s">
        <v>2646</v>
      </c>
      <c r="B2683" s="9" t="str">
        <f>_xlfn.XLOOKUP(C2683,'De-Para_Estado_Regiao'!$B$3:$B$29,'De-Para_Estado_Regiao'!$C$3:$C$29)</f>
        <v>Centro-Oeste</v>
      </c>
      <c r="C2683" s="12" t="s">
        <v>53</v>
      </c>
      <c r="D2683" s="12">
        <v>229</v>
      </c>
      <c r="E2683" s="12">
        <v>0.67</v>
      </c>
      <c r="F2683" s="9" t="str">
        <f t="shared" si="41"/>
        <v>médio</v>
      </c>
      <c r="G2683" s="12">
        <v>0.67600000000000005</v>
      </c>
      <c r="H2683" s="12">
        <v>0.53800000000000003</v>
      </c>
      <c r="I2683" s="12">
        <v>24011.279999999999</v>
      </c>
      <c r="J2683" s="13">
        <v>2</v>
      </c>
    </row>
    <row r="2684" spans="1:10" x14ac:dyDescent="0.25">
      <c r="A2684" s="8" t="s">
        <v>2647</v>
      </c>
      <c r="B2684" s="9" t="str">
        <f>_xlfn.XLOOKUP(C2684,'De-Para_Estado_Regiao'!$B$3:$B$29,'De-Para_Estado_Regiao'!$C$3:$C$29)</f>
        <v>Nordeste</v>
      </c>
      <c r="C2684" s="9" t="s">
        <v>31</v>
      </c>
      <c r="D2684" s="9">
        <v>300</v>
      </c>
      <c r="E2684" s="9">
        <v>0.60099999999999998</v>
      </c>
      <c r="F2684" s="9" t="str">
        <f t="shared" si="41"/>
        <v>médio</v>
      </c>
      <c r="G2684" s="9">
        <v>0.52500000000000002</v>
      </c>
      <c r="H2684" s="9">
        <v>0.53400000000000003</v>
      </c>
      <c r="I2684" s="9">
        <v>13216.04</v>
      </c>
      <c r="J2684" s="10">
        <v>18</v>
      </c>
    </row>
    <row r="2685" spans="1:10" x14ac:dyDescent="0.25">
      <c r="A2685" s="11" t="s">
        <v>2648</v>
      </c>
      <c r="B2685" s="9" t="str">
        <f>_xlfn.XLOOKUP(C2685,'De-Para_Estado_Regiao'!$B$3:$B$29,'De-Para_Estado_Regiao'!$C$3:$C$29)</f>
        <v>Sudeste</v>
      </c>
      <c r="C2685" s="12" t="s">
        <v>64</v>
      </c>
      <c r="D2685" s="12">
        <v>598</v>
      </c>
      <c r="E2685" s="12">
        <v>0.66700000000000004</v>
      </c>
      <c r="F2685" s="9" t="str">
        <f t="shared" si="41"/>
        <v>médio</v>
      </c>
      <c r="G2685" s="12">
        <v>0.64800000000000002</v>
      </c>
      <c r="H2685" s="12">
        <v>0.56200000000000006</v>
      </c>
      <c r="I2685" s="12">
        <v>9047.41</v>
      </c>
      <c r="J2685" s="13">
        <v>13</v>
      </c>
    </row>
    <row r="2686" spans="1:10" x14ac:dyDescent="0.25">
      <c r="A2686" s="8" t="s">
        <v>876</v>
      </c>
      <c r="B2686" s="9" t="str">
        <f>_xlfn.XLOOKUP(C2686,'De-Para_Estado_Regiao'!$B$3:$B$29,'De-Para_Estado_Regiao'!$C$3:$C$29)</f>
        <v>Sul</v>
      </c>
      <c r="C2686" s="9" t="s">
        <v>22</v>
      </c>
      <c r="D2686" s="9">
        <v>112</v>
      </c>
      <c r="E2686" s="9">
        <v>0.72</v>
      </c>
      <c r="F2686" s="9" t="str">
        <f t="shared" si="41"/>
        <v>alto</v>
      </c>
      <c r="G2686" s="9">
        <v>0.68700000000000006</v>
      </c>
      <c r="H2686" s="9">
        <v>0.67300000000000004</v>
      </c>
      <c r="I2686" s="9">
        <v>47793.42</v>
      </c>
      <c r="J2686" s="10">
        <v>3</v>
      </c>
    </row>
    <row r="2687" spans="1:10" x14ac:dyDescent="0.25">
      <c r="A2687" s="11" t="s">
        <v>2649</v>
      </c>
      <c r="B2687" s="9" t="str">
        <f>_xlfn.XLOOKUP(C2687,'De-Para_Estado_Regiao'!$B$3:$B$29,'De-Para_Estado_Regiao'!$C$3:$C$29)</f>
        <v>Centro-Oeste</v>
      </c>
      <c r="C2687" s="12" t="s">
        <v>33</v>
      </c>
      <c r="D2687" s="12">
        <v>290</v>
      </c>
      <c r="E2687" s="12">
        <v>0.69</v>
      </c>
      <c r="F2687" s="9" t="str">
        <f t="shared" si="41"/>
        <v>médio</v>
      </c>
      <c r="G2687" s="12">
        <v>0.68300000000000005</v>
      </c>
      <c r="H2687" s="12">
        <v>0.59099999999999997</v>
      </c>
      <c r="I2687" s="12">
        <v>34726.83</v>
      </c>
      <c r="J2687" s="13">
        <v>4</v>
      </c>
    </row>
    <row r="2688" spans="1:10" x14ac:dyDescent="0.25">
      <c r="A2688" s="8" t="s">
        <v>2650</v>
      </c>
      <c r="B2688" s="9" t="str">
        <f>_xlfn.XLOOKUP(C2688,'De-Para_Estado_Regiao'!$B$3:$B$29,'De-Para_Estado_Regiao'!$C$3:$C$29)</f>
        <v>Sudeste</v>
      </c>
      <c r="C2688" s="9" t="s">
        <v>16</v>
      </c>
      <c r="D2688" s="9">
        <v>480</v>
      </c>
      <c r="E2688" s="9">
        <v>0.69</v>
      </c>
      <c r="F2688" s="9" t="str">
        <f t="shared" si="41"/>
        <v>médio</v>
      </c>
      <c r="G2688" s="9">
        <v>0.73599999999999999</v>
      </c>
      <c r="H2688" s="9">
        <v>0.52500000000000002</v>
      </c>
      <c r="I2688" s="9">
        <v>17039.509999999998</v>
      </c>
      <c r="J2688" s="10">
        <v>6</v>
      </c>
    </row>
    <row r="2689" spans="1:10" x14ac:dyDescent="0.25">
      <c r="A2689" s="11" t="s">
        <v>2651</v>
      </c>
      <c r="B2689" s="9" t="str">
        <f>_xlfn.XLOOKUP(C2689,'De-Para_Estado_Regiao'!$B$3:$B$29,'De-Para_Estado_Regiao'!$C$3:$C$29)</f>
        <v>Sul</v>
      </c>
      <c r="C2689" s="12" t="s">
        <v>14</v>
      </c>
      <c r="D2689" s="12">
        <v>151</v>
      </c>
      <c r="E2689" s="12">
        <v>0.77700000000000002</v>
      </c>
      <c r="F2689" s="9" t="str">
        <f t="shared" si="41"/>
        <v>alto</v>
      </c>
      <c r="G2689" s="12">
        <v>0.78500000000000003</v>
      </c>
      <c r="H2689" s="12">
        <v>0.71</v>
      </c>
      <c r="I2689" s="12">
        <v>41068.959999999999</v>
      </c>
      <c r="J2689" s="13">
        <v>12</v>
      </c>
    </row>
    <row r="2690" spans="1:10" x14ac:dyDescent="0.25">
      <c r="A2690" s="8" t="s">
        <v>2652</v>
      </c>
      <c r="B2690" s="9" t="str">
        <f>_xlfn.XLOOKUP(C2690,'De-Para_Estado_Regiao'!$B$3:$B$29,'De-Para_Estado_Regiao'!$C$3:$C$29)</f>
        <v>Nordeste</v>
      </c>
      <c r="C2690" s="9" t="s">
        <v>114</v>
      </c>
      <c r="D2690" s="9">
        <v>717</v>
      </c>
      <c r="E2690" s="9">
        <v>0.58799999999999997</v>
      </c>
      <c r="F2690" s="9" t="str">
        <f t="shared" si="41"/>
        <v>médio</v>
      </c>
      <c r="G2690" s="9">
        <v>0.58099999999999996</v>
      </c>
      <c r="H2690" s="9">
        <v>0.442</v>
      </c>
      <c r="I2690" s="9">
        <v>9730.56</v>
      </c>
      <c r="J2690" s="10">
        <v>5</v>
      </c>
    </row>
    <row r="2691" spans="1:10" x14ac:dyDescent="0.25">
      <c r="A2691" s="11" t="s">
        <v>1595</v>
      </c>
      <c r="B2691" s="9" t="str">
        <f>_xlfn.XLOOKUP(C2691,'De-Para_Estado_Regiao'!$B$3:$B$29,'De-Para_Estado_Regiao'!$C$3:$C$29)</f>
        <v>Sul</v>
      </c>
      <c r="C2691" s="12" t="s">
        <v>14</v>
      </c>
      <c r="D2691" s="12">
        <v>142</v>
      </c>
      <c r="E2691" s="12">
        <v>0.71</v>
      </c>
      <c r="F2691" s="9" t="str">
        <f t="shared" si="41"/>
        <v>alto</v>
      </c>
      <c r="G2691" s="12">
        <v>0.71099999999999997</v>
      </c>
      <c r="H2691" s="12">
        <v>0.56799999999999995</v>
      </c>
      <c r="I2691" s="12">
        <v>38442.959999999999</v>
      </c>
      <c r="J2691" s="13">
        <v>9</v>
      </c>
    </row>
    <row r="2692" spans="1:10" x14ac:dyDescent="0.25">
      <c r="A2692" s="8" t="s">
        <v>2653</v>
      </c>
      <c r="B2692" s="9" t="str">
        <f>_xlfn.XLOOKUP(C2692,'De-Para_Estado_Regiao'!$B$3:$B$29,'De-Para_Estado_Regiao'!$C$3:$C$29)</f>
        <v>Nordeste</v>
      </c>
      <c r="C2692" s="9" t="s">
        <v>24</v>
      </c>
      <c r="D2692" s="9">
        <v>548</v>
      </c>
      <c r="E2692" s="9">
        <v>0.60099999999999998</v>
      </c>
      <c r="F2692" s="9" t="str">
        <f t="shared" si="41"/>
        <v>médio</v>
      </c>
      <c r="G2692" s="9">
        <v>0.61799999999999999</v>
      </c>
      <c r="H2692" s="9">
        <v>0.46700000000000003</v>
      </c>
      <c r="I2692" s="9">
        <v>9164.48</v>
      </c>
      <c r="J2692" s="10">
        <v>36</v>
      </c>
    </row>
    <row r="2693" spans="1:10" x14ac:dyDescent="0.25">
      <c r="A2693" s="11" t="s">
        <v>2654</v>
      </c>
      <c r="B2693" s="9" t="str">
        <f>_xlfn.XLOOKUP(C2693,'De-Para_Estado_Regiao'!$B$3:$B$29,'De-Para_Estado_Regiao'!$C$3:$C$29)</f>
        <v>Norte</v>
      </c>
      <c r="C2693" s="12" t="s">
        <v>49</v>
      </c>
      <c r="D2693" s="12">
        <v>836</v>
      </c>
      <c r="E2693" s="12">
        <v>0.56999999999999995</v>
      </c>
      <c r="F2693" s="9" t="str">
        <f t="shared" ref="F2693:F2756" si="42">IF(E2693="","",IF(E2693&lt;0.55,"baixo",IF(E2693&lt;=0.699,"médio",IF(E2693&lt;=0.799,"alto",IF(E2693&gt;=0.8,"muito alto","")))))</f>
        <v>médio</v>
      </c>
      <c r="G2693" s="12">
        <v>0.53400000000000003</v>
      </c>
      <c r="H2693" s="12">
        <v>0.45400000000000001</v>
      </c>
      <c r="I2693" s="12">
        <v>7315.95</v>
      </c>
      <c r="J2693" s="13">
        <v>28</v>
      </c>
    </row>
    <row r="2694" spans="1:10" x14ac:dyDescent="0.25">
      <c r="A2694" s="8" t="s">
        <v>2655</v>
      </c>
      <c r="B2694" s="9" t="str">
        <f>_xlfn.XLOOKUP(C2694,'De-Para_Estado_Regiao'!$B$3:$B$29,'De-Para_Estado_Regiao'!$C$3:$C$29)</f>
        <v>Sul</v>
      </c>
      <c r="C2694" s="9" t="s">
        <v>59</v>
      </c>
      <c r="D2694" s="9">
        <v>269</v>
      </c>
      <c r="E2694" s="9">
        <v>0.64</v>
      </c>
      <c r="F2694" s="9" t="str">
        <f t="shared" si="42"/>
        <v>médio</v>
      </c>
      <c r="G2694" s="9">
        <v>0.64800000000000002</v>
      </c>
      <c r="H2694" s="9">
        <v>0.52800000000000002</v>
      </c>
      <c r="I2694" s="9">
        <v>28969.61</v>
      </c>
      <c r="J2694" s="10">
        <v>2</v>
      </c>
    </row>
    <row r="2695" spans="1:10" x14ac:dyDescent="0.25">
      <c r="A2695" s="11" t="s">
        <v>2656</v>
      </c>
      <c r="B2695" s="9" t="str">
        <f>_xlfn.XLOOKUP(C2695,'De-Para_Estado_Regiao'!$B$3:$B$29,'De-Para_Estado_Regiao'!$C$3:$C$29)</f>
        <v>Sul</v>
      </c>
      <c r="C2695" s="12" t="s">
        <v>14</v>
      </c>
      <c r="D2695" s="12">
        <v>145</v>
      </c>
      <c r="E2695" s="12">
        <v>0.76</v>
      </c>
      <c r="F2695" s="9" t="str">
        <f t="shared" si="42"/>
        <v>alto</v>
      </c>
      <c r="G2695" s="12">
        <v>0.753</v>
      </c>
      <c r="H2695" s="12">
        <v>0.69099999999999995</v>
      </c>
      <c r="I2695" s="12">
        <v>37138.53</v>
      </c>
      <c r="J2695" s="13">
        <v>9</v>
      </c>
    </row>
    <row r="2696" spans="1:10" x14ac:dyDescent="0.25">
      <c r="A2696" s="8" t="s">
        <v>2657</v>
      </c>
      <c r="B2696" s="9" t="str">
        <f>_xlfn.XLOOKUP(C2696,'De-Para_Estado_Regiao'!$B$3:$B$29,'De-Para_Estado_Regiao'!$C$3:$C$29)</f>
        <v>Nordeste</v>
      </c>
      <c r="C2696" s="9" t="s">
        <v>114</v>
      </c>
      <c r="D2696" s="9">
        <v>320</v>
      </c>
      <c r="E2696" s="9">
        <v>0.53900000000000003</v>
      </c>
      <c r="F2696" s="9" t="str">
        <f t="shared" si="42"/>
        <v>baixo</v>
      </c>
      <c r="G2696" s="9">
        <v>0.52700000000000002</v>
      </c>
      <c r="H2696" s="9">
        <v>0.38100000000000001</v>
      </c>
      <c r="I2696" s="9">
        <v>10476.780000000001</v>
      </c>
      <c r="J2696" s="10">
        <v>1</v>
      </c>
    </row>
    <row r="2697" spans="1:10" x14ac:dyDescent="0.25">
      <c r="A2697" s="11" t="s">
        <v>2658</v>
      </c>
      <c r="B2697" s="9" t="str">
        <f>_xlfn.XLOOKUP(C2697,'De-Para_Estado_Regiao'!$B$3:$B$29,'De-Para_Estado_Regiao'!$C$3:$C$29)</f>
        <v>Sudeste</v>
      </c>
      <c r="C2697" s="12" t="s">
        <v>16</v>
      </c>
      <c r="D2697" s="12">
        <v>632</v>
      </c>
      <c r="E2697" s="12">
        <v>0.66500000000000004</v>
      </c>
      <c r="F2697" s="9" t="str">
        <f t="shared" si="42"/>
        <v>médio</v>
      </c>
      <c r="G2697" s="12">
        <v>0.67500000000000004</v>
      </c>
      <c r="H2697" s="12">
        <v>0.52200000000000002</v>
      </c>
      <c r="I2697" s="12">
        <v>15317.5</v>
      </c>
      <c r="J2697" s="13">
        <v>11</v>
      </c>
    </row>
    <row r="2698" spans="1:10" x14ac:dyDescent="0.25">
      <c r="A2698" s="8" t="s">
        <v>2659</v>
      </c>
      <c r="B2698" s="9" t="str">
        <f>_xlfn.XLOOKUP(C2698,'De-Para_Estado_Regiao'!$B$3:$B$29,'De-Para_Estado_Regiao'!$C$3:$C$29)</f>
        <v>Centro-Oeste</v>
      </c>
      <c r="C2698" s="9" t="s">
        <v>53</v>
      </c>
      <c r="D2698" s="9">
        <v>217</v>
      </c>
      <c r="E2698" s="9">
        <v>0.71099999999999997</v>
      </c>
      <c r="F2698" s="9" t="str">
        <f t="shared" si="42"/>
        <v>alto</v>
      </c>
      <c r="G2698" s="9">
        <v>0.68899999999999995</v>
      </c>
      <c r="H2698" s="9">
        <v>0.626</v>
      </c>
      <c r="I2698" s="9">
        <v>34662.25</v>
      </c>
      <c r="J2698" s="10">
        <v>4</v>
      </c>
    </row>
    <row r="2699" spans="1:10" x14ac:dyDescent="0.25">
      <c r="A2699" s="11" t="s">
        <v>2660</v>
      </c>
      <c r="B2699" s="9" t="str">
        <f>_xlfn.XLOOKUP(C2699,'De-Para_Estado_Regiao'!$B$3:$B$29,'De-Para_Estado_Regiao'!$C$3:$C$29)</f>
        <v>Centro-Oeste</v>
      </c>
      <c r="C2699" s="12" t="s">
        <v>33</v>
      </c>
      <c r="D2699" s="12">
        <v>246</v>
      </c>
      <c r="E2699" s="12">
        <v>0.67</v>
      </c>
      <c r="F2699" s="9" t="str">
        <f t="shared" si="42"/>
        <v>médio</v>
      </c>
      <c r="G2699" s="12">
        <v>0.68400000000000005</v>
      </c>
      <c r="H2699" s="12">
        <v>0.51800000000000002</v>
      </c>
      <c r="I2699" s="12">
        <v>26788.69</v>
      </c>
      <c r="J2699" s="13">
        <v>3</v>
      </c>
    </row>
    <row r="2700" spans="1:10" x14ac:dyDescent="0.25">
      <c r="A2700" s="8" t="s">
        <v>2661</v>
      </c>
      <c r="B2700" s="9" t="str">
        <f>_xlfn.XLOOKUP(C2700,'De-Para_Estado_Regiao'!$B$3:$B$29,'De-Para_Estado_Regiao'!$C$3:$C$29)</f>
        <v>Nordeste</v>
      </c>
      <c r="C2700" s="9" t="s">
        <v>24</v>
      </c>
      <c r="D2700" s="9">
        <v>295</v>
      </c>
      <c r="E2700" s="9">
        <v>0.61399999999999999</v>
      </c>
      <c r="F2700" s="9" t="str">
        <f t="shared" si="42"/>
        <v>médio</v>
      </c>
      <c r="G2700" s="9">
        <v>0.64100000000000001</v>
      </c>
      <c r="H2700" s="9">
        <v>0.46700000000000003</v>
      </c>
      <c r="I2700" s="9">
        <v>23738.97</v>
      </c>
      <c r="J2700" s="10">
        <v>1</v>
      </c>
    </row>
    <row r="2701" spans="1:10" x14ac:dyDescent="0.25">
      <c r="A2701" s="11" t="s">
        <v>2662</v>
      </c>
      <c r="B2701" s="9" t="str">
        <f>_xlfn.XLOOKUP(C2701,'De-Para_Estado_Regiao'!$B$3:$B$29,'De-Para_Estado_Regiao'!$C$3:$C$29)</f>
        <v>Nordeste</v>
      </c>
      <c r="C2701" s="12" t="s">
        <v>72</v>
      </c>
      <c r="D2701" s="12">
        <v>995</v>
      </c>
      <c r="E2701" s="12">
        <v>0.60599999999999998</v>
      </c>
      <c r="F2701" s="9" t="str">
        <f t="shared" si="42"/>
        <v>médio</v>
      </c>
      <c r="G2701" s="12">
        <v>0.57399999999999995</v>
      </c>
      <c r="H2701" s="12">
        <v>0.51800000000000002</v>
      </c>
      <c r="I2701" s="12">
        <v>8854.3700000000008</v>
      </c>
      <c r="J2701" s="13">
        <v>5</v>
      </c>
    </row>
    <row r="2702" spans="1:10" x14ac:dyDescent="0.25">
      <c r="A2702" s="8" t="s">
        <v>2663</v>
      </c>
      <c r="B2702" s="9" t="str">
        <f>_xlfn.XLOOKUP(C2702,'De-Para_Estado_Regiao'!$B$3:$B$29,'De-Para_Estado_Regiao'!$C$3:$C$29)</f>
        <v>Norte</v>
      </c>
      <c r="C2702" s="9" t="s">
        <v>49</v>
      </c>
      <c r="D2702" s="9">
        <v>872</v>
      </c>
      <c r="E2702" s="9">
        <v>0.50900000000000001</v>
      </c>
      <c r="F2702" s="9" t="str">
        <f t="shared" si="42"/>
        <v>baixo</v>
      </c>
      <c r="G2702" s="9">
        <v>0.51</v>
      </c>
      <c r="H2702" s="9">
        <v>0.33300000000000002</v>
      </c>
      <c r="I2702" s="9">
        <v>6445.26</v>
      </c>
      <c r="J2702" s="10">
        <v>0</v>
      </c>
    </row>
    <row r="2703" spans="1:10" x14ac:dyDescent="0.25">
      <c r="A2703" s="11" t="s">
        <v>2664</v>
      </c>
      <c r="B2703" s="9" t="str">
        <f>_xlfn.XLOOKUP(C2703,'De-Para_Estado_Regiao'!$B$3:$B$29,'De-Para_Estado_Regiao'!$C$3:$C$29)</f>
        <v>Norte</v>
      </c>
      <c r="C2703" s="12" t="s">
        <v>49</v>
      </c>
      <c r="D2703" s="12">
        <v>987</v>
      </c>
      <c r="E2703" s="12">
        <v>0.56200000000000006</v>
      </c>
      <c r="F2703" s="9" t="str">
        <f t="shared" si="42"/>
        <v>médio</v>
      </c>
      <c r="G2703" s="12">
        <v>0.55800000000000005</v>
      </c>
      <c r="H2703" s="12">
        <v>0.41199999999999998</v>
      </c>
      <c r="I2703" s="12">
        <v>6948.87</v>
      </c>
      <c r="J2703" s="13">
        <v>0</v>
      </c>
    </row>
    <row r="2704" spans="1:10" x14ac:dyDescent="0.25">
      <c r="A2704" s="8" t="s">
        <v>2665</v>
      </c>
      <c r="B2704" s="9" t="str">
        <f>_xlfn.XLOOKUP(C2704,'De-Para_Estado_Regiao'!$B$3:$B$29,'De-Para_Estado_Regiao'!$C$3:$C$29)</f>
        <v>Norte</v>
      </c>
      <c r="C2704" s="9" t="s">
        <v>148</v>
      </c>
      <c r="D2704" s="9">
        <v>644</v>
      </c>
      <c r="E2704" s="9">
        <v>0.61099999999999999</v>
      </c>
      <c r="F2704" s="9" t="str">
        <f t="shared" si="42"/>
        <v>médio</v>
      </c>
      <c r="G2704" s="9">
        <v>0.61599999999999999</v>
      </c>
      <c r="H2704" s="9">
        <v>0.49299999999999999</v>
      </c>
      <c r="I2704" s="9">
        <v>12102.82</v>
      </c>
      <c r="J2704" s="10">
        <v>10</v>
      </c>
    </row>
    <row r="2705" spans="1:10" x14ac:dyDescent="0.25">
      <c r="A2705" s="11" t="s">
        <v>2666</v>
      </c>
      <c r="B2705" s="9" t="str">
        <f>_xlfn.XLOOKUP(C2705,'De-Para_Estado_Regiao'!$B$3:$B$29,'De-Para_Estado_Regiao'!$C$3:$C$29)</f>
        <v>Sudeste</v>
      </c>
      <c r="C2705" s="12" t="s">
        <v>16</v>
      </c>
      <c r="D2705" s="12">
        <v>964</v>
      </c>
      <c r="E2705" s="12">
        <v>0.64200000000000002</v>
      </c>
      <c r="F2705" s="9" t="str">
        <f t="shared" si="42"/>
        <v>médio</v>
      </c>
      <c r="G2705" s="12">
        <v>0.624</v>
      </c>
      <c r="H2705" s="12">
        <v>0.53</v>
      </c>
      <c r="I2705" s="12">
        <v>10567.85</v>
      </c>
      <c r="J2705" s="13">
        <v>18</v>
      </c>
    </row>
    <row r="2706" spans="1:10" x14ac:dyDescent="0.25">
      <c r="A2706" s="8" t="s">
        <v>2667</v>
      </c>
      <c r="B2706" s="9" t="str">
        <f>_xlfn.XLOOKUP(C2706,'De-Para_Estado_Regiao'!$B$3:$B$29,'De-Para_Estado_Regiao'!$C$3:$C$29)</f>
        <v>Sudeste</v>
      </c>
      <c r="C2706" s="9" t="s">
        <v>64</v>
      </c>
      <c r="D2706" s="9">
        <v>322</v>
      </c>
      <c r="E2706" s="9">
        <v>0.67</v>
      </c>
      <c r="F2706" s="9" t="str">
        <f t="shared" si="42"/>
        <v>médio</v>
      </c>
      <c r="G2706" s="9">
        <v>0.68500000000000005</v>
      </c>
      <c r="H2706" s="9">
        <v>0.54100000000000004</v>
      </c>
      <c r="I2706" s="9">
        <v>15993.99</v>
      </c>
      <c r="J2706" s="10">
        <v>1</v>
      </c>
    </row>
    <row r="2707" spans="1:10" x14ac:dyDescent="0.25">
      <c r="A2707" s="11" t="s">
        <v>2668</v>
      </c>
      <c r="B2707" s="9" t="str">
        <f>_xlfn.XLOOKUP(C2707,'De-Para_Estado_Regiao'!$B$3:$B$29,'De-Para_Estado_Regiao'!$C$3:$C$29)</f>
        <v>Sul</v>
      </c>
      <c r="C2707" s="12" t="s">
        <v>22</v>
      </c>
      <c r="D2707" s="12">
        <v>346</v>
      </c>
      <c r="E2707" s="12">
        <v>0.71</v>
      </c>
      <c r="F2707" s="9" t="str">
        <f t="shared" si="42"/>
        <v>alto</v>
      </c>
      <c r="G2707" s="12">
        <v>0.69799999999999995</v>
      </c>
      <c r="H2707" s="12">
        <v>0.623</v>
      </c>
      <c r="I2707" s="12">
        <v>22224.25</v>
      </c>
      <c r="J2707" s="13">
        <v>2</v>
      </c>
    </row>
    <row r="2708" spans="1:10" x14ac:dyDescent="0.25">
      <c r="A2708" s="8" t="s">
        <v>2669</v>
      </c>
      <c r="B2708" s="9" t="str">
        <f>_xlfn.XLOOKUP(C2708,'De-Para_Estado_Regiao'!$B$3:$B$29,'De-Para_Estado_Regiao'!$C$3:$C$29)</f>
        <v>Sudeste</v>
      </c>
      <c r="C2708" s="9" t="s">
        <v>64</v>
      </c>
      <c r="D2708" s="9">
        <v>140</v>
      </c>
      <c r="E2708" s="9">
        <v>0.68400000000000005</v>
      </c>
      <c r="F2708" s="9" t="str">
        <f t="shared" si="42"/>
        <v>médio</v>
      </c>
      <c r="G2708" s="9">
        <v>0.69599999999999995</v>
      </c>
      <c r="H2708" s="9">
        <v>0.56799999999999995</v>
      </c>
      <c r="I2708" s="9">
        <v>18192.73</v>
      </c>
      <c r="J2708" s="10">
        <v>7</v>
      </c>
    </row>
    <row r="2709" spans="1:10" x14ac:dyDescent="0.25">
      <c r="A2709" s="11" t="s">
        <v>2670</v>
      </c>
      <c r="B2709" s="9" t="str">
        <f>_xlfn.XLOOKUP(C2709,'De-Para_Estado_Regiao'!$B$3:$B$29,'De-Para_Estado_Regiao'!$C$3:$C$29)</f>
        <v>Centro-Oeste</v>
      </c>
      <c r="C2709" s="12" t="s">
        <v>53</v>
      </c>
      <c r="D2709" s="12">
        <v>301</v>
      </c>
      <c r="E2709" s="12">
        <v>0.67</v>
      </c>
      <c r="F2709" s="9" t="str">
        <f t="shared" si="42"/>
        <v>médio</v>
      </c>
      <c r="G2709" s="12">
        <v>0.67200000000000004</v>
      </c>
      <c r="H2709" s="12">
        <v>0.56200000000000006</v>
      </c>
      <c r="I2709" s="12">
        <v>26382.55</v>
      </c>
      <c r="J2709" s="13">
        <v>8</v>
      </c>
    </row>
    <row r="2710" spans="1:10" x14ac:dyDescent="0.25">
      <c r="A2710" s="8" t="s">
        <v>2671</v>
      </c>
      <c r="B2710" s="9" t="str">
        <f>_xlfn.XLOOKUP(C2710,'De-Para_Estado_Regiao'!$B$3:$B$29,'De-Para_Estado_Regiao'!$C$3:$C$29)</f>
        <v>Sul</v>
      </c>
      <c r="C2710" s="9" t="s">
        <v>14</v>
      </c>
      <c r="D2710" s="9">
        <v>87</v>
      </c>
      <c r="E2710" s="9">
        <v>0.76</v>
      </c>
      <c r="F2710" s="9" t="str">
        <f t="shared" si="42"/>
        <v>alto</v>
      </c>
      <c r="G2710" s="9">
        <v>0.79100000000000004</v>
      </c>
      <c r="H2710" s="9">
        <v>0.66400000000000003</v>
      </c>
      <c r="I2710" s="9">
        <v>46318.73</v>
      </c>
      <c r="J2710" s="10">
        <v>3</v>
      </c>
    </row>
    <row r="2711" spans="1:10" x14ac:dyDescent="0.25">
      <c r="A2711" s="11" t="s">
        <v>2672</v>
      </c>
      <c r="B2711" s="9" t="str">
        <f>_xlfn.XLOOKUP(C2711,'De-Para_Estado_Regiao'!$B$3:$B$29,'De-Para_Estado_Regiao'!$C$3:$C$29)</f>
        <v>Nordeste</v>
      </c>
      <c r="C2711" s="12" t="s">
        <v>114</v>
      </c>
      <c r="D2711" s="12">
        <v>603</v>
      </c>
      <c r="E2711" s="12">
        <v>0.621</v>
      </c>
      <c r="F2711" s="9" t="str">
        <f t="shared" si="42"/>
        <v>médio</v>
      </c>
      <c r="G2711" s="12">
        <v>0.625</v>
      </c>
      <c r="H2711" s="12">
        <v>0.48399999999999999</v>
      </c>
      <c r="I2711" s="12">
        <v>11306.59</v>
      </c>
      <c r="J2711" s="13">
        <v>3</v>
      </c>
    </row>
    <row r="2712" spans="1:10" x14ac:dyDescent="0.25">
      <c r="A2712" s="8" t="s">
        <v>2673</v>
      </c>
      <c r="B2712" s="9" t="str">
        <f>_xlfn.XLOOKUP(C2712,'De-Para_Estado_Regiao'!$B$3:$B$29,'De-Para_Estado_Regiao'!$C$3:$C$29)</f>
        <v>Sul</v>
      </c>
      <c r="C2712" s="9" t="s">
        <v>59</v>
      </c>
      <c r="D2712" s="9">
        <v>208</v>
      </c>
      <c r="E2712" s="9">
        <v>0.75700000000000001</v>
      </c>
      <c r="F2712" s="9" t="str">
        <f t="shared" si="42"/>
        <v>alto</v>
      </c>
      <c r="G2712" s="9">
        <v>0.72599999999999998</v>
      </c>
      <c r="H2712" s="9">
        <v>0.68100000000000005</v>
      </c>
      <c r="I2712" s="9">
        <v>17933.79</v>
      </c>
      <c r="J2712" s="10">
        <v>11</v>
      </c>
    </row>
    <row r="2713" spans="1:10" x14ac:dyDescent="0.25">
      <c r="A2713" s="11" t="s">
        <v>2674</v>
      </c>
      <c r="B2713" s="9" t="str">
        <f>_xlfn.XLOOKUP(C2713,'De-Para_Estado_Regiao'!$B$3:$B$29,'De-Para_Estado_Regiao'!$C$3:$C$29)</f>
        <v>Sul</v>
      </c>
      <c r="C2713" s="12" t="s">
        <v>14</v>
      </c>
      <c r="D2713" s="12">
        <v>90</v>
      </c>
      <c r="E2713" s="12">
        <v>0.74</v>
      </c>
      <c r="F2713" s="9" t="str">
        <f t="shared" si="42"/>
        <v>alto</v>
      </c>
      <c r="G2713" s="12">
        <v>0.76600000000000001</v>
      </c>
      <c r="H2713" s="12">
        <v>0.59299999999999997</v>
      </c>
      <c r="I2713" s="12">
        <v>41791.910000000003</v>
      </c>
      <c r="J2713" s="13">
        <v>6</v>
      </c>
    </row>
    <row r="2714" spans="1:10" x14ac:dyDescent="0.25">
      <c r="A2714" s="8" t="s">
        <v>2675</v>
      </c>
      <c r="B2714" s="9" t="str">
        <f>_xlfn.XLOOKUP(C2714,'De-Para_Estado_Regiao'!$B$3:$B$29,'De-Para_Estado_Regiao'!$C$3:$C$29)</f>
        <v>Sudeste</v>
      </c>
      <c r="C2714" s="9" t="s">
        <v>7</v>
      </c>
      <c r="D2714" s="9">
        <v>430</v>
      </c>
      <c r="E2714" s="9">
        <v>0.7</v>
      </c>
      <c r="F2714" s="9" t="str">
        <f t="shared" si="42"/>
        <v>alto</v>
      </c>
      <c r="G2714" s="9">
        <v>0.70699999999999996</v>
      </c>
      <c r="H2714" s="9">
        <v>0.58499999999999996</v>
      </c>
      <c r="I2714" s="9">
        <v>15749.4</v>
      </c>
      <c r="J2714" s="10">
        <v>17</v>
      </c>
    </row>
    <row r="2715" spans="1:10" x14ac:dyDescent="0.25">
      <c r="A2715" s="11" t="s">
        <v>2676</v>
      </c>
      <c r="B2715" s="9" t="str">
        <f>_xlfn.XLOOKUP(C2715,'De-Para_Estado_Regiao'!$B$3:$B$29,'De-Para_Estado_Regiao'!$C$3:$C$29)</f>
        <v>Sul</v>
      </c>
      <c r="C2715" s="12" t="s">
        <v>14</v>
      </c>
      <c r="D2715" s="12">
        <v>126</v>
      </c>
      <c r="E2715" s="12">
        <v>0.72599999999999998</v>
      </c>
      <c r="F2715" s="9" t="str">
        <f t="shared" si="42"/>
        <v>alto</v>
      </c>
      <c r="G2715" s="12">
        <v>0.73399999999999999</v>
      </c>
      <c r="H2715" s="12">
        <v>0.628</v>
      </c>
      <c r="I2715" s="12">
        <v>34722.449999999997</v>
      </c>
      <c r="J2715" s="13">
        <v>5</v>
      </c>
    </row>
    <row r="2716" spans="1:10" x14ac:dyDescent="0.25">
      <c r="A2716" s="8" t="s">
        <v>2344</v>
      </c>
      <c r="B2716" s="9" t="str">
        <f>_xlfn.XLOOKUP(C2716,'De-Para_Estado_Regiao'!$B$3:$B$29,'De-Para_Estado_Regiao'!$C$3:$C$29)</f>
        <v>Nordeste</v>
      </c>
      <c r="C2716" s="9" t="s">
        <v>19</v>
      </c>
      <c r="D2716" s="9">
        <v>545</v>
      </c>
      <c r="E2716" s="9">
        <v>0.56999999999999995</v>
      </c>
      <c r="F2716" s="9" t="str">
        <f t="shared" si="42"/>
        <v>médio</v>
      </c>
      <c r="G2716" s="9">
        <v>0.56499999999999995</v>
      </c>
      <c r="H2716" s="9">
        <v>0.42599999999999999</v>
      </c>
      <c r="I2716" s="9">
        <v>8937.2900000000009</v>
      </c>
      <c r="J2716" s="10">
        <v>1</v>
      </c>
    </row>
    <row r="2717" spans="1:10" x14ac:dyDescent="0.25">
      <c r="A2717" s="11" t="s">
        <v>2677</v>
      </c>
      <c r="B2717" s="9" t="str">
        <f>_xlfn.XLOOKUP(C2717,'De-Para_Estado_Regiao'!$B$3:$B$29,'De-Para_Estado_Regiao'!$C$3:$C$29)</f>
        <v>Sudeste</v>
      </c>
      <c r="C2717" s="12" t="s">
        <v>64</v>
      </c>
      <c r="D2717" s="12">
        <v>130</v>
      </c>
      <c r="E2717" s="12">
        <v>0.626</v>
      </c>
      <c r="F2717" s="9" t="str">
        <f t="shared" si="42"/>
        <v>médio</v>
      </c>
      <c r="G2717" s="12">
        <v>0.64600000000000002</v>
      </c>
      <c r="H2717" s="12">
        <v>0.47699999999999998</v>
      </c>
      <c r="I2717" s="12">
        <v>15562.7</v>
      </c>
      <c r="J2717" s="13">
        <v>13</v>
      </c>
    </row>
    <row r="2718" spans="1:10" x14ac:dyDescent="0.25">
      <c r="A2718" s="8" t="s">
        <v>2678</v>
      </c>
      <c r="B2718" s="9" t="str">
        <f>_xlfn.XLOOKUP(C2718,'De-Para_Estado_Regiao'!$B$3:$B$29,'De-Para_Estado_Regiao'!$C$3:$C$29)</f>
        <v>Norte</v>
      </c>
      <c r="C2718" s="9" t="s">
        <v>148</v>
      </c>
      <c r="D2718" s="9">
        <v>292</v>
      </c>
      <c r="E2718" s="9">
        <v>0.59799999999999998</v>
      </c>
      <c r="F2718" s="9" t="str">
        <f t="shared" si="42"/>
        <v>médio</v>
      </c>
      <c r="G2718" s="9">
        <v>0.64400000000000002</v>
      </c>
      <c r="H2718" s="9">
        <v>0.42699999999999999</v>
      </c>
      <c r="I2718" s="9">
        <v>15858.71</v>
      </c>
      <c r="J2718" s="10">
        <v>5</v>
      </c>
    </row>
    <row r="2719" spans="1:10" x14ac:dyDescent="0.25">
      <c r="A2719" s="11" t="s">
        <v>2679</v>
      </c>
      <c r="B2719" s="9" t="str">
        <f>_xlfn.XLOOKUP(C2719,'De-Para_Estado_Regiao'!$B$3:$B$29,'De-Para_Estado_Regiao'!$C$3:$C$29)</f>
        <v>Sul</v>
      </c>
      <c r="C2719" s="12" t="s">
        <v>14</v>
      </c>
      <c r="D2719" s="12">
        <v>156</v>
      </c>
      <c r="E2719" s="12">
        <v>0.747</v>
      </c>
      <c r="F2719" s="9" t="str">
        <f t="shared" si="42"/>
        <v>alto</v>
      </c>
      <c r="G2719" s="12">
        <v>0.748</v>
      </c>
      <c r="H2719" s="12">
        <v>0.68200000000000005</v>
      </c>
      <c r="I2719" s="12">
        <v>33423.089999999997</v>
      </c>
      <c r="J2719" s="13">
        <v>1</v>
      </c>
    </row>
    <row r="2720" spans="1:10" x14ac:dyDescent="0.25">
      <c r="A2720" s="8" t="s">
        <v>2680</v>
      </c>
      <c r="B2720" s="9" t="str">
        <f>_xlfn.XLOOKUP(C2720,'De-Para_Estado_Regiao'!$B$3:$B$29,'De-Para_Estado_Regiao'!$C$3:$C$29)</f>
        <v>Sul</v>
      </c>
      <c r="C2720" s="9" t="s">
        <v>22</v>
      </c>
      <c r="D2720" s="9">
        <v>129</v>
      </c>
      <c r="E2720" s="9">
        <v>0.74</v>
      </c>
      <c r="F2720" s="9" t="str">
        <f t="shared" si="42"/>
        <v>alto</v>
      </c>
      <c r="G2720" s="9">
        <v>0.70799999999999996</v>
      </c>
      <c r="H2720" s="9">
        <v>0.68</v>
      </c>
      <c r="I2720" s="9">
        <v>36746.26</v>
      </c>
      <c r="J2720" s="10">
        <v>7</v>
      </c>
    </row>
    <row r="2721" spans="1:10" x14ac:dyDescent="0.25">
      <c r="A2721" s="11" t="s">
        <v>2681</v>
      </c>
      <c r="B2721" s="9" t="str">
        <f>_xlfn.XLOOKUP(C2721,'De-Para_Estado_Regiao'!$B$3:$B$29,'De-Para_Estado_Regiao'!$C$3:$C$29)</f>
        <v>Sudeste</v>
      </c>
      <c r="C2721" s="12" t="s">
        <v>16</v>
      </c>
      <c r="D2721" s="12">
        <v>593</v>
      </c>
      <c r="E2721" s="12">
        <v>0.68</v>
      </c>
      <c r="F2721" s="9" t="str">
        <f t="shared" si="42"/>
        <v>médio</v>
      </c>
      <c r="G2721" s="12">
        <v>0.69399999999999995</v>
      </c>
      <c r="H2721" s="12">
        <v>0.54300000000000004</v>
      </c>
      <c r="I2721" s="12">
        <v>10330</v>
      </c>
      <c r="J2721" s="13">
        <v>16</v>
      </c>
    </row>
    <row r="2722" spans="1:10" x14ac:dyDescent="0.25">
      <c r="A2722" s="8" t="s">
        <v>2682</v>
      </c>
      <c r="B2722" s="9" t="str">
        <f>_xlfn.XLOOKUP(C2722,'De-Para_Estado_Regiao'!$B$3:$B$29,'De-Para_Estado_Regiao'!$C$3:$C$29)</f>
        <v>Nordeste</v>
      </c>
      <c r="C2722" s="9" t="s">
        <v>19</v>
      </c>
      <c r="D2722" s="9">
        <v>849</v>
      </c>
      <c r="E2722" s="9">
        <v>0.54100000000000004</v>
      </c>
      <c r="F2722" s="9" t="str">
        <f t="shared" si="42"/>
        <v>baixo</v>
      </c>
      <c r="G2722" s="9">
        <v>0.54300000000000004</v>
      </c>
      <c r="H2722" s="9">
        <v>0.40300000000000002</v>
      </c>
      <c r="I2722" s="9">
        <v>8029.51</v>
      </c>
      <c r="J2722" s="10">
        <v>8</v>
      </c>
    </row>
    <row r="2723" spans="1:10" x14ac:dyDescent="0.25">
      <c r="A2723" s="11" t="s">
        <v>2683</v>
      </c>
      <c r="B2723" s="9" t="str">
        <f>_xlfn.XLOOKUP(C2723,'De-Para_Estado_Regiao'!$B$3:$B$29,'De-Para_Estado_Regiao'!$C$3:$C$29)</f>
        <v>Sul</v>
      </c>
      <c r="C2723" s="12" t="s">
        <v>14</v>
      </c>
      <c r="D2723" s="12">
        <v>124</v>
      </c>
      <c r="E2723" s="12">
        <v>0.73199999999999998</v>
      </c>
      <c r="F2723" s="9" t="str">
        <f t="shared" si="42"/>
        <v>alto</v>
      </c>
      <c r="G2723" s="12">
        <v>0.70199999999999996</v>
      </c>
      <c r="H2723" s="12">
        <v>0.65700000000000003</v>
      </c>
      <c r="I2723" s="12">
        <v>49217.66</v>
      </c>
      <c r="J2723" s="13">
        <v>7</v>
      </c>
    </row>
    <row r="2724" spans="1:10" x14ac:dyDescent="0.25">
      <c r="A2724" s="8" t="s">
        <v>2684</v>
      </c>
      <c r="B2724" s="9" t="str">
        <f>_xlfn.XLOOKUP(C2724,'De-Para_Estado_Regiao'!$B$3:$B$29,'De-Para_Estado_Regiao'!$C$3:$C$29)</f>
        <v>Sul</v>
      </c>
      <c r="C2724" s="9" t="s">
        <v>59</v>
      </c>
      <c r="D2724" s="9">
        <v>163</v>
      </c>
      <c r="E2724" s="9">
        <v>0.73599999999999999</v>
      </c>
      <c r="F2724" s="9" t="str">
        <f t="shared" si="42"/>
        <v>alto</v>
      </c>
      <c r="G2724" s="9">
        <v>0.749</v>
      </c>
      <c r="H2724" s="9">
        <v>0.63</v>
      </c>
      <c r="I2724" s="9">
        <v>30493.9</v>
      </c>
      <c r="J2724" s="10">
        <v>4</v>
      </c>
    </row>
    <row r="2725" spans="1:10" x14ac:dyDescent="0.25">
      <c r="A2725" s="11" t="s">
        <v>2685</v>
      </c>
      <c r="B2725" s="9" t="str">
        <f>_xlfn.XLOOKUP(C2725,'De-Para_Estado_Regiao'!$B$3:$B$29,'De-Para_Estado_Regiao'!$C$3:$C$29)</f>
        <v>Sul</v>
      </c>
      <c r="C2725" s="12" t="s">
        <v>22</v>
      </c>
      <c r="D2725" s="12">
        <v>152</v>
      </c>
      <c r="E2725" s="12">
        <v>0.64200000000000002</v>
      </c>
      <c r="F2725" s="9" t="str">
        <f t="shared" si="42"/>
        <v>médio</v>
      </c>
      <c r="G2725" s="12">
        <v>0.61399999999999999</v>
      </c>
      <c r="H2725" s="12">
        <v>0.51700000000000002</v>
      </c>
      <c r="I2725" s="12">
        <v>16492.38</v>
      </c>
      <c r="J2725" s="13">
        <v>15</v>
      </c>
    </row>
    <row r="2726" spans="1:10" x14ac:dyDescent="0.25">
      <c r="A2726" s="8" t="s">
        <v>2686</v>
      </c>
      <c r="B2726" s="9" t="str">
        <f>_xlfn.XLOOKUP(C2726,'De-Para_Estado_Regiao'!$B$3:$B$29,'De-Para_Estado_Regiao'!$C$3:$C$29)</f>
        <v>Sul</v>
      </c>
      <c r="C2726" s="9" t="s">
        <v>14</v>
      </c>
      <c r="D2726" s="9">
        <v>126</v>
      </c>
      <c r="E2726" s="9">
        <v>0.73799999999999999</v>
      </c>
      <c r="F2726" s="9" t="str">
        <f t="shared" si="42"/>
        <v>alto</v>
      </c>
      <c r="G2726" s="9">
        <v>0.73299999999999998</v>
      </c>
      <c r="H2726" s="9">
        <v>0.64300000000000002</v>
      </c>
      <c r="I2726" s="9">
        <v>33403.019999999997</v>
      </c>
      <c r="J2726" s="10">
        <v>17</v>
      </c>
    </row>
    <row r="2727" spans="1:10" x14ac:dyDescent="0.25">
      <c r="A2727" s="11" t="s">
        <v>2687</v>
      </c>
      <c r="B2727" s="9" t="str">
        <f>_xlfn.XLOOKUP(C2727,'De-Para_Estado_Regiao'!$B$3:$B$29,'De-Para_Estado_Regiao'!$C$3:$C$29)</f>
        <v>Nordeste</v>
      </c>
      <c r="C2727" s="12" t="s">
        <v>94</v>
      </c>
      <c r="D2727" s="12">
        <v>979</v>
      </c>
      <c r="E2727" s="12">
        <v>0.56499999999999995</v>
      </c>
      <c r="F2727" s="9" t="str">
        <f t="shared" si="42"/>
        <v>médio</v>
      </c>
      <c r="G2727" s="12">
        <v>0.56799999999999995</v>
      </c>
      <c r="H2727" s="12">
        <v>0.42199999999999999</v>
      </c>
      <c r="I2727" s="12">
        <v>9064.7000000000007</v>
      </c>
      <c r="J2727" s="13">
        <v>4</v>
      </c>
    </row>
    <row r="2728" spans="1:10" x14ac:dyDescent="0.25">
      <c r="A2728" s="8" t="s">
        <v>2688</v>
      </c>
      <c r="B2728" s="9" t="str">
        <f>_xlfn.XLOOKUP(C2728,'De-Para_Estado_Regiao'!$B$3:$B$29,'De-Para_Estado_Regiao'!$C$3:$C$29)</f>
        <v>Sul</v>
      </c>
      <c r="C2728" s="9" t="s">
        <v>14</v>
      </c>
      <c r="D2728" s="9">
        <v>41</v>
      </c>
      <c r="E2728" s="9">
        <v>0.63100000000000001</v>
      </c>
      <c r="F2728" s="9" t="str">
        <f t="shared" si="42"/>
        <v>médio</v>
      </c>
      <c r="G2728" s="9">
        <v>0.69699999999999995</v>
      </c>
      <c r="H2728" s="9">
        <v>0.45600000000000002</v>
      </c>
      <c r="I2728" s="9">
        <v>18911.580000000002</v>
      </c>
      <c r="J2728" s="10">
        <v>16</v>
      </c>
    </row>
    <row r="2729" spans="1:10" x14ac:dyDescent="0.25">
      <c r="A2729" s="11" t="s">
        <v>2689</v>
      </c>
      <c r="B2729" s="9" t="str">
        <f>_xlfn.XLOOKUP(C2729,'De-Para_Estado_Regiao'!$B$3:$B$29,'De-Para_Estado_Regiao'!$C$3:$C$29)</f>
        <v>Sul</v>
      </c>
      <c r="C2729" s="12" t="s">
        <v>22</v>
      </c>
      <c r="D2729" s="12">
        <v>218</v>
      </c>
      <c r="E2729" s="12">
        <v>0.66</v>
      </c>
      <c r="F2729" s="9" t="str">
        <f t="shared" si="42"/>
        <v>médio</v>
      </c>
      <c r="G2729" s="12">
        <v>0.64600000000000002</v>
      </c>
      <c r="H2729" s="12">
        <v>0.55800000000000005</v>
      </c>
      <c r="I2729" s="12">
        <v>30397.32</v>
      </c>
      <c r="J2729" s="13">
        <v>0</v>
      </c>
    </row>
    <row r="2730" spans="1:10" x14ac:dyDescent="0.25">
      <c r="A2730" s="8" t="s">
        <v>2690</v>
      </c>
      <c r="B2730" s="9" t="str">
        <f>_xlfn.XLOOKUP(C2730,'De-Para_Estado_Regiao'!$B$3:$B$29,'De-Para_Estado_Regiao'!$C$3:$C$29)</f>
        <v>Norte</v>
      </c>
      <c r="C2730" s="9" t="s">
        <v>148</v>
      </c>
      <c r="D2730" s="9">
        <v>351</v>
      </c>
      <c r="E2730" s="9">
        <v>0.60899999999999999</v>
      </c>
      <c r="F2730" s="9" t="str">
        <f t="shared" si="42"/>
        <v>médio</v>
      </c>
      <c r="G2730" s="9">
        <v>0.621</v>
      </c>
      <c r="H2730" s="9">
        <v>0.47099999999999997</v>
      </c>
      <c r="I2730" s="9">
        <v>14893.19</v>
      </c>
      <c r="J2730" s="10">
        <v>2</v>
      </c>
    </row>
    <row r="2731" spans="1:10" x14ac:dyDescent="0.25">
      <c r="A2731" s="11" t="s">
        <v>2691</v>
      </c>
      <c r="B2731" s="9" t="str">
        <f>_xlfn.XLOOKUP(C2731,'De-Para_Estado_Regiao'!$B$3:$B$29,'De-Para_Estado_Regiao'!$C$3:$C$29)</f>
        <v>Centro-Oeste</v>
      </c>
      <c r="C2731" s="12" t="s">
        <v>53</v>
      </c>
      <c r="D2731" s="12">
        <v>309</v>
      </c>
      <c r="E2731" s="12">
        <v>0.67</v>
      </c>
      <c r="F2731" s="9" t="str">
        <f t="shared" si="42"/>
        <v>médio</v>
      </c>
      <c r="G2731" s="12">
        <v>0.66500000000000004</v>
      </c>
      <c r="H2731" s="12">
        <v>0.57299999999999995</v>
      </c>
      <c r="I2731" s="12">
        <v>25000.799999999999</v>
      </c>
      <c r="J2731" s="13">
        <v>6</v>
      </c>
    </row>
    <row r="2732" spans="1:10" x14ac:dyDescent="0.25">
      <c r="A2732" s="8" t="s">
        <v>2692</v>
      </c>
      <c r="B2732" s="9" t="str">
        <f>_xlfn.XLOOKUP(C2732,'De-Para_Estado_Regiao'!$B$3:$B$29,'De-Para_Estado_Regiao'!$C$3:$C$29)</f>
        <v>Sul</v>
      </c>
      <c r="C2732" s="9" t="s">
        <v>14</v>
      </c>
      <c r="D2732" s="9">
        <v>248</v>
      </c>
      <c r="E2732" s="9">
        <v>0.69</v>
      </c>
      <c r="F2732" s="9" t="str">
        <f t="shared" si="42"/>
        <v>médio</v>
      </c>
      <c r="G2732" s="9">
        <v>0.69899999999999995</v>
      </c>
      <c r="H2732" s="9">
        <v>0.56499999999999995</v>
      </c>
      <c r="I2732" s="9">
        <v>18330.61</v>
      </c>
      <c r="J2732" s="10">
        <v>5</v>
      </c>
    </row>
    <row r="2733" spans="1:10" x14ac:dyDescent="0.25">
      <c r="A2733" s="11" t="s">
        <v>2693</v>
      </c>
      <c r="B2733" s="9" t="str">
        <f>_xlfn.XLOOKUP(C2733,'De-Para_Estado_Regiao'!$B$3:$B$29,'De-Para_Estado_Regiao'!$C$3:$C$29)</f>
        <v>Sul</v>
      </c>
      <c r="C2733" s="12" t="s">
        <v>59</v>
      </c>
      <c r="D2733" s="12">
        <v>394</v>
      </c>
      <c r="E2733" s="12">
        <v>0.74199999999999999</v>
      </c>
      <c r="F2733" s="9" t="str">
        <f t="shared" si="42"/>
        <v>alto</v>
      </c>
      <c r="G2733" s="12">
        <v>0.71499999999999997</v>
      </c>
      <c r="H2733" s="12">
        <v>0.67500000000000004</v>
      </c>
      <c r="I2733" s="12">
        <v>19244.689999999999</v>
      </c>
      <c r="J2733" s="13">
        <v>5</v>
      </c>
    </row>
    <row r="2734" spans="1:10" x14ac:dyDescent="0.25">
      <c r="A2734" s="8" t="s">
        <v>2694</v>
      </c>
      <c r="B2734" s="9" t="str">
        <f>_xlfn.XLOOKUP(C2734,'De-Para_Estado_Regiao'!$B$3:$B$29,'De-Para_Estado_Regiao'!$C$3:$C$29)</f>
        <v>Sul</v>
      </c>
      <c r="C2734" s="9" t="s">
        <v>59</v>
      </c>
      <c r="D2734" s="9">
        <v>159</v>
      </c>
      <c r="E2734" s="9">
        <v>0.754</v>
      </c>
      <c r="F2734" s="9" t="str">
        <f t="shared" si="42"/>
        <v>alto</v>
      </c>
      <c r="G2734" s="9">
        <v>0.76900000000000002</v>
      </c>
      <c r="H2734" s="9">
        <v>0.625</v>
      </c>
      <c r="I2734" s="9">
        <v>26416.48</v>
      </c>
      <c r="J2734" s="10">
        <v>4</v>
      </c>
    </row>
    <row r="2735" spans="1:10" x14ac:dyDescent="0.25">
      <c r="A2735" s="11" t="s">
        <v>2695</v>
      </c>
      <c r="B2735" s="9" t="str">
        <f>_xlfn.XLOOKUP(C2735,'De-Para_Estado_Regiao'!$B$3:$B$29,'De-Para_Estado_Regiao'!$C$3:$C$29)</f>
        <v>Sudeste</v>
      </c>
      <c r="C2735" s="12" t="s">
        <v>16</v>
      </c>
      <c r="D2735" s="12">
        <v>445</v>
      </c>
      <c r="E2735" s="12">
        <v>0.7</v>
      </c>
      <c r="F2735" s="9" t="str">
        <f t="shared" si="42"/>
        <v>alto</v>
      </c>
      <c r="G2735" s="12">
        <v>0.67500000000000004</v>
      </c>
      <c r="H2735" s="12">
        <v>0.621</v>
      </c>
      <c r="I2735" s="12">
        <v>15618.5</v>
      </c>
      <c r="J2735" s="13">
        <v>7</v>
      </c>
    </row>
    <row r="2736" spans="1:10" x14ac:dyDescent="0.25">
      <c r="A2736" s="8" t="s">
        <v>2696</v>
      </c>
      <c r="B2736" s="9" t="str">
        <f>_xlfn.XLOOKUP(C2736,'De-Para_Estado_Regiao'!$B$3:$B$29,'De-Para_Estado_Regiao'!$C$3:$C$29)</f>
        <v>Norte</v>
      </c>
      <c r="C2736" s="9" t="s">
        <v>49</v>
      </c>
      <c r="D2736" s="9">
        <v>301</v>
      </c>
      <c r="E2736" s="9">
        <v>0.60799999999999998</v>
      </c>
      <c r="F2736" s="9" t="str">
        <f t="shared" si="42"/>
        <v>médio</v>
      </c>
      <c r="G2736" s="9">
        <v>0.57099999999999995</v>
      </c>
      <c r="H2736" s="9">
        <v>0.502</v>
      </c>
      <c r="I2736" s="9">
        <v>12651.52</v>
      </c>
      <c r="J2736" s="10">
        <v>12</v>
      </c>
    </row>
    <row r="2737" spans="1:10" x14ac:dyDescent="0.25">
      <c r="A2737" s="11" t="s">
        <v>2697</v>
      </c>
      <c r="B2737" s="9" t="str">
        <f>_xlfn.XLOOKUP(C2737,'De-Para_Estado_Regiao'!$B$3:$B$29,'De-Para_Estado_Regiao'!$C$3:$C$29)</f>
        <v>Sul</v>
      </c>
      <c r="C2737" s="12" t="s">
        <v>14</v>
      </c>
      <c r="D2737" s="12">
        <v>555</v>
      </c>
      <c r="E2737" s="12">
        <v>0.69599999999999995</v>
      </c>
      <c r="F2737" s="9" t="str">
        <f t="shared" si="42"/>
        <v>médio</v>
      </c>
      <c r="G2737" s="12">
        <v>0.71</v>
      </c>
      <c r="H2737" s="12">
        <v>0.56699999999999995</v>
      </c>
      <c r="I2737" s="12">
        <v>15606.11</v>
      </c>
      <c r="J2737" s="13">
        <v>2</v>
      </c>
    </row>
    <row r="2738" spans="1:10" x14ac:dyDescent="0.25">
      <c r="A2738" s="8" t="s">
        <v>2698</v>
      </c>
      <c r="B2738" s="9" t="str">
        <f>_xlfn.XLOOKUP(C2738,'De-Para_Estado_Regiao'!$B$3:$B$29,'De-Para_Estado_Regiao'!$C$3:$C$29)</f>
        <v>Sul</v>
      </c>
      <c r="C2738" s="9" t="s">
        <v>14</v>
      </c>
      <c r="D2738" s="9">
        <v>120</v>
      </c>
      <c r="E2738" s="9">
        <v>0.70299999999999996</v>
      </c>
      <c r="F2738" s="9" t="str">
        <f t="shared" si="42"/>
        <v>alto</v>
      </c>
      <c r="G2738" s="9">
        <v>0.70899999999999996</v>
      </c>
      <c r="H2738" s="9">
        <v>0.57199999999999995</v>
      </c>
      <c r="I2738" s="9">
        <v>63805.22</v>
      </c>
      <c r="J2738" s="10">
        <v>7</v>
      </c>
    </row>
    <row r="2739" spans="1:10" x14ac:dyDescent="0.25">
      <c r="A2739" s="11" t="s">
        <v>2699</v>
      </c>
      <c r="B2739" s="9" t="str">
        <f>_xlfn.XLOOKUP(C2739,'De-Para_Estado_Regiao'!$B$3:$B$29,'De-Para_Estado_Regiao'!$C$3:$C$29)</f>
        <v>Sul</v>
      </c>
      <c r="C2739" s="12" t="s">
        <v>14</v>
      </c>
      <c r="D2739" s="12">
        <v>375</v>
      </c>
      <c r="E2739" s="12">
        <v>0.74</v>
      </c>
      <c r="F2739" s="9" t="str">
        <f t="shared" si="42"/>
        <v>alto</v>
      </c>
      <c r="G2739" s="12">
        <v>0.74</v>
      </c>
      <c r="H2739" s="12">
        <v>0.64900000000000002</v>
      </c>
      <c r="I2739" s="12">
        <v>21822.84</v>
      </c>
      <c r="J2739" s="13">
        <v>6</v>
      </c>
    </row>
    <row r="2740" spans="1:10" x14ac:dyDescent="0.25">
      <c r="A2740" s="8" t="s">
        <v>2700</v>
      </c>
      <c r="B2740" s="9" t="str">
        <f>_xlfn.XLOOKUP(C2740,'De-Para_Estado_Regiao'!$B$3:$B$29,'De-Para_Estado_Regiao'!$C$3:$C$29)</f>
        <v>Nordeste</v>
      </c>
      <c r="C2740" s="9" t="s">
        <v>31</v>
      </c>
      <c r="D2740" s="9">
        <v>975</v>
      </c>
      <c r="E2740" s="9">
        <v>0.59</v>
      </c>
      <c r="F2740" s="9" t="str">
        <f t="shared" si="42"/>
        <v>médio</v>
      </c>
      <c r="G2740" s="9">
        <v>0.53600000000000003</v>
      </c>
      <c r="H2740" s="9">
        <v>0.5</v>
      </c>
      <c r="I2740" s="9">
        <v>6118.06</v>
      </c>
      <c r="J2740" s="10">
        <v>6</v>
      </c>
    </row>
    <row r="2741" spans="1:10" x14ac:dyDescent="0.25">
      <c r="A2741" s="11" t="s">
        <v>2701</v>
      </c>
      <c r="B2741" s="9" t="str">
        <f>_xlfn.XLOOKUP(C2741,'De-Para_Estado_Regiao'!$B$3:$B$29,'De-Para_Estado_Regiao'!$C$3:$C$29)</f>
        <v>Nordeste</v>
      </c>
      <c r="C2741" s="12" t="s">
        <v>24</v>
      </c>
      <c r="D2741" s="12">
        <v>951</v>
      </c>
      <c r="E2741" s="12">
        <v>0.57999999999999996</v>
      </c>
      <c r="F2741" s="9" t="str">
        <f t="shared" si="42"/>
        <v>médio</v>
      </c>
      <c r="G2741" s="12">
        <v>0.52500000000000002</v>
      </c>
      <c r="H2741" s="12">
        <v>0.47699999999999998</v>
      </c>
      <c r="I2741" s="12">
        <v>6466.1</v>
      </c>
      <c r="J2741" s="13">
        <v>33</v>
      </c>
    </row>
    <row r="2742" spans="1:10" x14ac:dyDescent="0.25">
      <c r="A2742" s="8" t="s">
        <v>2702</v>
      </c>
      <c r="B2742" s="9" t="str">
        <f>_xlfn.XLOOKUP(C2742,'De-Para_Estado_Regiao'!$B$3:$B$29,'De-Para_Estado_Regiao'!$C$3:$C$29)</f>
        <v>Sul</v>
      </c>
      <c r="C2742" s="9" t="s">
        <v>14</v>
      </c>
      <c r="D2742" s="9">
        <v>98</v>
      </c>
      <c r="E2742" s="9">
        <v>0.68</v>
      </c>
      <c r="F2742" s="9" t="str">
        <f t="shared" si="42"/>
        <v>médio</v>
      </c>
      <c r="G2742" s="9">
        <v>0.66900000000000004</v>
      </c>
      <c r="H2742" s="9">
        <v>0.56899999999999995</v>
      </c>
      <c r="I2742" s="9">
        <v>58588.44</v>
      </c>
      <c r="J2742" s="10">
        <v>0</v>
      </c>
    </row>
    <row r="2743" spans="1:10" x14ac:dyDescent="0.25">
      <c r="A2743" s="11" t="s">
        <v>2703</v>
      </c>
      <c r="B2743" s="9" t="str">
        <f>_xlfn.XLOOKUP(C2743,'De-Para_Estado_Regiao'!$B$3:$B$29,'De-Para_Estado_Regiao'!$C$3:$C$29)</f>
        <v>Centro-Oeste</v>
      </c>
      <c r="C2743" s="12" t="s">
        <v>53</v>
      </c>
      <c r="D2743" s="12">
        <v>277</v>
      </c>
      <c r="E2743" s="12">
        <v>0.63900000000000001</v>
      </c>
      <c r="F2743" s="9" t="str">
        <f t="shared" si="42"/>
        <v>médio</v>
      </c>
      <c r="G2743" s="12">
        <v>0.64</v>
      </c>
      <c r="H2743" s="12">
        <v>0.52800000000000002</v>
      </c>
      <c r="I2743" s="12">
        <v>17519.599999999999</v>
      </c>
      <c r="J2743" s="13">
        <v>5</v>
      </c>
    </row>
    <row r="2744" spans="1:10" x14ac:dyDescent="0.25">
      <c r="A2744" s="8" t="s">
        <v>2704</v>
      </c>
      <c r="B2744" s="9" t="str">
        <f>_xlfn.XLOOKUP(C2744,'De-Para_Estado_Regiao'!$B$3:$B$29,'De-Para_Estado_Regiao'!$C$3:$C$29)</f>
        <v>Sul</v>
      </c>
      <c r="C2744" s="9" t="s">
        <v>22</v>
      </c>
      <c r="D2744" s="9">
        <v>662</v>
      </c>
      <c r="E2744" s="9">
        <v>0.68700000000000006</v>
      </c>
      <c r="F2744" s="9" t="str">
        <f t="shared" si="42"/>
        <v>médio</v>
      </c>
      <c r="G2744" s="9">
        <v>0.66900000000000004</v>
      </c>
      <c r="H2744" s="9">
        <v>0.57399999999999995</v>
      </c>
      <c r="I2744" s="9">
        <v>15409.63</v>
      </c>
      <c r="J2744" s="10">
        <v>7</v>
      </c>
    </row>
    <row r="2745" spans="1:10" x14ac:dyDescent="0.25">
      <c r="A2745" s="11" t="s">
        <v>2705</v>
      </c>
      <c r="B2745" s="9" t="str">
        <f>_xlfn.XLOOKUP(C2745,'De-Para_Estado_Regiao'!$B$3:$B$29,'De-Para_Estado_Regiao'!$C$3:$C$29)</f>
        <v>Nordeste</v>
      </c>
      <c r="C2745" s="12" t="s">
        <v>24</v>
      </c>
      <c r="D2745" s="12">
        <v>560</v>
      </c>
      <c r="E2745" s="12">
        <v>0.55700000000000005</v>
      </c>
      <c r="F2745" s="9" t="str">
        <f t="shared" si="42"/>
        <v>médio</v>
      </c>
      <c r="G2745" s="12">
        <v>0.51600000000000001</v>
      </c>
      <c r="H2745" s="12">
        <v>0.43</v>
      </c>
      <c r="I2745" s="12">
        <v>6437.86</v>
      </c>
      <c r="J2745" s="13">
        <v>1</v>
      </c>
    </row>
    <row r="2746" spans="1:10" x14ac:dyDescent="0.25">
      <c r="A2746" s="8" t="s">
        <v>2706</v>
      </c>
      <c r="B2746" s="9" t="str">
        <f>_xlfn.XLOOKUP(C2746,'De-Para_Estado_Regiao'!$B$3:$B$29,'De-Para_Estado_Regiao'!$C$3:$C$29)</f>
        <v>Nordeste</v>
      </c>
      <c r="C2746" s="9" t="s">
        <v>118</v>
      </c>
      <c r="D2746" s="9">
        <v>871</v>
      </c>
      <c r="E2746" s="9">
        <v>0.5</v>
      </c>
      <c r="F2746" s="9" t="str">
        <f t="shared" si="42"/>
        <v>baixo</v>
      </c>
      <c r="G2746" s="9">
        <v>0.51600000000000001</v>
      </c>
      <c r="H2746" s="9">
        <v>0.33400000000000002</v>
      </c>
      <c r="I2746" s="9">
        <v>7062.74</v>
      </c>
      <c r="J2746" s="10">
        <v>43</v>
      </c>
    </row>
    <row r="2747" spans="1:10" x14ac:dyDescent="0.25">
      <c r="A2747" s="11" t="s">
        <v>2707</v>
      </c>
      <c r="B2747" s="9" t="str">
        <f>_xlfn.XLOOKUP(C2747,'De-Para_Estado_Regiao'!$B$3:$B$29,'De-Para_Estado_Regiao'!$C$3:$C$29)</f>
        <v>Sul</v>
      </c>
      <c r="C2747" s="12" t="s">
        <v>14</v>
      </c>
      <c r="D2747" s="12">
        <v>189</v>
      </c>
      <c r="E2747" s="12">
        <v>0.63300000000000001</v>
      </c>
      <c r="F2747" s="9" t="str">
        <f t="shared" si="42"/>
        <v>médio</v>
      </c>
      <c r="G2747" s="12">
        <v>0.63</v>
      </c>
      <c r="H2747" s="12">
        <v>0.503</v>
      </c>
      <c r="I2747" s="12">
        <v>22867.14</v>
      </c>
      <c r="J2747" s="13">
        <v>3</v>
      </c>
    </row>
    <row r="2748" spans="1:10" x14ac:dyDescent="0.25">
      <c r="A2748" s="8" t="s">
        <v>2708</v>
      </c>
      <c r="B2748" s="9" t="str">
        <f>_xlfn.XLOOKUP(C2748,'De-Para_Estado_Regiao'!$B$3:$B$29,'De-Para_Estado_Regiao'!$C$3:$C$29)</f>
        <v>Norte</v>
      </c>
      <c r="C2748" s="9" t="s">
        <v>148</v>
      </c>
      <c r="D2748" s="9">
        <v>415</v>
      </c>
      <c r="E2748" s="9">
        <v>0.64300000000000002</v>
      </c>
      <c r="F2748" s="9" t="str">
        <f t="shared" si="42"/>
        <v>médio</v>
      </c>
      <c r="G2748" s="9">
        <v>0.67300000000000004</v>
      </c>
      <c r="H2748" s="9">
        <v>0.49399999999999999</v>
      </c>
      <c r="I2748" s="9">
        <v>15618.12</v>
      </c>
      <c r="J2748" s="10">
        <v>5</v>
      </c>
    </row>
    <row r="2749" spans="1:10" x14ac:dyDescent="0.25">
      <c r="A2749" s="11" t="s">
        <v>2709</v>
      </c>
      <c r="B2749" s="9" t="str">
        <f>_xlfn.XLOOKUP(C2749,'De-Para_Estado_Regiao'!$B$3:$B$29,'De-Para_Estado_Regiao'!$C$3:$C$29)</f>
        <v>Sul</v>
      </c>
      <c r="C2749" s="12" t="s">
        <v>14</v>
      </c>
      <c r="D2749" s="12">
        <v>64</v>
      </c>
      <c r="E2749" s="12">
        <v>0.71</v>
      </c>
      <c r="F2749" s="9" t="str">
        <f t="shared" si="42"/>
        <v>alto</v>
      </c>
      <c r="G2749" s="12">
        <v>0.69699999999999995</v>
      </c>
      <c r="H2749" s="12">
        <v>0.58399999999999996</v>
      </c>
      <c r="I2749" s="12">
        <v>70514.69</v>
      </c>
      <c r="J2749" s="13">
        <v>4</v>
      </c>
    </row>
    <row r="2750" spans="1:10" x14ac:dyDescent="0.25">
      <c r="A2750" s="8" t="s">
        <v>2710</v>
      </c>
      <c r="B2750" s="9" t="str">
        <f>_xlfn.XLOOKUP(C2750,'De-Para_Estado_Regiao'!$B$3:$B$29,'De-Para_Estado_Regiao'!$C$3:$C$29)</f>
        <v>Nordeste</v>
      </c>
      <c r="C2750" s="9" t="s">
        <v>114</v>
      </c>
      <c r="D2750" s="9">
        <v>529</v>
      </c>
      <c r="E2750" s="9">
        <v>0.58899999999999997</v>
      </c>
      <c r="F2750" s="9" t="str">
        <f t="shared" si="42"/>
        <v>médio</v>
      </c>
      <c r="G2750" s="9">
        <v>0.623</v>
      </c>
      <c r="H2750" s="9">
        <v>0.42799999999999999</v>
      </c>
      <c r="I2750" s="9">
        <v>12622.55</v>
      </c>
      <c r="J2750" s="10">
        <v>11</v>
      </c>
    </row>
    <row r="2751" spans="1:10" x14ac:dyDescent="0.25">
      <c r="A2751" s="11" t="s">
        <v>2711</v>
      </c>
      <c r="B2751" s="9" t="str">
        <f>_xlfn.XLOOKUP(C2751,'De-Para_Estado_Regiao'!$B$3:$B$29,'De-Para_Estado_Regiao'!$C$3:$C$29)</f>
        <v>Sudeste</v>
      </c>
      <c r="C2751" s="12" t="s">
        <v>64</v>
      </c>
      <c r="D2751" s="12">
        <v>317</v>
      </c>
      <c r="E2751" s="12">
        <v>0.71099999999999997</v>
      </c>
      <c r="F2751" s="9" t="str">
        <f t="shared" si="42"/>
        <v>alto</v>
      </c>
      <c r="G2751" s="12">
        <v>0.69199999999999995</v>
      </c>
      <c r="H2751" s="12">
        <v>0.62</v>
      </c>
      <c r="I2751" s="12">
        <v>15855.76</v>
      </c>
      <c r="J2751" s="13">
        <v>2</v>
      </c>
    </row>
    <row r="2752" spans="1:10" x14ac:dyDescent="0.25">
      <c r="A2752" s="8" t="s">
        <v>2712</v>
      </c>
      <c r="B2752" s="9" t="str">
        <f>_xlfn.XLOOKUP(C2752,'De-Para_Estado_Regiao'!$B$3:$B$29,'De-Para_Estado_Regiao'!$C$3:$C$29)</f>
        <v>Sul</v>
      </c>
      <c r="C2752" s="9" t="s">
        <v>14</v>
      </c>
      <c r="D2752" s="9">
        <v>160</v>
      </c>
      <c r="E2752" s="9">
        <v>0.72</v>
      </c>
      <c r="F2752" s="9" t="str">
        <f t="shared" si="42"/>
        <v>alto</v>
      </c>
      <c r="G2752" s="9">
        <v>0.745</v>
      </c>
      <c r="H2752" s="9">
        <v>0.59299999999999997</v>
      </c>
      <c r="I2752" s="9">
        <v>28220.57</v>
      </c>
      <c r="J2752" s="10">
        <v>3</v>
      </c>
    </row>
    <row r="2753" spans="1:10" x14ac:dyDescent="0.25">
      <c r="A2753" s="11" t="s">
        <v>2713</v>
      </c>
      <c r="B2753" s="9" t="str">
        <f>_xlfn.XLOOKUP(C2753,'De-Para_Estado_Regiao'!$B$3:$B$29,'De-Para_Estado_Regiao'!$C$3:$C$29)</f>
        <v>Centro-Oeste</v>
      </c>
      <c r="C2753" s="12" t="s">
        <v>33</v>
      </c>
      <c r="D2753" s="12">
        <v>445</v>
      </c>
      <c r="E2753" s="12">
        <v>0.72699999999999998</v>
      </c>
      <c r="F2753" s="9" t="str">
        <f t="shared" si="42"/>
        <v>alto</v>
      </c>
      <c r="G2753" s="12">
        <v>0.69799999999999995</v>
      </c>
      <c r="H2753" s="12">
        <v>0.66700000000000004</v>
      </c>
      <c r="I2753" s="12">
        <v>17329.59</v>
      </c>
      <c r="J2753" s="13">
        <v>8</v>
      </c>
    </row>
    <row r="2754" spans="1:10" x14ac:dyDescent="0.25">
      <c r="A2754" s="8" t="s">
        <v>2714</v>
      </c>
      <c r="B2754" s="9" t="str">
        <f>_xlfn.XLOOKUP(C2754,'De-Para_Estado_Regiao'!$B$3:$B$29,'De-Para_Estado_Regiao'!$C$3:$C$29)</f>
        <v>Nordeste</v>
      </c>
      <c r="C2754" s="9" t="s">
        <v>31</v>
      </c>
      <c r="D2754" s="9">
        <v>941</v>
      </c>
      <c r="E2754" s="9">
        <v>0.63600000000000001</v>
      </c>
      <c r="F2754" s="9" t="str">
        <f t="shared" si="42"/>
        <v>médio</v>
      </c>
      <c r="G2754" s="9">
        <v>0.58199999999999996</v>
      </c>
      <c r="H2754" s="9">
        <v>0.55700000000000005</v>
      </c>
      <c r="I2754" s="9">
        <v>8921.9699999999993</v>
      </c>
      <c r="J2754" s="10">
        <v>2</v>
      </c>
    </row>
    <row r="2755" spans="1:10" x14ac:dyDescent="0.25">
      <c r="A2755" s="11" t="s">
        <v>2715</v>
      </c>
      <c r="B2755" s="9" t="str">
        <f>_xlfn.XLOOKUP(C2755,'De-Para_Estado_Regiao'!$B$3:$B$29,'De-Para_Estado_Regiao'!$C$3:$C$29)</f>
        <v>Sul</v>
      </c>
      <c r="C2755" s="12" t="s">
        <v>14</v>
      </c>
      <c r="D2755" s="12">
        <v>165</v>
      </c>
      <c r="E2755" s="12">
        <v>0.70299999999999996</v>
      </c>
      <c r="F2755" s="9" t="str">
        <f t="shared" si="42"/>
        <v>alto</v>
      </c>
      <c r="G2755" s="12">
        <v>0.67700000000000005</v>
      </c>
      <c r="H2755" s="12">
        <v>0.59299999999999997</v>
      </c>
      <c r="I2755" s="12">
        <v>36444.300000000003</v>
      </c>
      <c r="J2755" s="13">
        <v>11</v>
      </c>
    </row>
    <row r="2756" spans="1:10" x14ac:dyDescent="0.25">
      <c r="A2756" s="8" t="s">
        <v>2716</v>
      </c>
      <c r="B2756" s="9" t="str">
        <f>_xlfn.XLOOKUP(C2756,'De-Para_Estado_Regiao'!$B$3:$B$29,'De-Para_Estado_Regiao'!$C$3:$C$29)</f>
        <v>Sul</v>
      </c>
      <c r="C2756" s="9" t="s">
        <v>14</v>
      </c>
      <c r="D2756" s="9">
        <v>373</v>
      </c>
      <c r="E2756" s="9">
        <v>0.66</v>
      </c>
      <c r="F2756" s="9" t="str">
        <f t="shared" si="42"/>
        <v>médio</v>
      </c>
      <c r="G2756" s="9">
        <v>0.67500000000000004</v>
      </c>
      <c r="H2756" s="9">
        <v>0.52500000000000002</v>
      </c>
      <c r="I2756" s="9">
        <v>16674.849999999999</v>
      </c>
      <c r="J2756" s="10">
        <v>12</v>
      </c>
    </row>
    <row r="2757" spans="1:10" x14ac:dyDescent="0.25">
      <c r="A2757" s="11" t="s">
        <v>2717</v>
      </c>
      <c r="B2757" s="9" t="str">
        <f>_xlfn.XLOOKUP(C2757,'De-Para_Estado_Regiao'!$B$3:$B$29,'De-Para_Estado_Regiao'!$C$3:$C$29)</f>
        <v>Norte</v>
      </c>
      <c r="C2757" s="12" t="s">
        <v>148</v>
      </c>
      <c r="D2757" s="12">
        <v>200</v>
      </c>
      <c r="E2757" s="12">
        <v>0.63800000000000001</v>
      </c>
      <c r="F2757" s="9" t="str">
        <f t="shared" ref="F2757:F2820" si="43">IF(E2757="","",IF(E2757&lt;0.55,"baixo",IF(E2757&lt;=0.699,"médio",IF(E2757&lt;=0.799,"alto",IF(E2757&gt;=0.8,"muito alto","")))))</f>
        <v>médio</v>
      </c>
      <c r="G2757" s="12">
        <v>0.64700000000000002</v>
      </c>
      <c r="H2757" s="12">
        <v>0.51800000000000002</v>
      </c>
      <c r="I2757" s="12">
        <v>17577.060000000001</v>
      </c>
      <c r="J2757" s="13">
        <v>2</v>
      </c>
    </row>
    <row r="2758" spans="1:10" x14ac:dyDescent="0.25">
      <c r="A2758" s="8" t="s">
        <v>2718</v>
      </c>
      <c r="B2758" s="9" t="str">
        <f>_xlfn.XLOOKUP(C2758,'De-Para_Estado_Regiao'!$B$3:$B$29,'De-Para_Estado_Regiao'!$C$3:$C$29)</f>
        <v>Sudeste</v>
      </c>
      <c r="C2758" s="9" t="s">
        <v>64</v>
      </c>
      <c r="D2758" s="9">
        <v>211</v>
      </c>
      <c r="E2758" s="9">
        <v>0.69</v>
      </c>
      <c r="F2758" s="9" t="str">
        <f t="shared" si="43"/>
        <v>médio</v>
      </c>
      <c r="G2758" s="9">
        <v>0.66900000000000004</v>
      </c>
      <c r="H2758" s="9">
        <v>0.60799999999999998</v>
      </c>
      <c r="I2758" s="9">
        <v>15222.64</v>
      </c>
      <c r="J2758" s="10">
        <v>9</v>
      </c>
    </row>
    <row r="2759" spans="1:10" x14ac:dyDescent="0.25">
      <c r="A2759" s="11" t="s">
        <v>2719</v>
      </c>
      <c r="B2759" s="9" t="str">
        <f>_xlfn.XLOOKUP(C2759,'De-Para_Estado_Regiao'!$B$3:$B$29,'De-Para_Estado_Regiao'!$C$3:$C$29)</f>
        <v>Norte</v>
      </c>
      <c r="C2759" s="12" t="s">
        <v>275</v>
      </c>
      <c r="D2759" s="12">
        <v>781</v>
      </c>
      <c r="E2759" s="12">
        <v>0.625</v>
      </c>
      <c r="F2759" s="9" t="str">
        <f t="shared" si="43"/>
        <v>médio</v>
      </c>
      <c r="G2759" s="12">
        <v>0.57999999999999996</v>
      </c>
      <c r="H2759" s="12">
        <v>0.54600000000000004</v>
      </c>
      <c r="I2759" s="12">
        <v>10796.46</v>
      </c>
      <c r="J2759" s="13">
        <v>7</v>
      </c>
    </row>
    <row r="2760" spans="1:10" x14ac:dyDescent="0.25">
      <c r="A2760" s="8" t="s">
        <v>2720</v>
      </c>
      <c r="B2760" s="9" t="str">
        <f>_xlfn.XLOOKUP(C2760,'De-Para_Estado_Regiao'!$B$3:$B$29,'De-Para_Estado_Regiao'!$C$3:$C$29)</f>
        <v>Norte</v>
      </c>
      <c r="C2760" s="9" t="s">
        <v>49</v>
      </c>
      <c r="D2760" s="9">
        <v>1023</v>
      </c>
      <c r="E2760" s="9">
        <v>0.48399999999999999</v>
      </c>
      <c r="F2760" s="9" t="str">
        <f t="shared" si="43"/>
        <v>baixo</v>
      </c>
      <c r="G2760" s="9">
        <v>0.50600000000000001</v>
      </c>
      <c r="H2760" s="9">
        <v>0.28999999999999998</v>
      </c>
      <c r="I2760" s="9">
        <v>6755.12</v>
      </c>
      <c r="J2760" s="10">
        <v>0</v>
      </c>
    </row>
    <row r="2761" spans="1:10" x14ac:dyDescent="0.25">
      <c r="A2761" s="11" t="s">
        <v>2721</v>
      </c>
      <c r="B2761" s="9" t="str">
        <f>_xlfn.XLOOKUP(C2761,'De-Para_Estado_Regiao'!$B$3:$B$29,'De-Para_Estado_Regiao'!$C$3:$C$29)</f>
        <v>Sul</v>
      </c>
      <c r="C2761" s="12" t="s">
        <v>14</v>
      </c>
      <c r="D2761" s="12">
        <v>38</v>
      </c>
      <c r="E2761" s="12">
        <v>0.63100000000000001</v>
      </c>
      <c r="F2761" s="9" t="str">
        <f t="shared" si="43"/>
        <v>médio</v>
      </c>
      <c r="G2761" s="12">
        <v>0.63600000000000001</v>
      </c>
      <c r="H2761" s="12">
        <v>0.47299999999999998</v>
      </c>
      <c r="I2761" s="12">
        <v>51723.72</v>
      </c>
      <c r="J2761" s="13">
        <v>0</v>
      </c>
    </row>
    <row r="2762" spans="1:10" x14ac:dyDescent="0.25">
      <c r="A2762" s="8" t="s">
        <v>2722</v>
      </c>
      <c r="B2762" s="9" t="str">
        <f>_xlfn.XLOOKUP(C2762,'De-Para_Estado_Regiao'!$B$3:$B$29,'De-Para_Estado_Regiao'!$C$3:$C$29)</f>
        <v>Sudeste</v>
      </c>
      <c r="C2762" s="9" t="s">
        <v>10</v>
      </c>
      <c r="D2762" s="9">
        <v>294</v>
      </c>
      <c r="E2762" s="9">
        <v>0.68</v>
      </c>
      <c r="F2762" s="9" t="str">
        <f t="shared" si="43"/>
        <v>médio</v>
      </c>
      <c r="G2762" s="9">
        <v>0.66400000000000003</v>
      </c>
      <c r="H2762" s="9">
        <v>0.57499999999999996</v>
      </c>
      <c r="I2762" s="9">
        <v>21096.86</v>
      </c>
      <c r="J2762" s="10">
        <v>3</v>
      </c>
    </row>
    <row r="2763" spans="1:10" x14ac:dyDescent="0.25">
      <c r="A2763" s="11" t="s">
        <v>2723</v>
      </c>
      <c r="B2763" s="9" t="str">
        <f>_xlfn.XLOOKUP(C2763,'De-Para_Estado_Regiao'!$B$3:$B$29,'De-Para_Estado_Regiao'!$C$3:$C$29)</f>
        <v>Nordeste</v>
      </c>
      <c r="C2763" s="12" t="s">
        <v>87</v>
      </c>
      <c r="D2763" s="12">
        <v>1413</v>
      </c>
      <c r="E2763" s="12">
        <v>0.56899999999999995</v>
      </c>
      <c r="F2763" s="9" t="str">
        <f t="shared" si="43"/>
        <v>médio</v>
      </c>
      <c r="G2763" s="12">
        <v>0.54</v>
      </c>
      <c r="H2763" s="12">
        <v>0.47199999999999998</v>
      </c>
      <c r="I2763" s="12">
        <v>7528.88</v>
      </c>
      <c r="J2763" s="13">
        <v>2</v>
      </c>
    </row>
    <row r="2764" spans="1:10" x14ac:dyDescent="0.25">
      <c r="A2764" s="8" t="s">
        <v>2724</v>
      </c>
      <c r="B2764" s="9" t="str">
        <f>_xlfn.XLOOKUP(C2764,'De-Para_Estado_Regiao'!$B$3:$B$29,'De-Para_Estado_Regiao'!$C$3:$C$29)</f>
        <v>Nordeste</v>
      </c>
      <c r="C2764" s="9" t="s">
        <v>72</v>
      </c>
      <c r="D2764" s="9">
        <v>502</v>
      </c>
      <c r="E2764" s="9">
        <v>0.60099999999999998</v>
      </c>
      <c r="F2764" s="9" t="str">
        <f t="shared" si="43"/>
        <v>médio</v>
      </c>
      <c r="G2764" s="9">
        <v>0.58299999999999996</v>
      </c>
      <c r="H2764" s="9">
        <v>0.49199999999999999</v>
      </c>
      <c r="I2764" s="9">
        <v>10195.64</v>
      </c>
      <c r="J2764" s="10">
        <v>18</v>
      </c>
    </row>
    <row r="2765" spans="1:10" x14ac:dyDescent="0.25">
      <c r="A2765" s="11" t="s">
        <v>2725</v>
      </c>
      <c r="B2765" s="9" t="str">
        <f>_xlfn.XLOOKUP(C2765,'De-Para_Estado_Regiao'!$B$3:$B$29,'De-Para_Estado_Regiao'!$C$3:$C$29)</f>
        <v>Nordeste</v>
      </c>
      <c r="C2765" s="12" t="s">
        <v>114</v>
      </c>
      <c r="D2765" s="12">
        <v>424</v>
      </c>
      <c r="E2765" s="12">
        <v>0.60899999999999999</v>
      </c>
      <c r="F2765" s="9" t="str">
        <f t="shared" si="43"/>
        <v>médio</v>
      </c>
      <c r="G2765" s="12">
        <v>0.58799999999999997</v>
      </c>
      <c r="H2765" s="12">
        <v>0.48599999999999999</v>
      </c>
      <c r="I2765" s="12">
        <v>9362.65</v>
      </c>
      <c r="J2765" s="13">
        <v>27</v>
      </c>
    </row>
    <row r="2766" spans="1:10" x14ac:dyDescent="0.25">
      <c r="A2766" s="8" t="s">
        <v>2726</v>
      </c>
      <c r="B2766" s="9" t="str">
        <f>_xlfn.XLOOKUP(C2766,'De-Para_Estado_Regiao'!$B$3:$B$29,'De-Para_Estado_Regiao'!$C$3:$C$29)</f>
        <v>Nordeste</v>
      </c>
      <c r="C2766" s="9" t="s">
        <v>19</v>
      </c>
      <c r="D2766" s="9">
        <v>907</v>
      </c>
      <c r="E2766" s="9">
        <v>0.64200000000000002</v>
      </c>
      <c r="F2766" s="9" t="str">
        <f t="shared" si="43"/>
        <v>médio</v>
      </c>
      <c r="G2766" s="9">
        <v>0.61099999999999999</v>
      </c>
      <c r="H2766" s="9">
        <v>0.55300000000000005</v>
      </c>
      <c r="I2766" s="9">
        <v>9107.7999999999993</v>
      </c>
      <c r="J2766" s="10">
        <v>9</v>
      </c>
    </row>
    <row r="2767" spans="1:10" x14ac:dyDescent="0.25">
      <c r="A2767" s="11" t="s">
        <v>2727</v>
      </c>
      <c r="B2767" s="9" t="str">
        <f>_xlfn.XLOOKUP(C2767,'De-Para_Estado_Regiao'!$B$3:$B$29,'De-Para_Estado_Regiao'!$C$3:$C$29)</f>
        <v>Sudeste</v>
      </c>
      <c r="C2767" s="12" t="s">
        <v>16</v>
      </c>
      <c r="D2767" s="12">
        <v>362</v>
      </c>
      <c r="E2767" s="12">
        <v>0.65400000000000003</v>
      </c>
      <c r="F2767" s="9" t="str">
        <f t="shared" si="43"/>
        <v>médio</v>
      </c>
      <c r="G2767" s="12">
        <v>0.64600000000000002</v>
      </c>
      <c r="H2767" s="12">
        <v>0.52500000000000002</v>
      </c>
      <c r="I2767" s="12">
        <v>13689.62</v>
      </c>
      <c r="J2767" s="13">
        <v>11</v>
      </c>
    </row>
    <row r="2768" spans="1:10" x14ac:dyDescent="0.25">
      <c r="A2768" s="8" t="s">
        <v>2728</v>
      </c>
      <c r="B2768" s="9" t="str">
        <f>_xlfn.XLOOKUP(C2768,'De-Para_Estado_Regiao'!$B$3:$B$29,'De-Para_Estado_Regiao'!$C$3:$C$29)</f>
        <v>Centro-Oeste</v>
      </c>
      <c r="C2768" s="9" t="s">
        <v>33</v>
      </c>
      <c r="D2768" s="9">
        <v>259</v>
      </c>
      <c r="E2768" s="9">
        <v>0.67400000000000004</v>
      </c>
      <c r="F2768" s="9" t="str">
        <f t="shared" si="43"/>
        <v>médio</v>
      </c>
      <c r="G2768" s="9">
        <v>0.68</v>
      </c>
      <c r="H2768" s="9">
        <v>0.55900000000000005</v>
      </c>
      <c r="I2768" s="9">
        <v>33660.44</v>
      </c>
      <c r="J2768" s="10">
        <v>1</v>
      </c>
    </row>
    <row r="2769" spans="1:10" x14ac:dyDescent="0.25">
      <c r="A2769" s="11" t="s">
        <v>2729</v>
      </c>
      <c r="B2769" s="9" t="str">
        <f>_xlfn.XLOOKUP(C2769,'De-Para_Estado_Regiao'!$B$3:$B$29,'De-Para_Estado_Regiao'!$C$3:$C$29)</f>
        <v>Sul</v>
      </c>
      <c r="C2769" s="12" t="s">
        <v>59</v>
      </c>
      <c r="D2769" s="12">
        <v>175</v>
      </c>
      <c r="E2769" s="12">
        <v>0.69</v>
      </c>
      <c r="F2769" s="9" t="str">
        <f t="shared" si="43"/>
        <v>médio</v>
      </c>
      <c r="G2769" s="12">
        <v>0.65300000000000002</v>
      </c>
      <c r="H2769" s="12">
        <v>0.61699999999999999</v>
      </c>
      <c r="I2769" s="12">
        <v>23571.55</v>
      </c>
      <c r="J2769" s="13">
        <v>3</v>
      </c>
    </row>
    <row r="2770" spans="1:10" x14ac:dyDescent="0.25">
      <c r="A2770" s="8" t="s">
        <v>2730</v>
      </c>
      <c r="B2770" s="9" t="str">
        <f>_xlfn.XLOOKUP(C2770,'De-Para_Estado_Regiao'!$B$3:$B$29,'De-Para_Estado_Regiao'!$C$3:$C$29)</f>
        <v>Sul</v>
      </c>
      <c r="C2770" s="9" t="s">
        <v>14</v>
      </c>
      <c r="D2770" s="9">
        <v>87</v>
      </c>
      <c r="E2770" s="9">
        <v>0.74</v>
      </c>
      <c r="F2770" s="9" t="str">
        <f t="shared" si="43"/>
        <v>alto</v>
      </c>
      <c r="G2770" s="9">
        <v>0.74199999999999999</v>
      </c>
      <c r="H2770" s="9">
        <v>0.63</v>
      </c>
      <c r="I2770" s="9">
        <v>30141.67</v>
      </c>
      <c r="J2770" s="10">
        <v>10</v>
      </c>
    </row>
    <row r="2771" spans="1:10" x14ac:dyDescent="0.25">
      <c r="A2771" s="11" t="s">
        <v>2731</v>
      </c>
      <c r="B2771" s="9" t="str">
        <f>_xlfn.XLOOKUP(C2771,'De-Para_Estado_Regiao'!$B$3:$B$29,'De-Para_Estado_Regiao'!$C$3:$C$29)</f>
        <v>Nordeste</v>
      </c>
      <c r="C2771" s="12" t="s">
        <v>24</v>
      </c>
      <c r="D2771" s="12">
        <v>555</v>
      </c>
      <c r="E2771" s="12">
        <v>0.58899999999999997</v>
      </c>
      <c r="F2771" s="9" t="str">
        <f t="shared" si="43"/>
        <v>médio</v>
      </c>
      <c r="G2771" s="12">
        <v>0.56599999999999995</v>
      </c>
      <c r="H2771" s="12">
        <v>0.46899999999999997</v>
      </c>
      <c r="I2771" s="12">
        <v>11946.19</v>
      </c>
      <c r="J2771" s="13">
        <v>2</v>
      </c>
    </row>
    <row r="2772" spans="1:10" x14ac:dyDescent="0.25">
      <c r="A2772" s="8" t="s">
        <v>2732</v>
      </c>
      <c r="B2772" s="9" t="str">
        <f>_xlfn.XLOOKUP(C2772,'De-Para_Estado_Regiao'!$B$3:$B$29,'De-Para_Estado_Regiao'!$C$3:$C$29)</f>
        <v>Nordeste</v>
      </c>
      <c r="C2772" s="9" t="s">
        <v>19</v>
      </c>
      <c r="D2772" s="9">
        <v>1032</v>
      </c>
      <c r="E2772" s="9">
        <v>0.57999999999999996</v>
      </c>
      <c r="F2772" s="9" t="str">
        <f t="shared" si="43"/>
        <v>médio</v>
      </c>
      <c r="G2772" s="9">
        <v>0.57499999999999996</v>
      </c>
      <c r="H2772" s="9">
        <v>0.45400000000000001</v>
      </c>
      <c r="I2772" s="9">
        <v>8249.41</v>
      </c>
      <c r="J2772" s="10">
        <v>2</v>
      </c>
    </row>
    <row r="2773" spans="1:10" x14ac:dyDescent="0.25">
      <c r="A2773" s="11" t="s">
        <v>2733</v>
      </c>
      <c r="B2773" s="9" t="str">
        <f>_xlfn.XLOOKUP(C2773,'De-Para_Estado_Regiao'!$B$3:$B$29,'De-Para_Estado_Regiao'!$C$3:$C$29)</f>
        <v>Nordeste</v>
      </c>
      <c r="C2773" s="12" t="s">
        <v>24</v>
      </c>
      <c r="D2773" s="12">
        <v>529</v>
      </c>
      <c r="E2773" s="12">
        <v>0.57999999999999996</v>
      </c>
      <c r="F2773" s="9" t="str">
        <f t="shared" si="43"/>
        <v>médio</v>
      </c>
      <c r="G2773" s="12">
        <v>0.58099999999999996</v>
      </c>
      <c r="H2773" s="12">
        <v>0.44700000000000001</v>
      </c>
      <c r="I2773" s="12">
        <v>8968.86</v>
      </c>
      <c r="J2773" s="13">
        <v>10</v>
      </c>
    </row>
    <row r="2774" spans="1:10" x14ac:dyDescent="0.25">
      <c r="A2774" s="8" t="s">
        <v>2734</v>
      </c>
      <c r="B2774" s="9" t="str">
        <f>_xlfn.XLOOKUP(C2774,'De-Para_Estado_Regiao'!$B$3:$B$29,'De-Para_Estado_Regiao'!$C$3:$C$29)</f>
        <v>Nordeste</v>
      </c>
      <c r="C2774" s="9" t="s">
        <v>118</v>
      </c>
      <c r="D2774" s="9">
        <v>948</v>
      </c>
      <c r="E2774" s="9">
        <v>0.54500000000000004</v>
      </c>
      <c r="F2774" s="9" t="str">
        <f t="shared" si="43"/>
        <v>baixo</v>
      </c>
      <c r="G2774" s="9">
        <v>0.55000000000000004</v>
      </c>
      <c r="H2774" s="9">
        <v>0.42</v>
      </c>
      <c r="I2774" s="9">
        <v>7428.62</v>
      </c>
      <c r="J2774" s="10">
        <v>52</v>
      </c>
    </row>
    <row r="2775" spans="1:10" x14ac:dyDescent="0.25">
      <c r="A2775" s="11" t="s">
        <v>2735</v>
      </c>
      <c r="B2775" s="9" t="str">
        <f>_xlfn.XLOOKUP(C2775,'De-Para_Estado_Regiao'!$B$3:$B$29,'De-Para_Estado_Regiao'!$C$3:$C$29)</f>
        <v>Sul</v>
      </c>
      <c r="C2775" s="12" t="s">
        <v>59</v>
      </c>
      <c r="D2775" s="12">
        <v>53</v>
      </c>
      <c r="E2775" s="12">
        <v>0.75</v>
      </c>
      <c r="F2775" s="9" t="str">
        <f t="shared" si="43"/>
        <v>alto</v>
      </c>
      <c r="G2775" s="12">
        <v>0.77200000000000002</v>
      </c>
      <c r="H2775" s="12">
        <v>0.63200000000000001</v>
      </c>
      <c r="I2775" s="12">
        <v>46103.03</v>
      </c>
      <c r="J2775" s="13">
        <v>12</v>
      </c>
    </row>
    <row r="2776" spans="1:10" x14ac:dyDescent="0.25">
      <c r="A2776" s="8" t="s">
        <v>2736</v>
      </c>
      <c r="B2776" s="9" t="str">
        <f>_xlfn.XLOOKUP(C2776,'De-Para_Estado_Regiao'!$B$3:$B$29,'De-Para_Estado_Regiao'!$C$3:$C$29)</f>
        <v>Sul</v>
      </c>
      <c r="C2776" s="9" t="s">
        <v>14</v>
      </c>
      <c r="D2776" s="9">
        <v>95</v>
      </c>
      <c r="E2776" s="9">
        <v>0.76400000000000001</v>
      </c>
      <c r="F2776" s="9" t="str">
        <f t="shared" si="43"/>
        <v>alto</v>
      </c>
      <c r="G2776" s="9">
        <v>0.78</v>
      </c>
      <c r="H2776" s="9">
        <v>0.67800000000000005</v>
      </c>
      <c r="I2776" s="9">
        <v>33583.910000000003</v>
      </c>
      <c r="J2776" s="10">
        <v>7</v>
      </c>
    </row>
    <row r="2777" spans="1:10" x14ac:dyDescent="0.25">
      <c r="A2777" s="11" t="s">
        <v>840</v>
      </c>
      <c r="B2777" s="9" t="str">
        <f>_xlfn.XLOOKUP(C2777,'De-Para_Estado_Regiao'!$B$3:$B$29,'De-Para_Estado_Regiao'!$C$3:$C$29)</f>
        <v>Sul</v>
      </c>
      <c r="C2777" s="12" t="s">
        <v>14</v>
      </c>
      <c r="D2777" s="12">
        <v>79</v>
      </c>
      <c r="E2777" s="12">
        <v>0.75800000000000001</v>
      </c>
      <c r="F2777" s="9" t="str">
        <f t="shared" si="43"/>
        <v>alto</v>
      </c>
      <c r="G2777" s="12">
        <v>0.77500000000000002</v>
      </c>
      <c r="H2777" s="12">
        <v>0.67400000000000004</v>
      </c>
      <c r="I2777" s="12">
        <v>52893.71</v>
      </c>
      <c r="J2777" s="13">
        <v>6</v>
      </c>
    </row>
    <row r="2778" spans="1:10" x14ac:dyDescent="0.25">
      <c r="A2778" s="8" t="s">
        <v>2737</v>
      </c>
      <c r="B2778" s="9" t="str">
        <f>_xlfn.XLOOKUP(C2778,'De-Para_Estado_Regiao'!$B$3:$B$29,'De-Para_Estado_Regiao'!$C$3:$C$29)</f>
        <v>Sul</v>
      </c>
      <c r="C2778" s="9" t="s">
        <v>14</v>
      </c>
      <c r="D2778" s="9">
        <v>61</v>
      </c>
      <c r="E2778" s="9">
        <v>0.74299999999999999</v>
      </c>
      <c r="F2778" s="9" t="str">
        <f t="shared" si="43"/>
        <v>alto</v>
      </c>
      <c r="G2778" s="9">
        <v>0.76400000000000001</v>
      </c>
      <c r="H2778" s="9">
        <v>0.63500000000000001</v>
      </c>
      <c r="I2778" s="9">
        <v>58699.05</v>
      </c>
      <c r="J2778" s="10">
        <v>4</v>
      </c>
    </row>
    <row r="2779" spans="1:10" x14ac:dyDescent="0.25">
      <c r="A2779" s="11" t="s">
        <v>2738</v>
      </c>
      <c r="B2779" s="9" t="str">
        <f>_xlfn.XLOOKUP(C2779,'De-Para_Estado_Regiao'!$B$3:$B$29,'De-Para_Estado_Regiao'!$C$3:$C$29)</f>
        <v>Nordeste</v>
      </c>
      <c r="C2779" s="12" t="s">
        <v>87</v>
      </c>
      <c r="D2779" s="12">
        <v>540</v>
      </c>
      <c r="E2779" s="12">
        <v>0.63300000000000001</v>
      </c>
      <c r="F2779" s="9" t="str">
        <f t="shared" si="43"/>
        <v>médio</v>
      </c>
      <c r="G2779" s="12">
        <v>0.68300000000000005</v>
      </c>
      <c r="H2779" s="12">
        <v>0.47399999999999998</v>
      </c>
      <c r="I2779" s="12">
        <v>16837.39</v>
      </c>
      <c r="J2779" s="13">
        <v>0</v>
      </c>
    </row>
    <row r="2780" spans="1:10" x14ac:dyDescent="0.25">
      <c r="A2780" s="8" t="s">
        <v>2739</v>
      </c>
      <c r="B2780" s="9" t="str">
        <f>_xlfn.XLOOKUP(C2780,'De-Para_Estado_Regiao'!$B$3:$B$29,'De-Para_Estado_Regiao'!$C$3:$C$29)</f>
        <v>Nordeste</v>
      </c>
      <c r="C2780" s="9" t="s">
        <v>118</v>
      </c>
      <c r="D2780" s="9">
        <v>438</v>
      </c>
      <c r="E2780" s="9">
        <v>0.61899999999999999</v>
      </c>
      <c r="F2780" s="9" t="str">
        <f t="shared" si="43"/>
        <v>médio</v>
      </c>
      <c r="G2780" s="9">
        <v>0.621</v>
      </c>
      <c r="H2780" s="9">
        <v>0.51100000000000001</v>
      </c>
      <c r="I2780" s="9">
        <v>16174.08</v>
      </c>
      <c r="J2780" s="10">
        <v>10</v>
      </c>
    </row>
    <row r="2781" spans="1:10" x14ac:dyDescent="0.25">
      <c r="A2781" s="11" t="s">
        <v>2740</v>
      </c>
      <c r="B2781" s="9" t="str">
        <f>_xlfn.XLOOKUP(C2781,'De-Para_Estado_Regiao'!$B$3:$B$29,'De-Para_Estado_Regiao'!$C$3:$C$29)</f>
        <v>Sul</v>
      </c>
      <c r="C2781" s="12" t="s">
        <v>14</v>
      </c>
      <c r="D2781" s="12">
        <v>186</v>
      </c>
      <c r="E2781" s="12">
        <v>0.65</v>
      </c>
      <c r="F2781" s="9" t="str">
        <f t="shared" si="43"/>
        <v>médio</v>
      </c>
      <c r="G2781" s="12">
        <v>0.69</v>
      </c>
      <c r="H2781" s="12">
        <v>0.5</v>
      </c>
      <c r="I2781" s="12">
        <v>16048.05</v>
      </c>
      <c r="J2781" s="13">
        <v>9</v>
      </c>
    </row>
    <row r="2782" spans="1:10" x14ac:dyDescent="0.25">
      <c r="A2782" s="8" t="s">
        <v>2741</v>
      </c>
      <c r="B2782" s="9" t="str">
        <f>_xlfn.XLOOKUP(C2782,'De-Para_Estado_Regiao'!$B$3:$B$29,'De-Para_Estado_Regiao'!$C$3:$C$29)</f>
        <v>Sudeste</v>
      </c>
      <c r="C2782" s="9" t="s">
        <v>16</v>
      </c>
      <c r="D2782" s="9">
        <v>650</v>
      </c>
      <c r="E2782" s="9">
        <v>0.65900000000000003</v>
      </c>
      <c r="F2782" s="9" t="str">
        <f t="shared" si="43"/>
        <v>médio</v>
      </c>
      <c r="G2782" s="9">
        <v>0.61099999999999999</v>
      </c>
      <c r="H2782" s="9">
        <v>0.57799999999999996</v>
      </c>
      <c r="I2782" s="9">
        <v>8404.6200000000008</v>
      </c>
      <c r="J2782" s="10">
        <v>29</v>
      </c>
    </row>
    <row r="2783" spans="1:10" x14ac:dyDescent="0.25">
      <c r="A2783" s="11" t="s">
        <v>2742</v>
      </c>
      <c r="B2783" s="9" t="str">
        <f>_xlfn.XLOOKUP(C2783,'De-Para_Estado_Regiao'!$B$3:$B$29,'De-Para_Estado_Regiao'!$C$3:$C$29)</f>
        <v>Sudeste</v>
      </c>
      <c r="C2783" s="12" t="s">
        <v>10</v>
      </c>
      <c r="D2783" s="12">
        <v>158</v>
      </c>
      <c r="E2783" s="12">
        <v>0.65200000000000002</v>
      </c>
      <c r="F2783" s="9" t="str">
        <f t="shared" si="43"/>
        <v>médio</v>
      </c>
      <c r="G2783" s="12">
        <v>0.63300000000000001</v>
      </c>
      <c r="H2783" s="12">
        <v>0.54800000000000004</v>
      </c>
      <c r="I2783" s="12">
        <v>25346.29</v>
      </c>
      <c r="J2783" s="13">
        <v>2</v>
      </c>
    </row>
    <row r="2784" spans="1:10" x14ac:dyDescent="0.25">
      <c r="A2784" s="8" t="s">
        <v>2743</v>
      </c>
      <c r="B2784" s="9" t="str">
        <f>_xlfn.XLOOKUP(C2784,'De-Para_Estado_Regiao'!$B$3:$B$29,'De-Para_Estado_Regiao'!$C$3:$C$29)</f>
        <v>Sul</v>
      </c>
      <c r="C2784" s="9" t="s">
        <v>22</v>
      </c>
      <c r="D2784" s="9">
        <v>339</v>
      </c>
      <c r="E2784" s="9">
        <v>0.69499999999999995</v>
      </c>
      <c r="F2784" s="9" t="str">
        <f t="shared" si="43"/>
        <v>médio</v>
      </c>
      <c r="G2784" s="9">
        <v>0.66200000000000003</v>
      </c>
      <c r="H2784" s="9">
        <v>0.629</v>
      </c>
      <c r="I2784" s="9">
        <v>20701.61</v>
      </c>
      <c r="J2784" s="10">
        <v>11</v>
      </c>
    </row>
    <row r="2785" spans="1:10" x14ac:dyDescent="0.25">
      <c r="A2785" s="11" t="s">
        <v>2744</v>
      </c>
      <c r="B2785" s="9" t="str">
        <f>_xlfn.XLOOKUP(C2785,'De-Para_Estado_Regiao'!$B$3:$B$29,'De-Para_Estado_Regiao'!$C$3:$C$29)</f>
        <v>Sul</v>
      </c>
      <c r="C2785" s="12" t="s">
        <v>14</v>
      </c>
      <c r="D2785" s="12">
        <v>121</v>
      </c>
      <c r="E2785" s="12">
        <v>0.748</v>
      </c>
      <c r="F2785" s="9" t="str">
        <f t="shared" si="43"/>
        <v>alto</v>
      </c>
      <c r="G2785" s="12">
        <v>0.76700000000000002</v>
      </c>
      <c r="H2785" s="12">
        <v>0.65200000000000002</v>
      </c>
      <c r="I2785" s="12">
        <v>29997.01</v>
      </c>
      <c r="J2785" s="13">
        <v>16</v>
      </c>
    </row>
    <row r="2786" spans="1:10" x14ac:dyDescent="0.25">
      <c r="A2786" s="8" t="s">
        <v>2745</v>
      </c>
      <c r="B2786" s="9" t="str">
        <f>_xlfn.XLOOKUP(C2786,'De-Para_Estado_Regiao'!$B$3:$B$29,'De-Para_Estado_Regiao'!$C$3:$C$29)</f>
        <v>Nordeste</v>
      </c>
      <c r="C2786" s="9" t="s">
        <v>24</v>
      </c>
      <c r="D2786" s="9">
        <v>488</v>
      </c>
      <c r="E2786" s="9">
        <v>0.61399999999999999</v>
      </c>
      <c r="F2786" s="9" t="str">
        <f t="shared" si="43"/>
        <v>médio</v>
      </c>
      <c r="G2786" s="9">
        <v>0.60199999999999998</v>
      </c>
      <c r="H2786" s="9">
        <v>0.52200000000000002</v>
      </c>
      <c r="I2786" s="9">
        <v>10095.24</v>
      </c>
      <c r="J2786" s="10">
        <v>2</v>
      </c>
    </row>
    <row r="2787" spans="1:10" x14ac:dyDescent="0.25">
      <c r="A2787" s="11" t="s">
        <v>2746</v>
      </c>
      <c r="B2787" s="9" t="str">
        <f>_xlfn.XLOOKUP(C2787,'De-Para_Estado_Regiao'!$B$3:$B$29,'De-Para_Estado_Regiao'!$C$3:$C$29)</f>
        <v>Nordeste</v>
      </c>
      <c r="C2787" s="12" t="s">
        <v>94</v>
      </c>
      <c r="D2787" s="12">
        <v>281</v>
      </c>
      <c r="E2787" s="12">
        <v>0.53</v>
      </c>
      <c r="F2787" s="9" t="str">
        <f t="shared" si="43"/>
        <v>baixo</v>
      </c>
      <c r="G2787" s="12">
        <v>0.51200000000000001</v>
      </c>
      <c r="H2787" s="12">
        <v>0.40200000000000002</v>
      </c>
      <c r="I2787" s="12">
        <v>8126.09</v>
      </c>
      <c r="J2787" s="13">
        <v>4</v>
      </c>
    </row>
    <row r="2788" spans="1:10" x14ac:dyDescent="0.25">
      <c r="A2788" s="8" t="s">
        <v>2747</v>
      </c>
      <c r="B2788" s="9" t="str">
        <f>_xlfn.XLOOKUP(C2788,'De-Para_Estado_Regiao'!$B$3:$B$29,'De-Para_Estado_Regiao'!$C$3:$C$29)</f>
        <v>Sudeste</v>
      </c>
      <c r="C2788" s="9" t="s">
        <v>16</v>
      </c>
      <c r="D2788" s="9">
        <v>801</v>
      </c>
      <c r="E2788" s="9">
        <v>0.73</v>
      </c>
      <c r="F2788" s="9" t="str">
        <f t="shared" si="43"/>
        <v>alto</v>
      </c>
      <c r="G2788" s="9">
        <v>0.70599999999999996</v>
      </c>
      <c r="H2788" s="9">
        <v>0.66100000000000003</v>
      </c>
      <c r="I2788" s="9">
        <v>11129.19</v>
      </c>
      <c r="J2788" s="10">
        <v>9</v>
      </c>
    </row>
    <row r="2789" spans="1:10" x14ac:dyDescent="0.25">
      <c r="A2789" s="11" t="s">
        <v>2252</v>
      </c>
      <c r="B2789" s="9" t="str">
        <f>_xlfn.XLOOKUP(C2789,'De-Para_Estado_Regiao'!$B$3:$B$29,'De-Para_Estado_Regiao'!$C$3:$C$29)</f>
        <v>Nordeste</v>
      </c>
      <c r="C2789" s="12" t="s">
        <v>94</v>
      </c>
      <c r="D2789" s="12">
        <v>844</v>
      </c>
      <c r="E2789" s="12">
        <v>0.57299999999999995</v>
      </c>
      <c r="F2789" s="9" t="str">
        <f t="shared" si="43"/>
        <v>médio</v>
      </c>
      <c r="G2789" s="12">
        <v>0.55400000000000005</v>
      </c>
      <c r="H2789" s="12">
        <v>0.45600000000000002</v>
      </c>
      <c r="I2789" s="12">
        <v>10390.77</v>
      </c>
      <c r="J2789" s="13">
        <v>14</v>
      </c>
    </row>
    <row r="2790" spans="1:10" x14ac:dyDescent="0.25">
      <c r="A2790" s="8" t="s">
        <v>2748</v>
      </c>
      <c r="B2790" s="9" t="str">
        <f>_xlfn.XLOOKUP(C2790,'De-Para_Estado_Regiao'!$B$3:$B$29,'De-Para_Estado_Regiao'!$C$3:$C$29)</f>
        <v>Sul</v>
      </c>
      <c r="C2790" s="9" t="s">
        <v>14</v>
      </c>
      <c r="D2790" s="9">
        <v>176</v>
      </c>
      <c r="E2790" s="9">
        <v>0.66</v>
      </c>
      <c r="F2790" s="9" t="str">
        <f t="shared" si="43"/>
        <v>médio</v>
      </c>
      <c r="G2790" s="9">
        <v>0.66800000000000004</v>
      </c>
      <c r="H2790" s="9">
        <v>0.53200000000000003</v>
      </c>
      <c r="I2790" s="9">
        <v>16626.41</v>
      </c>
      <c r="J2790" s="10">
        <v>3</v>
      </c>
    </row>
    <row r="2791" spans="1:10" x14ac:dyDescent="0.25">
      <c r="A2791" s="11" t="s">
        <v>2749</v>
      </c>
      <c r="B2791" s="9" t="str">
        <f>_xlfn.XLOOKUP(C2791,'De-Para_Estado_Regiao'!$B$3:$B$29,'De-Para_Estado_Regiao'!$C$3:$C$29)</f>
        <v>Sudeste</v>
      </c>
      <c r="C2791" s="12" t="s">
        <v>64</v>
      </c>
      <c r="D2791" s="12">
        <v>265</v>
      </c>
      <c r="E2791" s="12">
        <v>0.7</v>
      </c>
      <c r="F2791" s="9" t="str">
        <f t="shared" si="43"/>
        <v>alto</v>
      </c>
      <c r="G2791" s="12">
        <v>0.68600000000000005</v>
      </c>
      <c r="H2791" s="12">
        <v>0.623</v>
      </c>
      <c r="I2791" s="12">
        <v>14373.45</v>
      </c>
      <c r="J2791" s="13">
        <v>13</v>
      </c>
    </row>
    <row r="2792" spans="1:10" x14ac:dyDescent="0.25">
      <c r="A2792" s="8" t="s">
        <v>2750</v>
      </c>
      <c r="B2792" s="9" t="str">
        <f>_xlfn.XLOOKUP(C2792,'De-Para_Estado_Regiao'!$B$3:$B$29,'De-Para_Estado_Regiao'!$C$3:$C$29)</f>
        <v>Nordeste</v>
      </c>
      <c r="C2792" s="9" t="s">
        <v>24</v>
      </c>
      <c r="D2792" s="9">
        <v>573</v>
      </c>
      <c r="E2792" s="9">
        <v>0.59</v>
      </c>
      <c r="F2792" s="9" t="str">
        <f t="shared" si="43"/>
        <v>médio</v>
      </c>
      <c r="G2792" s="9">
        <v>0.55800000000000005</v>
      </c>
      <c r="H2792" s="9">
        <v>0.48899999999999999</v>
      </c>
      <c r="I2792" s="9">
        <v>7484.6</v>
      </c>
      <c r="J2792" s="10">
        <v>10</v>
      </c>
    </row>
    <row r="2793" spans="1:10" x14ac:dyDescent="0.25">
      <c r="A2793" s="11" t="s">
        <v>2751</v>
      </c>
      <c r="B2793" s="9" t="str">
        <f>_xlfn.XLOOKUP(C2793,'De-Para_Estado_Regiao'!$B$3:$B$29,'De-Para_Estado_Regiao'!$C$3:$C$29)</f>
        <v>Nordeste</v>
      </c>
      <c r="C2793" s="12" t="s">
        <v>31</v>
      </c>
      <c r="D2793" s="12">
        <v>962</v>
      </c>
      <c r="E2793" s="12">
        <v>0.64400000000000002</v>
      </c>
      <c r="F2793" s="9" t="str">
        <f t="shared" si="43"/>
        <v>médio</v>
      </c>
      <c r="G2793" s="12">
        <v>0.58299999999999996</v>
      </c>
      <c r="H2793" s="12">
        <v>0.60199999999999998</v>
      </c>
      <c r="I2793" s="12">
        <v>7526.82</v>
      </c>
      <c r="J2793" s="13">
        <v>4</v>
      </c>
    </row>
    <row r="2794" spans="1:10" x14ac:dyDescent="0.25">
      <c r="A2794" s="8" t="s">
        <v>2752</v>
      </c>
      <c r="B2794" s="9" t="str">
        <f>_xlfn.XLOOKUP(C2794,'De-Para_Estado_Regiao'!$B$3:$B$29,'De-Para_Estado_Regiao'!$C$3:$C$29)</f>
        <v>Sul</v>
      </c>
      <c r="C2794" s="9" t="s">
        <v>14</v>
      </c>
      <c r="D2794" s="9">
        <v>168</v>
      </c>
      <c r="E2794" s="9">
        <v>0.72</v>
      </c>
      <c r="F2794" s="9" t="str">
        <f t="shared" si="43"/>
        <v>alto</v>
      </c>
      <c r="G2794" s="9">
        <v>0.70699999999999996</v>
      </c>
      <c r="H2794" s="9">
        <v>0.63200000000000001</v>
      </c>
      <c r="I2794" s="9">
        <v>24897.14</v>
      </c>
      <c r="J2794" s="10">
        <v>10</v>
      </c>
    </row>
    <row r="2795" spans="1:10" x14ac:dyDescent="0.25">
      <c r="A2795" s="11" t="s">
        <v>1076</v>
      </c>
      <c r="B2795" s="9" t="str">
        <f>_xlfn.XLOOKUP(C2795,'De-Para_Estado_Regiao'!$B$3:$B$29,'De-Para_Estado_Regiao'!$C$3:$C$29)</f>
        <v>Nordeste</v>
      </c>
      <c r="C2795" s="12" t="s">
        <v>31</v>
      </c>
      <c r="D2795" s="12">
        <v>587</v>
      </c>
      <c r="E2795" s="12">
        <v>0.61399999999999999</v>
      </c>
      <c r="F2795" s="9" t="str">
        <f t="shared" si="43"/>
        <v>médio</v>
      </c>
      <c r="G2795" s="12">
        <v>0.54700000000000004</v>
      </c>
      <c r="H2795" s="12">
        <v>0.54200000000000004</v>
      </c>
      <c r="I2795" s="12">
        <v>6578.22</v>
      </c>
      <c r="J2795" s="13">
        <v>1</v>
      </c>
    </row>
    <row r="2796" spans="1:10" x14ac:dyDescent="0.25">
      <c r="A2796" s="8" t="s">
        <v>2753</v>
      </c>
      <c r="B2796" s="9" t="str">
        <f>_xlfn.XLOOKUP(C2796,'De-Para_Estado_Regiao'!$B$3:$B$29,'De-Para_Estado_Regiao'!$C$3:$C$29)</f>
        <v>Nordeste</v>
      </c>
      <c r="C2796" s="9" t="s">
        <v>19</v>
      </c>
      <c r="D2796" s="9">
        <v>740</v>
      </c>
      <c r="E2796" s="9">
        <v>0.59899999999999998</v>
      </c>
      <c r="F2796" s="9" t="str">
        <f t="shared" si="43"/>
        <v>médio</v>
      </c>
      <c r="G2796" s="9">
        <v>0.60299999999999998</v>
      </c>
      <c r="H2796" s="9">
        <v>0.443</v>
      </c>
      <c r="I2796" s="9">
        <v>8300.7900000000009</v>
      </c>
      <c r="J2796" s="10">
        <v>25</v>
      </c>
    </row>
    <row r="2797" spans="1:10" x14ac:dyDescent="0.25">
      <c r="A2797" s="11" t="s">
        <v>2754</v>
      </c>
      <c r="B2797" s="9" t="str">
        <f>_xlfn.XLOOKUP(C2797,'De-Para_Estado_Regiao'!$B$3:$B$29,'De-Para_Estado_Regiao'!$C$3:$C$29)</f>
        <v>Nordeste</v>
      </c>
      <c r="C2797" s="12" t="s">
        <v>24</v>
      </c>
      <c r="D2797" s="12">
        <v>737</v>
      </c>
      <c r="E2797" s="12">
        <v>0.55500000000000005</v>
      </c>
      <c r="F2797" s="9" t="str">
        <f t="shared" si="43"/>
        <v>médio</v>
      </c>
      <c r="G2797" s="12">
        <v>0.54800000000000004</v>
      </c>
      <c r="H2797" s="12">
        <v>0.439</v>
      </c>
      <c r="I2797" s="12">
        <v>6850.97</v>
      </c>
      <c r="J2797" s="13">
        <v>51</v>
      </c>
    </row>
    <row r="2798" spans="1:10" x14ac:dyDescent="0.25">
      <c r="A2798" s="8" t="s">
        <v>2755</v>
      </c>
      <c r="B2798" s="9" t="str">
        <f>_xlfn.XLOOKUP(C2798,'De-Para_Estado_Regiao'!$B$3:$B$29,'De-Para_Estado_Regiao'!$C$3:$C$29)</f>
        <v>Sul</v>
      </c>
      <c r="C2798" s="9" t="s">
        <v>59</v>
      </c>
      <c r="D2798" s="9">
        <v>169</v>
      </c>
      <c r="E2798" s="9">
        <v>0.78400000000000003</v>
      </c>
      <c r="F2798" s="9" t="str">
        <f t="shared" si="43"/>
        <v>alto</v>
      </c>
      <c r="G2798" s="9">
        <v>0.77800000000000002</v>
      </c>
      <c r="H2798" s="9">
        <v>0.70499999999999996</v>
      </c>
      <c r="I2798" s="9">
        <v>38436.75</v>
      </c>
      <c r="J2798" s="10">
        <v>3</v>
      </c>
    </row>
    <row r="2799" spans="1:10" x14ac:dyDescent="0.25">
      <c r="A2799" s="11" t="s">
        <v>2756</v>
      </c>
      <c r="B2799" s="9" t="str">
        <f>_xlfn.XLOOKUP(C2799,'De-Para_Estado_Regiao'!$B$3:$B$29,'De-Para_Estado_Regiao'!$C$3:$C$29)</f>
        <v>Nordeste</v>
      </c>
      <c r="C2799" s="12" t="s">
        <v>24</v>
      </c>
      <c r="D2799" s="12">
        <v>589</v>
      </c>
      <c r="E2799" s="12">
        <v>0.56999999999999995</v>
      </c>
      <c r="F2799" s="9" t="str">
        <f t="shared" si="43"/>
        <v>médio</v>
      </c>
      <c r="G2799" s="12">
        <v>0.56599999999999995</v>
      </c>
      <c r="H2799" s="12">
        <v>0.42599999999999999</v>
      </c>
      <c r="I2799" s="12">
        <v>8329.1</v>
      </c>
      <c r="J2799" s="13">
        <v>49</v>
      </c>
    </row>
    <row r="2800" spans="1:10" x14ac:dyDescent="0.25">
      <c r="A2800" s="8" t="s">
        <v>2757</v>
      </c>
      <c r="B2800" s="9" t="str">
        <f>_xlfn.XLOOKUP(C2800,'De-Para_Estado_Regiao'!$B$3:$B$29,'De-Para_Estado_Regiao'!$C$3:$C$29)</f>
        <v>Sudeste</v>
      </c>
      <c r="C2800" s="9" t="s">
        <v>7</v>
      </c>
      <c r="D2800" s="9">
        <v>336</v>
      </c>
      <c r="E2800" s="9">
        <v>0.76</v>
      </c>
      <c r="F2800" s="9" t="str">
        <f t="shared" si="43"/>
        <v>alto</v>
      </c>
      <c r="G2800" s="9">
        <v>0.746</v>
      </c>
      <c r="H2800" s="9">
        <v>0.69499999999999995</v>
      </c>
      <c r="I2800" s="9">
        <v>20025.400000000001</v>
      </c>
      <c r="J2800" s="10">
        <v>4</v>
      </c>
    </row>
    <row r="2801" spans="1:10" x14ac:dyDescent="0.25">
      <c r="A2801" s="11" t="s">
        <v>2758</v>
      </c>
      <c r="B2801" s="9" t="str">
        <f>_xlfn.XLOOKUP(C2801,'De-Para_Estado_Regiao'!$B$3:$B$29,'De-Para_Estado_Regiao'!$C$3:$C$29)</f>
        <v>Nordeste</v>
      </c>
      <c r="C2801" s="12" t="s">
        <v>31</v>
      </c>
      <c r="D2801" s="12">
        <v>915</v>
      </c>
      <c r="E2801" s="12">
        <v>0.57799999999999996</v>
      </c>
      <c r="F2801" s="9" t="str">
        <f t="shared" si="43"/>
        <v>médio</v>
      </c>
      <c r="G2801" s="12">
        <v>0.54900000000000004</v>
      </c>
      <c r="H2801" s="12">
        <v>0.48299999999999998</v>
      </c>
      <c r="I2801" s="12">
        <v>6587.35</v>
      </c>
      <c r="J2801" s="13">
        <v>5</v>
      </c>
    </row>
    <row r="2802" spans="1:10" x14ac:dyDescent="0.25">
      <c r="A2802" s="8" t="s">
        <v>2759</v>
      </c>
      <c r="B2802" s="9" t="str">
        <f>_xlfn.XLOOKUP(C2802,'De-Para_Estado_Regiao'!$B$3:$B$29,'De-Para_Estado_Regiao'!$C$3:$C$29)</f>
        <v>Sul</v>
      </c>
      <c r="C2802" s="9" t="s">
        <v>22</v>
      </c>
      <c r="D2802" s="9">
        <v>204</v>
      </c>
      <c r="E2802" s="9">
        <v>0.74</v>
      </c>
      <c r="F2802" s="9" t="str">
        <f t="shared" si="43"/>
        <v>alto</v>
      </c>
      <c r="G2802" s="9">
        <v>0.70799999999999996</v>
      </c>
      <c r="H2802" s="9">
        <v>0.69199999999999995</v>
      </c>
      <c r="I2802" s="9">
        <v>37499.9</v>
      </c>
      <c r="J2802" s="10">
        <v>2</v>
      </c>
    </row>
    <row r="2803" spans="1:10" x14ac:dyDescent="0.25">
      <c r="A2803" s="11" t="s">
        <v>2760</v>
      </c>
      <c r="B2803" s="9" t="str">
        <f>_xlfn.XLOOKUP(C2803,'De-Para_Estado_Regiao'!$B$3:$B$29,'De-Para_Estado_Regiao'!$C$3:$C$29)</f>
        <v>Nordeste</v>
      </c>
      <c r="C2803" s="12" t="s">
        <v>31</v>
      </c>
      <c r="D2803" s="12">
        <v>929</v>
      </c>
      <c r="E2803" s="12">
        <v>0.59799999999999998</v>
      </c>
      <c r="F2803" s="9" t="str">
        <f t="shared" si="43"/>
        <v>médio</v>
      </c>
      <c r="G2803" s="12">
        <v>0.54100000000000004</v>
      </c>
      <c r="H2803" s="12">
        <v>0.51100000000000001</v>
      </c>
      <c r="I2803" s="12">
        <v>7205.26</v>
      </c>
      <c r="J2803" s="13">
        <v>2</v>
      </c>
    </row>
    <row r="2804" spans="1:10" x14ac:dyDescent="0.25">
      <c r="A2804" s="8" t="s">
        <v>2761</v>
      </c>
      <c r="B2804" s="9" t="str">
        <f>_xlfn.XLOOKUP(C2804,'De-Para_Estado_Regiao'!$B$3:$B$29,'De-Para_Estado_Regiao'!$C$3:$C$29)</f>
        <v>Norte</v>
      </c>
      <c r="C2804" s="9" t="s">
        <v>49</v>
      </c>
      <c r="D2804" s="9">
        <v>491</v>
      </c>
      <c r="E2804" s="9">
        <v>0.56799999999999995</v>
      </c>
      <c r="F2804" s="9" t="str">
        <f t="shared" si="43"/>
        <v>médio</v>
      </c>
      <c r="G2804" s="9">
        <v>0.57499999999999996</v>
      </c>
      <c r="H2804" s="9">
        <v>0.438</v>
      </c>
      <c r="I2804" s="9">
        <v>10251.93</v>
      </c>
      <c r="J2804" s="10">
        <v>4</v>
      </c>
    </row>
    <row r="2805" spans="1:10" x14ac:dyDescent="0.25">
      <c r="A2805" s="11" t="s">
        <v>2762</v>
      </c>
      <c r="B2805" s="9" t="str">
        <f>_xlfn.XLOOKUP(C2805,'De-Para_Estado_Regiao'!$B$3:$B$29,'De-Para_Estado_Regiao'!$C$3:$C$29)</f>
        <v>Sul</v>
      </c>
      <c r="C2805" s="12" t="s">
        <v>14</v>
      </c>
      <c r="D2805" s="12">
        <v>33</v>
      </c>
      <c r="E2805" s="12">
        <v>0.73099999999999998</v>
      </c>
      <c r="F2805" s="9" t="str">
        <f t="shared" si="43"/>
        <v>alto</v>
      </c>
      <c r="G2805" s="12">
        <v>0.70299999999999996</v>
      </c>
      <c r="H2805" s="12">
        <v>0.64100000000000001</v>
      </c>
      <c r="I2805" s="12">
        <v>68652.320000000007</v>
      </c>
      <c r="J2805" s="13">
        <v>5</v>
      </c>
    </row>
    <row r="2806" spans="1:10" x14ac:dyDescent="0.25">
      <c r="A2806" s="8" t="s">
        <v>2763</v>
      </c>
      <c r="B2806" s="9" t="str">
        <f>_xlfn.XLOOKUP(C2806,'De-Para_Estado_Regiao'!$B$3:$B$29,'De-Para_Estado_Regiao'!$C$3:$C$29)</f>
        <v>Sudeste</v>
      </c>
      <c r="C2806" s="9" t="s">
        <v>16</v>
      </c>
      <c r="D2806" s="9">
        <v>479</v>
      </c>
      <c r="E2806" s="9">
        <v>0.63500000000000001</v>
      </c>
      <c r="F2806" s="9" t="str">
        <f t="shared" si="43"/>
        <v>médio</v>
      </c>
      <c r="G2806" s="9">
        <v>0.57299999999999995</v>
      </c>
      <c r="H2806" s="9">
        <v>0.54600000000000004</v>
      </c>
      <c r="I2806" s="9">
        <v>13826.9</v>
      </c>
      <c r="J2806" s="10">
        <v>4</v>
      </c>
    </row>
    <row r="2807" spans="1:10" x14ac:dyDescent="0.25">
      <c r="A2807" s="11" t="s">
        <v>2764</v>
      </c>
      <c r="B2807" s="9" t="str">
        <f>_xlfn.XLOOKUP(C2807,'De-Para_Estado_Regiao'!$B$3:$B$29,'De-Para_Estado_Regiao'!$C$3:$C$29)</f>
        <v>Nordeste</v>
      </c>
      <c r="C2807" s="12" t="s">
        <v>31</v>
      </c>
      <c r="D2807" s="12">
        <v>687</v>
      </c>
      <c r="E2807" s="12">
        <v>0.60499999999999998</v>
      </c>
      <c r="F2807" s="9" t="str">
        <f t="shared" si="43"/>
        <v>médio</v>
      </c>
      <c r="G2807" s="12">
        <v>0.55700000000000005</v>
      </c>
      <c r="H2807" s="12">
        <v>0.52100000000000002</v>
      </c>
      <c r="I2807" s="12">
        <v>7164.34</v>
      </c>
      <c r="J2807" s="13">
        <v>14</v>
      </c>
    </row>
    <row r="2808" spans="1:10" x14ac:dyDescent="0.25">
      <c r="A2808" s="8" t="s">
        <v>2765</v>
      </c>
      <c r="B2808" s="9" t="str">
        <f>_xlfn.XLOOKUP(C2808,'De-Para_Estado_Regiao'!$B$3:$B$29,'De-Para_Estado_Regiao'!$C$3:$C$29)</f>
        <v>Sudeste</v>
      </c>
      <c r="C2808" s="9" t="s">
        <v>64</v>
      </c>
      <c r="D2808" s="9">
        <v>421</v>
      </c>
      <c r="E2808" s="9">
        <v>0.68799999999999994</v>
      </c>
      <c r="F2808" s="9" t="str">
        <f t="shared" si="43"/>
        <v>médio</v>
      </c>
      <c r="G2808" s="9">
        <v>0.66900000000000004</v>
      </c>
      <c r="H2808" s="9">
        <v>0.59899999999999998</v>
      </c>
      <c r="I2808" s="9">
        <v>15946.79</v>
      </c>
      <c r="J2808" s="10">
        <v>2</v>
      </c>
    </row>
    <row r="2809" spans="1:10" x14ac:dyDescent="0.25">
      <c r="A2809" s="11" t="s">
        <v>2766</v>
      </c>
      <c r="B2809" s="9" t="str">
        <f>_xlfn.XLOOKUP(C2809,'De-Para_Estado_Regiao'!$B$3:$B$29,'De-Para_Estado_Regiao'!$C$3:$C$29)</f>
        <v>Sudeste</v>
      </c>
      <c r="C2809" s="12" t="s">
        <v>16</v>
      </c>
      <c r="D2809" s="12">
        <v>313</v>
      </c>
      <c r="E2809" s="12">
        <v>0.69</v>
      </c>
      <c r="F2809" s="9" t="str">
        <f t="shared" si="43"/>
        <v>médio</v>
      </c>
      <c r="G2809" s="12">
        <v>0.66300000000000003</v>
      </c>
      <c r="H2809" s="12">
        <v>0.60099999999999998</v>
      </c>
      <c r="I2809" s="12">
        <v>18565.189999999999</v>
      </c>
      <c r="J2809" s="13">
        <v>6</v>
      </c>
    </row>
    <row r="2810" spans="1:10" x14ac:dyDescent="0.25">
      <c r="A2810" s="8" t="s">
        <v>2767</v>
      </c>
      <c r="B2810" s="9" t="str">
        <f>_xlfn.XLOOKUP(C2810,'De-Para_Estado_Regiao'!$B$3:$B$29,'De-Para_Estado_Regiao'!$C$3:$C$29)</f>
        <v>Norte</v>
      </c>
      <c r="C2810" s="9" t="s">
        <v>49</v>
      </c>
      <c r="D2810" s="9">
        <v>633</v>
      </c>
      <c r="E2810" s="9">
        <v>0.41799999999999998</v>
      </c>
      <c r="F2810" s="9" t="str">
        <f t="shared" si="43"/>
        <v>baixo</v>
      </c>
      <c r="G2810" s="9">
        <v>0.45400000000000001</v>
      </c>
      <c r="H2810" s="9">
        <v>0.20699999999999999</v>
      </c>
      <c r="I2810" s="9">
        <v>6557.97</v>
      </c>
      <c r="J2810" s="10">
        <v>0</v>
      </c>
    </row>
    <row r="2811" spans="1:10" x14ac:dyDescent="0.25">
      <c r="A2811" s="11" t="s">
        <v>2768</v>
      </c>
      <c r="B2811" s="9" t="str">
        <f>_xlfn.XLOOKUP(C2811,'De-Para_Estado_Regiao'!$B$3:$B$29,'De-Para_Estado_Regiao'!$C$3:$C$29)</f>
        <v>Nordeste</v>
      </c>
      <c r="C2811" s="12" t="s">
        <v>82</v>
      </c>
      <c r="D2811" s="12">
        <v>630</v>
      </c>
      <c r="E2811" s="12">
        <v>0.59099999999999997</v>
      </c>
      <c r="F2811" s="9" t="str">
        <f t="shared" si="43"/>
        <v>médio</v>
      </c>
      <c r="G2811" s="12">
        <v>0.59399999999999997</v>
      </c>
      <c r="H2811" s="12">
        <v>0.46100000000000002</v>
      </c>
      <c r="I2811" s="12">
        <v>8711.36</v>
      </c>
      <c r="J2811" s="13">
        <v>12</v>
      </c>
    </row>
    <row r="2812" spans="1:10" x14ac:dyDescent="0.25">
      <c r="A2812" s="8" t="s">
        <v>2769</v>
      </c>
      <c r="B2812" s="9" t="str">
        <f>_xlfn.XLOOKUP(C2812,'De-Para_Estado_Regiao'!$B$3:$B$29,'De-Para_Estado_Regiao'!$C$3:$C$29)</f>
        <v>Nordeste</v>
      </c>
      <c r="C2812" s="9" t="s">
        <v>118</v>
      </c>
      <c r="D2812" s="9">
        <v>933</v>
      </c>
      <c r="E2812" s="9">
        <v>0.63900000000000001</v>
      </c>
      <c r="F2812" s="9" t="str">
        <f t="shared" si="43"/>
        <v>médio</v>
      </c>
      <c r="G2812" s="9">
        <v>0.6</v>
      </c>
      <c r="H2812" s="9">
        <v>0.56899999999999995</v>
      </c>
      <c r="I2812" s="9">
        <v>10237.35</v>
      </c>
      <c r="J2812" s="10">
        <v>12</v>
      </c>
    </row>
    <row r="2813" spans="1:10" x14ac:dyDescent="0.25">
      <c r="A2813" s="11" t="s">
        <v>2770</v>
      </c>
      <c r="B2813" s="9" t="str">
        <f>_xlfn.XLOOKUP(C2813,'De-Para_Estado_Regiao'!$B$3:$B$29,'De-Para_Estado_Regiao'!$C$3:$C$29)</f>
        <v>Sudeste</v>
      </c>
      <c r="C2813" s="12" t="s">
        <v>16</v>
      </c>
      <c r="D2813" s="12">
        <v>381</v>
      </c>
      <c r="E2813" s="12">
        <v>0.63200000000000001</v>
      </c>
      <c r="F2813" s="9" t="str">
        <f t="shared" si="43"/>
        <v>médio</v>
      </c>
      <c r="G2813" s="12">
        <v>0.622</v>
      </c>
      <c r="H2813" s="12">
        <v>0.49299999999999999</v>
      </c>
      <c r="I2813" s="12">
        <v>8922.7999999999993</v>
      </c>
      <c r="J2813" s="13">
        <v>10</v>
      </c>
    </row>
    <row r="2814" spans="1:10" x14ac:dyDescent="0.25">
      <c r="A2814" s="8" t="s">
        <v>2771</v>
      </c>
      <c r="B2814" s="9" t="str">
        <f>_xlfn.XLOOKUP(C2814,'De-Para_Estado_Regiao'!$B$3:$B$29,'De-Para_Estado_Regiao'!$C$3:$C$29)</f>
        <v>Nordeste</v>
      </c>
      <c r="C2814" s="9" t="s">
        <v>87</v>
      </c>
      <c r="D2814" s="9">
        <v>1239</v>
      </c>
      <c r="E2814" s="9">
        <v>0.60599999999999998</v>
      </c>
      <c r="F2814" s="9" t="str">
        <f t="shared" si="43"/>
        <v>médio</v>
      </c>
      <c r="G2814" s="9">
        <v>0.56499999999999995</v>
      </c>
      <c r="H2814" s="9">
        <v>0.53400000000000003</v>
      </c>
      <c r="I2814" s="9">
        <v>8268.2099999999991</v>
      </c>
      <c r="J2814" s="10">
        <v>5</v>
      </c>
    </row>
    <row r="2815" spans="1:10" x14ac:dyDescent="0.25">
      <c r="A2815" s="11" t="s">
        <v>2772</v>
      </c>
      <c r="B2815" s="9" t="str">
        <f>_xlfn.XLOOKUP(C2815,'De-Para_Estado_Regiao'!$B$3:$B$29,'De-Para_Estado_Regiao'!$C$3:$C$29)</f>
        <v>Sul</v>
      </c>
      <c r="C2815" s="12" t="s">
        <v>22</v>
      </c>
      <c r="D2815" s="12">
        <v>238</v>
      </c>
      <c r="E2815" s="12">
        <v>0.72</v>
      </c>
      <c r="F2815" s="9" t="str">
        <f t="shared" si="43"/>
        <v>alto</v>
      </c>
      <c r="G2815" s="12">
        <v>0.69499999999999995</v>
      </c>
      <c r="H2815" s="12">
        <v>0.63300000000000001</v>
      </c>
      <c r="I2815" s="12">
        <v>23531.95</v>
      </c>
      <c r="J2815" s="13">
        <v>6</v>
      </c>
    </row>
    <row r="2816" spans="1:10" x14ac:dyDescent="0.25">
      <c r="A2816" s="8" t="s">
        <v>2773</v>
      </c>
      <c r="B2816" s="9" t="str">
        <f>_xlfn.XLOOKUP(C2816,'De-Para_Estado_Regiao'!$B$3:$B$29,'De-Para_Estado_Regiao'!$C$3:$C$29)</f>
        <v>Sudeste</v>
      </c>
      <c r="C2816" s="9" t="s">
        <v>16</v>
      </c>
      <c r="D2816" s="9">
        <v>349</v>
      </c>
      <c r="E2816" s="9">
        <v>0.69</v>
      </c>
      <c r="F2816" s="9" t="str">
        <f t="shared" si="43"/>
        <v>médio</v>
      </c>
      <c r="G2816" s="9">
        <v>0.69699999999999995</v>
      </c>
      <c r="H2816" s="9">
        <v>0.56599999999999995</v>
      </c>
      <c r="I2816" s="9">
        <v>11641.34</v>
      </c>
      <c r="J2816" s="10">
        <v>5</v>
      </c>
    </row>
    <row r="2817" spans="1:10" x14ac:dyDescent="0.25">
      <c r="A2817" s="11" t="s">
        <v>2774</v>
      </c>
      <c r="B2817" s="9" t="str">
        <f>_xlfn.XLOOKUP(C2817,'De-Para_Estado_Regiao'!$B$3:$B$29,'De-Para_Estado_Regiao'!$C$3:$C$29)</f>
        <v>Sul</v>
      </c>
      <c r="C2817" s="12" t="s">
        <v>59</v>
      </c>
      <c r="D2817" s="12">
        <v>184</v>
      </c>
      <c r="E2817" s="12">
        <v>0.66700000000000004</v>
      </c>
      <c r="F2817" s="9" t="str">
        <f t="shared" si="43"/>
        <v>médio</v>
      </c>
      <c r="G2817" s="12">
        <v>0.67</v>
      </c>
      <c r="H2817" s="12">
        <v>0.53</v>
      </c>
      <c r="I2817" s="12">
        <v>16139.24</v>
      </c>
      <c r="J2817" s="13">
        <v>13</v>
      </c>
    </row>
    <row r="2818" spans="1:10" x14ac:dyDescent="0.25">
      <c r="A2818" s="8" t="s">
        <v>2775</v>
      </c>
      <c r="B2818" s="9" t="str">
        <f>_xlfn.XLOOKUP(C2818,'De-Para_Estado_Regiao'!$B$3:$B$29,'De-Para_Estado_Regiao'!$C$3:$C$29)</f>
        <v>Nordeste</v>
      </c>
      <c r="C2818" s="9" t="s">
        <v>114</v>
      </c>
      <c r="D2818" s="9">
        <v>471</v>
      </c>
      <c r="E2818" s="9">
        <v>0.57999999999999996</v>
      </c>
      <c r="F2818" s="9" t="str">
        <f t="shared" si="43"/>
        <v>médio</v>
      </c>
      <c r="G2818" s="9">
        <v>0.53300000000000003</v>
      </c>
      <c r="H2818" s="9">
        <v>0.47499999999999998</v>
      </c>
      <c r="I2818" s="9">
        <v>9849.5400000000009</v>
      </c>
      <c r="J2818" s="10">
        <v>18</v>
      </c>
    </row>
    <row r="2819" spans="1:10" x14ac:dyDescent="0.25">
      <c r="A2819" s="11" t="s">
        <v>2776</v>
      </c>
      <c r="B2819" s="9" t="str">
        <f>_xlfn.XLOOKUP(C2819,'De-Para_Estado_Regiao'!$B$3:$B$29,'De-Para_Estado_Regiao'!$C$3:$C$29)</f>
        <v>Nordeste</v>
      </c>
      <c r="C2819" s="12" t="s">
        <v>19</v>
      </c>
      <c r="D2819" s="12">
        <v>650</v>
      </c>
      <c r="E2819" s="12">
        <v>0.51900000000000002</v>
      </c>
      <c r="F2819" s="9" t="str">
        <f t="shared" si="43"/>
        <v>baixo</v>
      </c>
      <c r="G2819" s="12">
        <v>0.49399999999999999</v>
      </c>
      <c r="H2819" s="12">
        <v>0.379</v>
      </c>
      <c r="I2819" s="12">
        <v>6445.4</v>
      </c>
      <c r="J2819" s="13">
        <v>0</v>
      </c>
    </row>
    <row r="2820" spans="1:10" x14ac:dyDescent="0.25">
      <c r="A2820" s="8" t="s">
        <v>2777</v>
      </c>
      <c r="B2820" s="9" t="str">
        <f>_xlfn.XLOOKUP(C2820,'De-Para_Estado_Regiao'!$B$3:$B$29,'De-Para_Estado_Regiao'!$C$3:$C$29)</f>
        <v>Nordeste</v>
      </c>
      <c r="C2820" s="9" t="s">
        <v>24</v>
      </c>
      <c r="D2820" s="9">
        <v>994</v>
      </c>
      <c r="E2820" s="9">
        <v>0.57999999999999996</v>
      </c>
      <c r="F2820" s="9" t="str">
        <f t="shared" si="43"/>
        <v>médio</v>
      </c>
      <c r="G2820" s="9">
        <v>0.57099999999999995</v>
      </c>
      <c r="H2820" s="9">
        <v>0.42399999999999999</v>
      </c>
      <c r="I2820" s="9">
        <v>9741.42</v>
      </c>
      <c r="J2820" s="10">
        <v>3</v>
      </c>
    </row>
    <row r="2821" spans="1:10" x14ac:dyDescent="0.25">
      <c r="A2821" s="11" t="s">
        <v>2778</v>
      </c>
      <c r="B2821" s="9" t="str">
        <f>_xlfn.XLOOKUP(C2821,'De-Para_Estado_Regiao'!$B$3:$B$29,'De-Para_Estado_Regiao'!$C$3:$C$29)</f>
        <v>Nordeste</v>
      </c>
      <c r="C2821" s="12" t="s">
        <v>24</v>
      </c>
      <c r="D2821" s="12">
        <v>468</v>
      </c>
      <c r="E2821" s="12">
        <v>0.63900000000000001</v>
      </c>
      <c r="F2821" s="9" t="str">
        <f t="shared" ref="F2821:F2884" si="44">IF(E2821="","",IF(E2821&lt;0.55,"baixo",IF(E2821&lt;=0.699,"médio",IF(E2821&lt;=0.799,"alto",IF(E2821&gt;=0.8,"muito alto","")))))</f>
        <v>médio</v>
      </c>
      <c r="G2821" s="12">
        <v>0.58199999999999996</v>
      </c>
      <c r="H2821" s="12">
        <v>0.58299999999999996</v>
      </c>
      <c r="I2821" s="12">
        <v>11203.09</v>
      </c>
      <c r="J2821" s="13">
        <v>2</v>
      </c>
    </row>
    <row r="2822" spans="1:10" x14ac:dyDescent="0.25">
      <c r="A2822" s="8" t="s">
        <v>2779</v>
      </c>
      <c r="B2822" s="9" t="str">
        <f>_xlfn.XLOOKUP(C2822,'De-Para_Estado_Regiao'!$B$3:$B$29,'De-Para_Estado_Regiao'!$C$3:$C$29)</f>
        <v>Centro-Oeste</v>
      </c>
      <c r="C2822" s="9" t="s">
        <v>29</v>
      </c>
      <c r="D2822" s="9">
        <v>246</v>
      </c>
      <c r="E2822" s="9">
        <v>0.69</v>
      </c>
      <c r="F2822" s="9" t="str">
        <f t="shared" si="44"/>
        <v>médio</v>
      </c>
      <c r="G2822" s="9">
        <v>0.71399999999999997</v>
      </c>
      <c r="H2822" s="9">
        <v>0.56899999999999995</v>
      </c>
      <c r="I2822" s="9">
        <v>43628.99</v>
      </c>
      <c r="J2822" s="10">
        <v>0</v>
      </c>
    </row>
    <row r="2823" spans="1:10" x14ac:dyDescent="0.25">
      <c r="A2823" s="11" t="s">
        <v>2780</v>
      </c>
      <c r="B2823" s="9" t="str">
        <f>_xlfn.XLOOKUP(C2823,'De-Para_Estado_Regiao'!$B$3:$B$29,'De-Para_Estado_Regiao'!$C$3:$C$29)</f>
        <v>Sul</v>
      </c>
      <c r="C2823" s="12" t="s">
        <v>14</v>
      </c>
      <c r="D2823" s="12">
        <v>157</v>
      </c>
      <c r="E2823" s="12">
        <v>0.72</v>
      </c>
      <c r="F2823" s="9" t="str">
        <f t="shared" si="44"/>
        <v>alto</v>
      </c>
      <c r="G2823" s="12">
        <v>0.73199999999999998</v>
      </c>
      <c r="H2823" s="12">
        <v>0.59699999999999998</v>
      </c>
      <c r="I2823" s="12">
        <v>24766.38</v>
      </c>
      <c r="J2823" s="13">
        <v>5</v>
      </c>
    </row>
    <row r="2824" spans="1:10" x14ac:dyDescent="0.25">
      <c r="A2824" s="8" t="s">
        <v>2781</v>
      </c>
      <c r="B2824" s="9" t="str">
        <f>_xlfn.XLOOKUP(C2824,'De-Para_Estado_Regiao'!$B$3:$B$29,'De-Para_Estado_Regiao'!$C$3:$C$29)</f>
        <v>Sul</v>
      </c>
      <c r="C2824" s="9" t="s">
        <v>14</v>
      </c>
      <c r="D2824" s="9">
        <v>402</v>
      </c>
      <c r="E2824" s="9">
        <v>0.68</v>
      </c>
      <c r="F2824" s="9" t="str">
        <f t="shared" si="44"/>
        <v>médio</v>
      </c>
      <c r="G2824" s="9">
        <v>0.74299999999999999</v>
      </c>
      <c r="H2824" s="9">
        <v>0.51400000000000001</v>
      </c>
      <c r="I2824" s="9">
        <v>21159.75</v>
      </c>
      <c r="J2824" s="10">
        <v>3</v>
      </c>
    </row>
    <row r="2825" spans="1:10" x14ac:dyDescent="0.25">
      <c r="A2825" s="11" t="s">
        <v>2782</v>
      </c>
      <c r="B2825" s="9" t="str">
        <f>_xlfn.XLOOKUP(C2825,'De-Para_Estado_Regiao'!$B$3:$B$29,'De-Para_Estado_Regiao'!$C$3:$C$29)</f>
        <v>Nordeste</v>
      </c>
      <c r="C2825" s="12" t="s">
        <v>19</v>
      </c>
      <c r="D2825" s="12">
        <v>668</v>
      </c>
      <c r="E2825" s="12">
        <v>0.59</v>
      </c>
      <c r="F2825" s="9" t="str">
        <f t="shared" si="44"/>
        <v>médio</v>
      </c>
      <c r="G2825" s="12">
        <v>0.56999999999999995</v>
      </c>
      <c r="H2825" s="12">
        <v>0.48399999999999999</v>
      </c>
      <c r="I2825" s="12">
        <v>9407.32</v>
      </c>
      <c r="J2825" s="13">
        <v>3</v>
      </c>
    </row>
    <row r="2826" spans="1:10" x14ac:dyDescent="0.25">
      <c r="A2826" s="8" t="s">
        <v>2783</v>
      </c>
      <c r="B2826" s="9" t="str">
        <f>_xlfn.XLOOKUP(C2826,'De-Para_Estado_Regiao'!$B$3:$B$29,'De-Para_Estado_Regiao'!$C$3:$C$29)</f>
        <v>Sudeste</v>
      </c>
      <c r="C2826" s="9" t="s">
        <v>16</v>
      </c>
      <c r="D2826" s="9">
        <v>242</v>
      </c>
      <c r="E2826" s="9">
        <v>0.69</v>
      </c>
      <c r="F2826" s="9" t="str">
        <f t="shared" si="44"/>
        <v>médio</v>
      </c>
      <c r="G2826" s="9">
        <v>0.69299999999999995</v>
      </c>
      <c r="H2826" s="9">
        <v>0.57599999999999996</v>
      </c>
      <c r="I2826" s="9">
        <v>18450.82</v>
      </c>
      <c r="J2826" s="10">
        <v>6</v>
      </c>
    </row>
    <row r="2827" spans="1:10" x14ac:dyDescent="0.25">
      <c r="A2827" s="11" t="s">
        <v>2784</v>
      </c>
      <c r="B2827" s="9" t="str">
        <f>_xlfn.XLOOKUP(C2827,'De-Para_Estado_Regiao'!$B$3:$B$29,'De-Para_Estado_Regiao'!$C$3:$C$29)</f>
        <v>Sudeste</v>
      </c>
      <c r="C2827" s="12" t="s">
        <v>64</v>
      </c>
      <c r="D2827" s="12">
        <v>432</v>
      </c>
      <c r="E2827" s="12">
        <v>0.69</v>
      </c>
      <c r="F2827" s="9" t="str">
        <f t="shared" si="44"/>
        <v>médio</v>
      </c>
      <c r="G2827" s="12">
        <v>0.67300000000000004</v>
      </c>
      <c r="H2827" s="12">
        <v>0.61899999999999999</v>
      </c>
      <c r="I2827" s="12">
        <v>10783.05</v>
      </c>
      <c r="J2827" s="13">
        <v>16</v>
      </c>
    </row>
    <row r="2828" spans="1:10" x14ac:dyDescent="0.25">
      <c r="A2828" s="8" t="s">
        <v>2785</v>
      </c>
      <c r="B2828" s="9" t="str">
        <f>_xlfn.XLOOKUP(C2828,'De-Para_Estado_Regiao'!$B$3:$B$29,'De-Para_Estado_Regiao'!$C$3:$C$29)</f>
        <v>Norte</v>
      </c>
      <c r="C2828" s="9" t="s">
        <v>49</v>
      </c>
      <c r="D2828" s="9">
        <v>584</v>
      </c>
      <c r="E2828" s="9">
        <v>0.54600000000000004</v>
      </c>
      <c r="F2828" s="9" t="str">
        <f t="shared" si="44"/>
        <v>baixo</v>
      </c>
      <c r="G2828" s="9">
        <v>0.52500000000000002</v>
      </c>
      <c r="H2828" s="9">
        <v>0.39800000000000002</v>
      </c>
      <c r="I2828" s="9">
        <v>7390.14</v>
      </c>
      <c r="J2828" s="10">
        <v>0</v>
      </c>
    </row>
    <row r="2829" spans="1:10" x14ac:dyDescent="0.25">
      <c r="A2829" s="11" t="s">
        <v>2786</v>
      </c>
      <c r="B2829" s="9" t="str">
        <f>_xlfn.XLOOKUP(C2829,'De-Para_Estado_Regiao'!$B$3:$B$29,'De-Para_Estado_Regiao'!$C$3:$C$29)</f>
        <v>Sul</v>
      </c>
      <c r="C2829" s="12" t="s">
        <v>14</v>
      </c>
      <c r="D2829" s="12">
        <v>134</v>
      </c>
      <c r="E2829" s="12">
        <v>0.66</v>
      </c>
      <c r="F2829" s="9" t="str">
        <f t="shared" si="44"/>
        <v>médio</v>
      </c>
      <c r="G2829" s="12">
        <v>0.67300000000000004</v>
      </c>
      <c r="H2829" s="12">
        <v>0.499</v>
      </c>
      <c r="I2829" s="12">
        <v>14794.44</v>
      </c>
      <c r="J2829" s="13">
        <v>12</v>
      </c>
    </row>
    <row r="2830" spans="1:10" x14ac:dyDescent="0.25">
      <c r="A2830" s="8" t="s">
        <v>2787</v>
      </c>
      <c r="B2830" s="9" t="str">
        <f>_xlfn.XLOOKUP(C2830,'De-Para_Estado_Regiao'!$B$3:$B$29,'De-Para_Estado_Regiao'!$C$3:$C$29)</f>
        <v>Sudeste</v>
      </c>
      <c r="C2830" s="9" t="s">
        <v>16</v>
      </c>
      <c r="D2830" s="9">
        <v>361</v>
      </c>
      <c r="E2830" s="9">
        <v>0.69</v>
      </c>
      <c r="F2830" s="9" t="str">
        <f t="shared" si="44"/>
        <v>médio</v>
      </c>
      <c r="G2830" s="9">
        <v>0.72299999999999998</v>
      </c>
      <c r="H2830" s="9">
        <v>0.51600000000000001</v>
      </c>
      <c r="I2830" s="9">
        <v>16679.919999999998</v>
      </c>
      <c r="J2830" s="10">
        <v>6</v>
      </c>
    </row>
    <row r="2831" spans="1:10" x14ac:dyDescent="0.25">
      <c r="A2831" s="11" t="s">
        <v>1721</v>
      </c>
      <c r="B2831" s="9" t="str">
        <f>_xlfn.XLOOKUP(C2831,'De-Para_Estado_Regiao'!$B$3:$B$29,'De-Para_Estado_Regiao'!$C$3:$C$29)</f>
        <v>Nordeste</v>
      </c>
      <c r="C2831" s="12" t="s">
        <v>82</v>
      </c>
      <c r="D2831" s="12">
        <v>718</v>
      </c>
      <c r="E2831" s="12">
        <v>0.61599999999999999</v>
      </c>
      <c r="F2831" s="9" t="str">
        <f t="shared" si="44"/>
        <v>médio</v>
      </c>
      <c r="G2831" s="12">
        <v>0.59799999999999998</v>
      </c>
      <c r="H2831" s="12">
        <v>0.50600000000000001</v>
      </c>
      <c r="I2831" s="12">
        <v>11294.52</v>
      </c>
      <c r="J2831" s="13">
        <v>4</v>
      </c>
    </row>
    <row r="2832" spans="1:10" x14ac:dyDescent="0.25">
      <c r="A2832" s="8" t="s">
        <v>2788</v>
      </c>
      <c r="B2832" s="9" t="str">
        <f>_xlfn.XLOOKUP(C2832,'De-Para_Estado_Regiao'!$B$3:$B$29,'De-Para_Estado_Regiao'!$C$3:$C$29)</f>
        <v>Sul</v>
      </c>
      <c r="C2832" s="9" t="s">
        <v>14</v>
      </c>
      <c r="D2832" s="9">
        <v>112</v>
      </c>
      <c r="E2832" s="9">
        <v>0.72</v>
      </c>
      <c r="F2832" s="9" t="str">
        <f t="shared" si="44"/>
        <v>alto</v>
      </c>
      <c r="G2832" s="9">
        <v>0.70899999999999996</v>
      </c>
      <c r="H2832" s="9">
        <v>0.61099999999999999</v>
      </c>
      <c r="I2832" s="9">
        <v>33168.050000000003</v>
      </c>
      <c r="J2832" s="10">
        <v>0</v>
      </c>
    </row>
    <row r="2833" spans="1:10" x14ac:dyDescent="0.25">
      <c r="A2833" s="11" t="s">
        <v>2789</v>
      </c>
      <c r="B2833" s="9" t="str">
        <f>_xlfn.XLOOKUP(C2833,'De-Para_Estado_Regiao'!$B$3:$B$29,'De-Para_Estado_Regiao'!$C$3:$C$29)</f>
        <v>Nordeste</v>
      </c>
      <c r="C2833" s="12" t="s">
        <v>19</v>
      </c>
      <c r="D2833" s="12">
        <v>946</v>
      </c>
      <c r="E2833" s="12">
        <v>0.6</v>
      </c>
      <c r="F2833" s="9" t="str">
        <f t="shared" si="44"/>
        <v>médio</v>
      </c>
      <c r="G2833" s="12">
        <v>0.58099999999999996</v>
      </c>
      <c r="H2833" s="12">
        <v>0.46</v>
      </c>
      <c r="I2833" s="12">
        <v>7666.85</v>
      </c>
      <c r="J2833" s="13">
        <v>3</v>
      </c>
    </row>
    <row r="2834" spans="1:10" x14ac:dyDescent="0.25">
      <c r="A2834" s="8" t="s">
        <v>2790</v>
      </c>
      <c r="B2834" s="9" t="str">
        <f>_xlfn.XLOOKUP(C2834,'De-Para_Estado_Regiao'!$B$3:$B$29,'De-Para_Estado_Regiao'!$C$3:$C$29)</f>
        <v>Sudeste</v>
      </c>
      <c r="C2834" s="9" t="s">
        <v>7</v>
      </c>
      <c r="D2834" s="9">
        <v>92</v>
      </c>
      <c r="E2834" s="9">
        <v>0.754</v>
      </c>
      <c r="F2834" s="9" t="str">
        <f t="shared" si="44"/>
        <v>alto</v>
      </c>
      <c r="G2834" s="9">
        <v>0.72799999999999998</v>
      </c>
      <c r="H2834" s="9">
        <v>0.7</v>
      </c>
      <c r="I2834" s="9">
        <v>41125.160000000003</v>
      </c>
      <c r="J2834" s="10">
        <v>1</v>
      </c>
    </row>
    <row r="2835" spans="1:10" x14ac:dyDescent="0.25">
      <c r="A2835" s="11" t="s">
        <v>2791</v>
      </c>
      <c r="B2835" s="9" t="str">
        <f>_xlfn.XLOOKUP(C2835,'De-Para_Estado_Regiao'!$B$3:$B$29,'De-Para_Estado_Regiao'!$C$3:$C$29)</f>
        <v>Sul</v>
      </c>
      <c r="C2835" s="12" t="s">
        <v>59</v>
      </c>
      <c r="D2835" s="12">
        <v>254</v>
      </c>
      <c r="E2835" s="12">
        <v>0.77</v>
      </c>
      <c r="F2835" s="9" t="str">
        <f t="shared" si="44"/>
        <v>alto</v>
      </c>
      <c r="G2835" s="12">
        <v>0.74299999999999999</v>
      </c>
      <c r="H2835" s="12">
        <v>0.69799999999999995</v>
      </c>
      <c r="I2835" s="12">
        <v>19685.87</v>
      </c>
      <c r="J2835" s="13">
        <v>4</v>
      </c>
    </row>
    <row r="2836" spans="1:10" x14ac:dyDescent="0.25">
      <c r="A2836" s="8" t="s">
        <v>2792</v>
      </c>
      <c r="B2836" s="9" t="str">
        <f>_xlfn.XLOOKUP(C2836,'De-Para_Estado_Regiao'!$B$3:$B$29,'De-Para_Estado_Regiao'!$C$3:$C$29)</f>
        <v>Sul</v>
      </c>
      <c r="C2836" s="9" t="s">
        <v>14</v>
      </c>
      <c r="D2836" s="9">
        <v>53</v>
      </c>
      <c r="E2836" s="9">
        <v>0.69799999999999995</v>
      </c>
      <c r="F2836" s="9" t="str">
        <f t="shared" si="44"/>
        <v>médio</v>
      </c>
      <c r="G2836" s="9">
        <v>0.72599999999999998</v>
      </c>
      <c r="H2836" s="9">
        <v>0.55100000000000005</v>
      </c>
      <c r="I2836" s="9">
        <v>25919.9</v>
      </c>
      <c r="J2836" s="10">
        <v>12</v>
      </c>
    </row>
    <row r="2837" spans="1:10" x14ac:dyDescent="0.25">
      <c r="A2837" s="11" t="s">
        <v>2793</v>
      </c>
      <c r="B2837" s="9" t="str">
        <f>_xlfn.XLOOKUP(C2837,'De-Para_Estado_Regiao'!$B$3:$B$29,'De-Para_Estado_Regiao'!$C$3:$C$29)</f>
        <v>Sudeste</v>
      </c>
      <c r="C2837" s="12" t="s">
        <v>64</v>
      </c>
      <c r="D2837" s="12">
        <v>172</v>
      </c>
      <c r="E2837" s="12">
        <v>0.68</v>
      </c>
      <c r="F2837" s="9" t="str">
        <f t="shared" si="44"/>
        <v>médio</v>
      </c>
      <c r="G2837" s="12">
        <v>0.66</v>
      </c>
      <c r="H2837" s="12">
        <v>0.59499999999999997</v>
      </c>
      <c r="I2837" s="12">
        <v>16454.37</v>
      </c>
      <c r="J2837" s="13">
        <v>14</v>
      </c>
    </row>
    <row r="2838" spans="1:10" x14ac:dyDescent="0.25">
      <c r="A2838" s="8" t="s">
        <v>2794</v>
      </c>
      <c r="B2838" s="9" t="str">
        <f>_xlfn.XLOOKUP(C2838,'De-Para_Estado_Regiao'!$B$3:$B$29,'De-Para_Estado_Regiao'!$C$3:$C$29)</f>
        <v>Sul</v>
      </c>
      <c r="C2838" s="9" t="s">
        <v>59</v>
      </c>
      <c r="D2838" s="9">
        <v>271</v>
      </c>
      <c r="E2838" s="9">
        <v>0.74</v>
      </c>
      <c r="F2838" s="9" t="str">
        <f t="shared" si="44"/>
        <v>alto</v>
      </c>
      <c r="G2838" s="9">
        <v>0.73699999999999999</v>
      </c>
      <c r="H2838" s="9">
        <v>0.69499999999999995</v>
      </c>
      <c r="I2838" s="9">
        <v>21770.71</v>
      </c>
      <c r="J2838" s="10">
        <v>2</v>
      </c>
    </row>
    <row r="2839" spans="1:10" x14ac:dyDescent="0.25">
      <c r="A2839" s="11" t="s">
        <v>706</v>
      </c>
      <c r="B2839" s="9" t="str">
        <f>_xlfn.XLOOKUP(C2839,'De-Para_Estado_Regiao'!$B$3:$B$29,'De-Para_Estado_Regiao'!$C$3:$C$29)</f>
        <v>Nordeste</v>
      </c>
      <c r="C2839" s="12" t="s">
        <v>19</v>
      </c>
      <c r="D2839" s="12">
        <v>587</v>
      </c>
      <c r="E2839" s="12">
        <v>0.59899999999999998</v>
      </c>
      <c r="F2839" s="9" t="str">
        <f t="shared" si="44"/>
        <v>médio</v>
      </c>
      <c r="G2839" s="12">
        <v>0.55600000000000005</v>
      </c>
      <c r="H2839" s="12">
        <v>0.499</v>
      </c>
      <c r="I2839" s="12">
        <v>7781.86</v>
      </c>
      <c r="J2839" s="13">
        <v>16</v>
      </c>
    </row>
    <row r="2840" spans="1:10" x14ac:dyDescent="0.25">
      <c r="A2840" s="8" t="s">
        <v>2795</v>
      </c>
      <c r="B2840" s="9" t="str">
        <f>_xlfn.XLOOKUP(C2840,'De-Para_Estado_Regiao'!$B$3:$B$29,'De-Para_Estado_Regiao'!$C$3:$C$29)</f>
        <v>Sul</v>
      </c>
      <c r="C2840" s="9" t="s">
        <v>22</v>
      </c>
      <c r="D2840" s="9">
        <v>302</v>
      </c>
      <c r="E2840" s="9">
        <v>0.68700000000000006</v>
      </c>
      <c r="F2840" s="9" t="str">
        <f t="shared" si="44"/>
        <v>médio</v>
      </c>
      <c r="G2840" s="9">
        <v>0.67600000000000005</v>
      </c>
      <c r="H2840" s="9">
        <v>0.59599999999999997</v>
      </c>
      <c r="I2840" s="9">
        <v>21173.599999999999</v>
      </c>
      <c r="J2840" s="10">
        <v>8</v>
      </c>
    </row>
    <row r="2841" spans="1:10" x14ac:dyDescent="0.25">
      <c r="A2841" s="11" t="s">
        <v>2796</v>
      </c>
      <c r="B2841" s="9" t="str">
        <f>_xlfn.XLOOKUP(C2841,'De-Para_Estado_Regiao'!$B$3:$B$29,'De-Para_Estado_Regiao'!$C$3:$C$29)</f>
        <v>Sul</v>
      </c>
      <c r="C2841" s="12" t="s">
        <v>59</v>
      </c>
      <c r="D2841" s="12">
        <v>364</v>
      </c>
      <c r="E2841" s="12">
        <v>0.7</v>
      </c>
      <c r="F2841" s="9" t="str">
        <f t="shared" si="44"/>
        <v>alto</v>
      </c>
      <c r="G2841" s="12">
        <v>0.72299999999999998</v>
      </c>
      <c r="H2841" s="12">
        <v>0.54200000000000004</v>
      </c>
      <c r="I2841" s="12">
        <v>14005.49</v>
      </c>
      <c r="J2841" s="13">
        <v>5</v>
      </c>
    </row>
    <row r="2842" spans="1:10" x14ac:dyDescent="0.25">
      <c r="A2842" s="8" t="s">
        <v>2797</v>
      </c>
      <c r="B2842" s="9" t="str">
        <f>_xlfn.XLOOKUP(C2842,'De-Para_Estado_Regiao'!$B$3:$B$29,'De-Para_Estado_Regiao'!$C$3:$C$29)</f>
        <v>Centro-Oeste</v>
      </c>
      <c r="C2842" s="9" t="s">
        <v>53</v>
      </c>
      <c r="D2842" s="9">
        <v>406</v>
      </c>
      <c r="E2842" s="9">
        <v>0.58799999999999997</v>
      </c>
      <c r="F2842" s="9" t="str">
        <f t="shared" si="44"/>
        <v>médio</v>
      </c>
      <c r="G2842" s="9">
        <v>0.56599999999999995</v>
      </c>
      <c r="H2842" s="9">
        <v>0.44400000000000001</v>
      </c>
      <c r="I2842" s="9">
        <v>12064.68</v>
      </c>
      <c r="J2842" s="10">
        <v>3</v>
      </c>
    </row>
    <row r="2843" spans="1:10" x14ac:dyDescent="0.25">
      <c r="A2843" s="11" t="s">
        <v>2798</v>
      </c>
      <c r="B2843" s="9" t="str">
        <f>_xlfn.XLOOKUP(C2843,'De-Para_Estado_Regiao'!$B$3:$B$29,'De-Para_Estado_Regiao'!$C$3:$C$29)</f>
        <v>Nordeste</v>
      </c>
      <c r="C2843" s="12" t="s">
        <v>82</v>
      </c>
      <c r="D2843" s="12">
        <v>743</v>
      </c>
      <c r="E2843" s="12">
        <v>0.56399999999999995</v>
      </c>
      <c r="F2843" s="9" t="str">
        <f t="shared" si="44"/>
        <v>médio</v>
      </c>
      <c r="G2843" s="12">
        <v>0.54300000000000004</v>
      </c>
      <c r="H2843" s="12">
        <v>0.437</v>
      </c>
      <c r="I2843" s="12">
        <v>8897.34</v>
      </c>
      <c r="J2843" s="13">
        <v>12</v>
      </c>
    </row>
    <row r="2844" spans="1:10" x14ac:dyDescent="0.25">
      <c r="A2844" s="8" t="s">
        <v>2241</v>
      </c>
      <c r="B2844" s="9" t="str">
        <f>_xlfn.XLOOKUP(C2844,'De-Para_Estado_Regiao'!$B$3:$B$29,'De-Para_Estado_Regiao'!$C$3:$C$29)</f>
        <v>Nordeste</v>
      </c>
      <c r="C2844" s="9" t="s">
        <v>118</v>
      </c>
      <c r="D2844" s="9">
        <v>646</v>
      </c>
      <c r="E2844" s="9">
        <v>0.54500000000000004</v>
      </c>
      <c r="F2844" s="9" t="str">
        <f t="shared" si="44"/>
        <v>baixo</v>
      </c>
      <c r="G2844" s="9">
        <v>0.54</v>
      </c>
      <c r="H2844" s="9">
        <v>0.39800000000000002</v>
      </c>
      <c r="I2844" s="9">
        <v>6243.46</v>
      </c>
      <c r="J2844" s="10">
        <v>5</v>
      </c>
    </row>
    <row r="2845" spans="1:10" x14ac:dyDescent="0.25">
      <c r="A2845" s="11" t="s">
        <v>2799</v>
      </c>
      <c r="B2845" s="9" t="str">
        <f>_xlfn.XLOOKUP(C2845,'De-Para_Estado_Regiao'!$B$3:$B$29,'De-Para_Estado_Regiao'!$C$3:$C$29)</f>
        <v>Sul</v>
      </c>
      <c r="C2845" s="12" t="s">
        <v>14</v>
      </c>
      <c r="D2845" s="12">
        <v>217</v>
      </c>
      <c r="E2845" s="12">
        <v>0.64400000000000002</v>
      </c>
      <c r="F2845" s="9" t="str">
        <f t="shared" si="44"/>
        <v>médio</v>
      </c>
      <c r="G2845" s="12">
        <v>0.68700000000000006</v>
      </c>
      <c r="H2845" s="12">
        <v>0.47099999999999997</v>
      </c>
      <c r="I2845" s="12">
        <v>21051.3</v>
      </c>
      <c r="J2845" s="13">
        <v>6</v>
      </c>
    </row>
    <row r="2846" spans="1:10" x14ac:dyDescent="0.25">
      <c r="A2846" s="8" t="s">
        <v>2800</v>
      </c>
      <c r="B2846" s="9" t="str">
        <f>_xlfn.XLOOKUP(C2846,'De-Para_Estado_Regiao'!$B$3:$B$29,'De-Para_Estado_Regiao'!$C$3:$C$29)</f>
        <v>Nordeste</v>
      </c>
      <c r="C2846" s="9" t="s">
        <v>19</v>
      </c>
      <c r="D2846" s="9">
        <v>921</v>
      </c>
      <c r="E2846" s="9">
        <v>0.56899999999999995</v>
      </c>
      <c r="F2846" s="9" t="str">
        <f t="shared" si="44"/>
        <v>médio</v>
      </c>
      <c r="G2846" s="9">
        <v>0.54600000000000004</v>
      </c>
      <c r="H2846" s="9">
        <v>0.433</v>
      </c>
      <c r="I2846" s="9">
        <v>6196.51</v>
      </c>
      <c r="J2846" s="10">
        <v>29</v>
      </c>
    </row>
    <row r="2847" spans="1:10" x14ac:dyDescent="0.25">
      <c r="A2847" s="11" t="s">
        <v>2801</v>
      </c>
      <c r="B2847" s="9" t="str">
        <f>_xlfn.XLOOKUP(C2847,'De-Para_Estado_Regiao'!$B$3:$B$29,'De-Para_Estado_Regiao'!$C$3:$C$29)</f>
        <v>Nordeste</v>
      </c>
      <c r="C2847" s="12" t="s">
        <v>82</v>
      </c>
      <c r="D2847" s="12">
        <v>735</v>
      </c>
      <c r="E2847" s="12">
        <v>0.60799999999999998</v>
      </c>
      <c r="F2847" s="9" t="str">
        <f t="shared" si="44"/>
        <v>médio</v>
      </c>
      <c r="G2847" s="12">
        <v>0.59599999999999997</v>
      </c>
      <c r="H2847" s="12">
        <v>0.50600000000000001</v>
      </c>
      <c r="I2847" s="12">
        <v>8756.85</v>
      </c>
      <c r="J2847" s="13">
        <v>5</v>
      </c>
    </row>
    <row r="2848" spans="1:10" x14ac:dyDescent="0.25">
      <c r="A2848" s="8" t="s">
        <v>2802</v>
      </c>
      <c r="B2848" s="9" t="str">
        <f>_xlfn.XLOOKUP(C2848,'De-Para_Estado_Regiao'!$B$3:$B$29,'De-Para_Estado_Regiao'!$C$3:$C$29)</f>
        <v>Sudeste</v>
      </c>
      <c r="C2848" s="9" t="s">
        <v>7</v>
      </c>
      <c r="D2848" s="9">
        <v>582</v>
      </c>
      <c r="E2848" s="9">
        <v>0.73</v>
      </c>
      <c r="F2848" s="9" t="str">
        <f t="shared" si="44"/>
        <v>alto</v>
      </c>
      <c r="G2848" s="9">
        <v>0.71899999999999997</v>
      </c>
      <c r="H2848" s="9">
        <v>0.65800000000000003</v>
      </c>
      <c r="I2848" s="9">
        <v>12835.54</v>
      </c>
      <c r="J2848" s="10">
        <v>13</v>
      </c>
    </row>
    <row r="2849" spans="1:10" x14ac:dyDescent="0.25">
      <c r="A2849" s="11" t="s">
        <v>1248</v>
      </c>
      <c r="B2849" s="9" t="str">
        <f>_xlfn.XLOOKUP(C2849,'De-Para_Estado_Regiao'!$B$3:$B$29,'De-Para_Estado_Regiao'!$C$3:$C$29)</f>
        <v>Sul</v>
      </c>
      <c r="C2849" s="12" t="s">
        <v>59</v>
      </c>
      <c r="D2849" s="12">
        <v>116</v>
      </c>
      <c r="E2849" s="12">
        <v>0.71599999999999997</v>
      </c>
      <c r="F2849" s="9" t="str">
        <f t="shared" si="44"/>
        <v>alto</v>
      </c>
      <c r="G2849" s="12">
        <v>0.74</v>
      </c>
      <c r="H2849" s="12">
        <v>0.61799999999999999</v>
      </c>
      <c r="I2849" s="12">
        <v>26825.43</v>
      </c>
      <c r="J2849" s="13">
        <v>4</v>
      </c>
    </row>
    <row r="2850" spans="1:10" x14ac:dyDescent="0.25">
      <c r="A2850" s="8" t="s">
        <v>2803</v>
      </c>
      <c r="B2850" s="9" t="str">
        <f>_xlfn.XLOOKUP(C2850,'De-Para_Estado_Regiao'!$B$3:$B$29,'De-Para_Estado_Regiao'!$C$3:$C$29)</f>
        <v>Sudeste</v>
      </c>
      <c r="C2850" s="9" t="s">
        <v>16</v>
      </c>
      <c r="D2850" s="9">
        <v>406</v>
      </c>
      <c r="E2850" s="9">
        <v>0.66200000000000003</v>
      </c>
      <c r="F2850" s="9" t="str">
        <f t="shared" si="44"/>
        <v>médio</v>
      </c>
      <c r="G2850" s="9">
        <v>0.66</v>
      </c>
      <c r="H2850" s="9">
        <v>0.53300000000000003</v>
      </c>
      <c r="I2850" s="9">
        <v>14683.27</v>
      </c>
      <c r="J2850" s="10">
        <v>8</v>
      </c>
    </row>
    <row r="2851" spans="1:10" x14ac:dyDescent="0.25">
      <c r="A2851" s="11" t="s">
        <v>2804</v>
      </c>
      <c r="B2851" s="9" t="str">
        <f>_xlfn.XLOOKUP(C2851,'De-Para_Estado_Regiao'!$B$3:$B$29,'De-Para_Estado_Regiao'!$C$3:$C$29)</f>
        <v>Sul</v>
      </c>
      <c r="C2851" s="12" t="s">
        <v>14</v>
      </c>
      <c r="D2851" s="12">
        <v>211</v>
      </c>
      <c r="E2851" s="12">
        <v>0.68</v>
      </c>
      <c r="F2851" s="9" t="str">
        <f t="shared" si="44"/>
        <v>médio</v>
      </c>
      <c r="G2851" s="12">
        <v>0.70099999999999996</v>
      </c>
      <c r="H2851" s="12">
        <v>0.54100000000000004</v>
      </c>
      <c r="I2851" s="12">
        <v>19168.75</v>
      </c>
      <c r="J2851" s="13">
        <v>3</v>
      </c>
    </row>
    <row r="2852" spans="1:10" x14ac:dyDescent="0.25">
      <c r="A2852" s="8" t="s">
        <v>2805</v>
      </c>
      <c r="B2852" s="9" t="str">
        <f>_xlfn.XLOOKUP(C2852,'De-Para_Estado_Regiao'!$B$3:$B$29,'De-Para_Estado_Regiao'!$C$3:$C$29)</f>
        <v>Sul</v>
      </c>
      <c r="C2852" s="9" t="s">
        <v>14</v>
      </c>
      <c r="D2852" s="9">
        <v>51</v>
      </c>
      <c r="E2852" s="9">
        <v>0.69</v>
      </c>
      <c r="F2852" s="9" t="str">
        <f t="shared" si="44"/>
        <v>médio</v>
      </c>
      <c r="G2852" s="9">
        <v>0.73699999999999999</v>
      </c>
      <c r="H2852" s="9">
        <v>0.53400000000000003</v>
      </c>
      <c r="I2852" s="9">
        <v>25805.62</v>
      </c>
      <c r="J2852" s="10">
        <v>7</v>
      </c>
    </row>
    <row r="2853" spans="1:10" x14ac:dyDescent="0.25">
      <c r="A2853" s="11" t="s">
        <v>2806</v>
      </c>
      <c r="B2853" s="9" t="str">
        <f>_xlfn.XLOOKUP(C2853,'De-Para_Estado_Regiao'!$B$3:$B$29,'De-Para_Estado_Regiao'!$C$3:$C$29)</f>
        <v>Sul</v>
      </c>
      <c r="C2853" s="12" t="s">
        <v>14</v>
      </c>
      <c r="D2853" s="12">
        <v>160</v>
      </c>
      <c r="E2853" s="12">
        <v>0.63100000000000001</v>
      </c>
      <c r="F2853" s="9" t="str">
        <f t="shared" si="44"/>
        <v>médio</v>
      </c>
      <c r="G2853" s="12">
        <v>0.60599999999999998</v>
      </c>
      <c r="H2853" s="12">
        <v>0.52300000000000002</v>
      </c>
      <c r="I2853" s="12">
        <v>14591.76</v>
      </c>
      <c r="J2853" s="13">
        <v>23</v>
      </c>
    </row>
    <row r="2854" spans="1:10" x14ac:dyDescent="0.25">
      <c r="A2854" s="8" t="s">
        <v>2807</v>
      </c>
      <c r="B2854" s="9" t="str">
        <f>_xlfn.XLOOKUP(C2854,'De-Para_Estado_Regiao'!$B$3:$B$29,'De-Para_Estado_Regiao'!$C$3:$C$29)</f>
        <v>Nordeste</v>
      </c>
      <c r="C2854" s="9" t="s">
        <v>24</v>
      </c>
      <c r="D2854" s="9">
        <v>705</v>
      </c>
      <c r="E2854" s="9">
        <v>0.58399999999999996</v>
      </c>
      <c r="F2854" s="9" t="str">
        <f t="shared" si="44"/>
        <v>médio</v>
      </c>
      <c r="G2854" s="9">
        <v>0.58599999999999997</v>
      </c>
      <c r="H2854" s="9">
        <v>0.435</v>
      </c>
      <c r="I2854" s="9">
        <v>9649.66</v>
      </c>
      <c r="J2854" s="10">
        <v>15</v>
      </c>
    </row>
    <row r="2855" spans="1:10" x14ac:dyDescent="0.25">
      <c r="A2855" s="11" t="s">
        <v>2808</v>
      </c>
      <c r="B2855" s="9" t="str">
        <f>_xlfn.XLOOKUP(C2855,'De-Para_Estado_Regiao'!$B$3:$B$29,'De-Para_Estado_Regiao'!$C$3:$C$29)</f>
        <v>Sul</v>
      </c>
      <c r="C2855" s="12" t="s">
        <v>59</v>
      </c>
      <c r="D2855" s="12">
        <v>125</v>
      </c>
      <c r="E2855" s="12">
        <v>0.76500000000000001</v>
      </c>
      <c r="F2855" s="9" t="str">
        <f t="shared" si="44"/>
        <v>alto</v>
      </c>
      <c r="G2855" s="12">
        <v>0.76700000000000002</v>
      </c>
      <c r="H2855" s="12">
        <v>0.68600000000000005</v>
      </c>
      <c r="I2855" s="12">
        <v>33568.58</v>
      </c>
      <c r="J2855" s="13">
        <v>3</v>
      </c>
    </row>
    <row r="2856" spans="1:10" x14ac:dyDescent="0.25">
      <c r="A2856" s="8" t="s">
        <v>2809</v>
      </c>
      <c r="B2856" s="9" t="str">
        <f>_xlfn.XLOOKUP(C2856,'De-Para_Estado_Regiao'!$B$3:$B$29,'De-Para_Estado_Regiao'!$C$3:$C$29)</f>
        <v>Sudeste</v>
      </c>
      <c r="C2856" s="9" t="s">
        <v>16</v>
      </c>
      <c r="D2856" s="9">
        <v>241</v>
      </c>
      <c r="E2856" s="9">
        <v>0.68700000000000006</v>
      </c>
      <c r="F2856" s="9" t="str">
        <f t="shared" si="44"/>
        <v>médio</v>
      </c>
      <c r="G2856" s="9">
        <v>0.67600000000000005</v>
      </c>
      <c r="H2856" s="9">
        <v>0.59399999999999997</v>
      </c>
      <c r="I2856" s="9">
        <v>19245.57</v>
      </c>
      <c r="J2856" s="10">
        <v>5</v>
      </c>
    </row>
    <row r="2857" spans="1:10" x14ac:dyDescent="0.25">
      <c r="A2857" s="11" t="s">
        <v>727</v>
      </c>
      <c r="B2857" s="9" t="str">
        <f>_xlfn.XLOOKUP(C2857,'De-Para_Estado_Regiao'!$B$3:$B$29,'De-Para_Estado_Regiao'!$C$3:$C$29)</f>
        <v>Sudeste</v>
      </c>
      <c r="C2857" s="12" t="s">
        <v>16</v>
      </c>
      <c r="D2857" s="12">
        <v>231</v>
      </c>
      <c r="E2857" s="12">
        <v>0.71799999999999997</v>
      </c>
      <c r="F2857" s="9" t="str">
        <f t="shared" si="44"/>
        <v>alto</v>
      </c>
      <c r="G2857" s="12">
        <v>0.69199999999999995</v>
      </c>
      <c r="H2857" s="12">
        <v>0.63700000000000001</v>
      </c>
      <c r="I2857" s="12">
        <v>20554.12</v>
      </c>
      <c r="J2857" s="13">
        <v>8</v>
      </c>
    </row>
    <row r="2858" spans="1:10" x14ac:dyDescent="0.25">
      <c r="A2858" s="8" t="s">
        <v>2810</v>
      </c>
      <c r="B2858" s="9" t="str">
        <f>_xlfn.XLOOKUP(C2858,'De-Para_Estado_Regiao'!$B$3:$B$29,'De-Para_Estado_Regiao'!$C$3:$C$29)</f>
        <v>Nordeste</v>
      </c>
      <c r="C2858" s="9" t="s">
        <v>82</v>
      </c>
      <c r="D2858" s="9">
        <v>642</v>
      </c>
      <c r="E2858" s="9">
        <v>0.627</v>
      </c>
      <c r="F2858" s="9" t="str">
        <f t="shared" si="44"/>
        <v>médio</v>
      </c>
      <c r="G2858" s="9">
        <v>0.60199999999999998</v>
      </c>
      <c r="H2858" s="9">
        <v>0.53400000000000003</v>
      </c>
      <c r="I2858" s="9">
        <v>9496.57</v>
      </c>
      <c r="J2858" s="10">
        <v>14</v>
      </c>
    </row>
    <row r="2859" spans="1:10" x14ac:dyDescent="0.25">
      <c r="A2859" s="11" t="s">
        <v>2811</v>
      </c>
      <c r="B2859" s="9" t="str">
        <f>_xlfn.XLOOKUP(C2859,'De-Para_Estado_Regiao'!$B$3:$B$29,'De-Para_Estado_Regiao'!$C$3:$C$29)</f>
        <v>Sul</v>
      </c>
      <c r="C2859" s="12" t="s">
        <v>22</v>
      </c>
      <c r="D2859" s="12">
        <v>104</v>
      </c>
      <c r="E2859" s="12">
        <v>0.79</v>
      </c>
      <c r="F2859" s="9" t="str">
        <f t="shared" si="44"/>
        <v>alto</v>
      </c>
      <c r="G2859" s="12">
        <v>0.79</v>
      </c>
      <c r="H2859" s="12">
        <v>0.748</v>
      </c>
      <c r="I2859" s="12">
        <v>39847.699999999997</v>
      </c>
      <c r="J2859" s="13">
        <v>4</v>
      </c>
    </row>
    <row r="2860" spans="1:10" x14ac:dyDescent="0.25">
      <c r="A2860" s="8" t="s">
        <v>2812</v>
      </c>
      <c r="B2860" s="9" t="str">
        <f>_xlfn.XLOOKUP(C2860,'De-Para_Estado_Regiao'!$B$3:$B$29,'De-Para_Estado_Regiao'!$C$3:$C$29)</f>
        <v>Nordeste</v>
      </c>
      <c r="C2860" s="9" t="s">
        <v>87</v>
      </c>
      <c r="D2860" s="9">
        <v>987</v>
      </c>
      <c r="E2860" s="9">
        <v>0.54100000000000004</v>
      </c>
      <c r="F2860" s="9" t="str">
        <f t="shared" si="44"/>
        <v>baixo</v>
      </c>
      <c r="G2860" s="9">
        <v>0.53500000000000003</v>
      </c>
      <c r="H2860" s="9">
        <v>0.40799999999999997</v>
      </c>
      <c r="I2860" s="9">
        <v>7588.31</v>
      </c>
      <c r="J2860" s="10">
        <v>2</v>
      </c>
    </row>
    <row r="2861" spans="1:10" x14ac:dyDescent="0.25">
      <c r="A2861" s="11" t="s">
        <v>2813</v>
      </c>
      <c r="B2861" s="9" t="str">
        <f>_xlfn.XLOOKUP(C2861,'De-Para_Estado_Regiao'!$B$3:$B$29,'De-Para_Estado_Regiao'!$C$3:$C$29)</f>
        <v>Nordeste</v>
      </c>
      <c r="C2861" s="12" t="s">
        <v>114</v>
      </c>
      <c r="D2861" s="12">
        <v>607</v>
      </c>
      <c r="E2861" s="12">
        <v>0.61699999999999999</v>
      </c>
      <c r="F2861" s="9" t="str">
        <f t="shared" si="44"/>
        <v>médio</v>
      </c>
      <c r="G2861" s="12">
        <v>0.59099999999999997</v>
      </c>
      <c r="H2861" s="12">
        <v>0.52</v>
      </c>
      <c r="I2861" s="12">
        <v>15703.9</v>
      </c>
      <c r="J2861" s="13">
        <v>4</v>
      </c>
    </row>
    <row r="2862" spans="1:10" x14ac:dyDescent="0.25">
      <c r="A2862" s="8" t="s">
        <v>2814</v>
      </c>
      <c r="B2862" s="9" t="str">
        <f>_xlfn.XLOOKUP(C2862,'De-Para_Estado_Regiao'!$B$3:$B$29,'De-Para_Estado_Regiao'!$C$3:$C$29)</f>
        <v>Sudeste</v>
      </c>
      <c r="C2862" s="9" t="s">
        <v>16</v>
      </c>
      <c r="D2862" s="9">
        <v>241</v>
      </c>
      <c r="E2862" s="9">
        <v>0.69799999999999995</v>
      </c>
      <c r="F2862" s="9" t="str">
        <f t="shared" si="44"/>
        <v>médio</v>
      </c>
      <c r="G2862" s="9">
        <v>0.68100000000000005</v>
      </c>
      <c r="H2862" s="9">
        <v>0.58699999999999997</v>
      </c>
      <c r="I2862" s="9">
        <v>21508.74</v>
      </c>
      <c r="J2862" s="10">
        <v>6</v>
      </c>
    </row>
    <row r="2863" spans="1:10" x14ac:dyDescent="0.25">
      <c r="A2863" s="11" t="s">
        <v>2815</v>
      </c>
      <c r="B2863" s="9" t="str">
        <f>_xlfn.XLOOKUP(C2863,'De-Para_Estado_Regiao'!$B$3:$B$29,'De-Para_Estado_Regiao'!$C$3:$C$29)</f>
        <v>Sul</v>
      </c>
      <c r="C2863" s="12" t="s">
        <v>14</v>
      </c>
      <c r="D2863" s="12">
        <v>111</v>
      </c>
      <c r="E2863" s="12">
        <v>0.73199999999999998</v>
      </c>
      <c r="F2863" s="9" t="str">
        <f t="shared" si="44"/>
        <v>alto</v>
      </c>
      <c r="G2863" s="12">
        <v>0.73299999999999998</v>
      </c>
      <c r="H2863" s="12">
        <v>0.63600000000000001</v>
      </c>
      <c r="I2863" s="12">
        <v>26465.22</v>
      </c>
      <c r="J2863" s="13">
        <v>2</v>
      </c>
    </row>
    <row r="2864" spans="1:10" x14ac:dyDescent="0.25">
      <c r="A2864" s="8" t="s">
        <v>2816</v>
      </c>
      <c r="B2864" s="9" t="str">
        <f>_xlfn.XLOOKUP(C2864,'De-Para_Estado_Regiao'!$B$3:$B$29,'De-Para_Estado_Regiao'!$C$3:$C$29)</f>
        <v>Sul</v>
      </c>
      <c r="C2864" s="9" t="s">
        <v>14</v>
      </c>
      <c r="D2864" s="9">
        <v>95</v>
      </c>
      <c r="E2864" s="9">
        <v>0.7</v>
      </c>
      <c r="F2864" s="9" t="str">
        <f t="shared" si="44"/>
        <v>alto</v>
      </c>
      <c r="G2864" s="9">
        <v>0.71499999999999997</v>
      </c>
      <c r="H2864" s="9">
        <v>0.56100000000000005</v>
      </c>
      <c r="I2864" s="9">
        <v>30116.66</v>
      </c>
      <c r="J2864" s="10">
        <v>4</v>
      </c>
    </row>
    <row r="2865" spans="1:10" x14ac:dyDescent="0.25">
      <c r="A2865" s="11" t="s">
        <v>2817</v>
      </c>
      <c r="B2865" s="9" t="str">
        <f>_xlfn.XLOOKUP(C2865,'De-Para_Estado_Regiao'!$B$3:$B$29,'De-Para_Estado_Regiao'!$C$3:$C$29)</f>
        <v>Sul</v>
      </c>
      <c r="C2865" s="12" t="s">
        <v>14</v>
      </c>
      <c r="D2865" s="12">
        <v>60</v>
      </c>
      <c r="E2865" s="12">
        <v>0.77700000000000002</v>
      </c>
      <c r="F2865" s="9" t="str">
        <f t="shared" si="44"/>
        <v>alto</v>
      </c>
      <c r="G2865" s="12">
        <v>0.77400000000000002</v>
      </c>
      <c r="H2865" s="12">
        <v>0.72199999999999998</v>
      </c>
      <c r="I2865" s="12">
        <v>51508.639999999999</v>
      </c>
      <c r="J2865" s="13">
        <v>6</v>
      </c>
    </row>
    <row r="2866" spans="1:10" x14ac:dyDescent="0.25">
      <c r="A2866" s="8" t="s">
        <v>2818</v>
      </c>
      <c r="B2866" s="9" t="str">
        <f>_xlfn.XLOOKUP(C2866,'De-Para_Estado_Regiao'!$B$3:$B$29,'De-Para_Estado_Regiao'!$C$3:$C$29)</f>
        <v>Sul</v>
      </c>
      <c r="C2866" s="9" t="s">
        <v>14</v>
      </c>
      <c r="D2866" s="9">
        <v>190</v>
      </c>
      <c r="E2866" s="9">
        <v>0.64300000000000002</v>
      </c>
      <c r="F2866" s="9" t="str">
        <f t="shared" si="44"/>
        <v>médio</v>
      </c>
      <c r="G2866" s="9">
        <v>0.65300000000000002</v>
      </c>
      <c r="H2866" s="9">
        <v>0.51200000000000001</v>
      </c>
      <c r="I2866" s="9">
        <v>24073.53</v>
      </c>
      <c r="J2866" s="10">
        <v>9</v>
      </c>
    </row>
    <row r="2867" spans="1:10" x14ac:dyDescent="0.25">
      <c r="A2867" s="11" t="s">
        <v>2819</v>
      </c>
      <c r="B2867" s="9" t="str">
        <f>_xlfn.XLOOKUP(C2867,'De-Para_Estado_Regiao'!$B$3:$B$29,'De-Para_Estado_Regiao'!$C$3:$C$29)</f>
        <v>Sul</v>
      </c>
      <c r="C2867" s="12" t="s">
        <v>14</v>
      </c>
      <c r="D2867" s="12">
        <v>186</v>
      </c>
      <c r="E2867" s="12">
        <v>0.69</v>
      </c>
      <c r="F2867" s="9" t="str">
        <f t="shared" si="44"/>
        <v>médio</v>
      </c>
      <c r="G2867" s="12">
        <v>0.71099999999999997</v>
      </c>
      <c r="H2867" s="12">
        <v>0.57699999999999996</v>
      </c>
      <c r="I2867" s="12">
        <v>27770.6</v>
      </c>
      <c r="J2867" s="13">
        <v>2</v>
      </c>
    </row>
    <row r="2868" spans="1:10" x14ac:dyDescent="0.25">
      <c r="A2868" s="8" t="s">
        <v>2820</v>
      </c>
      <c r="B2868" s="9" t="str">
        <f>_xlfn.XLOOKUP(C2868,'De-Para_Estado_Regiao'!$B$3:$B$29,'De-Para_Estado_Regiao'!$C$3:$C$29)</f>
        <v>Nordeste</v>
      </c>
      <c r="C2868" s="9" t="s">
        <v>82</v>
      </c>
      <c r="D2868" s="9">
        <v>617</v>
      </c>
      <c r="E2868" s="9">
        <v>0.63600000000000001</v>
      </c>
      <c r="F2868" s="9" t="str">
        <f t="shared" si="44"/>
        <v>médio</v>
      </c>
      <c r="G2868" s="9">
        <v>0.61199999999999999</v>
      </c>
      <c r="H2868" s="9">
        <v>0.52800000000000002</v>
      </c>
      <c r="I2868" s="9">
        <v>10232.82</v>
      </c>
      <c r="J2868" s="10">
        <v>7</v>
      </c>
    </row>
    <row r="2869" spans="1:10" x14ac:dyDescent="0.25">
      <c r="A2869" s="11" t="s">
        <v>2821</v>
      </c>
      <c r="B2869" s="9" t="str">
        <f>_xlfn.XLOOKUP(C2869,'De-Para_Estado_Regiao'!$B$3:$B$29,'De-Para_Estado_Regiao'!$C$3:$C$29)</f>
        <v>Sudeste</v>
      </c>
      <c r="C2869" s="12" t="s">
        <v>16</v>
      </c>
      <c r="D2869" s="12">
        <v>440</v>
      </c>
      <c r="E2869" s="12">
        <v>0.68500000000000005</v>
      </c>
      <c r="F2869" s="9" t="str">
        <f t="shared" si="44"/>
        <v>médio</v>
      </c>
      <c r="G2869" s="12">
        <v>0.68899999999999995</v>
      </c>
      <c r="H2869" s="12">
        <v>0.56799999999999995</v>
      </c>
      <c r="I2869" s="12">
        <v>13562.68</v>
      </c>
      <c r="J2869" s="13">
        <v>7</v>
      </c>
    </row>
    <row r="2870" spans="1:10" x14ac:dyDescent="0.25">
      <c r="A2870" s="8" t="s">
        <v>2822</v>
      </c>
      <c r="B2870" s="9" t="str">
        <f>_xlfn.XLOOKUP(C2870,'De-Para_Estado_Regiao'!$B$3:$B$29,'De-Para_Estado_Regiao'!$C$3:$C$29)</f>
        <v>Sul</v>
      </c>
      <c r="C2870" s="9" t="s">
        <v>14</v>
      </c>
      <c r="D2870" s="9">
        <v>177</v>
      </c>
      <c r="E2870" s="9">
        <v>0.69099999999999995</v>
      </c>
      <c r="F2870" s="9" t="str">
        <f t="shared" si="44"/>
        <v>médio</v>
      </c>
      <c r="G2870" s="9">
        <v>0.68400000000000005</v>
      </c>
      <c r="H2870" s="9">
        <v>0.59</v>
      </c>
      <c r="I2870" s="9">
        <v>19594.990000000002</v>
      </c>
      <c r="J2870" s="10">
        <v>5</v>
      </c>
    </row>
    <row r="2871" spans="1:10" x14ac:dyDescent="0.25">
      <c r="A2871" s="11" t="s">
        <v>1257</v>
      </c>
      <c r="B2871" s="9" t="str">
        <f>_xlfn.XLOOKUP(C2871,'De-Para_Estado_Regiao'!$B$3:$B$29,'De-Para_Estado_Regiao'!$C$3:$C$29)</f>
        <v>Nordeste</v>
      </c>
      <c r="C2871" s="12" t="s">
        <v>24</v>
      </c>
      <c r="D2871" s="12">
        <v>547</v>
      </c>
      <c r="E2871" s="12">
        <v>0.58299999999999996</v>
      </c>
      <c r="F2871" s="9" t="str">
        <f t="shared" si="44"/>
        <v>médio</v>
      </c>
      <c r="G2871" s="12">
        <v>0.55400000000000005</v>
      </c>
      <c r="H2871" s="12">
        <v>0.46200000000000002</v>
      </c>
      <c r="I2871" s="12">
        <v>7325.37</v>
      </c>
      <c r="J2871" s="13">
        <v>14</v>
      </c>
    </row>
    <row r="2872" spans="1:10" x14ac:dyDescent="0.25">
      <c r="A2872" s="8" t="s">
        <v>2823</v>
      </c>
      <c r="B2872" s="9" t="str">
        <f>_xlfn.XLOOKUP(C2872,'De-Para_Estado_Regiao'!$B$3:$B$29,'De-Para_Estado_Regiao'!$C$3:$C$29)</f>
        <v>Nordeste</v>
      </c>
      <c r="C2872" s="9" t="s">
        <v>31</v>
      </c>
      <c r="D2872" s="9">
        <v>786</v>
      </c>
      <c r="E2872" s="9">
        <v>0.59899999999999998</v>
      </c>
      <c r="F2872" s="9" t="str">
        <f t="shared" si="44"/>
        <v>médio</v>
      </c>
      <c r="G2872" s="9">
        <v>0.55600000000000005</v>
      </c>
      <c r="H2872" s="9">
        <v>0.51</v>
      </c>
      <c r="I2872" s="9">
        <v>6971.19</v>
      </c>
      <c r="J2872" s="10">
        <v>5</v>
      </c>
    </row>
    <row r="2873" spans="1:10" x14ac:dyDescent="0.25">
      <c r="A2873" s="11" t="s">
        <v>2824</v>
      </c>
      <c r="B2873" s="9" t="str">
        <f>_xlfn.XLOOKUP(C2873,'De-Para_Estado_Regiao'!$B$3:$B$29,'De-Para_Estado_Regiao'!$C$3:$C$29)</f>
        <v>Sul</v>
      </c>
      <c r="C2873" s="12" t="s">
        <v>14</v>
      </c>
      <c r="D2873" s="12">
        <v>158</v>
      </c>
      <c r="E2873" s="12">
        <v>0.68700000000000006</v>
      </c>
      <c r="F2873" s="9" t="str">
        <f t="shared" si="44"/>
        <v>médio</v>
      </c>
      <c r="G2873" s="12">
        <v>0.67500000000000004</v>
      </c>
      <c r="H2873" s="12">
        <v>0.61</v>
      </c>
      <c r="I2873" s="12">
        <v>26122.39</v>
      </c>
      <c r="J2873" s="13">
        <v>4</v>
      </c>
    </row>
    <row r="2874" spans="1:10" x14ac:dyDescent="0.25">
      <c r="A2874" s="8" t="s">
        <v>2825</v>
      </c>
      <c r="B2874" s="9" t="str">
        <f>_xlfn.XLOOKUP(C2874,'De-Para_Estado_Regiao'!$B$3:$B$29,'De-Para_Estado_Regiao'!$C$3:$C$29)</f>
        <v>Norte</v>
      </c>
      <c r="C2874" s="9" t="s">
        <v>49</v>
      </c>
      <c r="D2874" s="9">
        <v>868</v>
      </c>
      <c r="E2874" s="9">
        <v>0.60799999999999998</v>
      </c>
      <c r="F2874" s="9" t="str">
        <f t="shared" si="44"/>
        <v>médio</v>
      </c>
      <c r="G2874" s="9">
        <v>0.57999999999999996</v>
      </c>
      <c r="H2874" s="9">
        <v>0.48799999999999999</v>
      </c>
      <c r="I2874" s="9">
        <v>6832.32</v>
      </c>
      <c r="J2874" s="10">
        <v>19</v>
      </c>
    </row>
    <row r="2875" spans="1:10" x14ac:dyDescent="0.25">
      <c r="A2875" s="11" t="s">
        <v>2826</v>
      </c>
      <c r="B2875" s="9" t="str">
        <f>_xlfn.XLOOKUP(C2875,'De-Para_Estado_Regiao'!$B$3:$B$29,'De-Para_Estado_Regiao'!$C$3:$C$29)</f>
        <v>Sudeste</v>
      </c>
      <c r="C2875" s="12" t="s">
        <v>64</v>
      </c>
      <c r="D2875" s="12">
        <v>201</v>
      </c>
      <c r="E2875" s="12">
        <v>0.622</v>
      </c>
      <c r="F2875" s="9" t="str">
        <f t="shared" si="44"/>
        <v>médio</v>
      </c>
      <c r="G2875" s="12">
        <v>0.60899999999999999</v>
      </c>
      <c r="H2875" s="12">
        <v>0.48099999999999998</v>
      </c>
      <c r="I2875" s="12">
        <v>16506.04</v>
      </c>
      <c r="J2875" s="13">
        <v>4</v>
      </c>
    </row>
    <row r="2876" spans="1:10" x14ac:dyDescent="0.25">
      <c r="A2876" s="8" t="s">
        <v>2827</v>
      </c>
      <c r="B2876" s="9" t="str">
        <f>_xlfn.XLOOKUP(C2876,'De-Para_Estado_Regiao'!$B$3:$B$29,'De-Para_Estado_Regiao'!$C$3:$C$29)</f>
        <v>Sul</v>
      </c>
      <c r="C2876" s="9" t="s">
        <v>14</v>
      </c>
      <c r="D2876" s="9">
        <v>276</v>
      </c>
      <c r="E2876" s="9">
        <v>0.72299999999999998</v>
      </c>
      <c r="F2876" s="9" t="str">
        <f t="shared" si="44"/>
        <v>alto</v>
      </c>
      <c r="G2876" s="9">
        <v>0.68700000000000006</v>
      </c>
      <c r="H2876" s="9">
        <v>0.628</v>
      </c>
      <c r="I2876" s="9">
        <v>14349.55</v>
      </c>
      <c r="J2876" s="10">
        <v>18</v>
      </c>
    </row>
    <row r="2877" spans="1:10" x14ac:dyDescent="0.25">
      <c r="A2877" s="11" t="s">
        <v>2828</v>
      </c>
      <c r="B2877" s="9" t="str">
        <f>_xlfn.XLOOKUP(C2877,'De-Para_Estado_Regiao'!$B$3:$B$29,'De-Para_Estado_Regiao'!$C$3:$C$29)</f>
        <v>Sudeste</v>
      </c>
      <c r="C2877" s="12" t="s">
        <v>16</v>
      </c>
      <c r="D2877" s="12">
        <v>445</v>
      </c>
      <c r="E2877" s="12">
        <v>0.68</v>
      </c>
      <c r="F2877" s="9" t="str">
        <f t="shared" si="44"/>
        <v>médio</v>
      </c>
      <c r="G2877" s="12">
        <v>0.65500000000000003</v>
      </c>
      <c r="H2877" s="12">
        <v>0.58799999999999997</v>
      </c>
      <c r="I2877" s="12">
        <v>12976.77</v>
      </c>
      <c r="J2877" s="13">
        <v>5</v>
      </c>
    </row>
    <row r="2878" spans="1:10" x14ac:dyDescent="0.25">
      <c r="A2878" s="8" t="s">
        <v>2829</v>
      </c>
      <c r="B2878" s="9" t="str">
        <f>_xlfn.XLOOKUP(C2878,'De-Para_Estado_Regiao'!$B$3:$B$29,'De-Para_Estado_Regiao'!$C$3:$C$29)</f>
        <v>Norte</v>
      </c>
      <c r="C2878" s="9" t="s">
        <v>49</v>
      </c>
      <c r="D2878" s="9">
        <v>600</v>
      </c>
      <c r="E2878" s="9">
        <v>0.58899999999999997</v>
      </c>
      <c r="F2878" s="9" t="str">
        <f t="shared" si="44"/>
        <v>médio</v>
      </c>
      <c r="G2878" s="9">
        <v>0.60099999999999998</v>
      </c>
      <c r="H2878" s="9">
        <v>0.437</v>
      </c>
      <c r="I2878" s="9">
        <v>9373.09</v>
      </c>
      <c r="J2878" s="10">
        <v>13</v>
      </c>
    </row>
    <row r="2879" spans="1:10" x14ac:dyDescent="0.25">
      <c r="A2879" s="11" t="s">
        <v>2830</v>
      </c>
      <c r="B2879" s="9" t="str">
        <f>_xlfn.XLOOKUP(C2879,'De-Para_Estado_Regiao'!$B$3:$B$29,'De-Para_Estado_Regiao'!$C$3:$C$29)</f>
        <v>Nordeste</v>
      </c>
      <c r="C2879" s="12" t="s">
        <v>19</v>
      </c>
      <c r="D2879" s="12">
        <v>853</v>
      </c>
      <c r="E2879" s="12">
        <v>0.53700000000000003</v>
      </c>
      <c r="F2879" s="9" t="str">
        <f t="shared" si="44"/>
        <v>baixo</v>
      </c>
      <c r="G2879" s="12">
        <v>0.54900000000000004</v>
      </c>
      <c r="H2879" s="12">
        <v>0.38100000000000001</v>
      </c>
      <c r="I2879" s="12">
        <v>7221.32</v>
      </c>
      <c r="J2879" s="13">
        <v>4</v>
      </c>
    </row>
    <row r="2880" spans="1:10" x14ac:dyDescent="0.25">
      <c r="A2880" s="8" t="s">
        <v>2831</v>
      </c>
      <c r="B2880" s="9" t="str">
        <f>_xlfn.XLOOKUP(C2880,'De-Para_Estado_Regiao'!$B$3:$B$29,'De-Para_Estado_Regiao'!$C$3:$C$29)</f>
        <v>Sudeste</v>
      </c>
      <c r="C2880" s="9" t="s">
        <v>64</v>
      </c>
      <c r="D2880" s="9">
        <v>165</v>
      </c>
      <c r="E2880" s="9">
        <v>0.68</v>
      </c>
      <c r="F2880" s="9" t="str">
        <f t="shared" si="44"/>
        <v>médio</v>
      </c>
      <c r="G2880" s="9">
        <v>0.64700000000000002</v>
      </c>
      <c r="H2880" s="9">
        <v>0.58799999999999997</v>
      </c>
      <c r="I2880" s="9">
        <v>16263.45</v>
      </c>
      <c r="J2880" s="10">
        <v>4</v>
      </c>
    </row>
    <row r="2881" spans="1:10" x14ac:dyDescent="0.25">
      <c r="A2881" s="11" t="s">
        <v>2832</v>
      </c>
      <c r="B2881" s="9" t="str">
        <f>_xlfn.XLOOKUP(C2881,'De-Para_Estado_Regiao'!$B$3:$B$29,'De-Para_Estado_Regiao'!$C$3:$C$29)</f>
        <v>Sudeste</v>
      </c>
      <c r="C2881" s="12" t="s">
        <v>16</v>
      </c>
      <c r="D2881" s="12">
        <v>319</v>
      </c>
      <c r="E2881" s="12">
        <v>0.6</v>
      </c>
      <c r="F2881" s="9" t="str">
        <f t="shared" si="44"/>
        <v>médio</v>
      </c>
      <c r="G2881" s="12">
        <v>0.58499999999999996</v>
      </c>
      <c r="H2881" s="12">
        <v>0.46100000000000002</v>
      </c>
      <c r="I2881" s="12">
        <v>8529.85</v>
      </c>
      <c r="J2881" s="13">
        <v>8</v>
      </c>
    </row>
    <row r="2882" spans="1:10" x14ac:dyDescent="0.25">
      <c r="A2882" s="8" t="s">
        <v>2833</v>
      </c>
      <c r="B2882" s="9" t="str">
        <f>_xlfn.XLOOKUP(C2882,'De-Para_Estado_Regiao'!$B$3:$B$29,'De-Para_Estado_Regiao'!$C$3:$C$29)</f>
        <v>Nordeste</v>
      </c>
      <c r="C2882" s="9" t="s">
        <v>118</v>
      </c>
      <c r="D2882" s="9">
        <v>651</v>
      </c>
      <c r="E2882" s="9">
        <v>0.56499999999999995</v>
      </c>
      <c r="F2882" s="9" t="str">
        <f t="shared" si="44"/>
        <v>médio</v>
      </c>
      <c r="G2882" s="9">
        <v>0.54400000000000004</v>
      </c>
      <c r="H2882" s="9">
        <v>0.45200000000000001</v>
      </c>
      <c r="I2882" s="9">
        <v>7845.94</v>
      </c>
      <c r="J2882" s="10">
        <v>28</v>
      </c>
    </row>
    <row r="2883" spans="1:10" x14ac:dyDescent="0.25">
      <c r="A2883" s="11" t="s">
        <v>2834</v>
      </c>
      <c r="B2883" s="9" t="str">
        <f>_xlfn.XLOOKUP(C2883,'De-Para_Estado_Regiao'!$B$3:$B$29,'De-Para_Estado_Regiao'!$C$3:$C$29)</f>
        <v>Nordeste</v>
      </c>
      <c r="C2883" s="12" t="s">
        <v>24</v>
      </c>
      <c r="D2883" s="12">
        <v>872</v>
      </c>
      <c r="E2883" s="12">
        <v>0.60499999999999998</v>
      </c>
      <c r="F2883" s="9" t="str">
        <f t="shared" si="44"/>
        <v>médio</v>
      </c>
      <c r="G2883" s="12">
        <v>0.60699999999999998</v>
      </c>
      <c r="H2883" s="12">
        <v>0.46600000000000003</v>
      </c>
      <c r="I2883" s="12">
        <v>8039.44</v>
      </c>
      <c r="J2883" s="13">
        <v>12</v>
      </c>
    </row>
    <row r="2884" spans="1:10" x14ac:dyDescent="0.25">
      <c r="A2884" s="8" t="s">
        <v>2835</v>
      </c>
      <c r="B2884" s="9" t="str">
        <f>_xlfn.XLOOKUP(C2884,'De-Para_Estado_Regiao'!$B$3:$B$29,'De-Para_Estado_Regiao'!$C$3:$C$29)</f>
        <v>Sudeste</v>
      </c>
      <c r="C2884" s="9" t="s">
        <v>16</v>
      </c>
      <c r="D2884" s="9">
        <v>242</v>
      </c>
      <c r="E2884" s="9">
        <v>0.67500000000000004</v>
      </c>
      <c r="F2884" s="9" t="str">
        <f t="shared" si="44"/>
        <v>médio</v>
      </c>
      <c r="G2884" s="9">
        <v>0.67700000000000005</v>
      </c>
      <c r="H2884" s="9">
        <v>0.56299999999999994</v>
      </c>
      <c r="I2884" s="9">
        <v>13073.61</v>
      </c>
      <c r="J2884" s="10">
        <v>10</v>
      </c>
    </row>
    <row r="2885" spans="1:10" x14ac:dyDescent="0.25">
      <c r="A2885" s="11" t="s">
        <v>2836</v>
      </c>
      <c r="B2885" s="9" t="str">
        <f>_xlfn.XLOOKUP(C2885,'De-Para_Estado_Regiao'!$B$3:$B$29,'De-Para_Estado_Regiao'!$C$3:$C$29)</f>
        <v>Sudeste</v>
      </c>
      <c r="C2885" s="12" t="s">
        <v>7</v>
      </c>
      <c r="D2885" s="12">
        <v>517</v>
      </c>
      <c r="E2885" s="12">
        <v>0.69299999999999995</v>
      </c>
      <c r="F2885" s="9" t="str">
        <f t="shared" ref="F2885:F2948" si="45">IF(E2885="","",IF(E2885&lt;0.55,"baixo",IF(E2885&lt;=0.699,"médio",IF(E2885&lt;=0.799,"alto",IF(E2885&gt;=0.8,"muito alto","")))))</f>
        <v>médio</v>
      </c>
      <c r="G2885" s="12">
        <v>0.67900000000000005</v>
      </c>
      <c r="H2885" s="12">
        <v>0.57999999999999996</v>
      </c>
      <c r="I2885" s="12">
        <v>17042.14</v>
      </c>
      <c r="J2885" s="13">
        <v>4</v>
      </c>
    </row>
    <row r="2886" spans="1:10" x14ac:dyDescent="0.25">
      <c r="A2886" s="8" t="s">
        <v>2837</v>
      </c>
      <c r="B2886" s="9" t="str">
        <f>_xlfn.XLOOKUP(C2886,'De-Para_Estado_Regiao'!$B$3:$B$29,'De-Para_Estado_Regiao'!$C$3:$C$29)</f>
        <v>Sudeste</v>
      </c>
      <c r="C2886" s="9" t="s">
        <v>16</v>
      </c>
      <c r="D2886" s="9">
        <v>330</v>
      </c>
      <c r="E2886" s="9">
        <v>0.69299999999999995</v>
      </c>
      <c r="F2886" s="9" t="str">
        <f t="shared" si="45"/>
        <v>médio</v>
      </c>
      <c r="G2886" s="9">
        <v>0.68100000000000005</v>
      </c>
      <c r="H2886" s="9">
        <v>0.59199999999999997</v>
      </c>
      <c r="I2886" s="9">
        <v>19102.53</v>
      </c>
      <c r="J2886" s="10">
        <v>11</v>
      </c>
    </row>
    <row r="2887" spans="1:10" x14ac:dyDescent="0.25">
      <c r="A2887" s="11" t="s">
        <v>2838</v>
      </c>
      <c r="B2887" s="9" t="str">
        <f>_xlfn.XLOOKUP(C2887,'De-Para_Estado_Regiao'!$B$3:$B$29,'De-Para_Estado_Regiao'!$C$3:$C$29)</f>
        <v>Nordeste</v>
      </c>
      <c r="C2887" s="12" t="s">
        <v>19</v>
      </c>
      <c r="D2887" s="12">
        <v>847</v>
      </c>
      <c r="E2887" s="12">
        <v>0.58799999999999997</v>
      </c>
      <c r="F2887" s="9" t="str">
        <f t="shared" si="45"/>
        <v>médio</v>
      </c>
      <c r="G2887" s="12">
        <v>0.58499999999999996</v>
      </c>
      <c r="H2887" s="12">
        <v>0.47199999999999998</v>
      </c>
      <c r="I2887" s="12">
        <v>8176.94</v>
      </c>
      <c r="J2887" s="13">
        <v>7</v>
      </c>
    </row>
    <row r="2888" spans="1:10" x14ac:dyDescent="0.25">
      <c r="A2888" s="8" t="s">
        <v>2839</v>
      </c>
      <c r="B2888" s="9" t="str">
        <f>_xlfn.XLOOKUP(C2888,'De-Para_Estado_Regiao'!$B$3:$B$29,'De-Para_Estado_Regiao'!$C$3:$C$29)</f>
        <v>Nordeste</v>
      </c>
      <c r="C2888" s="9" t="s">
        <v>24</v>
      </c>
      <c r="D2888" s="9">
        <v>904</v>
      </c>
      <c r="E2888" s="9">
        <v>0.59</v>
      </c>
      <c r="F2888" s="9" t="str">
        <f t="shared" si="45"/>
        <v>médio</v>
      </c>
      <c r="G2888" s="9">
        <v>0.59699999999999998</v>
      </c>
      <c r="H2888" s="9">
        <v>0.48699999999999999</v>
      </c>
      <c r="I2888" s="9">
        <v>7650.68</v>
      </c>
      <c r="J2888" s="10">
        <v>5</v>
      </c>
    </row>
    <row r="2889" spans="1:10" x14ac:dyDescent="0.25">
      <c r="A2889" s="11" t="s">
        <v>2840</v>
      </c>
      <c r="B2889" s="9" t="str">
        <f>_xlfn.XLOOKUP(C2889,'De-Para_Estado_Regiao'!$B$3:$B$29,'De-Para_Estado_Regiao'!$C$3:$C$29)</f>
        <v>Nordeste</v>
      </c>
      <c r="C2889" s="12" t="s">
        <v>82</v>
      </c>
      <c r="D2889" s="12">
        <v>878</v>
      </c>
      <c r="E2889" s="12">
        <v>0.60699999999999998</v>
      </c>
      <c r="F2889" s="9" t="str">
        <f t="shared" si="45"/>
        <v>médio</v>
      </c>
      <c r="G2889" s="12">
        <v>0.59199999999999997</v>
      </c>
      <c r="H2889" s="12">
        <v>0.47399999999999998</v>
      </c>
      <c r="I2889" s="12">
        <v>7775.67</v>
      </c>
      <c r="J2889" s="13">
        <v>5</v>
      </c>
    </row>
    <row r="2890" spans="1:10" x14ac:dyDescent="0.25">
      <c r="A2890" s="8" t="s">
        <v>2841</v>
      </c>
      <c r="B2890" s="9" t="str">
        <f>_xlfn.XLOOKUP(C2890,'De-Para_Estado_Regiao'!$B$3:$B$29,'De-Para_Estado_Regiao'!$C$3:$C$29)</f>
        <v>Sul</v>
      </c>
      <c r="C2890" s="9" t="s">
        <v>14</v>
      </c>
      <c r="D2890" s="9">
        <v>53</v>
      </c>
      <c r="E2890" s="9">
        <v>0.74199999999999999</v>
      </c>
      <c r="F2890" s="9" t="str">
        <f t="shared" si="45"/>
        <v>alto</v>
      </c>
      <c r="G2890" s="9">
        <v>0.72499999999999998</v>
      </c>
      <c r="H2890" s="9">
        <v>0.65</v>
      </c>
      <c r="I2890" s="9">
        <v>44634.7</v>
      </c>
      <c r="J2890" s="10">
        <v>5</v>
      </c>
    </row>
    <row r="2891" spans="1:10" x14ac:dyDescent="0.25">
      <c r="A2891" s="11" t="s">
        <v>2842</v>
      </c>
      <c r="B2891" s="9" t="str">
        <f>_xlfn.XLOOKUP(C2891,'De-Para_Estado_Regiao'!$B$3:$B$29,'De-Para_Estado_Regiao'!$C$3:$C$29)</f>
        <v>Sudeste</v>
      </c>
      <c r="C2891" s="12" t="s">
        <v>7</v>
      </c>
      <c r="D2891" s="12">
        <v>277</v>
      </c>
      <c r="E2891" s="12">
        <v>0.73599999999999999</v>
      </c>
      <c r="F2891" s="9" t="str">
        <f t="shared" si="45"/>
        <v>alto</v>
      </c>
      <c r="G2891" s="12">
        <v>0.71699999999999997</v>
      </c>
      <c r="H2891" s="12">
        <v>0.63700000000000001</v>
      </c>
      <c r="I2891" s="12">
        <v>18088.66</v>
      </c>
      <c r="J2891" s="13">
        <v>4</v>
      </c>
    </row>
    <row r="2892" spans="1:10" x14ac:dyDescent="0.25">
      <c r="A2892" s="8" t="s">
        <v>2843</v>
      </c>
      <c r="B2892" s="9" t="str">
        <f>_xlfn.XLOOKUP(C2892,'De-Para_Estado_Regiao'!$B$3:$B$29,'De-Para_Estado_Regiao'!$C$3:$C$29)</f>
        <v>Nordeste</v>
      </c>
      <c r="C2892" s="9" t="s">
        <v>19</v>
      </c>
      <c r="D2892" s="9">
        <v>477</v>
      </c>
      <c r="E2892" s="9">
        <v>0.58799999999999997</v>
      </c>
      <c r="F2892" s="9" t="str">
        <f t="shared" si="45"/>
        <v>médio</v>
      </c>
      <c r="G2892" s="9">
        <v>0.54200000000000004</v>
      </c>
      <c r="H2892" s="9">
        <v>0.49299999999999999</v>
      </c>
      <c r="I2892" s="9">
        <v>7820</v>
      </c>
      <c r="J2892" s="10">
        <v>22</v>
      </c>
    </row>
    <row r="2893" spans="1:10" x14ac:dyDescent="0.25">
      <c r="A2893" s="11" t="s">
        <v>2844</v>
      </c>
      <c r="B2893" s="9" t="str">
        <f>_xlfn.XLOOKUP(C2893,'De-Para_Estado_Regiao'!$B$3:$B$29,'De-Para_Estado_Regiao'!$C$3:$C$29)</f>
        <v>Norte</v>
      </c>
      <c r="C2893" s="12" t="s">
        <v>148</v>
      </c>
      <c r="D2893" s="12">
        <v>131</v>
      </c>
      <c r="E2893" s="12">
        <v>0.63400000000000001</v>
      </c>
      <c r="F2893" s="9" t="str">
        <f t="shared" si="45"/>
        <v>médio</v>
      </c>
      <c r="G2893" s="12">
        <v>0.60599999999999998</v>
      </c>
      <c r="H2893" s="12">
        <v>0.52700000000000002</v>
      </c>
      <c r="I2893" s="12">
        <v>14791.65</v>
      </c>
      <c r="J2893" s="13">
        <v>1</v>
      </c>
    </row>
    <row r="2894" spans="1:10" x14ac:dyDescent="0.25">
      <c r="A2894" s="8" t="s">
        <v>2845</v>
      </c>
      <c r="B2894" s="9" t="str">
        <f>_xlfn.XLOOKUP(C2894,'De-Para_Estado_Regiao'!$B$3:$B$29,'De-Para_Estado_Regiao'!$C$3:$C$29)</f>
        <v>Nordeste</v>
      </c>
      <c r="C2894" s="9" t="s">
        <v>19</v>
      </c>
      <c r="D2894" s="9">
        <v>687</v>
      </c>
      <c r="E2894" s="9">
        <v>0.57299999999999995</v>
      </c>
      <c r="F2894" s="9" t="str">
        <f t="shared" si="45"/>
        <v>médio</v>
      </c>
      <c r="G2894" s="9">
        <v>0.52100000000000002</v>
      </c>
      <c r="H2894" s="9">
        <v>0.50700000000000001</v>
      </c>
      <c r="I2894" s="9">
        <v>6009.56</v>
      </c>
      <c r="J2894" s="10">
        <v>14</v>
      </c>
    </row>
    <row r="2895" spans="1:10" x14ac:dyDescent="0.25">
      <c r="A2895" s="11" t="s">
        <v>2846</v>
      </c>
      <c r="B2895" s="9" t="str">
        <f>_xlfn.XLOOKUP(C2895,'De-Para_Estado_Regiao'!$B$3:$B$29,'De-Para_Estado_Regiao'!$C$3:$C$29)</f>
        <v>Nordeste</v>
      </c>
      <c r="C2895" s="12" t="s">
        <v>114</v>
      </c>
      <c r="D2895" s="12">
        <v>352</v>
      </c>
      <c r="E2895" s="12">
        <v>0.56000000000000005</v>
      </c>
      <c r="F2895" s="9" t="str">
        <f t="shared" si="45"/>
        <v>médio</v>
      </c>
      <c r="G2895" s="12">
        <v>0.55100000000000005</v>
      </c>
      <c r="H2895" s="12">
        <v>0.45500000000000002</v>
      </c>
      <c r="I2895" s="12">
        <v>11304.93</v>
      </c>
      <c r="J2895" s="13">
        <v>4</v>
      </c>
    </row>
    <row r="2896" spans="1:10" x14ac:dyDescent="0.25">
      <c r="A2896" s="8" t="s">
        <v>2847</v>
      </c>
      <c r="B2896" s="9" t="str">
        <f>_xlfn.XLOOKUP(C2896,'De-Para_Estado_Regiao'!$B$3:$B$29,'De-Para_Estado_Regiao'!$C$3:$C$29)</f>
        <v>Sudeste</v>
      </c>
      <c r="C2896" s="9" t="s">
        <v>16</v>
      </c>
      <c r="D2896" s="9">
        <v>282</v>
      </c>
      <c r="E2896" s="9">
        <v>0.7</v>
      </c>
      <c r="F2896" s="9" t="str">
        <f t="shared" si="45"/>
        <v>alto</v>
      </c>
      <c r="G2896" s="9">
        <v>0.69199999999999995</v>
      </c>
      <c r="H2896" s="9">
        <v>0.56799999999999995</v>
      </c>
      <c r="I2896" s="9">
        <v>20699.68</v>
      </c>
      <c r="J2896" s="10">
        <v>4</v>
      </c>
    </row>
    <row r="2897" spans="1:10" x14ac:dyDescent="0.25">
      <c r="A2897" s="11" t="s">
        <v>2848</v>
      </c>
      <c r="B2897" s="9" t="str">
        <f>_xlfn.XLOOKUP(C2897,'De-Para_Estado_Regiao'!$B$3:$B$29,'De-Para_Estado_Regiao'!$C$3:$C$29)</f>
        <v>Norte</v>
      </c>
      <c r="C2897" s="12" t="s">
        <v>148</v>
      </c>
      <c r="D2897" s="12">
        <v>159</v>
      </c>
      <c r="E2897" s="12">
        <v>0.67</v>
      </c>
      <c r="F2897" s="9" t="str">
        <f t="shared" si="45"/>
        <v>médio</v>
      </c>
      <c r="G2897" s="12">
        <v>0.65700000000000003</v>
      </c>
      <c r="H2897" s="12">
        <v>0.56399999999999995</v>
      </c>
      <c r="I2897" s="12">
        <v>17842.990000000002</v>
      </c>
      <c r="J2897" s="13">
        <v>1</v>
      </c>
    </row>
    <row r="2898" spans="1:10" x14ac:dyDescent="0.25">
      <c r="A2898" s="8" t="s">
        <v>2849</v>
      </c>
      <c r="B2898" s="9" t="str">
        <f>_xlfn.XLOOKUP(C2898,'De-Para_Estado_Regiao'!$B$3:$B$29,'De-Para_Estado_Regiao'!$C$3:$C$29)</f>
        <v>Sul</v>
      </c>
      <c r="C2898" s="9" t="s">
        <v>59</v>
      </c>
      <c r="D2898" s="9">
        <v>75</v>
      </c>
      <c r="E2898" s="9">
        <v>0.73799999999999999</v>
      </c>
      <c r="F2898" s="9" t="str">
        <f t="shared" si="45"/>
        <v>alto</v>
      </c>
      <c r="G2898" s="9">
        <v>0.71399999999999997</v>
      </c>
      <c r="H2898" s="9">
        <v>0.64500000000000002</v>
      </c>
      <c r="I2898" s="9">
        <v>40621.86</v>
      </c>
      <c r="J2898" s="10">
        <v>5</v>
      </c>
    </row>
    <row r="2899" spans="1:10" x14ac:dyDescent="0.25">
      <c r="A2899" s="11" t="s">
        <v>1365</v>
      </c>
      <c r="B2899" s="9" t="str">
        <f>_xlfn.XLOOKUP(C2899,'De-Para_Estado_Regiao'!$B$3:$B$29,'De-Para_Estado_Regiao'!$C$3:$C$29)</f>
        <v>Nordeste</v>
      </c>
      <c r="C2899" s="12" t="s">
        <v>24</v>
      </c>
      <c r="D2899" s="12">
        <v>880</v>
      </c>
      <c r="E2899" s="12">
        <v>0.59</v>
      </c>
      <c r="F2899" s="9" t="str">
        <f t="shared" si="45"/>
        <v>médio</v>
      </c>
      <c r="G2899" s="12">
        <v>0.60599999999999998</v>
      </c>
      <c r="H2899" s="12">
        <v>0.42899999999999999</v>
      </c>
      <c r="I2899" s="12">
        <v>5469.48</v>
      </c>
      <c r="J2899" s="13">
        <v>27</v>
      </c>
    </row>
    <row r="2900" spans="1:10" x14ac:dyDescent="0.25">
      <c r="A2900" s="8" t="s">
        <v>2850</v>
      </c>
      <c r="B2900" s="9" t="str">
        <f>_xlfn.XLOOKUP(C2900,'De-Para_Estado_Regiao'!$B$3:$B$29,'De-Para_Estado_Regiao'!$C$3:$C$29)</f>
        <v>Sul</v>
      </c>
      <c r="C2900" s="9" t="s">
        <v>14</v>
      </c>
      <c r="D2900" s="9">
        <v>17</v>
      </c>
      <c r="E2900" s="9">
        <v>0.74</v>
      </c>
      <c r="F2900" s="9" t="str">
        <f t="shared" si="45"/>
        <v>alto</v>
      </c>
      <c r="G2900" s="9">
        <v>0.76300000000000001</v>
      </c>
      <c r="H2900" s="9">
        <v>0.63400000000000001</v>
      </c>
      <c r="I2900" s="9">
        <v>42936.12</v>
      </c>
      <c r="J2900" s="10">
        <v>2</v>
      </c>
    </row>
    <row r="2901" spans="1:10" x14ac:dyDescent="0.25">
      <c r="A2901" s="11" t="s">
        <v>2851</v>
      </c>
      <c r="B2901" s="9" t="str">
        <f>_xlfn.XLOOKUP(C2901,'De-Para_Estado_Regiao'!$B$3:$B$29,'De-Para_Estado_Regiao'!$C$3:$C$29)</f>
        <v>Sudeste</v>
      </c>
      <c r="C2901" s="12" t="s">
        <v>7</v>
      </c>
      <c r="D2901" s="12">
        <v>657</v>
      </c>
      <c r="E2901" s="12">
        <v>0.75700000000000001</v>
      </c>
      <c r="F2901" s="9" t="str">
        <f t="shared" si="45"/>
        <v>alto</v>
      </c>
      <c r="G2901" s="12">
        <v>0.71099999999999997</v>
      </c>
      <c r="H2901" s="12">
        <v>0.74</v>
      </c>
      <c r="I2901" s="12">
        <v>10564.93</v>
      </c>
      <c r="J2901" s="13">
        <v>6</v>
      </c>
    </row>
    <row r="2902" spans="1:10" x14ac:dyDescent="0.25">
      <c r="A2902" s="8" t="s">
        <v>2764</v>
      </c>
      <c r="B2902" s="9" t="str">
        <f>_xlfn.XLOOKUP(C2902,'De-Para_Estado_Regiao'!$B$3:$B$29,'De-Para_Estado_Regiao'!$C$3:$C$29)</f>
        <v>Sul</v>
      </c>
      <c r="C2902" s="9" t="s">
        <v>59</v>
      </c>
      <c r="D2902" s="9">
        <v>79</v>
      </c>
      <c r="E2902" s="9">
        <v>0.73299999999999998</v>
      </c>
      <c r="F2902" s="9" t="str">
        <f t="shared" si="45"/>
        <v>alto</v>
      </c>
      <c r="G2902" s="9">
        <v>0.748</v>
      </c>
      <c r="H2902" s="9">
        <v>0.60599999999999998</v>
      </c>
      <c r="I2902" s="9">
        <v>26025.33</v>
      </c>
      <c r="J2902" s="10">
        <v>14</v>
      </c>
    </row>
    <row r="2903" spans="1:10" x14ac:dyDescent="0.25">
      <c r="A2903" s="11" t="s">
        <v>2852</v>
      </c>
      <c r="B2903" s="9" t="str">
        <f>_xlfn.XLOOKUP(C2903,'De-Para_Estado_Regiao'!$B$3:$B$29,'De-Para_Estado_Regiao'!$C$3:$C$29)</f>
        <v>Sudeste</v>
      </c>
      <c r="C2903" s="12" t="s">
        <v>7</v>
      </c>
      <c r="D2903" s="12">
        <v>324</v>
      </c>
      <c r="E2903" s="12">
        <v>0.71299999999999997</v>
      </c>
      <c r="F2903" s="9" t="str">
        <f t="shared" si="45"/>
        <v>alto</v>
      </c>
      <c r="G2903" s="12">
        <v>0.69799999999999995</v>
      </c>
      <c r="H2903" s="12">
        <v>0.623</v>
      </c>
      <c r="I2903" s="12">
        <v>22115.08</v>
      </c>
      <c r="J2903" s="13">
        <v>4</v>
      </c>
    </row>
    <row r="2904" spans="1:10" x14ac:dyDescent="0.25">
      <c r="A2904" s="8" t="s">
        <v>2853</v>
      </c>
      <c r="B2904" s="9" t="str">
        <f>_xlfn.XLOOKUP(C2904,'De-Para_Estado_Regiao'!$B$3:$B$29,'De-Para_Estado_Regiao'!$C$3:$C$29)</f>
        <v>Sul</v>
      </c>
      <c r="C2904" s="9" t="s">
        <v>14</v>
      </c>
      <c r="D2904" s="9">
        <v>47</v>
      </c>
      <c r="E2904" s="9">
        <v>0.66500000000000004</v>
      </c>
      <c r="F2904" s="9" t="str">
        <f t="shared" si="45"/>
        <v>médio</v>
      </c>
      <c r="G2904" s="9">
        <v>0.66700000000000004</v>
      </c>
      <c r="H2904" s="9">
        <v>0.53400000000000003</v>
      </c>
      <c r="I2904" s="9">
        <v>52136.19</v>
      </c>
      <c r="J2904" s="10">
        <v>2</v>
      </c>
    </row>
    <row r="2905" spans="1:10" x14ac:dyDescent="0.25">
      <c r="A2905" s="11" t="s">
        <v>2854</v>
      </c>
      <c r="B2905" s="9" t="str">
        <f>_xlfn.XLOOKUP(C2905,'De-Para_Estado_Regiao'!$B$3:$B$29,'De-Para_Estado_Regiao'!$C$3:$C$29)</f>
        <v>Sul</v>
      </c>
      <c r="C2905" s="12" t="s">
        <v>14</v>
      </c>
      <c r="D2905" s="12">
        <v>249</v>
      </c>
      <c r="E2905" s="12">
        <v>0.69</v>
      </c>
      <c r="F2905" s="9" t="str">
        <f t="shared" si="45"/>
        <v>médio</v>
      </c>
      <c r="G2905" s="12">
        <v>0.70399999999999996</v>
      </c>
      <c r="H2905" s="12">
        <v>0.55200000000000005</v>
      </c>
      <c r="I2905" s="12">
        <v>16955.88</v>
      </c>
      <c r="J2905" s="13">
        <v>10</v>
      </c>
    </row>
    <row r="2906" spans="1:10" x14ac:dyDescent="0.25">
      <c r="A2906" s="8" t="s">
        <v>2855</v>
      </c>
      <c r="B2906" s="9" t="str">
        <f>_xlfn.XLOOKUP(C2906,'De-Para_Estado_Regiao'!$B$3:$B$29,'De-Para_Estado_Regiao'!$C$3:$C$29)</f>
        <v>Nordeste</v>
      </c>
      <c r="C2906" s="9" t="s">
        <v>31</v>
      </c>
      <c r="D2906" s="9">
        <v>603</v>
      </c>
      <c r="E2906" s="9">
        <v>0.60099999999999998</v>
      </c>
      <c r="F2906" s="9" t="str">
        <f t="shared" si="45"/>
        <v>médio</v>
      </c>
      <c r="G2906" s="9">
        <v>0.56000000000000005</v>
      </c>
      <c r="H2906" s="9">
        <v>0.50900000000000001</v>
      </c>
      <c r="I2906" s="9">
        <v>7764.55</v>
      </c>
      <c r="J2906" s="10">
        <v>7</v>
      </c>
    </row>
    <row r="2907" spans="1:10" x14ac:dyDescent="0.25">
      <c r="A2907" s="11" t="s">
        <v>2856</v>
      </c>
      <c r="B2907" s="9" t="str">
        <f>_xlfn.XLOOKUP(C2907,'De-Para_Estado_Regiao'!$B$3:$B$29,'De-Para_Estado_Regiao'!$C$3:$C$29)</f>
        <v>Norte</v>
      </c>
      <c r="C2907" s="12" t="s">
        <v>49</v>
      </c>
      <c r="D2907" s="12">
        <v>690</v>
      </c>
      <c r="E2907" s="12">
        <v>0.54600000000000004</v>
      </c>
      <c r="F2907" s="9" t="str">
        <f t="shared" si="45"/>
        <v>baixo</v>
      </c>
      <c r="G2907" s="12">
        <v>0.53</v>
      </c>
      <c r="H2907" s="12">
        <v>0.42399999999999999</v>
      </c>
      <c r="I2907" s="12">
        <v>7574.75</v>
      </c>
      <c r="J2907" s="13">
        <v>1</v>
      </c>
    </row>
    <row r="2908" spans="1:10" x14ac:dyDescent="0.25">
      <c r="A2908" s="8" t="s">
        <v>2857</v>
      </c>
      <c r="B2908" s="9" t="str">
        <f>_xlfn.XLOOKUP(C2908,'De-Para_Estado_Regiao'!$B$3:$B$29,'De-Para_Estado_Regiao'!$C$3:$C$29)</f>
        <v>Norte</v>
      </c>
      <c r="C2908" s="9" t="s">
        <v>49</v>
      </c>
      <c r="D2908" s="9">
        <v>385</v>
      </c>
      <c r="E2908" s="9">
        <v>0.627</v>
      </c>
      <c r="F2908" s="9" t="str">
        <f t="shared" si="45"/>
        <v>médio</v>
      </c>
      <c r="G2908" s="9">
        <v>0.57499999999999996</v>
      </c>
      <c r="H2908" s="9">
        <v>0.54600000000000004</v>
      </c>
      <c r="I2908" s="9">
        <v>7291.75</v>
      </c>
      <c r="J2908" s="10">
        <v>18</v>
      </c>
    </row>
    <row r="2909" spans="1:10" x14ac:dyDescent="0.25">
      <c r="A2909" s="11" t="s">
        <v>2858</v>
      </c>
      <c r="B2909" s="9" t="str">
        <f>_xlfn.XLOOKUP(C2909,'De-Para_Estado_Regiao'!$B$3:$B$29,'De-Para_Estado_Regiao'!$C$3:$C$29)</f>
        <v>Sudeste</v>
      </c>
      <c r="C2909" s="12" t="s">
        <v>7</v>
      </c>
      <c r="D2909" s="12">
        <v>366</v>
      </c>
      <c r="E2909" s="12">
        <v>0.71299999999999997</v>
      </c>
      <c r="F2909" s="9" t="str">
        <f t="shared" si="45"/>
        <v>alto</v>
      </c>
      <c r="G2909" s="12">
        <v>0.68799999999999994</v>
      </c>
      <c r="H2909" s="12">
        <v>0.624</v>
      </c>
      <c r="I2909" s="12">
        <v>18630.64</v>
      </c>
      <c r="J2909" s="13">
        <v>5</v>
      </c>
    </row>
    <row r="2910" spans="1:10" x14ac:dyDescent="0.25">
      <c r="A2910" s="8" t="s">
        <v>2859</v>
      </c>
      <c r="B2910" s="9" t="str">
        <f>_xlfn.XLOOKUP(C2910,'De-Para_Estado_Regiao'!$B$3:$B$29,'De-Para_Estado_Regiao'!$C$3:$C$29)</f>
        <v>Sul</v>
      </c>
      <c r="C2910" s="9" t="s">
        <v>14</v>
      </c>
      <c r="D2910" s="9">
        <v>101</v>
      </c>
      <c r="E2910" s="9">
        <v>0.75</v>
      </c>
      <c r="F2910" s="9" t="str">
        <f t="shared" si="45"/>
        <v>alto</v>
      </c>
      <c r="G2910" s="9">
        <v>0.748</v>
      </c>
      <c r="H2910" s="9">
        <v>0.66800000000000004</v>
      </c>
      <c r="I2910" s="9">
        <v>31454.63</v>
      </c>
      <c r="J2910" s="10">
        <v>15</v>
      </c>
    </row>
    <row r="2911" spans="1:10" x14ac:dyDescent="0.25">
      <c r="A2911" s="11" t="s">
        <v>2860</v>
      </c>
      <c r="B2911" s="9" t="str">
        <f>_xlfn.XLOOKUP(C2911,'De-Para_Estado_Regiao'!$B$3:$B$29,'De-Para_Estado_Regiao'!$C$3:$C$29)</f>
        <v>Sul</v>
      </c>
      <c r="C2911" s="12" t="s">
        <v>14</v>
      </c>
      <c r="D2911" s="12">
        <v>94</v>
      </c>
      <c r="E2911" s="12">
        <v>0.73799999999999999</v>
      </c>
      <c r="F2911" s="9" t="str">
        <f t="shared" si="45"/>
        <v>alto</v>
      </c>
      <c r="G2911" s="12">
        <v>0.69799999999999995</v>
      </c>
      <c r="H2911" s="12">
        <v>0.67700000000000005</v>
      </c>
      <c r="I2911" s="12">
        <v>24136.13</v>
      </c>
      <c r="J2911" s="13">
        <v>10</v>
      </c>
    </row>
    <row r="2912" spans="1:10" x14ac:dyDescent="0.25">
      <c r="A2912" s="8" t="s">
        <v>2861</v>
      </c>
      <c r="B2912" s="9" t="str">
        <f>_xlfn.XLOOKUP(C2912,'De-Para_Estado_Regiao'!$B$3:$B$29,'De-Para_Estado_Regiao'!$C$3:$C$29)</f>
        <v>Sudeste</v>
      </c>
      <c r="C2912" s="9" t="s">
        <v>64</v>
      </c>
      <c r="D2912" s="9">
        <v>438</v>
      </c>
      <c r="E2912" s="9">
        <v>0.65700000000000003</v>
      </c>
      <c r="F2912" s="9" t="str">
        <f t="shared" si="45"/>
        <v>médio</v>
      </c>
      <c r="G2912" s="9">
        <v>0.63600000000000001</v>
      </c>
      <c r="H2912" s="9">
        <v>0.55100000000000005</v>
      </c>
      <c r="I2912" s="9">
        <v>9506.24</v>
      </c>
      <c r="J2912" s="10">
        <v>10</v>
      </c>
    </row>
    <row r="2913" spans="1:10" x14ac:dyDescent="0.25">
      <c r="A2913" s="11" t="s">
        <v>2862</v>
      </c>
      <c r="B2913" s="9" t="str">
        <f>_xlfn.XLOOKUP(C2913,'De-Para_Estado_Regiao'!$B$3:$B$29,'De-Para_Estado_Regiao'!$C$3:$C$29)</f>
        <v>Nordeste</v>
      </c>
      <c r="C2913" s="12" t="s">
        <v>19</v>
      </c>
      <c r="D2913" s="12">
        <v>592</v>
      </c>
      <c r="E2913" s="12">
        <v>0.55600000000000005</v>
      </c>
      <c r="F2913" s="9" t="str">
        <f t="shared" si="45"/>
        <v>médio</v>
      </c>
      <c r="G2913" s="12">
        <v>0.54400000000000004</v>
      </c>
      <c r="H2913" s="12">
        <v>0.42299999999999999</v>
      </c>
      <c r="I2913" s="12">
        <v>6417.15</v>
      </c>
      <c r="J2913" s="13">
        <v>4</v>
      </c>
    </row>
    <row r="2914" spans="1:10" x14ac:dyDescent="0.25">
      <c r="A2914" s="8" t="s">
        <v>2863</v>
      </c>
      <c r="B2914" s="9" t="str">
        <f>_xlfn.XLOOKUP(C2914,'De-Para_Estado_Regiao'!$B$3:$B$29,'De-Para_Estado_Regiao'!$C$3:$C$29)</f>
        <v>Nordeste</v>
      </c>
      <c r="C2914" s="9" t="s">
        <v>82</v>
      </c>
      <c r="D2914" s="9">
        <v>725</v>
      </c>
      <c r="E2914" s="9">
        <v>0.56999999999999995</v>
      </c>
      <c r="F2914" s="9" t="str">
        <f t="shared" si="45"/>
        <v>médio</v>
      </c>
      <c r="G2914" s="9">
        <v>0.55700000000000005</v>
      </c>
      <c r="H2914" s="9">
        <v>0.435</v>
      </c>
      <c r="I2914" s="9">
        <v>8017.63</v>
      </c>
      <c r="J2914" s="10">
        <v>4</v>
      </c>
    </row>
    <row r="2915" spans="1:10" x14ac:dyDescent="0.25">
      <c r="A2915" s="11" t="s">
        <v>2864</v>
      </c>
      <c r="B2915" s="9" t="str">
        <f>_xlfn.XLOOKUP(C2915,'De-Para_Estado_Regiao'!$B$3:$B$29,'De-Para_Estado_Regiao'!$C$3:$C$29)</f>
        <v>Nordeste</v>
      </c>
      <c r="C2915" s="12" t="s">
        <v>24</v>
      </c>
      <c r="D2915" s="12">
        <v>959</v>
      </c>
      <c r="E2915" s="12">
        <v>0.57799999999999996</v>
      </c>
      <c r="F2915" s="9" t="str">
        <f t="shared" si="45"/>
        <v>médio</v>
      </c>
      <c r="G2915" s="12">
        <v>0.56599999999999995</v>
      </c>
      <c r="H2915" s="12">
        <v>0.44900000000000001</v>
      </c>
      <c r="I2915" s="12">
        <v>5785.11</v>
      </c>
      <c r="J2915" s="13">
        <v>4</v>
      </c>
    </row>
    <row r="2916" spans="1:10" x14ac:dyDescent="0.25">
      <c r="A2916" s="8" t="s">
        <v>2865</v>
      </c>
      <c r="B2916" s="9" t="str">
        <f>_xlfn.XLOOKUP(C2916,'De-Para_Estado_Regiao'!$B$3:$B$29,'De-Para_Estado_Regiao'!$C$3:$C$29)</f>
        <v>Sudeste</v>
      </c>
      <c r="C2916" s="9" t="s">
        <v>64</v>
      </c>
      <c r="D2916" s="9">
        <v>371</v>
      </c>
      <c r="E2916" s="9">
        <v>0.65200000000000002</v>
      </c>
      <c r="F2916" s="9" t="str">
        <f t="shared" si="45"/>
        <v>médio</v>
      </c>
      <c r="G2916" s="9">
        <v>0.61899999999999999</v>
      </c>
      <c r="H2916" s="9">
        <v>0.54600000000000004</v>
      </c>
      <c r="I2916" s="9">
        <v>12081.44</v>
      </c>
      <c r="J2916" s="10">
        <v>7</v>
      </c>
    </row>
    <row r="2917" spans="1:10" x14ac:dyDescent="0.25">
      <c r="A2917" s="11" t="s">
        <v>2866</v>
      </c>
      <c r="B2917" s="9" t="str">
        <f>_xlfn.XLOOKUP(C2917,'De-Para_Estado_Regiao'!$B$3:$B$29,'De-Para_Estado_Regiao'!$C$3:$C$29)</f>
        <v>Sul</v>
      </c>
      <c r="C2917" s="12" t="s">
        <v>14</v>
      </c>
      <c r="D2917" s="12">
        <v>77</v>
      </c>
      <c r="E2917" s="12">
        <v>0.76200000000000001</v>
      </c>
      <c r="F2917" s="9" t="str">
        <f t="shared" si="45"/>
        <v>alto</v>
      </c>
      <c r="G2917" s="12">
        <v>0.745</v>
      </c>
      <c r="H2917" s="12">
        <v>0.70599999999999996</v>
      </c>
      <c r="I2917" s="12">
        <v>50359.87</v>
      </c>
      <c r="J2917" s="13">
        <v>4</v>
      </c>
    </row>
    <row r="2918" spans="1:10" x14ac:dyDescent="0.25">
      <c r="A2918" s="8" t="s">
        <v>2867</v>
      </c>
      <c r="B2918" s="9" t="str">
        <f>_xlfn.XLOOKUP(C2918,'De-Para_Estado_Regiao'!$B$3:$B$29,'De-Para_Estado_Regiao'!$C$3:$C$29)</f>
        <v>Sul</v>
      </c>
      <c r="C2918" s="9" t="s">
        <v>14</v>
      </c>
      <c r="D2918" s="9">
        <v>87</v>
      </c>
      <c r="E2918" s="9">
        <v>0.71599999999999997</v>
      </c>
      <c r="F2918" s="9" t="str">
        <f t="shared" si="45"/>
        <v>alto</v>
      </c>
      <c r="G2918" s="9">
        <v>0.70299999999999996</v>
      </c>
      <c r="H2918" s="9">
        <v>0.61199999999999999</v>
      </c>
      <c r="I2918" s="9">
        <v>44745.53</v>
      </c>
      <c r="J2918" s="10">
        <v>2</v>
      </c>
    </row>
    <row r="2919" spans="1:10" x14ac:dyDescent="0.25">
      <c r="A2919" s="11" t="s">
        <v>2868</v>
      </c>
      <c r="B2919" s="9" t="str">
        <f>_xlfn.XLOOKUP(C2919,'De-Para_Estado_Regiao'!$B$3:$B$29,'De-Para_Estado_Regiao'!$C$3:$C$29)</f>
        <v>Nordeste</v>
      </c>
      <c r="C2919" s="12" t="s">
        <v>72</v>
      </c>
      <c r="D2919" s="12">
        <v>401</v>
      </c>
      <c r="E2919" s="12">
        <v>0.66</v>
      </c>
      <c r="F2919" s="9" t="str">
        <f t="shared" si="45"/>
        <v>médio</v>
      </c>
      <c r="G2919" s="12">
        <v>0.64700000000000002</v>
      </c>
      <c r="H2919" s="12">
        <v>0.58399999999999996</v>
      </c>
      <c r="I2919" s="12">
        <v>11433.58</v>
      </c>
      <c r="J2919" s="13">
        <v>12</v>
      </c>
    </row>
    <row r="2920" spans="1:10" x14ac:dyDescent="0.25">
      <c r="A2920" s="8" t="s">
        <v>2869</v>
      </c>
      <c r="B2920" s="9" t="str">
        <f>_xlfn.XLOOKUP(C2920,'De-Para_Estado_Regiao'!$B$3:$B$29,'De-Para_Estado_Regiao'!$C$3:$C$29)</f>
        <v>Norte</v>
      </c>
      <c r="C2920" s="9" t="s">
        <v>210</v>
      </c>
      <c r="D2920" s="9">
        <v>515</v>
      </c>
      <c r="E2920" s="9">
        <v>0.64200000000000002</v>
      </c>
      <c r="F2920" s="9" t="str">
        <f t="shared" si="45"/>
        <v>médio</v>
      </c>
      <c r="G2920" s="9">
        <v>0.63100000000000001</v>
      </c>
      <c r="H2920" s="9">
        <v>0.53200000000000003</v>
      </c>
      <c r="I2920" s="9">
        <v>16519.72</v>
      </c>
      <c r="J2920" s="10">
        <v>13</v>
      </c>
    </row>
    <row r="2921" spans="1:10" x14ac:dyDescent="0.25">
      <c r="A2921" s="11" t="s">
        <v>2870</v>
      </c>
      <c r="B2921" s="9" t="str">
        <f>_xlfn.XLOOKUP(C2921,'De-Para_Estado_Regiao'!$B$3:$B$29,'De-Para_Estado_Regiao'!$C$3:$C$29)</f>
        <v>Sul</v>
      </c>
      <c r="C2921" s="12" t="s">
        <v>59</v>
      </c>
      <c r="D2921" s="12">
        <v>168</v>
      </c>
      <c r="E2921" s="12">
        <v>0.73</v>
      </c>
      <c r="F2921" s="9" t="str">
        <f t="shared" si="45"/>
        <v>alto</v>
      </c>
      <c r="G2921" s="12">
        <v>0.72899999999999998</v>
      </c>
      <c r="H2921" s="12">
        <v>0.60199999999999998</v>
      </c>
      <c r="I2921" s="12">
        <v>20151.13</v>
      </c>
      <c r="J2921" s="13">
        <v>7</v>
      </c>
    </row>
    <row r="2922" spans="1:10" x14ac:dyDescent="0.25">
      <c r="A2922" s="8" t="s">
        <v>2871</v>
      </c>
      <c r="B2922" s="9" t="str">
        <f>_xlfn.XLOOKUP(C2922,'De-Para_Estado_Regiao'!$B$3:$B$29,'De-Para_Estado_Regiao'!$C$3:$C$29)</f>
        <v>Sul</v>
      </c>
      <c r="C2922" s="9" t="s">
        <v>14</v>
      </c>
      <c r="D2922" s="9">
        <v>189</v>
      </c>
      <c r="E2922" s="9">
        <v>0.7</v>
      </c>
      <c r="F2922" s="9" t="str">
        <f t="shared" si="45"/>
        <v>alto</v>
      </c>
      <c r="G2922" s="9">
        <v>0.70499999999999996</v>
      </c>
      <c r="H2922" s="9">
        <v>0.57399999999999995</v>
      </c>
      <c r="I2922" s="9">
        <v>21321.52</v>
      </c>
      <c r="J2922" s="10">
        <v>6</v>
      </c>
    </row>
    <row r="2923" spans="1:10" x14ac:dyDescent="0.25">
      <c r="A2923" s="11" t="s">
        <v>2872</v>
      </c>
      <c r="B2923" s="9" t="str">
        <f>_xlfn.XLOOKUP(C2923,'De-Para_Estado_Regiao'!$B$3:$B$29,'De-Para_Estado_Regiao'!$C$3:$C$29)</f>
        <v>Centro-Oeste</v>
      </c>
      <c r="C2923" s="12" t="s">
        <v>33</v>
      </c>
      <c r="D2923" s="12">
        <v>230</v>
      </c>
      <c r="E2923" s="12">
        <v>0.67700000000000005</v>
      </c>
      <c r="F2923" s="9" t="str">
        <f t="shared" si="45"/>
        <v>médio</v>
      </c>
      <c r="G2923" s="12">
        <v>0.67</v>
      </c>
      <c r="H2923" s="12">
        <v>0.56799999999999995</v>
      </c>
      <c r="I2923" s="12">
        <v>21765.1</v>
      </c>
      <c r="J2923" s="13">
        <v>2</v>
      </c>
    </row>
    <row r="2924" spans="1:10" x14ac:dyDescent="0.25">
      <c r="A2924" s="8" t="s">
        <v>207</v>
      </c>
      <c r="B2924" s="9" t="str">
        <f>_xlfn.XLOOKUP(C2924,'De-Para_Estado_Regiao'!$B$3:$B$29,'De-Para_Estado_Regiao'!$C$3:$C$29)</f>
        <v>Nordeste</v>
      </c>
      <c r="C2924" s="9" t="s">
        <v>24</v>
      </c>
      <c r="D2924" s="9">
        <v>602</v>
      </c>
      <c r="E2924" s="9">
        <v>0.59599999999999997</v>
      </c>
      <c r="F2924" s="9" t="str">
        <f t="shared" si="45"/>
        <v>médio</v>
      </c>
      <c r="G2924" s="9">
        <v>0.54</v>
      </c>
      <c r="H2924" s="9">
        <v>0.53800000000000003</v>
      </c>
      <c r="I2924" s="9">
        <v>7933.89</v>
      </c>
      <c r="J2924" s="10">
        <v>1</v>
      </c>
    </row>
    <row r="2925" spans="1:10" x14ac:dyDescent="0.25">
      <c r="A2925" s="11" t="s">
        <v>2873</v>
      </c>
      <c r="B2925" s="9" t="str">
        <f>_xlfn.XLOOKUP(C2925,'De-Para_Estado_Regiao'!$B$3:$B$29,'De-Para_Estado_Regiao'!$C$3:$C$29)</f>
        <v>Nordeste</v>
      </c>
      <c r="C2925" s="12" t="s">
        <v>82</v>
      </c>
      <c r="D2925" s="12">
        <v>704</v>
      </c>
      <c r="E2925" s="12">
        <v>0.59</v>
      </c>
      <c r="F2925" s="9" t="str">
        <f t="shared" si="45"/>
        <v>médio</v>
      </c>
      <c r="G2925" s="12">
        <v>0.57799999999999996</v>
      </c>
      <c r="H2925" s="12">
        <v>0.45200000000000001</v>
      </c>
      <c r="I2925" s="12">
        <v>9227.4599999999991</v>
      </c>
      <c r="J2925" s="13">
        <v>7</v>
      </c>
    </row>
    <row r="2926" spans="1:10" x14ac:dyDescent="0.25">
      <c r="A2926" s="8" t="s">
        <v>2874</v>
      </c>
      <c r="B2926" s="9" t="str">
        <f>_xlfn.XLOOKUP(C2926,'De-Para_Estado_Regiao'!$B$3:$B$29,'De-Para_Estado_Regiao'!$C$3:$C$29)</f>
        <v>Nordeste</v>
      </c>
      <c r="C2926" s="9" t="s">
        <v>31</v>
      </c>
      <c r="D2926" s="9">
        <v>614</v>
      </c>
      <c r="E2926" s="9">
        <v>0.60599999999999998</v>
      </c>
      <c r="F2926" s="9" t="str">
        <f t="shared" si="45"/>
        <v>médio</v>
      </c>
      <c r="G2926" s="9">
        <v>0.54</v>
      </c>
      <c r="H2926" s="9">
        <v>0.53</v>
      </c>
      <c r="I2926" s="9">
        <v>7889.12</v>
      </c>
      <c r="J2926" s="10">
        <v>5</v>
      </c>
    </row>
    <row r="2927" spans="1:10" x14ac:dyDescent="0.25">
      <c r="A2927" s="11" t="s">
        <v>2875</v>
      </c>
      <c r="B2927" s="9" t="str">
        <f>_xlfn.XLOOKUP(C2927,'De-Para_Estado_Regiao'!$B$3:$B$29,'De-Para_Estado_Regiao'!$C$3:$C$29)</f>
        <v>Nordeste</v>
      </c>
      <c r="C2927" s="12" t="s">
        <v>82</v>
      </c>
      <c r="D2927" s="12">
        <v>424</v>
      </c>
      <c r="E2927" s="12">
        <v>0.55000000000000004</v>
      </c>
      <c r="F2927" s="9" t="str">
        <f t="shared" si="45"/>
        <v>médio</v>
      </c>
      <c r="G2927" s="12">
        <v>0.54</v>
      </c>
      <c r="H2927" s="12">
        <v>0.41199999999999998</v>
      </c>
      <c r="I2927" s="12">
        <v>8307.35</v>
      </c>
      <c r="J2927" s="13">
        <v>4</v>
      </c>
    </row>
    <row r="2928" spans="1:10" x14ac:dyDescent="0.25">
      <c r="A2928" s="8" t="s">
        <v>2876</v>
      </c>
      <c r="B2928" s="9" t="str">
        <f>_xlfn.XLOOKUP(C2928,'De-Para_Estado_Regiao'!$B$3:$B$29,'De-Para_Estado_Regiao'!$C$3:$C$29)</f>
        <v>Nordeste</v>
      </c>
      <c r="C2928" s="9" t="s">
        <v>19</v>
      </c>
      <c r="D2928" s="9">
        <v>441</v>
      </c>
      <c r="E2928" s="9">
        <v>0.58299999999999996</v>
      </c>
      <c r="F2928" s="9" t="str">
        <f t="shared" si="45"/>
        <v>médio</v>
      </c>
      <c r="G2928" s="9">
        <v>0.54</v>
      </c>
      <c r="H2928" s="9">
        <v>0.505</v>
      </c>
      <c r="I2928" s="9">
        <v>7277.43</v>
      </c>
      <c r="J2928" s="10">
        <v>5</v>
      </c>
    </row>
    <row r="2929" spans="1:10" x14ac:dyDescent="0.25">
      <c r="A2929" s="11" t="s">
        <v>2877</v>
      </c>
      <c r="B2929" s="9" t="str">
        <f>_xlfn.XLOOKUP(C2929,'De-Para_Estado_Regiao'!$B$3:$B$29,'De-Para_Estado_Regiao'!$C$3:$C$29)</f>
        <v>Sudeste</v>
      </c>
      <c r="C2929" s="12" t="s">
        <v>16</v>
      </c>
      <c r="D2929" s="12">
        <v>351</v>
      </c>
      <c r="E2929" s="12">
        <v>0.68</v>
      </c>
      <c r="F2929" s="9" t="str">
        <f t="shared" si="45"/>
        <v>médio</v>
      </c>
      <c r="G2929" s="12">
        <v>0.65</v>
      </c>
      <c r="H2929" s="12">
        <v>0.58399999999999996</v>
      </c>
      <c r="I2929" s="12">
        <v>12164.42</v>
      </c>
      <c r="J2929" s="13">
        <v>10</v>
      </c>
    </row>
    <row r="2930" spans="1:10" x14ac:dyDescent="0.25">
      <c r="A2930" s="8" t="s">
        <v>1057</v>
      </c>
      <c r="B2930" s="9" t="str">
        <f>_xlfn.XLOOKUP(C2930,'De-Para_Estado_Regiao'!$B$3:$B$29,'De-Para_Estado_Regiao'!$C$3:$C$29)</f>
        <v>Sul</v>
      </c>
      <c r="C2930" s="9" t="s">
        <v>14</v>
      </c>
      <c r="D2930" s="9">
        <v>91</v>
      </c>
      <c r="E2930" s="9">
        <v>0.72599999999999998</v>
      </c>
      <c r="F2930" s="9" t="str">
        <f t="shared" si="45"/>
        <v>alto</v>
      </c>
      <c r="G2930" s="9">
        <v>0.70299999999999996</v>
      </c>
      <c r="H2930" s="9">
        <v>0.63600000000000001</v>
      </c>
      <c r="I2930" s="9">
        <v>37839.360000000001</v>
      </c>
      <c r="J2930" s="10">
        <v>4</v>
      </c>
    </row>
    <row r="2931" spans="1:10" x14ac:dyDescent="0.25">
      <c r="A2931" s="11" t="s">
        <v>2878</v>
      </c>
      <c r="B2931" s="9" t="str">
        <f>_xlfn.XLOOKUP(C2931,'De-Para_Estado_Regiao'!$B$3:$B$29,'De-Para_Estado_Regiao'!$C$3:$C$29)</f>
        <v>Sul</v>
      </c>
      <c r="C2931" s="12" t="s">
        <v>14</v>
      </c>
      <c r="D2931" s="12">
        <v>53</v>
      </c>
      <c r="E2931" s="12">
        <v>0.70599999999999996</v>
      </c>
      <c r="F2931" s="9" t="str">
        <f t="shared" si="45"/>
        <v>alto</v>
      </c>
      <c r="G2931" s="12">
        <v>0.71299999999999997</v>
      </c>
      <c r="H2931" s="12">
        <v>0.55700000000000005</v>
      </c>
      <c r="I2931" s="12">
        <v>41237.08</v>
      </c>
      <c r="J2931" s="13">
        <v>3</v>
      </c>
    </row>
    <row r="2932" spans="1:10" x14ac:dyDescent="0.25">
      <c r="A2932" s="8" t="s">
        <v>128</v>
      </c>
      <c r="B2932" s="9" t="str">
        <f>_xlfn.XLOOKUP(C2932,'De-Para_Estado_Regiao'!$B$3:$B$29,'De-Para_Estado_Regiao'!$C$3:$C$29)</f>
        <v>Sul</v>
      </c>
      <c r="C2932" s="9" t="s">
        <v>59</v>
      </c>
      <c r="D2932" s="9">
        <v>239</v>
      </c>
      <c r="E2932" s="9">
        <v>0.71799999999999997</v>
      </c>
      <c r="F2932" s="9" t="str">
        <f t="shared" si="45"/>
        <v>alto</v>
      </c>
      <c r="G2932" s="9">
        <v>0.69199999999999995</v>
      </c>
      <c r="H2932" s="9">
        <v>0.63600000000000001</v>
      </c>
      <c r="I2932" s="9">
        <v>19011.57</v>
      </c>
      <c r="J2932" s="10">
        <v>3</v>
      </c>
    </row>
    <row r="2933" spans="1:10" x14ac:dyDescent="0.25">
      <c r="A2933" s="11" t="s">
        <v>2879</v>
      </c>
      <c r="B2933" s="9" t="str">
        <f>_xlfn.XLOOKUP(C2933,'De-Para_Estado_Regiao'!$B$3:$B$29,'De-Para_Estado_Regiao'!$C$3:$C$29)</f>
        <v>Nordeste</v>
      </c>
      <c r="C2933" s="12" t="s">
        <v>19</v>
      </c>
      <c r="D2933" s="12">
        <v>690</v>
      </c>
      <c r="E2933" s="12">
        <v>0.59799999999999998</v>
      </c>
      <c r="F2933" s="9" t="str">
        <f t="shared" si="45"/>
        <v>médio</v>
      </c>
      <c r="G2933" s="12">
        <v>0.55900000000000005</v>
      </c>
      <c r="H2933" s="12">
        <v>0.48199999999999998</v>
      </c>
      <c r="I2933" s="12">
        <v>6110.14</v>
      </c>
      <c r="J2933" s="13">
        <v>26</v>
      </c>
    </row>
    <row r="2934" spans="1:10" x14ac:dyDescent="0.25">
      <c r="A2934" s="8" t="s">
        <v>2880</v>
      </c>
      <c r="B2934" s="9" t="str">
        <f>_xlfn.XLOOKUP(C2934,'De-Para_Estado_Regiao'!$B$3:$B$29,'De-Para_Estado_Regiao'!$C$3:$C$29)</f>
        <v>Nordeste</v>
      </c>
      <c r="C2934" s="9" t="s">
        <v>118</v>
      </c>
      <c r="D2934" s="9">
        <v>985</v>
      </c>
      <c r="E2934" s="9">
        <v>0.59099999999999997</v>
      </c>
      <c r="F2934" s="9" t="str">
        <f t="shared" si="45"/>
        <v>médio</v>
      </c>
      <c r="G2934" s="9">
        <v>0.58199999999999996</v>
      </c>
      <c r="H2934" s="9">
        <v>0.498</v>
      </c>
      <c r="I2934" s="9">
        <v>7897.35</v>
      </c>
      <c r="J2934" s="10">
        <v>22</v>
      </c>
    </row>
    <row r="2935" spans="1:10" x14ac:dyDescent="0.25">
      <c r="A2935" s="11" t="s">
        <v>2881</v>
      </c>
      <c r="B2935" s="9" t="str">
        <f>_xlfn.XLOOKUP(C2935,'De-Para_Estado_Regiao'!$B$3:$B$29,'De-Para_Estado_Regiao'!$C$3:$C$29)</f>
        <v>Nordeste</v>
      </c>
      <c r="C2935" s="12" t="s">
        <v>87</v>
      </c>
      <c r="D2935" s="12">
        <v>541</v>
      </c>
      <c r="E2935" s="12">
        <v>0.57999999999999996</v>
      </c>
      <c r="F2935" s="9" t="str">
        <f t="shared" si="45"/>
        <v>médio</v>
      </c>
      <c r="G2935" s="12">
        <v>0.54300000000000004</v>
      </c>
      <c r="H2935" s="12">
        <v>0.48099999999999998</v>
      </c>
      <c r="I2935" s="12">
        <v>8037.47</v>
      </c>
      <c r="J2935" s="13">
        <v>2</v>
      </c>
    </row>
    <row r="2936" spans="1:10" x14ac:dyDescent="0.25">
      <c r="A2936" s="8" t="s">
        <v>2882</v>
      </c>
      <c r="B2936" s="9" t="str">
        <f>_xlfn.XLOOKUP(C2936,'De-Para_Estado_Regiao'!$B$3:$B$29,'De-Para_Estado_Regiao'!$C$3:$C$29)</f>
        <v>Sul</v>
      </c>
      <c r="C2936" s="9" t="s">
        <v>59</v>
      </c>
      <c r="D2936" s="9">
        <v>245</v>
      </c>
      <c r="E2936" s="9">
        <v>0.68799999999999994</v>
      </c>
      <c r="F2936" s="9" t="str">
        <f t="shared" si="45"/>
        <v>médio</v>
      </c>
      <c r="G2936" s="9">
        <v>0.66700000000000004</v>
      </c>
      <c r="H2936" s="9">
        <v>0.59199999999999997</v>
      </c>
      <c r="I2936" s="9">
        <v>18048.22</v>
      </c>
      <c r="J2936" s="10">
        <v>9</v>
      </c>
    </row>
    <row r="2937" spans="1:10" x14ac:dyDescent="0.25">
      <c r="A2937" s="11" t="s">
        <v>2883</v>
      </c>
      <c r="B2937" s="9" t="str">
        <f>_xlfn.XLOOKUP(C2937,'De-Para_Estado_Regiao'!$B$3:$B$29,'De-Para_Estado_Regiao'!$C$3:$C$29)</f>
        <v>Nordeste</v>
      </c>
      <c r="C2937" s="12" t="s">
        <v>87</v>
      </c>
      <c r="D2937" s="12">
        <v>1410</v>
      </c>
      <c r="E2937" s="12">
        <v>0.53700000000000003</v>
      </c>
      <c r="F2937" s="9" t="str">
        <f t="shared" si="45"/>
        <v>baixo</v>
      </c>
      <c r="G2937" s="12">
        <v>0.498</v>
      </c>
      <c r="H2937" s="12">
        <v>0.42699999999999999</v>
      </c>
      <c r="I2937" s="12">
        <v>4848.7299999999996</v>
      </c>
      <c r="J2937" s="13">
        <v>2</v>
      </c>
    </row>
    <row r="2938" spans="1:10" x14ac:dyDescent="0.25">
      <c r="A2938" s="8" t="s">
        <v>2337</v>
      </c>
      <c r="B2938" s="9" t="str">
        <f>_xlfn.XLOOKUP(C2938,'De-Para_Estado_Regiao'!$B$3:$B$29,'De-Para_Estado_Regiao'!$C$3:$C$29)</f>
        <v>Sul</v>
      </c>
      <c r="C2938" s="9" t="s">
        <v>59</v>
      </c>
      <c r="D2938" s="9">
        <v>123</v>
      </c>
      <c r="E2938" s="9">
        <v>0.7</v>
      </c>
      <c r="F2938" s="9" t="str">
        <f t="shared" si="45"/>
        <v>alto</v>
      </c>
      <c r="G2938" s="9">
        <v>0.70299999999999996</v>
      </c>
      <c r="H2938" s="9">
        <v>0.60799999999999998</v>
      </c>
      <c r="I2938" s="9">
        <v>23428.62</v>
      </c>
      <c r="J2938" s="10">
        <v>16</v>
      </c>
    </row>
    <row r="2939" spans="1:10" x14ac:dyDescent="0.25">
      <c r="A2939" s="11" t="s">
        <v>2884</v>
      </c>
      <c r="B2939" s="9" t="str">
        <f>_xlfn.XLOOKUP(C2939,'De-Para_Estado_Regiao'!$B$3:$B$29,'De-Para_Estado_Regiao'!$C$3:$C$29)</f>
        <v>Sudeste</v>
      </c>
      <c r="C2939" s="12" t="s">
        <v>7</v>
      </c>
      <c r="D2939" s="12">
        <v>208</v>
      </c>
      <c r="E2939" s="12">
        <v>0.70599999999999996</v>
      </c>
      <c r="F2939" s="9" t="str">
        <f t="shared" si="45"/>
        <v>alto</v>
      </c>
      <c r="G2939" s="12">
        <v>0.67</v>
      </c>
      <c r="H2939" s="12">
        <v>0.63800000000000001</v>
      </c>
      <c r="I2939" s="12">
        <v>28307.64</v>
      </c>
      <c r="J2939" s="13">
        <v>1</v>
      </c>
    </row>
    <row r="2940" spans="1:10" x14ac:dyDescent="0.25">
      <c r="A2940" s="8" t="s">
        <v>2885</v>
      </c>
      <c r="B2940" s="9" t="str">
        <f>_xlfn.XLOOKUP(C2940,'De-Para_Estado_Regiao'!$B$3:$B$29,'De-Para_Estado_Regiao'!$C$3:$C$29)</f>
        <v>Norte</v>
      </c>
      <c r="C2940" s="9" t="s">
        <v>49</v>
      </c>
      <c r="D2940" s="9"/>
      <c r="E2940" s="9"/>
      <c r="F2940" s="9" t="str">
        <f t="shared" si="45"/>
        <v/>
      </c>
      <c r="G2940" s="9"/>
      <c r="H2940" s="9"/>
      <c r="I2940" s="9">
        <v>8831.56</v>
      </c>
      <c r="J2940" s="10">
        <v>41</v>
      </c>
    </row>
    <row r="2941" spans="1:10" x14ac:dyDescent="0.25">
      <c r="A2941" s="11" t="s">
        <v>2886</v>
      </c>
      <c r="B2941" s="9" t="str">
        <f>_xlfn.XLOOKUP(C2941,'De-Para_Estado_Regiao'!$B$3:$B$29,'De-Para_Estado_Regiao'!$C$3:$C$29)</f>
        <v>Nordeste</v>
      </c>
      <c r="C2941" s="12" t="s">
        <v>24</v>
      </c>
      <c r="D2941" s="12">
        <v>623</v>
      </c>
      <c r="E2941" s="12">
        <v>0.58499999999999996</v>
      </c>
      <c r="F2941" s="9" t="str">
        <f t="shared" si="45"/>
        <v>médio</v>
      </c>
      <c r="G2941" s="12">
        <v>0.54900000000000004</v>
      </c>
      <c r="H2941" s="12">
        <v>0.47099999999999997</v>
      </c>
      <c r="I2941" s="12">
        <v>6418</v>
      </c>
      <c r="J2941" s="13">
        <v>28</v>
      </c>
    </row>
    <row r="2942" spans="1:10" x14ac:dyDescent="0.25">
      <c r="A2942" s="8" t="s">
        <v>2887</v>
      </c>
      <c r="B2942" s="9" t="str">
        <f>_xlfn.XLOOKUP(C2942,'De-Para_Estado_Regiao'!$B$3:$B$29,'De-Para_Estado_Regiao'!$C$3:$C$29)</f>
        <v>Sudeste</v>
      </c>
      <c r="C2942" s="9" t="s">
        <v>16</v>
      </c>
      <c r="D2942" s="9">
        <v>325</v>
      </c>
      <c r="E2942" s="9">
        <v>0.67500000000000004</v>
      </c>
      <c r="F2942" s="9" t="str">
        <f t="shared" si="45"/>
        <v>médio</v>
      </c>
      <c r="G2942" s="9">
        <v>0.63800000000000001</v>
      </c>
      <c r="H2942" s="9">
        <v>0.57999999999999996</v>
      </c>
      <c r="I2942" s="9">
        <v>12643.03</v>
      </c>
      <c r="J2942" s="10">
        <v>8</v>
      </c>
    </row>
    <row r="2943" spans="1:10" x14ac:dyDescent="0.25">
      <c r="A2943" s="11" t="s">
        <v>2888</v>
      </c>
      <c r="B2943" s="9" t="str">
        <f>_xlfn.XLOOKUP(C2943,'De-Para_Estado_Regiao'!$B$3:$B$29,'De-Para_Estado_Regiao'!$C$3:$C$29)</f>
        <v>Sudeste</v>
      </c>
      <c r="C2943" s="12" t="s">
        <v>16</v>
      </c>
      <c r="D2943" s="12">
        <v>551</v>
      </c>
      <c r="E2943" s="12">
        <v>0.624</v>
      </c>
      <c r="F2943" s="9" t="str">
        <f t="shared" si="45"/>
        <v>médio</v>
      </c>
      <c r="G2943" s="12">
        <v>0.58399999999999996</v>
      </c>
      <c r="H2943" s="12">
        <v>0.51500000000000001</v>
      </c>
      <c r="I2943" s="12">
        <v>8212.58</v>
      </c>
      <c r="J2943" s="13">
        <v>12</v>
      </c>
    </row>
    <row r="2944" spans="1:10" x14ac:dyDescent="0.25">
      <c r="A2944" s="8" t="s">
        <v>2889</v>
      </c>
      <c r="B2944" s="9" t="str">
        <f>_xlfn.XLOOKUP(C2944,'De-Para_Estado_Regiao'!$B$3:$B$29,'De-Para_Estado_Regiao'!$C$3:$C$29)</f>
        <v>Nordeste</v>
      </c>
      <c r="C2944" s="9" t="s">
        <v>72</v>
      </c>
      <c r="D2944" s="9">
        <v>375</v>
      </c>
      <c r="E2944" s="9">
        <v>0.60299999999999998</v>
      </c>
      <c r="F2944" s="9" t="str">
        <f t="shared" si="45"/>
        <v>médio</v>
      </c>
      <c r="G2944" s="9">
        <v>0.56799999999999995</v>
      </c>
      <c r="H2944" s="9">
        <v>0.51800000000000002</v>
      </c>
      <c r="I2944" s="9">
        <v>8878.36</v>
      </c>
      <c r="J2944" s="10">
        <v>6</v>
      </c>
    </row>
    <row r="2945" spans="1:10" x14ac:dyDescent="0.25">
      <c r="A2945" s="11" t="s">
        <v>1507</v>
      </c>
      <c r="B2945" s="9" t="str">
        <f>_xlfn.XLOOKUP(C2945,'De-Para_Estado_Regiao'!$B$3:$B$29,'De-Para_Estado_Regiao'!$C$3:$C$29)</f>
        <v>Sul</v>
      </c>
      <c r="C2945" s="12" t="s">
        <v>14</v>
      </c>
      <c r="D2945" s="12">
        <v>128</v>
      </c>
      <c r="E2945" s="12">
        <v>0.73799999999999999</v>
      </c>
      <c r="F2945" s="9" t="str">
        <f t="shared" si="45"/>
        <v>alto</v>
      </c>
      <c r="G2945" s="12">
        <v>0.73199999999999998</v>
      </c>
      <c r="H2945" s="12">
        <v>0.65700000000000003</v>
      </c>
      <c r="I2945" s="12">
        <v>27064.84</v>
      </c>
      <c r="J2945" s="13">
        <v>5</v>
      </c>
    </row>
    <row r="2946" spans="1:10" x14ac:dyDescent="0.25">
      <c r="A2946" s="8" t="s">
        <v>2890</v>
      </c>
      <c r="B2946" s="9" t="str">
        <f>_xlfn.XLOOKUP(C2946,'De-Para_Estado_Regiao'!$B$3:$B$29,'De-Para_Estado_Regiao'!$C$3:$C$29)</f>
        <v>Sul</v>
      </c>
      <c r="C2946" s="9" t="s">
        <v>14</v>
      </c>
      <c r="D2946" s="9">
        <v>164</v>
      </c>
      <c r="E2946" s="9">
        <v>0.64500000000000002</v>
      </c>
      <c r="F2946" s="9" t="str">
        <f t="shared" si="45"/>
        <v>médio</v>
      </c>
      <c r="G2946" s="9">
        <v>0.65800000000000003</v>
      </c>
      <c r="H2946" s="9">
        <v>0.52300000000000002</v>
      </c>
      <c r="I2946" s="9">
        <v>23697.74</v>
      </c>
      <c r="J2946" s="10">
        <v>0</v>
      </c>
    </row>
    <row r="2947" spans="1:10" x14ac:dyDescent="0.25">
      <c r="A2947" s="11" t="s">
        <v>482</v>
      </c>
      <c r="B2947" s="9" t="str">
        <f>_xlfn.XLOOKUP(C2947,'De-Para_Estado_Regiao'!$B$3:$B$29,'De-Para_Estado_Regiao'!$C$3:$C$29)</f>
        <v>Nordeste</v>
      </c>
      <c r="C2947" s="12" t="s">
        <v>31</v>
      </c>
      <c r="D2947" s="12">
        <v>709</v>
      </c>
      <c r="E2947" s="12">
        <v>0.58799999999999997</v>
      </c>
      <c r="F2947" s="9" t="str">
        <f t="shared" si="45"/>
        <v>médio</v>
      </c>
      <c r="G2947" s="12">
        <v>0.52400000000000002</v>
      </c>
      <c r="H2947" s="12">
        <v>0.51100000000000001</v>
      </c>
      <c r="I2947" s="12">
        <v>6113.39</v>
      </c>
      <c r="J2947" s="13">
        <v>5</v>
      </c>
    </row>
    <row r="2948" spans="1:10" x14ac:dyDescent="0.25">
      <c r="A2948" s="8" t="s">
        <v>2891</v>
      </c>
      <c r="B2948" s="9" t="str">
        <f>_xlfn.XLOOKUP(C2948,'De-Para_Estado_Regiao'!$B$3:$B$29,'De-Para_Estado_Regiao'!$C$3:$C$29)</f>
        <v>Sudeste</v>
      </c>
      <c r="C2948" s="9" t="s">
        <v>7</v>
      </c>
      <c r="D2948" s="9">
        <v>194</v>
      </c>
      <c r="E2948" s="9">
        <v>0.67400000000000004</v>
      </c>
      <c r="F2948" s="9" t="str">
        <f t="shared" si="45"/>
        <v>médio</v>
      </c>
      <c r="G2948" s="9">
        <v>0.66400000000000003</v>
      </c>
      <c r="H2948" s="9">
        <v>0.54300000000000004</v>
      </c>
      <c r="I2948" s="9">
        <v>16389.78</v>
      </c>
      <c r="J2948" s="10">
        <v>3</v>
      </c>
    </row>
    <row r="2949" spans="1:10" x14ac:dyDescent="0.25">
      <c r="A2949" s="11" t="s">
        <v>2892</v>
      </c>
      <c r="B2949" s="9" t="str">
        <f>_xlfn.XLOOKUP(C2949,'De-Para_Estado_Regiao'!$B$3:$B$29,'De-Para_Estado_Regiao'!$C$3:$C$29)</f>
        <v>Sudeste</v>
      </c>
      <c r="C2949" s="12" t="s">
        <v>64</v>
      </c>
      <c r="D2949" s="12">
        <v>417</v>
      </c>
      <c r="E2949" s="12">
        <v>0.69799999999999995</v>
      </c>
      <c r="F2949" s="9" t="str">
        <f t="shared" ref="F2949:F3012" si="46">IF(E2949="","",IF(E2949&lt;0.55,"baixo",IF(E2949&lt;=0.699,"médio",IF(E2949&lt;=0.799,"alto",IF(E2949&gt;=0.8,"muito alto","")))))</f>
        <v>médio</v>
      </c>
      <c r="G2949" s="12">
        <v>0.68500000000000005</v>
      </c>
      <c r="H2949" s="12">
        <v>0.58899999999999997</v>
      </c>
      <c r="I2949" s="12">
        <v>11263.91</v>
      </c>
      <c r="J2949" s="13">
        <v>5</v>
      </c>
    </row>
    <row r="2950" spans="1:10" x14ac:dyDescent="0.25">
      <c r="A2950" s="8" t="s">
        <v>1305</v>
      </c>
      <c r="B2950" s="9" t="str">
        <f>_xlfn.XLOOKUP(C2950,'De-Para_Estado_Regiao'!$B$3:$B$29,'De-Para_Estado_Regiao'!$C$3:$C$29)</f>
        <v>Sudeste</v>
      </c>
      <c r="C2950" s="9" t="s">
        <v>16</v>
      </c>
      <c r="D2950" s="9">
        <v>447</v>
      </c>
      <c r="E2950" s="9">
        <v>0.57999999999999996</v>
      </c>
      <c r="F2950" s="9" t="str">
        <f t="shared" si="46"/>
        <v>médio</v>
      </c>
      <c r="G2950" s="9">
        <v>0.59399999999999997</v>
      </c>
      <c r="H2950" s="9">
        <v>0.40300000000000002</v>
      </c>
      <c r="I2950" s="9">
        <v>9243.16</v>
      </c>
      <c r="J2950" s="10">
        <v>9</v>
      </c>
    </row>
    <row r="2951" spans="1:10" x14ac:dyDescent="0.25">
      <c r="A2951" s="11" t="s">
        <v>2893</v>
      </c>
      <c r="B2951" s="9" t="str">
        <f>_xlfn.XLOOKUP(C2951,'De-Para_Estado_Regiao'!$B$3:$B$29,'De-Para_Estado_Regiao'!$C$3:$C$29)</f>
        <v>Sudeste</v>
      </c>
      <c r="C2951" s="12" t="s">
        <v>64</v>
      </c>
      <c r="D2951" s="12">
        <v>434</v>
      </c>
      <c r="E2951" s="12">
        <v>0.73</v>
      </c>
      <c r="F2951" s="9" t="str">
        <f t="shared" si="46"/>
        <v>alto</v>
      </c>
      <c r="G2951" s="12">
        <v>0.68899999999999995</v>
      </c>
      <c r="H2951" s="12">
        <v>0.67300000000000004</v>
      </c>
      <c r="I2951" s="12">
        <v>13116.9</v>
      </c>
      <c r="J2951" s="13">
        <v>5</v>
      </c>
    </row>
    <row r="2952" spans="1:10" x14ac:dyDescent="0.25">
      <c r="A2952" s="8" t="s">
        <v>2894</v>
      </c>
      <c r="B2952" s="9" t="str">
        <f>_xlfn.XLOOKUP(C2952,'De-Para_Estado_Regiao'!$B$3:$B$29,'De-Para_Estado_Regiao'!$C$3:$C$29)</f>
        <v>Norte</v>
      </c>
      <c r="C2952" s="9" t="s">
        <v>148</v>
      </c>
      <c r="D2952" s="9">
        <v>144</v>
      </c>
      <c r="E2952" s="9">
        <v>0.65</v>
      </c>
      <c r="F2952" s="9" t="str">
        <f t="shared" si="46"/>
        <v>médio</v>
      </c>
      <c r="G2952" s="9">
        <v>0.66400000000000003</v>
      </c>
      <c r="H2952" s="9">
        <v>0.50600000000000001</v>
      </c>
      <c r="I2952" s="9">
        <v>20886.57</v>
      </c>
      <c r="J2952" s="10">
        <v>2</v>
      </c>
    </row>
    <row r="2953" spans="1:10" x14ac:dyDescent="0.25">
      <c r="A2953" s="11" t="s">
        <v>2895</v>
      </c>
      <c r="B2953" s="9" t="str">
        <f>_xlfn.XLOOKUP(C2953,'De-Para_Estado_Regiao'!$B$3:$B$29,'De-Para_Estado_Regiao'!$C$3:$C$29)</f>
        <v>Sudeste</v>
      </c>
      <c r="C2953" s="12" t="s">
        <v>64</v>
      </c>
      <c r="D2953" s="12">
        <v>138</v>
      </c>
      <c r="E2953" s="12">
        <v>0.66</v>
      </c>
      <c r="F2953" s="9" t="str">
        <f t="shared" si="46"/>
        <v>médio</v>
      </c>
      <c r="G2953" s="12">
        <v>0.63300000000000001</v>
      </c>
      <c r="H2953" s="12">
        <v>0.55000000000000004</v>
      </c>
      <c r="I2953" s="12">
        <v>11655.36</v>
      </c>
      <c r="J2953" s="13">
        <v>12</v>
      </c>
    </row>
    <row r="2954" spans="1:10" x14ac:dyDescent="0.25">
      <c r="A2954" s="8" t="s">
        <v>2896</v>
      </c>
      <c r="B2954" s="9" t="str">
        <f>_xlfn.XLOOKUP(C2954,'De-Para_Estado_Regiao'!$B$3:$B$29,'De-Para_Estado_Regiao'!$C$3:$C$29)</f>
        <v>Sul</v>
      </c>
      <c r="C2954" s="9" t="s">
        <v>14</v>
      </c>
      <c r="D2954" s="9">
        <v>149</v>
      </c>
      <c r="E2954" s="9">
        <v>0.73499999999999999</v>
      </c>
      <c r="F2954" s="9" t="str">
        <f t="shared" si="46"/>
        <v>alto</v>
      </c>
      <c r="G2954" s="9">
        <v>0.72299999999999998</v>
      </c>
      <c r="H2954" s="9">
        <v>0.64700000000000002</v>
      </c>
      <c r="I2954" s="9">
        <v>26218.03</v>
      </c>
      <c r="J2954" s="10">
        <v>4</v>
      </c>
    </row>
    <row r="2955" spans="1:10" x14ac:dyDescent="0.25">
      <c r="A2955" s="11" t="s">
        <v>2897</v>
      </c>
      <c r="B2955" s="9" t="str">
        <f>_xlfn.XLOOKUP(C2955,'De-Para_Estado_Regiao'!$B$3:$B$29,'De-Para_Estado_Regiao'!$C$3:$C$29)</f>
        <v>Nordeste</v>
      </c>
      <c r="C2955" s="12" t="s">
        <v>24</v>
      </c>
      <c r="D2955" s="12">
        <v>490</v>
      </c>
      <c r="E2955" s="12">
        <v>0.53500000000000003</v>
      </c>
      <c r="F2955" s="9" t="str">
        <f t="shared" si="46"/>
        <v>baixo</v>
      </c>
      <c r="G2955" s="12">
        <v>0.54500000000000004</v>
      </c>
      <c r="H2955" s="12">
        <v>0.39200000000000002</v>
      </c>
      <c r="I2955" s="12">
        <v>7835.18</v>
      </c>
      <c r="J2955" s="13">
        <v>2</v>
      </c>
    </row>
    <row r="2956" spans="1:10" x14ac:dyDescent="0.25">
      <c r="A2956" s="8" t="s">
        <v>2898</v>
      </c>
      <c r="B2956" s="9" t="str">
        <f>_xlfn.XLOOKUP(C2956,'De-Para_Estado_Regiao'!$B$3:$B$29,'De-Para_Estado_Regiao'!$C$3:$C$29)</f>
        <v>Sudeste</v>
      </c>
      <c r="C2956" s="9" t="s">
        <v>16</v>
      </c>
      <c r="D2956" s="9">
        <v>960</v>
      </c>
      <c r="E2956" s="9">
        <v>0.66500000000000004</v>
      </c>
      <c r="F2956" s="9" t="str">
        <f t="shared" si="46"/>
        <v>médio</v>
      </c>
      <c r="G2956" s="9">
        <v>0.63</v>
      </c>
      <c r="H2956" s="9">
        <v>0.56200000000000006</v>
      </c>
      <c r="I2956" s="9">
        <v>7286.68</v>
      </c>
      <c r="J2956" s="10">
        <v>8</v>
      </c>
    </row>
    <row r="2957" spans="1:10" x14ac:dyDescent="0.25">
      <c r="A2957" s="11" t="s">
        <v>2899</v>
      </c>
      <c r="B2957" s="9" t="str">
        <f>_xlfn.XLOOKUP(C2957,'De-Para_Estado_Regiao'!$B$3:$B$29,'De-Para_Estado_Regiao'!$C$3:$C$29)</f>
        <v>Sudeste</v>
      </c>
      <c r="C2957" s="12" t="s">
        <v>16</v>
      </c>
      <c r="D2957" s="12">
        <v>284</v>
      </c>
      <c r="E2957" s="12">
        <v>0.66</v>
      </c>
      <c r="F2957" s="9" t="str">
        <f t="shared" si="46"/>
        <v>médio</v>
      </c>
      <c r="G2957" s="12">
        <v>0.64500000000000002</v>
      </c>
      <c r="H2957" s="12">
        <v>0.54600000000000004</v>
      </c>
      <c r="I2957" s="12">
        <v>12288.15</v>
      </c>
      <c r="J2957" s="13">
        <v>13</v>
      </c>
    </row>
    <row r="2958" spans="1:10" x14ac:dyDescent="0.25">
      <c r="A2958" s="8" t="s">
        <v>2900</v>
      </c>
      <c r="B2958" s="9" t="str">
        <f>_xlfn.XLOOKUP(C2958,'De-Para_Estado_Regiao'!$B$3:$B$29,'De-Para_Estado_Regiao'!$C$3:$C$29)</f>
        <v>Sul</v>
      </c>
      <c r="C2958" s="9" t="s">
        <v>14</v>
      </c>
      <c r="D2958" s="9">
        <v>96</v>
      </c>
      <c r="E2958" s="9">
        <v>0.72499999999999998</v>
      </c>
      <c r="F2958" s="9" t="str">
        <f t="shared" si="46"/>
        <v>alto</v>
      </c>
      <c r="G2958" s="9">
        <v>0.74399999999999999</v>
      </c>
      <c r="H2958" s="9">
        <v>0.61299999999999999</v>
      </c>
      <c r="I2958" s="9">
        <v>26637.08</v>
      </c>
      <c r="J2958" s="10">
        <v>11</v>
      </c>
    </row>
    <row r="2959" spans="1:10" x14ac:dyDescent="0.25">
      <c r="A2959" s="11" t="s">
        <v>2901</v>
      </c>
      <c r="B2959" s="9" t="str">
        <f>_xlfn.XLOOKUP(C2959,'De-Para_Estado_Regiao'!$B$3:$B$29,'De-Para_Estado_Regiao'!$C$3:$C$29)</f>
        <v>Nordeste</v>
      </c>
      <c r="C2959" s="12" t="s">
        <v>87</v>
      </c>
      <c r="D2959" s="12">
        <v>763</v>
      </c>
      <c r="E2959" s="12">
        <v>0.58599999999999997</v>
      </c>
      <c r="F2959" s="9" t="str">
        <f t="shared" si="46"/>
        <v>médio</v>
      </c>
      <c r="G2959" s="12">
        <v>0.56100000000000005</v>
      </c>
      <c r="H2959" s="12">
        <v>0.503</v>
      </c>
      <c r="I2959" s="12">
        <v>7828.26</v>
      </c>
      <c r="J2959" s="13">
        <v>38</v>
      </c>
    </row>
    <row r="2960" spans="1:10" x14ac:dyDescent="0.25">
      <c r="A2960" s="8" t="s">
        <v>2902</v>
      </c>
      <c r="B2960" s="9" t="str">
        <f>_xlfn.XLOOKUP(C2960,'De-Para_Estado_Regiao'!$B$3:$B$29,'De-Para_Estado_Regiao'!$C$3:$C$29)</f>
        <v>Sudeste</v>
      </c>
      <c r="C2960" s="9" t="s">
        <v>7</v>
      </c>
      <c r="D2960" s="9">
        <v>113</v>
      </c>
      <c r="E2960" s="9">
        <v>0.79</v>
      </c>
      <c r="F2960" s="9" t="str">
        <f t="shared" si="46"/>
        <v>alto</v>
      </c>
      <c r="G2960" s="9">
        <v>0.83</v>
      </c>
      <c r="H2960" s="9">
        <v>0.67900000000000005</v>
      </c>
      <c r="I2960" s="9">
        <v>30071.5</v>
      </c>
      <c r="J2960" s="10">
        <v>1</v>
      </c>
    </row>
    <row r="2961" spans="1:10" x14ac:dyDescent="0.25">
      <c r="A2961" s="11" t="s">
        <v>2903</v>
      </c>
      <c r="B2961" s="9" t="str">
        <f>_xlfn.XLOOKUP(C2961,'De-Para_Estado_Regiao'!$B$3:$B$29,'De-Para_Estado_Regiao'!$C$3:$C$29)</f>
        <v>Sul</v>
      </c>
      <c r="C2961" s="12" t="s">
        <v>14</v>
      </c>
      <c r="D2961" s="12">
        <v>99</v>
      </c>
      <c r="E2961" s="12">
        <v>0.72</v>
      </c>
      <c r="F2961" s="9" t="str">
        <f t="shared" si="46"/>
        <v>alto</v>
      </c>
      <c r="G2961" s="12">
        <v>0.72399999999999998</v>
      </c>
      <c r="H2961" s="12">
        <v>0.6</v>
      </c>
      <c r="I2961" s="12">
        <v>26216.48</v>
      </c>
      <c r="J2961" s="13">
        <v>7</v>
      </c>
    </row>
    <row r="2962" spans="1:10" x14ac:dyDescent="0.25">
      <c r="A2962" s="8" t="s">
        <v>2904</v>
      </c>
      <c r="B2962" s="9" t="str">
        <f>_xlfn.XLOOKUP(C2962,'De-Para_Estado_Regiao'!$B$3:$B$29,'De-Para_Estado_Regiao'!$C$3:$C$29)</f>
        <v>Nordeste</v>
      </c>
      <c r="C2962" s="9" t="s">
        <v>114</v>
      </c>
      <c r="D2962" s="9">
        <v>214</v>
      </c>
      <c r="E2962" s="9">
        <v>0.57999999999999996</v>
      </c>
      <c r="F2962" s="9" t="str">
        <f t="shared" si="46"/>
        <v>médio</v>
      </c>
      <c r="G2962" s="9">
        <v>0.57699999999999996</v>
      </c>
      <c r="H2962" s="9">
        <v>0.43</v>
      </c>
      <c r="I2962" s="9">
        <v>14789.79</v>
      </c>
      <c r="J2962" s="10">
        <v>5</v>
      </c>
    </row>
    <row r="2963" spans="1:10" x14ac:dyDescent="0.25">
      <c r="A2963" s="11" t="s">
        <v>2905</v>
      </c>
      <c r="B2963" s="9" t="str">
        <f>_xlfn.XLOOKUP(C2963,'De-Para_Estado_Regiao'!$B$3:$B$29,'De-Para_Estado_Regiao'!$C$3:$C$29)</f>
        <v>Sul</v>
      </c>
      <c r="C2963" s="12" t="s">
        <v>59</v>
      </c>
      <c r="D2963" s="12">
        <v>140</v>
      </c>
      <c r="E2963" s="12">
        <v>0.71299999999999997</v>
      </c>
      <c r="F2963" s="9" t="str">
        <f t="shared" si="46"/>
        <v>alto</v>
      </c>
      <c r="G2963" s="12">
        <v>0.71599999999999997</v>
      </c>
      <c r="H2963" s="12">
        <v>0.60199999999999998</v>
      </c>
      <c r="I2963" s="12">
        <v>21494.9</v>
      </c>
      <c r="J2963" s="13">
        <v>3</v>
      </c>
    </row>
    <row r="2964" spans="1:10" x14ac:dyDescent="0.25">
      <c r="A2964" s="8" t="s">
        <v>2906</v>
      </c>
      <c r="B2964" s="9" t="str">
        <f>_xlfn.XLOOKUP(C2964,'De-Para_Estado_Regiao'!$B$3:$B$29,'De-Para_Estado_Regiao'!$C$3:$C$29)</f>
        <v>Nordeste</v>
      </c>
      <c r="C2964" s="9" t="s">
        <v>31</v>
      </c>
      <c r="D2964" s="9">
        <v>496</v>
      </c>
      <c r="E2964" s="9">
        <v>0.63300000000000001</v>
      </c>
      <c r="F2964" s="9" t="str">
        <f t="shared" si="46"/>
        <v>médio</v>
      </c>
      <c r="G2964" s="9">
        <v>0.54100000000000004</v>
      </c>
      <c r="H2964" s="9">
        <v>0.60499999999999998</v>
      </c>
      <c r="I2964" s="9">
        <v>6929.95</v>
      </c>
      <c r="J2964" s="10">
        <v>24</v>
      </c>
    </row>
    <row r="2965" spans="1:10" x14ac:dyDescent="0.25">
      <c r="A2965" s="11" t="s">
        <v>2907</v>
      </c>
      <c r="B2965" s="9" t="str">
        <f>_xlfn.XLOOKUP(C2965,'De-Para_Estado_Regiao'!$B$3:$B$29,'De-Para_Estado_Regiao'!$C$3:$C$29)</f>
        <v>Sudeste</v>
      </c>
      <c r="C2965" s="12" t="s">
        <v>7</v>
      </c>
      <c r="D2965" s="12">
        <v>543</v>
      </c>
      <c r="E2965" s="12">
        <v>0.69499999999999995</v>
      </c>
      <c r="F2965" s="9" t="str">
        <f t="shared" si="46"/>
        <v>médio</v>
      </c>
      <c r="G2965" s="12">
        <v>0.68600000000000005</v>
      </c>
      <c r="H2965" s="12">
        <v>0.59399999999999997</v>
      </c>
      <c r="I2965" s="12">
        <v>11717.73</v>
      </c>
      <c r="J2965" s="13">
        <v>3</v>
      </c>
    </row>
    <row r="2966" spans="1:10" x14ac:dyDescent="0.25">
      <c r="A2966" s="8" t="s">
        <v>2908</v>
      </c>
      <c r="B2966" s="9" t="str">
        <f>_xlfn.XLOOKUP(C2966,'De-Para_Estado_Regiao'!$B$3:$B$29,'De-Para_Estado_Regiao'!$C$3:$C$29)</f>
        <v>Nordeste</v>
      </c>
      <c r="C2966" s="9" t="s">
        <v>94</v>
      </c>
      <c r="D2966" s="9">
        <v>630</v>
      </c>
      <c r="E2966" s="9">
        <v>0.59699999999999998</v>
      </c>
      <c r="F2966" s="9" t="str">
        <f t="shared" si="46"/>
        <v>médio</v>
      </c>
      <c r="G2966" s="9">
        <v>0.58099999999999996</v>
      </c>
      <c r="H2966" s="9">
        <v>0.48699999999999999</v>
      </c>
      <c r="I2966" s="9">
        <v>9550.07</v>
      </c>
      <c r="J2966" s="10">
        <v>5</v>
      </c>
    </row>
    <row r="2967" spans="1:10" x14ac:dyDescent="0.25">
      <c r="A2967" s="11" t="s">
        <v>2909</v>
      </c>
      <c r="B2967" s="9" t="str">
        <f>_xlfn.XLOOKUP(C2967,'De-Para_Estado_Regiao'!$B$3:$B$29,'De-Para_Estado_Regiao'!$C$3:$C$29)</f>
        <v>Sudeste</v>
      </c>
      <c r="C2967" s="12" t="s">
        <v>7</v>
      </c>
      <c r="D2967" s="12">
        <v>203</v>
      </c>
      <c r="E2967" s="12">
        <v>0.72799999999999998</v>
      </c>
      <c r="F2967" s="9" t="str">
        <f t="shared" si="46"/>
        <v>alto</v>
      </c>
      <c r="G2967" s="12">
        <v>0.71499999999999997</v>
      </c>
      <c r="H2967" s="12">
        <v>0.66</v>
      </c>
      <c r="I2967" s="12">
        <v>14651.05</v>
      </c>
      <c r="J2967" s="13">
        <v>2</v>
      </c>
    </row>
    <row r="2968" spans="1:10" x14ac:dyDescent="0.25">
      <c r="A2968" s="8" t="s">
        <v>2910</v>
      </c>
      <c r="B2968" s="9" t="str">
        <f>_xlfn.XLOOKUP(C2968,'De-Para_Estado_Regiao'!$B$3:$B$29,'De-Para_Estado_Regiao'!$C$3:$C$29)</f>
        <v>Nordeste</v>
      </c>
      <c r="C2968" s="9" t="s">
        <v>118</v>
      </c>
      <c r="D2968" s="9">
        <v>296</v>
      </c>
      <c r="E2968" s="9">
        <v>0.56399999999999995</v>
      </c>
      <c r="F2968" s="9" t="str">
        <f t="shared" si="46"/>
        <v>médio</v>
      </c>
      <c r="G2968" s="9">
        <v>0.53800000000000003</v>
      </c>
      <c r="H2968" s="9">
        <v>0.44</v>
      </c>
      <c r="I2968" s="9">
        <v>7154.53</v>
      </c>
      <c r="J2968" s="10">
        <v>0</v>
      </c>
    </row>
    <row r="2969" spans="1:10" x14ac:dyDescent="0.25">
      <c r="A2969" s="11" t="s">
        <v>2911</v>
      </c>
      <c r="B2969" s="9" t="str">
        <f>_xlfn.XLOOKUP(C2969,'De-Para_Estado_Regiao'!$B$3:$B$29,'De-Para_Estado_Regiao'!$C$3:$C$29)</f>
        <v>Nordeste</v>
      </c>
      <c r="C2969" s="12" t="s">
        <v>87</v>
      </c>
      <c r="D2969" s="12">
        <v>607</v>
      </c>
      <c r="E2969" s="12">
        <v>0.54</v>
      </c>
      <c r="F2969" s="9" t="str">
        <f t="shared" si="46"/>
        <v>baixo</v>
      </c>
      <c r="G2969" s="12">
        <v>0.503</v>
      </c>
      <c r="H2969" s="12">
        <v>0.438</v>
      </c>
      <c r="I2969" s="12">
        <v>6996.99</v>
      </c>
      <c r="J2969" s="13">
        <v>1</v>
      </c>
    </row>
    <row r="2970" spans="1:10" x14ac:dyDescent="0.25">
      <c r="A2970" s="8" t="s">
        <v>2912</v>
      </c>
      <c r="B2970" s="9" t="str">
        <f>_xlfn.XLOOKUP(C2970,'De-Para_Estado_Regiao'!$B$3:$B$29,'De-Para_Estado_Regiao'!$C$3:$C$29)</f>
        <v>Sudeste</v>
      </c>
      <c r="C2970" s="9" t="s">
        <v>7</v>
      </c>
      <c r="D2970" s="9">
        <v>259</v>
      </c>
      <c r="E2970" s="9">
        <v>0.745</v>
      </c>
      <c r="F2970" s="9" t="str">
        <f t="shared" si="46"/>
        <v>alto</v>
      </c>
      <c r="G2970" s="9">
        <v>0.71899999999999997</v>
      </c>
      <c r="H2970" s="9">
        <v>0.69</v>
      </c>
      <c r="I2970" s="9">
        <v>20518.61</v>
      </c>
      <c r="J2970" s="10">
        <v>1</v>
      </c>
    </row>
    <row r="2971" spans="1:10" x14ac:dyDescent="0.25">
      <c r="A2971" s="11" t="s">
        <v>2913</v>
      </c>
      <c r="B2971" s="9" t="str">
        <f>_xlfn.XLOOKUP(C2971,'De-Para_Estado_Regiao'!$B$3:$B$29,'De-Para_Estado_Regiao'!$C$3:$C$29)</f>
        <v>Sul</v>
      </c>
      <c r="C2971" s="12" t="s">
        <v>14</v>
      </c>
      <c r="D2971" s="12">
        <v>129</v>
      </c>
      <c r="E2971" s="12">
        <v>0.71</v>
      </c>
      <c r="F2971" s="9" t="str">
        <f t="shared" si="46"/>
        <v>alto</v>
      </c>
      <c r="G2971" s="12">
        <v>0.71699999999999997</v>
      </c>
      <c r="H2971" s="12">
        <v>0.59699999999999998</v>
      </c>
      <c r="I2971" s="12">
        <v>28606.61</v>
      </c>
      <c r="J2971" s="13">
        <v>5</v>
      </c>
    </row>
    <row r="2972" spans="1:10" x14ac:dyDescent="0.25">
      <c r="A2972" s="8" t="s">
        <v>2914</v>
      </c>
      <c r="B2972" s="9" t="str">
        <f>_xlfn.XLOOKUP(C2972,'De-Para_Estado_Regiao'!$B$3:$B$29,'De-Para_Estado_Regiao'!$C$3:$C$29)</f>
        <v>Nordeste</v>
      </c>
      <c r="C2972" s="9" t="s">
        <v>118</v>
      </c>
      <c r="D2972" s="9">
        <v>442</v>
      </c>
      <c r="E2972" s="9">
        <v>0.627</v>
      </c>
      <c r="F2972" s="9" t="str">
        <f t="shared" si="46"/>
        <v>médio</v>
      </c>
      <c r="G2972" s="9">
        <v>0.61299999999999999</v>
      </c>
      <c r="H2972" s="9">
        <v>0.52500000000000002</v>
      </c>
      <c r="I2972" s="9">
        <v>10327.06</v>
      </c>
      <c r="J2972" s="10">
        <v>14</v>
      </c>
    </row>
    <row r="2973" spans="1:10" x14ac:dyDescent="0.25">
      <c r="A2973" s="11" t="s">
        <v>2915</v>
      </c>
      <c r="B2973" s="9" t="str">
        <f>_xlfn.XLOOKUP(C2973,'De-Para_Estado_Regiao'!$B$3:$B$29,'De-Para_Estado_Regiao'!$C$3:$C$29)</f>
        <v>Nordeste</v>
      </c>
      <c r="C2973" s="12" t="s">
        <v>24</v>
      </c>
      <c r="D2973" s="12">
        <v>274</v>
      </c>
      <c r="E2973" s="12">
        <v>0.58899999999999997</v>
      </c>
      <c r="F2973" s="9" t="str">
        <f t="shared" si="46"/>
        <v>médio</v>
      </c>
      <c r="G2973" s="12">
        <v>0.54300000000000004</v>
      </c>
      <c r="H2973" s="12">
        <v>0.49199999999999999</v>
      </c>
      <c r="I2973" s="12">
        <v>8980.4699999999993</v>
      </c>
      <c r="J2973" s="13">
        <v>0</v>
      </c>
    </row>
    <row r="2974" spans="1:10" x14ac:dyDescent="0.25">
      <c r="A2974" s="8" t="s">
        <v>2916</v>
      </c>
      <c r="B2974" s="9" t="str">
        <f>_xlfn.XLOOKUP(C2974,'De-Para_Estado_Regiao'!$B$3:$B$29,'De-Para_Estado_Regiao'!$C$3:$C$29)</f>
        <v>Nordeste</v>
      </c>
      <c r="C2974" s="9" t="s">
        <v>82</v>
      </c>
      <c r="D2974" s="9">
        <v>695</v>
      </c>
      <c r="E2974" s="9">
        <v>0.60499999999999998</v>
      </c>
      <c r="F2974" s="9" t="str">
        <f t="shared" si="46"/>
        <v>médio</v>
      </c>
      <c r="G2974" s="9">
        <v>0.56599999999999995</v>
      </c>
      <c r="H2974" s="9">
        <v>0.52700000000000002</v>
      </c>
      <c r="I2974" s="9">
        <v>8482.34</v>
      </c>
      <c r="J2974" s="10">
        <v>11</v>
      </c>
    </row>
    <row r="2975" spans="1:10" x14ac:dyDescent="0.25">
      <c r="A2975" s="11" t="s">
        <v>2917</v>
      </c>
      <c r="B2975" s="9" t="str">
        <f>_xlfn.XLOOKUP(C2975,'De-Para_Estado_Regiao'!$B$3:$B$29,'De-Para_Estado_Regiao'!$C$3:$C$29)</f>
        <v>Sudeste</v>
      </c>
      <c r="C2975" s="12" t="s">
        <v>64</v>
      </c>
      <c r="D2975" s="12">
        <v>193</v>
      </c>
      <c r="E2975" s="12">
        <v>0.65400000000000003</v>
      </c>
      <c r="F2975" s="9" t="str">
        <f t="shared" si="46"/>
        <v>médio</v>
      </c>
      <c r="G2975" s="12">
        <v>0.63500000000000001</v>
      </c>
      <c r="H2975" s="12">
        <v>0.54200000000000004</v>
      </c>
      <c r="I2975" s="12">
        <v>18333.310000000001</v>
      </c>
      <c r="J2975" s="13">
        <v>5</v>
      </c>
    </row>
    <row r="2976" spans="1:10" x14ac:dyDescent="0.25">
      <c r="A2976" s="8" t="s">
        <v>2918</v>
      </c>
      <c r="B2976" s="9" t="str">
        <f>_xlfn.XLOOKUP(C2976,'De-Para_Estado_Regiao'!$B$3:$B$29,'De-Para_Estado_Regiao'!$C$3:$C$29)</f>
        <v>Nordeste</v>
      </c>
      <c r="C2976" s="9" t="s">
        <v>94</v>
      </c>
      <c r="D2976" s="9">
        <v>520</v>
      </c>
      <c r="E2976" s="9">
        <v>0.52100000000000002</v>
      </c>
      <c r="F2976" s="9" t="str">
        <f t="shared" si="46"/>
        <v>baixo</v>
      </c>
      <c r="G2976" s="9">
        <v>0.54600000000000004</v>
      </c>
      <c r="H2976" s="9">
        <v>0.375</v>
      </c>
      <c r="I2976" s="9">
        <v>9936.86</v>
      </c>
      <c r="J2976" s="10">
        <v>1</v>
      </c>
    </row>
    <row r="2977" spans="1:10" x14ac:dyDescent="0.25">
      <c r="A2977" s="11" t="s">
        <v>2919</v>
      </c>
      <c r="B2977" s="9" t="str">
        <f>_xlfn.XLOOKUP(C2977,'De-Para_Estado_Regiao'!$B$3:$B$29,'De-Para_Estado_Regiao'!$C$3:$C$29)</f>
        <v>Sudeste</v>
      </c>
      <c r="C2977" s="12" t="s">
        <v>16</v>
      </c>
      <c r="D2977" s="12">
        <v>319</v>
      </c>
      <c r="E2977" s="12">
        <v>0.67700000000000005</v>
      </c>
      <c r="F2977" s="9" t="str">
        <f t="shared" si="46"/>
        <v>médio</v>
      </c>
      <c r="G2977" s="12">
        <v>0.68500000000000005</v>
      </c>
      <c r="H2977" s="12">
        <v>0.53300000000000003</v>
      </c>
      <c r="I2977" s="12">
        <v>13986.92</v>
      </c>
      <c r="J2977" s="13">
        <v>7</v>
      </c>
    </row>
    <row r="2978" spans="1:10" x14ac:dyDescent="0.25">
      <c r="A2978" s="8" t="s">
        <v>2769</v>
      </c>
      <c r="B2978" s="9" t="str">
        <f>_xlfn.XLOOKUP(C2978,'De-Para_Estado_Regiao'!$B$3:$B$29,'De-Para_Estado_Regiao'!$C$3:$C$29)</f>
        <v>Nordeste</v>
      </c>
      <c r="C2978" s="9" t="s">
        <v>94</v>
      </c>
      <c r="D2978" s="9">
        <v>361</v>
      </c>
      <c r="E2978" s="9">
        <v>0.55000000000000004</v>
      </c>
      <c r="F2978" s="9" t="str">
        <f t="shared" si="46"/>
        <v>médio</v>
      </c>
      <c r="G2978" s="9">
        <v>0.52700000000000002</v>
      </c>
      <c r="H2978" s="9">
        <v>0.432</v>
      </c>
      <c r="I2978" s="9">
        <v>6180.97</v>
      </c>
      <c r="J2978" s="10">
        <v>3</v>
      </c>
    </row>
    <row r="2979" spans="1:10" x14ac:dyDescent="0.25">
      <c r="A2979" s="11" t="s">
        <v>2920</v>
      </c>
      <c r="B2979" s="9" t="str">
        <f>_xlfn.XLOOKUP(C2979,'De-Para_Estado_Regiao'!$B$3:$B$29,'De-Para_Estado_Regiao'!$C$3:$C$29)</f>
        <v>Nordeste</v>
      </c>
      <c r="C2979" s="12" t="s">
        <v>114</v>
      </c>
      <c r="D2979" s="12">
        <v>362</v>
      </c>
      <c r="E2979" s="12">
        <v>0.59</v>
      </c>
      <c r="F2979" s="9" t="str">
        <f t="shared" si="46"/>
        <v>médio</v>
      </c>
      <c r="G2979" s="12">
        <v>0.58699999999999997</v>
      </c>
      <c r="H2979" s="12">
        <v>0.442</v>
      </c>
      <c r="I2979" s="12">
        <v>9950.11</v>
      </c>
      <c r="J2979" s="13">
        <v>15</v>
      </c>
    </row>
    <row r="2980" spans="1:10" x14ac:dyDescent="0.25">
      <c r="A2980" s="8" t="s">
        <v>2921</v>
      </c>
      <c r="B2980" s="9" t="str">
        <f>_xlfn.XLOOKUP(C2980,'De-Para_Estado_Regiao'!$B$3:$B$29,'De-Para_Estado_Regiao'!$C$3:$C$29)</f>
        <v>Sudeste</v>
      </c>
      <c r="C2980" s="9" t="s">
        <v>16</v>
      </c>
      <c r="D2980" s="9">
        <v>655</v>
      </c>
      <c r="E2980" s="9">
        <v>0.61299999999999999</v>
      </c>
      <c r="F2980" s="9" t="str">
        <f t="shared" si="46"/>
        <v>médio</v>
      </c>
      <c r="G2980" s="9">
        <v>0.58599999999999997</v>
      </c>
      <c r="H2980" s="9">
        <v>0.49199999999999999</v>
      </c>
      <c r="I2980" s="9">
        <v>8011.7</v>
      </c>
      <c r="J2980" s="10">
        <v>11</v>
      </c>
    </row>
    <row r="2981" spans="1:10" x14ac:dyDescent="0.25">
      <c r="A2981" s="11" t="s">
        <v>2922</v>
      </c>
      <c r="B2981" s="9" t="str">
        <f>_xlfn.XLOOKUP(C2981,'De-Para_Estado_Regiao'!$B$3:$B$29,'De-Para_Estado_Regiao'!$C$3:$C$29)</f>
        <v>Nordeste</v>
      </c>
      <c r="C2981" s="12" t="s">
        <v>24</v>
      </c>
      <c r="D2981" s="12">
        <v>506</v>
      </c>
      <c r="E2981" s="12">
        <v>0.56200000000000006</v>
      </c>
      <c r="F2981" s="9" t="str">
        <f t="shared" si="46"/>
        <v>médio</v>
      </c>
      <c r="G2981" s="12">
        <v>0.53200000000000003</v>
      </c>
      <c r="H2981" s="12">
        <v>0.45400000000000001</v>
      </c>
      <c r="I2981" s="12">
        <v>7160.75</v>
      </c>
      <c r="J2981" s="13">
        <v>1</v>
      </c>
    </row>
    <row r="2982" spans="1:10" x14ac:dyDescent="0.25">
      <c r="A2982" s="8" t="s">
        <v>2923</v>
      </c>
      <c r="B2982" s="9" t="str">
        <f>_xlfn.XLOOKUP(C2982,'De-Para_Estado_Regiao'!$B$3:$B$29,'De-Para_Estado_Regiao'!$C$3:$C$29)</f>
        <v>Nordeste</v>
      </c>
      <c r="C2982" s="9" t="s">
        <v>31</v>
      </c>
      <c r="D2982" s="9">
        <v>195</v>
      </c>
      <c r="E2982" s="9">
        <v>0.63500000000000001</v>
      </c>
      <c r="F2982" s="9" t="str">
        <f t="shared" si="46"/>
        <v>médio</v>
      </c>
      <c r="G2982" s="9">
        <v>0.57099999999999995</v>
      </c>
      <c r="H2982" s="9">
        <v>0.57999999999999996</v>
      </c>
      <c r="I2982" s="9">
        <v>10481.85</v>
      </c>
      <c r="J2982" s="10">
        <v>4</v>
      </c>
    </row>
    <row r="2983" spans="1:10" x14ac:dyDescent="0.25">
      <c r="A2983" s="11" t="s">
        <v>2924</v>
      </c>
      <c r="B2983" s="9" t="str">
        <f>_xlfn.XLOOKUP(C2983,'De-Para_Estado_Regiao'!$B$3:$B$29,'De-Para_Estado_Regiao'!$C$3:$C$29)</f>
        <v>Sul</v>
      </c>
      <c r="C2983" s="12" t="s">
        <v>14</v>
      </c>
      <c r="D2983" s="12">
        <v>84</v>
      </c>
      <c r="E2983" s="12">
        <v>0.76200000000000001</v>
      </c>
      <c r="F2983" s="9" t="str">
        <f t="shared" si="46"/>
        <v>alto</v>
      </c>
      <c r="G2983" s="12">
        <v>0.74</v>
      </c>
      <c r="H2983" s="12">
        <v>0.68799999999999994</v>
      </c>
      <c r="I2983" s="12">
        <v>25831.88</v>
      </c>
      <c r="J2983" s="13">
        <v>1</v>
      </c>
    </row>
    <row r="2984" spans="1:10" x14ac:dyDescent="0.25">
      <c r="A2984" s="8" t="s">
        <v>1677</v>
      </c>
      <c r="B2984" s="9" t="str">
        <f>_xlfn.XLOOKUP(C2984,'De-Para_Estado_Regiao'!$B$3:$B$29,'De-Para_Estado_Regiao'!$C$3:$C$29)</f>
        <v>Norte</v>
      </c>
      <c r="C2984" s="9" t="s">
        <v>111</v>
      </c>
      <c r="D2984" s="9">
        <v>524</v>
      </c>
      <c r="E2984" s="9">
        <v>0.67</v>
      </c>
      <c r="F2984" s="9" t="str">
        <f t="shared" si="46"/>
        <v>médio</v>
      </c>
      <c r="G2984" s="9">
        <v>0.64600000000000002</v>
      </c>
      <c r="H2984" s="9">
        <v>0.55600000000000005</v>
      </c>
      <c r="I2984" s="9">
        <v>13423.04</v>
      </c>
      <c r="J2984" s="10">
        <v>2</v>
      </c>
    </row>
    <row r="2985" spans="1:10" x14ac:dyDescent="0.25">
      <c r="A2985" s="11" t="s">
        <v>2925</v>
      </c>
      <c r="B2985" s="9" t="str">
        <f>_xlfn.XLOOKUP(C2985,'De-Para_Estado_Regiao'!$B$3:$B$29,'De-Para_Estado_Regiao'!$C$3:$C$29)</f>
        <v>Nordeste</v>
      </c>
      <c r="C2985" s="12" t="s">
        <v>31</v>
      </c>
      <c r="D2985" s="12">
        <v>586</v>
      </c>
      <c r="E2985" s="12">
        <v>0.65200000000000002</v>
      </c>
      <c r="F2985" s="9" t="str">
        <f t="shared" si="46"/>
        <v>médio</v>
      </c>
      <c r="G2985" s="12">
        <v>0.59699999999999998</v>
      </c>
      <c r="H2985" s="12">
        <v>0.63200000000000001</v>
      </c>
      <c r="I2985" s="12">
        <v>8836.5400000000009</v>
      </c>
      <c r="J2985" s="13">
        <v>18</v>
      </c>
    </row>
    <row r="2986" spans="1:10" x14ac:dyDescent="0.25">
      <c r="A2986" s="8" t="s">
        <v>552</v>
      </c>
      <c r="B2986" s="9" t="str">
        <f>_xlfn.XLOOKUP(C2986,'De-Para_Estado_Regiao'!$B$3:$B$29,'De-Para_Estado_Regiao'!$C$3:$C$29)</f>
        <v>Nordeste</v>
      </c>
      <c r="C2986" s="9" t="s">
        <v>19</v>
      </c>
      <c r="D2986" s="9">
        <v>431</v>
      </c>
      <c r="E2986" s="9">
        <v>0.67</v>
      </c>
      <c r="F2986" s="9" t="str">
        <f t="shared" si="46"/>
        <v>médio</v>
      </c>
      <c r="G2986" s="9">
        <v>0.624</v>
      </c>
      <c r="H2986" s="9">
        <v>0.59099999999999997</v>
      </c>
      <c r="I2986" s="9">
        <v>8175.66</v>
      </c>
      <c r="J2986" s="10">
        <v>18</v>
      </c>
    </row>
    <row r="2987" spans="1:10" x14ac:dyDescent="0.25">
      <c r="A2987" s="11" t="s">
        <v>2926</v>
      </c>
      <c r="B2987" s="9" t="str">
        <f>_xlfn.XLOOKUP(C2987,'De-Para_Estado_Regiao'!$B$3:$B$29,'De-Para_Estado_Regiao'!$C$3:$C$29)</f>
        <v>Sul</v>
      </c>
      <c r="C2987" s="12" t="s">
        <v>14</v>
      </c>
      <c r="D2987" s="12">
        <v>315</v>
      </c>
      <c r="E2987" s="12">
        <v>0.68</v>
      </c>
      <c r="F2987" s="9" t="str">
        <f t="shared" si="46"/>
        <v>médio</v>
      </c>
      <c r="G2987" s="12">
        <v>0.68300000000000005</v>
      </c>
      <c r="H2987" s="12">
        <v>0.55100000000000005</v>
      </c>
      <c r="I2987" s="12">
        <v>15543.65</v>
      </c>
      <c r="J2987" s="13">
        <v>3</v>
      </c>
    </row>
    <row r="2988" spans="1:10" x14ac:dyDescent="0.25">
      <c r="A2988" s="8" t="s">
        <v>2927</v>
      </c>
      <c r="B2988" s="9" t="str">
        <f>_xlfn.XLOOKUP(C2988,'De-Para_Estado_Regiao'!$B$3:$B$29,'De-Para_Estado_Regiao'!$C$3:$C$29)</f>
        <v>Nordeste</v>
      </c>
      <c r="C2988" s="9" t="s">
        <v>31</v>
      </c>
      <c r="D2988" s="9">
        <v>419</v>
      </c>
      <c r="E2988" s="9">
        <v>0.622</v>
      </c>
      <c r="F2988" s="9" t="str">
        <f t="shared" si="46"/>
        <v>médio</v>
      </c>
      <c r="G2988" s="9">
        <v>0.53100000000000003</v>
      </c>
      <c r="H2988" s="9">
        <v>0.59199999999999997</v>
      </c>
      <c r="I2988" s="9">
        <v>8309.58</v>
      </c>
      <c r="J2988" s="10">
        <v>32</v>
      </c>
    </row>
    <row r="2989" spans="1:10" x14ac:dyDescent="0.25">
      <c r="A2989" s="11" t="s">
        <v>2928</v>
      </c>
      <c r="B2989" s="9" t="str">
        <f>_xlfn.XLOOKUP(C2989,'De-Para_Estado_Regiao'!$B$3:$B$29,'De-Para_Estado_Regiao'!$C$3:$C$29)</f>
        <v>Sudeste</v>
      </c>
      <c r="C2989" s="12" t="s">
        <v>16</v>
      </c>
      <c r="D2989" s="12">
        <v>330</v>
      </c>
      <c r="E2989" s="12">
        <v>0.67500000000000004</v>
      </c>
      <c r="F2989" s="9" t="str">
        <f t="shared" si="46"/>
        <v>médio</v>
      </c>
      <c r="G2989" s="12">
        <v>0.68500000000000005</v>
      </c>
      <c r="H2989" s="12">
        <v>0.55800000000000005</v>
      </c>
      <c r="I2989" s="12">
        <v>10524.72</v>
      </c>
      <c r="J2989" s="13">
        <v>14</v>
      </c>
    </row>
    <row r="2990" spans="1:10" x14ac:dyDescent="0.25">
      <c r="A2990" s="8" t="s">
        <v>2929</v>
      </c>
      <c r="B2990" s="9" t="str">
        <f>_xlfn.XLOOKUP(C2990,'De-Para_Estado_Regiao'!$B$3:$B$29,'De-Para_Estado_Regiao'!$C$3:$C$29)</f>
        <v>Norte</v>
      </c>
      <c r="C2990" s="9" t="s">
        <v>275</v>
      </c>
      <c r="D2990" s="9">
        <v>504</v>
      </c>
      <c r="E2990" s="9">
        <v>0.55100000000000005</v>
      </c>
      <c r="F2990" s="9" t="str">
        <f t="shared" si="46"/>
        <v>médio</v>
      </c>
      <c r="G2990" s="9">
        <v>0.58599999999999997</v>
      </c>
      <c r="H2990" s="9">
        <v>0.373</v>
      </c>
      <c r="I2990" s="9">
        <v>14182.17</v>
      </c>
      <c r="J2990" s="10">
        <v>2</v>
      </c>
    </row>
    <row r="2991" spans="1:10" x14ac:dyDescent="0.25">
      <c r="A2991" s="11" t="s">
        <v>2930</v>
      </c>
      <c r="B2991" s="9" t="str">
        <f>_xlfn.XLOOKUP(C2991,'De-Para_Estado_Regiao'!$B$3:$B$29,'De-Para_Estado_Regiao'!$C$3:$C$29)</f>
        <v>Sudeste</v>
      </c>
      <c r="C2991" s="12" t="s">
        <v>16</v>
      </c>
      <c r="D2991" s="12">
        <v>131</v>
      </c>
      <c r="E2991" s="12">
        <v>0.73499999999999999</v>
      </c>
      <c r="F2991" s="9" t="str">
        <f t="shared" si="46"/>
        <v>alto</v>
      </c>
      <c r="G2991" s="12">
        <v>0.69599999999999995</v>
      </c>
      <c r="H2991" s="12">
        <v>0.66200000000000003</v>
      </c>
      <c r="I2991" s="12">
        <v>29691.89</v>
      </c>
      <c r="J2991" s="13">
        <v>3</v>
      </c>
    </row>
    <row r="2992" spans="1:10" x14ac:dyDescent="0.25">
      <c r="A2992" s="8" t="s">
        <v>2931</v>
      </c>
      <c r="B2992" s="9" t="str">
        <f>_xlfn.XLOOKUP(C2992,'De-Para_Estado_Regiao'!$B$3:$B$29,'De-Para_Estado_Regiao'!$C$3:$C$29)</f>
        <v>Sul</v>
      </c>
      <c r="C2992" s="9" t="s">
        <v>59</v>
      </c>
      <c r="D2992" s="9">
        <v>78</v>
      </c>
      <c r="E2992" s="9">
        <v>0.73199999999999998</v>
      </c>
      <c r="F2992" s="9" t="str">
        <f t="shared" si="46"/>
        <v>alto</v>
      </c>
      <c r="G2992" s="9">
        <v>0.746</v>
      </c>
      <c r="H2992" s="9">
        <v>0.65700000000000003</v>
      </c>
      <c r="I2992" s="9">
        <v>30951.39</v>
      </c>
      <c r="J2992" s="10">
        <v>2</v>
      </c>
    </row>
    <row r="2993" spans="1:10" x14ac:dyDescent="0.25">
      <c r="A2993" s="11" t="s">
        <v>2932</v>
      </c>
      <c r="B2993" s="9" t="str">
        <f>_xlfn.XLOOKUP(C2993,'De-Para_Estado_Regiao'!$B$3:$B$29,'De-Para_Estado_Regiao'!$C$3:$C$29)</f>
        <v>Nordeste</v>
      </c>
      <c r="C2993" s="12" t="s">
        <v>118</v>
      </c>
      <c r="D2993" s="12">
        <v>349</v>
      </c>
      <c r="E2993" s="12">
        <v>0.60099999999999998</v>
      </c>
      <c r="F2993" s="9" t="str">
        <f t="shared" si="46"/>
        <v>médio</v>
      </c>
      <c r="G2993" s="12">
        <v>0.56799999999999995</v>
      </c>
      <c r="H2993" s="12">
        <v>0.48499999999999999</v>
      </c>
      <c r="I2993" s="12">
        <v>17232.04</v>
      </c>
      <c r="J2993" s="13">
        <v>1</v>
      </c>
    </row>
    <row r="2994" spans="1:10" x14ac:dyDescent="0.25">
      <c r="A2994" s="8" t="s">
        <v>2933</v>
      </c>
      <c r="B2994" s="9" t="str">
        <f>_xlfn.XLOOKUP(C2994,'De-Para_Estado_Regiao'!$B$3:$B$29,'De-Para_Estado_Regiao'!$C$3:$C$29)</f>
        <v>Sul</v>
      </c>
      <c r="C2994" s="9" t="s">
        <v>14</v>
      </c>
      <c r="D2994" s="9">
        <v>71</v>
      </c>
      <c r="E2994" s="9">
        <v>0.64800000000000002</v>
      </c>
      <c r="F2994" s="9" t="str">
        <f t="shared" si="46"/>
        <v>médio</v>
      </c>
      <c r="G2994" s="9">
        <v>0.68100000000000005</v>
      </c>
      <c r="H2994" s="9">
        <v>0.46300000000000002</v>
      </c>
      <c r="I2994" s="9">
        <v>39343.83</v>
      </c>
      <c r="J2994" s="10">
        <v>3</v>
      </c>
    </row>
    <row r="2995" spans="1:10" x14ac:dyDescent="0.25">
      <c r="A2995" s="11" t="s">
        <v>2934</v>
      </c>
      <c r="B2995" s="9" t="str">
        <f>_xlfn.XLOOKUP(C2995,'De-Para_Estado_Regiao'!$B$3:$B$29,'De-Para_Estado_Regiao'!$C$3:$C$29)</f>
        <v>Nordeste</v>
      </c>
      <c r="C2995" s="12" t="s">
        <v>87</v>
      </c>
      <c r="D2995" s="12">
        <v>816</v>
      </c>
      <c r="E2995" s="12">
        <v>0.53200000000000003</v>
      </c>
      <c r="F2995" s="9" t="str">
        <f t="shared" si="46"/>
        <v>baixo</v>
      </c>
      <c r="G2995" s="12">
        <v>0.52500000000000002</v>
      </c>
      <c r="H2995" s="12">
        <v>0.40100000000000002</v>
      </c>
      <c r="I2995" s="12">
        <v>6578.75</v>
      </c>
      <c r="J2995" s="13">
        <v>4</v>
      </c>
    </row>
    <row r="2996" spans="1:10" x14ac:dyDescent="0.25">
      <c r="A2996" s="8" t="s">
        <v>2935</v>
      </c>
      <c r="B2996" s="9" t="str">
        <f>_xlfn.XLOOKUP(C2996,'De-Para_Estado_Regiao'!$B$3:$B$29,'De-Para_Estado_Regiao'!$C$3:$C$29)</f>
        <v>Sul</v>
      </c>
      <c r="C2996" s="9" t="s">
        <v>14</v>
      </c>
      <c r="D2996" s="9">
        <v>55</v>
      </c>
      <c r="E2996" s="9">
        <v>0.74099999999999999</v>
      </c>
      <c r="F2996" s="9" t="str">
        <f t="shared" si="46"/>
        <v>alto</v>
      </c>
      <c r="G2996" s="9">
        <v>0.76700000000000002</v>
      </c>
      <c r="H2996" s="9">
        <v>0.63600000000000001</v>
      </c>
      <c r="I2996" s="9">
        <v>30623.82</v>
      </c>
      <c r="J2996" s="10">
        <v>3</v>
      </c>
    </row>
    <row r="2997" spans="1:10" x14ac:dyDescent="0.25">
      <c r="A2997" s="11" t="s">
        <v>2936</v>
      </c>
      <c r="B2997" s="9" t="str">
        <f>_xlfn.XLOOKUP(C2997,'De-Para_Estado_Regiao'!$B$3:$B$29,'De-Para_Estado_Regiao'!$C$3:$C$29)</f>
        <v>Sul</v>
      </c>
      <c r="C2997" s="12" t="s">
        <v>14</v>
      </c>
      <c r="D2997" s="12">
        <v>97</v>
      </c>
      <c r="E2997" s="12">
        <v>0.69</v>
      </c>
      <c r="F2997" s="9" t="str">
        <f t="shared" si="46"/>
        <v>médio</v>
      </c>
      <c r="G2997" s="12">
        <v>0.70499999999999996</v>
      </c>
      <c r="H2997" s="12">
        <v>0.56899999999999995</v>
      </c>
      <c r="I2997" s="12">
        <v>19318.23</v>
      </c>
      <c r="J2997" s="13">
        <v>9</v>
      </c>
    </row>
    <row r="2998" spans="1:10" x14ac:dyDescent="0.25">
      <c r="A2998" s="8" t="s">
        <v>2937</v>
      </c>
      <c r="B2998" s="9" t="str">
        <f>_xlfn.XLOOKUP(C2998,'De-Para_Estado_Regiao'!$B$3:$B$29,'De-Para_Estado_Regiao'!$C$3:$C$29)</f>
        <v>Nordeste</v>
      </c>
      <c r="C2998" s="9" t="s">
        <v>24</v>
      </c>
      <c r="D2998" s="9">
        <v>775</v>
      </c>
      <c r="E2998" s="9">
        <v>0.57999999999999996</v>
      </c>
      <c r="F2998" s="9" t="str">
        <f t="shared" si="46"/>
        <v>médio</v>
      </c>
      <c r="G2998" s="9">
        <v>0.52700000000000002</v>
      </c>
      <c r="H2998" s="9">
        <v>0.48199999999999998</v>
      </c>
      <c r="I2998" s="9">
        <v>5770.02</v>
      </c>
      <c r="J2998" s="10">
        <v>4</v>
      </c>
    </row>
    <row r="2999" spans="1:10" x14ac:dyDescent="0.25">
      <c r="A2999" s="11" t="s">
        <v>2938</v>
      </c>
      <c r="B2999" s="9" t="str">
        <f>_xlfn.XLOOKUP(C2999,'De-Para_Estado_Regiao'!$B$3:$B$29,'De-Para_Estado_Regiao'!$C$3:$C$29)</f>
        <v>Sul</v>
      </c>
      <c r="C2999" s="12" t="s">
        <v>14</v>
      </c>
      <c r="D2999" s="12">
        <v>52</v>
      </c>
      <c r="E2999" s="12">
        <v>0.68500000000000005</v>
      </c>
      <c r="F2999" s="9" t="str">
        <f t="shared" si="46"/>
        <v>médio</v>
      </c>
      <c r="G2999" s="12">
        <v>0.68</v>
      </c>
      <c r="H2999" s="12">
        <v>0.58299999999999996</v>
      </c>
      <c r="I2999" s="12">
        <v>21346.9</v>
      </c>
      <c r="J2999" s="13">
        <v>11</v>
      </c>
    </row>
    <row r="3000" spans="1:10" x14ac:dyDescent="0.25">
      <c r="A3000" s="8" t="s">
        <v>2939</v>
      </c>
      <c r="B3000" s="9" t="str">
        <f>_xlfn.XLOOKUP(C3000,'De-Para_Estado_Regiao'!$B$3:$B$29,'De-Para_Estado_Regiao'!$C$3:$C$29)</f>
        <v>Sul</v>
      </c>
      <c r="C3000" s="9" t="s">
        <v>14</v>
      </c>
      <c r="D3000" s="9">
        <v>91</v>
      </c>
      <c r="E3000" s="9">
        <v>0.69</v>
      </c>
      <c r="F3000" s="9" t="str">
        <f t="shared" si="46"/>
        <v>médio</v>
      </c>
      <c r="G3000" s="9">
        <v>0.70199999999999996</v>
      </c>
      <c r="H3000" s="9">
        <v>0.57499999999999996</v>
      </c>
      <c r="I3000" s="9">
        <v>25240.06</v>
      </c>
      <c r="J3000" s="10">
        <v>5</v>
      </c>
    </row>
    <row r="3001" spans="1:10" x14ac:dyDescent="0.25">
      <c r="A3001" s="11" t="s">
        <v>2940</v>
      </c>
      <c r="B3001" s="9" t="str">
        <f>_xlfn.XLOOKUP(C3001,'De-Para_Estado_Regiao'!$B$3:$B$29,'De-Para_Estado_Regiao'!$C$3:$C$29)</f>
        <v>Sudeste</v>
      </c>
      <c r="C3001" s="12" t="s">
        <v>7</v>
      </c>
      <c r="D3001" s="12">
        <v>250</v>
      </c>
      <c r="E3001" s="12">
        <v>0.77</v>
      </c>
      <c r="F3001" s="9" t="str">
        <f t="shared" si="46"/>
        <v>alto</v>
      </c>
      <c r="G3001" s="12">
        <v>0.73599999999999999</v>
      </c>
      <c r="H3001" s="12">
        <v>0.71699999999999997</v>
      </c>
      <c r="I3001" s="12">
        <v>20742.68</v>
      </c>
      <c r="J3001" s="13">
        <v>3</v>
      </c>
    </row>
    <row r="3002" spans="1:10" x14ac:dyDescent="0.25">
      <c r="A3002" s="8" t="s">
        <v>2941</v>
      </c>
      <c r="B3002" s="9" t="str">
        <f>_xlfn.XLOOKUP(C3002,'De-Para_Estado_Regiao'!$B$3:$B$29,'De-Para_Estado_Regiao'!$C$3:$C$29)</f>
        <v>Sudeste</v>
      </c>
      <c r="C3002" s="9" t="s">
        <v>16</v>
      </c>
      <c r="D3002" s="9">
        <v>200</v>
      </c>
      <c r="E3002" s="9">
        <v>0.65</v>
      </c>
      <c r="F3002" s="9" t="str">
        <f t="shared" si="46"/>
        <v>médio</v>
      </c>
      <c r="G3002" s="9">
        <v>0.63500000000000001</v>
      </c>
      <c r="H3002" s="9">
        <v>0.52300000000000002</v>
      </c>
      <c r="I3002" s="9">
        <v>13679.81</v>
      </c>
      <c r="J3002" s="10">
        <v>6</v>
      </c>
    </row>
    <row r="3003" spans="1:10" x14ac:dyDescent="0.25">
      <c r="A3003" s="11" t="s">
        <v>2942</v>
      </c>
      <c r="B3003" s="9" t="str">
        <f>_xlfn.XLOOKUP(C3003,'De-Para_Estado_Regiao'!$B$3:$B$29,'De-Para_Estado_Regiao'!$C$3:$C$29)</f>
        <v>Norte</v>
      </c>
      <c r="C3003" s="12" t="s">
        <v>49</v>
      </c>
      <c r="D3003" s="12">
        <v>471</v>
      </c>
      <c r="E3003" s="12">
        <v>0.58499999999999996</v>
      </c>
      <c r="F3003" s="9" t="str">
        <f t="shared" si="46"/>
        <v>médio</v>
      </c>
      <c r="G3003" s="12">
        <v>0.55200000000000005</v>
      </c>
      <c r="H3003" s="12">
        <v>0.47299999999999998</v>
      </c>
      <c r="I3003" s="12">
        <v>6925.69</v>
      </c>
      <c r="J3003" s="13">
        <v>12</v>
      </c>
    </row>
    <row r="3004" spans="1:10" x14ac:dyDescent="0.25">
      <c r="A3004" s="8" t="s">
        <v>2943</v>
      </c>
      <c r="B3004" s="9" t="str">
        <f>_xlfn.XLOOKUP(C3004,'De-Para_Estado_Regiao'!$B$3:$B$29,'De-Para_Estado_Regiao'!$C$3:$C$29)</f>
        <v>Nordeste</v>
      </c>
      <c r="C3004" s="9" t="s">
        <v>24</v>
      </c>
      <c r="D3004" s="9">
        <v>847</v>
      </c>
      <c r="E3004" s="9">
        <v>0.56100000000000005</v>
      </c>
      <c r="F3004" s="9" t="str">
        <f t="shared" si="46"/>
        <v>médio</v>
      </c>
      <c r="G3004" s="9">
        <v>0.50600000000000001</v>
      </c>
      <c r="H3004" s="9">
        <v>0.46400000000000002</v>
      </c>
      <c r="I3004" s="9">
        <v>7196.18</v>
      </c>
      <c r="J3004" s="10">
        <v>19</v>
      </c>
    </row>
    <row r="3005" spans="1:10" x14ac:dyDescent="0.25">
      <c r="A3005" s="11" t="s">
        <v>2944</v>
      </c>
      <c r="B3005" s="9" t="str">
        <f>_xlfn.XLOOKUP(C3005,'De-Para_Estado_Regiao'!$B$3:$B$29,'De-Para_Estado_Regiao'!$C$3:$C$29)</f>
        <v>Nordeste</v>
      </c>
      <c r="C3005" s="12" t="s">
        <v>31</v>
      </c>
      <c r="D3005" s="12">
        <v>415</v>
      </c>
      <c r="E3005" s="12">
        <v>0.61799999999999999</v>
      </c>
      <c r="F3005" s="9" t="str">
        <f t="shared" si="46"/>
        <v>médio</v>
      </c>
      <c r="G3005" s="12">
        <v>0.57499999999999996</v>
      </c>
      <c r="H3005" s="12">
        <v>0.55900000000000005</v>
      </c>
      <c r="I3005" s="12">
        <v>10773.36</v>
      </c>
      <c r="J3005" s="13">
        <v>1</v>
      </c>
    </row>
    <row r="3006" spans="1:10" x14ac:dyDescent="0.25">
      <c r="A3006" s="8" t="s">
        <v>2945</v>
      </c>
      <c r="B3006" s="9" t="str">
        <f>_xlfn.XLOOKUP(C3006,'De-Para_Estado_Regiao'!$B$3:$B$29,'De-Para_Estado_Regiao'!$C$3:$C$29)</f>
        <v>Nordeste</v>
      </c>
      <c r="C3006" s="9" t="s">
        <v>19</v>
      </c>
      <c r="D3006" s="9">
        <v>556</v>
      </c>
      <c r="E3006" s="9">
        <v>0.56000000000000005</v>
      </c>
      <c r="F3006" s="9" t="str">
        <f t="shared" si="46"/>
        <v>médio</v>
      </c>
      <c r="G3006" s="9">
        <v>0.55900000000000005</v>
      </c>
      <c r="H3006" s="9">
        <v>0.42099999999999999</v>
      </c>
      <c r="I3006" s="9">
        <v>7624.53</v>
      </c>
      <c r="J3006" s="10">
        <v>2</v>
      </c>
    </row>
    <row r="3007" spans="1:10" x14ac:dyDescent="0.25">
      <c r="A3007" s="11" t="s">
        <v>2946</v>
      </c>
      <c r="B3007" s="9" t="str">
        <f>_xlfn.XLOOKUP(C3007,'De-Para_Estado_Regiao'!$B$3:$B$29,'De-Para_Estado_Regiao'!$C$3:$C$29)</f>
        <v>Norte</v>
      </c>
      <c r="C3007" s="12" t="s">
        <v>49</v>
      </c>
      <c r="D3007" s="12">
        <v>404</v>
      </c>
      <c r="E3007" s="12">
        <v>0.57999999999999996</v>
      </c>
      <c r="F3007" s="9" t="str">
        <f t="shared" si="46"/>
        <v>médio</v>
      </c>
      <c r="G3007" s="12">
        <v>0.57099999999999995</v>
      </c>
      <c r="H3007" s="12">
        <v>0.435</v>
      </c>
      <c r="I3007" s="12">
        <v>11429.2</v>
      </c>
      <c r="J3007" s="13">
        <v>9</v>
      </c>
    </row>
    <row r="3008" spans="1:10" x14ac:dyDescent="0.25">
      <c r="A3008" s="8" t="s">
        <v>2947</v>
      </c>
      <c r="B3008" s="9" t="str">
        <f>_xlfn.XLOOKUP(C3008,'De-Para_Estado_Regiao'!$B$3:$B$29,'De-Para_Estado_Regiao'!$C$3:$C$29)</f>
        <v>Nordeste</v>
      </c>
      <c r="C3008" s="9" t="s">
        <v>72</v>
      </c>
      <c r="D3008" s="9">
        <v>602</v>
      </c>
      <c r="E3008" s="9">
        <v>0.60299999999999998</v>
      </c>
      <c r="F3008" s="9" t="str">
        <f t="shared" si="46"/>
        <v>médio</v>
      </c>
      <c r="G3008" s="9">
        <v>0.59</v>
      </c>
      <c r="H3008" s="9">
        <v>0.46899999999999997</v>
      </c>
      <c r="I3008" s="9">
        <v>8105.85</v>
      </c>
      <c r="J3008" s="10">
        <v>14</v>
      </c>
    </row>
    <row r="3009" spans="1:10" x14ac:dyDescent="0.25">
      <c r="A3009" s="11" t="s">
        <v>2948</v>
      </c>
      <c r="B3009" s="9" t="str">
        <f>_xlfn.XLOOKUP(C3009,'De-Para_Estado_Regiao'!$B$3:$B$29,'De-Para_Estado_Regiao'!$C$3:$C$29)</f>
        <v>Nordeste</v>
      </c>
      <c r="C3009" s="12" t="s">
        <v>24</v>
      </c>
      <c r="D3009" s="12">
        <v>732</v>
      </c>
      <c r="E3009" s="12">
        <v>0.60099999999999998</v>
      </c>
      <c r="F3009" s="9" t="str">
        <f t="shared" si="46"/>
        <v>médio</v>
      </c>
      <c r="G3009" s="12">
        <v>0.58899999999999997</v>
      </c>
      <c r="H3009" s="12">
        <v>0.496</v>
      </c>
      <c r="I3009" s="12">
        <v>6757.53</v>
      </c>
      <c r="J3009" s="13">
        <v>23</v>
      </c>
    </row>
    <row r="3010" spans="1:10" x14ac:dyDescent="0.25">
      <c r="A3010" s="8" t="s">
        <v>2949</v>
      </c>
      <c r="B3010" s="9" t="str">
        <f>_xlfn.XLOOKUP(C3010,'De-Para_Estado_Regiao'!$B$3:$B$29,'De-Para_Estado_Regiao'!$C$3:$C$29)</f>
        <v>Nordeste</v>
      </c>
      <c r="C3010" s="9" t="s">
        <v>72</v>
      </c>
      <c r="D3010" s="9">
        <v>564</v>
      </c>
      <c r="E3010" s="9">
        <v>0.624</v>
      </c>
      <c r="F3010" s="9" t="str">
        <f t="shared" si="46"/>
        <v>médio</v>
      </c>
      <c r="G3010" s="9">
        <v>0.60599999999999998</v>
      </c>
      <c r="H3010" s="9">
        <v>0.53</v>
      </c>
      <c r="I3010" s="9">
        <v>10020.82</v>
      </c>
      <c r="J3010" s="10">
        <v>7</v>
      </c>
    </row>
    <row r="3011" spans="1:10" x14ac:dyDescent="0.25">
      <c r="A3011" s="11" t="s">
        <v>2950</v>
      </c>
      <c r="B3011" s="9" t="str">
        <f>_xlfn.XLOOKUP(C3011,'De-Para_Estado_Regiao'!$B$3:$B$29,'De-Para_Estado_Regiao'!$C$3:$C$29)</f>
        <v>Sul</v>
      </c>
      <c r="C3011" s="12" t="s">
        <v>14</v>
      </c>
      <c r="D3011" s="12">
        <v>87</v>
      </c>
      <c r="E3011" s="12">
        <v>0.68200000000000005</v>
      </c>
      <c r="F3011" s="9" t="str">
        <f t="shared" si="46"/>
        <v>médio</v>
      </c>
      <c r="G3011" s="12">
        <v>0.69499999999999995</v>
      </c>
      <c r="H3011" s="12">
        <v>0.51900000000000002</v>
      </c>
      <c r="I3011" s="12">
        <v>16948.759999999998</v>
      </c>
      <c r="J3011" s="13">
        <v>2</v>
      </c>
    </row>
    <row r="3012" spans="1:10" x14ac:dyDescent="0.25">
      <c r="A3012" s="8" t="s">
        <v>2951</v>
      </c>
      <c r="B3012" s="9" t="str">
        <f>_xlfn.XLOOKUP(C3012,'De-Para_Estado_Regiao'!$B$3:$B$29,'De-Para_Estado_Regiao'!$C$3:$C$29)</f>
        <v>Norte</v>
      </c>
      <c r="C3012" s="9" t="s">
        <v>49</v>
      </c>
      <c r="D3012" s="9">
        <v>655</v>
      </c>
      <c r="E3012" s="9">
        <v>0.51400000000000001</v>
      </c>
      <c r="F3012" s="9" t="str">
        <f t="shared" si="46"/>
        <v>baixo</v>
      </c>
      <c r="G3012" s="9">
        <v>0.53300000000000003</v>
      </c>
      <c r="H3012" s="9">
        <v>0.33800000000000002</v>
      </c>
      <c r="I3012" s="9">
        <v>10272.06</v>
      </c>
      <c r="J3012" s="10">
        <v>10</v>
      </c>
    </row>
    <row r="3013" spans="1:10" x14ac:dyDescent="0.25">
      <c r="A3013" s="11" t="s">
        <v>2952</v>
      </c>
      <c r="B3013" s="9" t="str">
        <f>_xlfn.XLOOKUP(C3013,'De-Para_Estado_Regiao'!$B$3:$B$29,'De-Para_Estado_Regiao'!$C$3:$C$29)</f>
        <v>Nordeste</v>
      </c>
      <c r="C3013" s="12" t="s">
        <v>19</v>
      </c>
      <c r="D3013" s="12">
        <v>502</v>
      </c>
      <c r="E3013" s="12">
        <v>0.59899999999999998</v>
      </c>
      <c r="F3013" s="9" t="str">
        <f t="shared" ref="F3013:F3076" si="47">IF(E3013="","",IF(E3013&lt;0.55,"baixo",IF(E3013&lt;=0.699,"médio",IF(E3013&lt;=0.799,"alto",IF(E3013&gt;=0.8,"muito alto","")))))</f>
        <v>médio</v>
      </c>
      <c r="G3013" s="12">
        <v>0.56899999999999995</v>
      </c>
      <c r="H3013" s="12">
        <v>0.47199999999999998</v>
      </c>
      <c r="I3013" s="12">
        <v>8244.1200000000008</v>
      </c>
      <c r="J3013" s="13">
        <v>2</v>
      </c>
    </row>
    <row r="3014" spans="1:10" x14ac:dyDescent="0.25">
      <c r="A3014" s="8" t="s">
        <v>2953</v>
      </c>
      <c r="B3014" s="9" t="str">
        <f>_xlfn.XLOOKUP(C3014,'De-Para_Estado_Regiao'!$B$3:$B$29,'De-Para_Estado_Regiao'!$C$3:$C$29)</f>
        <v>Nordeste</v>
      </c>
      <c r="C3014" s="9" t="s">
        <v>72</v>
      </c>
      <c r="D3014" s="9">
        <v>567</v>
      </c>
      <c r="E3014" s="9">
        <v>0.60599999999999998</v>
      </c>
      <c r="F3014" s="9" t="str">
        <f t="shared" si="47"/>
        <v>médio</v>
      </c>
      <c r="G3014" s="9">
        <v>0.58099999999999996</v>
      </c>
      <c r="H3014" s="9">
        <v>0.49099999999999999</v>
      </c>
      <c r="I3014" s="9">
        <v>8581.8700000000008</v>
      </c>
      <c r="J3014" s="10">
        <v>8</v>
      </c>
    </row>
    <row r="3015" spans="1:10" x14ac:dyDescent="0.25">
      <c r="A3015" s="11" t="s">
        <v>2954</v>
      </c>
      <c r="B3015" s="9" t="str">
        <f>_xlfn.XLOOKUP(C3015,'De-Para_Estado_Regiao'!$B$3:$B$29,'De-Para_Estado_Regiao'!$C$3:$C$29)</f>
        <v>Sudeste</v>
      </c>
      <c r="C3015" s="12" t="s">
        <v>7</v>
      </c>
      <c r="D3015" s="12">
        <v>224</v>
      </c>
      <c r="E3015" s="12">
        <v>0.72799999999999998</v>
      </c>
      <c r="F3015" s="9" t="str">
        <f t="shared" si="47"/>
        <v>alto</v>
      </c>
      <c r="G3015" s="12">
        <v>0.70799999999999996</v>
      </c>
      <c r="H3015" s="12">
        <v>0.67100000000000004</v>
      </c>
      <c r="I3015" s="12">
        <v>21452.92</v>
      </c>
      <c r="J3015" s="13">
        <v>3</v>
      </c>
    </row>
    <row r="3016" spans="1:10" x14ac:dyDescent="0.25">
      <c r="A3016" s="8" t="s">
        <v>2955</v>
      </c>
      <c r="B3016" s="9" t="str">
        <f>_xlfn.XLOOKUP(C3016,'De-Para_Estado_Regiao'!$B$3:$B$29,'De-Para_Estado_Regiao'!$C$3:$C$29)</f>
        <v>Sul</v>
      </c>
      <c r="C3016" s="9" t="s">
        <v>22</v>
      </c>
      <c r="D3016" s="9">
        <v>155</v>
      </c>
      <c r="E3016" s="9">
        <v>0.66</v>
      </c>
      <c r="F3016" s="9" t="str">
        <f t="shared" si="47"/>
        <v>médio</v>
      </c>
      <c r="G3016" s="9">
        <v>0.64900000000000002</v>
      </c>
      <c r="H3016" s="9">
        <v>0.55000000000000004</v>
      </c>
      <c r="I3016" s="9">
        <v>18953.48</v>
      </c>
      <c r="J3016" s="10">
        <v>5</v>
      </c>
    </row>
    <row r="3017" spans="1:10" x14ac:dyDescent="0.25">
      <c r="A3017" s="11" t="s">
        <v>2956</v>
      </c>
      <c r="B3017" s="9" t="str">
        <f>_xlfn.XLOOKUP(C3017,'De-Para_Estado_Regiao'!$B$3:$B$29,'De-Para_Estado_Regiao'!$C$3:$C$29)</f>
        <v>Nordeste</v>
      </c>
      <c r="C3017" s="12" t="s">
        <v>24</v>
      </c>
      <c r="D3017" s="12">
        <v>540</v>
      </c>
      <c r="E3017" s="12">
        <v>0.57499999999999996</v>
      </c>
      <c r="F3017" s="9" t="str">
        <f t="shared" si="47"/>
        <v>médio</v>
      </c>
      <c r="G3017" s="12">
        <v>0.56200000000000006</v>
      </c>
      <c r="H3017" s="12">
        <v>0.44400000000000001</v>
      </c>
      <c r="I3017" s="12">
        <v>6466.01</v>
      </c>
      <c r="J3017" s="13">
        <v>3</v>
      </c>
    </row>
    <row r="3018" spans="1:10" x14ac:dyDescent="0.25">
      <c r="A3018" s="8" t="s">
        <v>2957</v>
      </c>
      <c r="B3018" s="9" t="str">
        <f>_xlfn.XLOOKUP(C3018,'De-Para_Estado_Regiao'!$B$3:$B$29,'De-Para_Estado_Regiao'!$C$3:$C$29)</f>
        <v>Nordeste</v>
      </c>
      <c r="C3018" s="9" t="s">
        <v>24</v>
      </c>
      <c r="D3018" s="9">
        <v>390</v>
      </c>
      <c r="E3018" s="9">
        <v>0.54500000000000004</v>
      </c>
      <c r="F3018" s="9" t="str">
        <f t="shared" si="47"/>
        <v>baixo</v>
      </c>
      <c r="G3018" s="9">
        <v>0.55400000000000005</v>
      </c>
      <c r="H3018" s="9">
        <v>0.37</v>
      </c>
      <c r="I3018" s="9">
        <v>6894.88</v>
      </c>
      <c r="J3018" s="10">
        <v>3</v>
      </c>
    </row>
    <row r="3019" spans="1:10" x14ac:dyDescent="0.25">
      <c r="A3019" s="11" t="s">
        <v>2958</v>
      </c>
      <c r="B3019" s="9" t="str">
        <f>_xlfn.XLOOKUP(C3019,'De-Para_Estado_Regiao'!$B$3:$B$29,'De-Para_Estado_Regiao'!$C$3:$C$29)</f>
        <v>Sudeste</v>
      </c>
      <c r="C3019" s="12" t="s">
        <v>7</v>
      </c>
      <c r="D3019" s="12">
        <v>260</v>
      </c>
      <c r="E3019" s="12">
        <v>0.73799999999999999</v>
      </c>
      <c r="F3019" s="9" t="str">
        <f t="shared" si="47"/>
        <v>alto</v>
      </c>
      <c r="G3019" s="12">
        <v>0.71</v>
      </c>
      <c r="H3019" s="12">
        <v>0.68400000000000005</v>
      </c>
      <c r="I3019" s="12">
        <v>17755.46</v>
      </c>
      <c r="J3019" s="13">
        <v>5</v>
      </c>
    </row>
    <row r="3020" spans="1:10" x14ac:dyDescent="0.25">
      <c r="A3020" s="8" t="s">
        <v>2959</v>
      </c>
      <c r="B3020" s="9" t="str">
        <f>_xlfn.XLOOKUP(C3020,'De-Para_Estado_Regiao'!$B$3:$B$29,'De-Para_Estado_Regiao'!$C$3:$C$29)</f>
        <v>Sul</v>
      </c>
      <c r="C3020" s="9" t="s">
        <v>14</v>
      </c>
      <c r="D3020" s="9">
        <v>77</v>
      </c>
      <c r="E3020" s="9">
        <v>0.65900000000000003</v>
      </c>
      <c r="F3020" s="9" t="str">
        <f t="shared" si="47"/>
        <v>médio</v>
      </c>
      <c r="G3020" s="9">
        <v>0.67300000000000004</v>
      </c>
      <c r="H3020" s="9">
        <v>0.52500000000000002</v>
      </c>
      <c r="I3020" s="9">
        <v>15893</v>
      </c>
      <c r="J3020" s="10">
        <v>11</v>
      </c>
    </row>
    <row r="3021" spans="1:10" x14ac:dyDescent="0.25">
      <c r="A3021" s="11" t="s">
        <v>2960</v>
      </c>
      <c r="B3021" s="9" t="str">
        <f>_xlfn.XLOOKUP(C3021,'De-Para_Estado_Regiao'!$B$3:$B$29,'De-Para_Estado_Regiao'!$C$3:$C$29)</f>
        <v>Nordeste</v>
      </c>
      <c r="C3021" s="12" t="s">
        <v>24</v>
      </c>
      <c r="D3021" s="12">
        <v>543</v>
      </c>
      <c r="E3021" s="12">
        <v>0.57499999999999996</v>
      </c>
      <c r="F3021" s="9" t="str">
        <f t="shared" si="47"/>
        <v>médio</v>
      </c>
      <c r="G3021" s="12">
        <v>0.56299999999999994</v>
      </c>
      <c r="H3021" s="12">
        <v>0.47899999999999998</v>
      </c>
      <c r="I3021" s="12">
        <v>9050.26</v>
      </c>
      <c r="J3021" s="13">
        <v>5</v>
      </c>
    </row>
    <row r="3022" spans="1:10" x14ac:dyDescent="0.25">
      <c r="A3022" s="8" t="s">
        <v>1316</v>
      </c>
      <c r="B3022" s="9" t="str">
        <f>_xlfn.XLOOKUP(C3022,'De-Para_Estado_Regiao'!$B$3:$B$29,'De-Para_Estado_Regiao'!$C$3:$C$29)</f>
        <v>Nordeste</v>
      </c>
      <c r="C3022" s="9" t="s">
        <v>87</v>
      </c>
      <c r="D3022" s="9">
        <v>421</v>
      </c>
      <c r="E3022" s="9">
        <v>0.59799999999999998</v>
      </c>
      <c r="F3022" s="9" t="str">
        <f t="shared" si="47"/>
        <v>médio</v>
      </c>
      <c r="G3022" s="9">
        <v>0.49299999999999999</v>
      </c>
      <c r="H3022" s="9">
        <v>0.57699999999999996</v>
      </c>
      <c r="I3022" s="9">
        <v>5782.96</v>
      </c>
      <c r="J3022" s="10">
        <v>1</v>
      </c>
    </row>
    <row r="3023" spans="1:10" x14ac:dyDescent="0.25">
      <c r="A3023" s="11" t="s">
        <v>2961</v>
      </c>
      <c r="B3023" s="9" t="str">
        <f>_xlfn.XLOOKUP(C3023,'De-Para_Estado_Regiao'!$B$3:$B$29,'De-Para_Estado_Regiao'!$C$3:$C$29)</f>
        <v>Sul</v>
      </c>
      <c r="C3023" s="12" t="s">
        <v>14</v>
      </c>
      <c r="D3023" s="12">
        <v>67</v>
      </c>
      <c r="E3023" s="12">
        <v>0.68</v>
      </c>
      <c r="F3023" s="9" t="str">
        <f t="shared" si="47"/>
        <v>médio</v>
      </c>
      <c r="G3023" s="12">
        <v>0.70499999999999996</v>
      </c>
      <c r="H3023" s="12">
        <v>0.52500000000000002</v>
      </c>
      <c r="I3023" s="12">
        <v>18375.13</v>
      </c>
      <c r="J3023" s="13">
        <v>14</v>
      </c>
    </row>
    <row r="3024" spans="1:10" x14ac:dyDescent="0.25">
      <c r="A3024" s="8" t="s">
        <v>2962</v>
      </c>
      <c r="B3024" s="9" t="str">
        <f>_xlfn.XLOOKUP(C3024,'De-Para_Estado_Regiao'!$B$3:$B$29,'De-Para_Estado_Regiao'!$C$3:$C$29)</f>
        <v>Sul</v>
      </c>
      <c r="C3024" s="9" t="s">
        <v>14</v>
      </c>
      <c r="D3024" s="9">
        <v>51</v>
      </c>
      <c r="E3024" s="9">
        <v>0.73</v>
      </c>
      <c r="F3024" s="9" t="str">
        <f t="shared" si="47"/>
        <v>alto</v>
      </c>
      <c r="G3024" s="9">
        <v>0.75600000000000001</v>
      </c>
      <c r="H3024" s="9">
        <v>0.59499999999999997</v>
      </c>
      <c r="I3024" s="9">
        <v>27850.19</v>
      </c>
      <c r="J3024" s="10">
        <v>4</v>
      </c>
    </row>
    <row r="3025" spans="1:10" x14ac:dyDescent="0.25">
      <c r="A3025" s="11" t="s">
        <v>2963</v>
      </c>
      <c r="B3025" s="9" t="str">
        <f>_xlfn.XLOOKUP(C3025,'De-Para_Estado_Regiao'!$B$3:$B$29,'De-Para_Estado_Regiao'!$C$3:$C$29)</f>
        <v>Sul</v>
      </c>
      <c r="C3025" s="12" t="s">
        <v>14</v>
      </c>
      <c r="D3025" s="12">
        <v>123</v>
      </c>
      <c r="E3025" s="12">
        <v>0.66</v>
      </c>
      <c r="F3025" s="9" t="str">
        <f t="shared" si="47"/>
        <v>médio</v>
      </c>
      <c r="G3025" s="12">
        <v>0.69</v>
      </c>
      <c r="H3025" s="12">
        <v>0.47199999999999998</v>
      </c>
      <c r="I3025" s="12">
        <v>25480.83</v>
      </c>
      <c r="J3025" s="13">
        <v>7</v>
      </c>
    </row>
    <row r="3026" spans="1:10" x14ac:dyDescent="0.25">
      <c r="A3026" s="8" t="s">
        <v>2964</v>
      </c>
      <c r="B3026" s="9" t="str">
        <f>_xlfn.XLOOKUP(C3026,'De-Para_Estado_Regiao'!$B$3:$B$29,'De-Para_Estado_Regiao'!$C$3:$C$29)</f>
        <v>Sul</v>
      </c>
      <c r="C3026" s="9" t="s">
        <v>14</v>
      </c>
      <c r="D3026" s="9">
        <v>51</v>
      </c>
      <c r="E3026" s="9">
        <v>0.67</v>
      </c>
      <c r="F3026" s="9" t="str">
        <f t="shared" si="47"/>
        <v>médio</v>
      </c>
      <c r="G3026" s="9">
        <v>0.65700000000000003</v>
      </c>
      <c r="H3026" s="9">
        <v>0.55300000000000005</v>
      </c>
      <c r="I3026" s="9">
        <v>36529.519999999997</v>
      </c>
      <c r="J3026" s="10">
        <v>5</v>
      </c>
    </row>
    <row r="3027" spans="1:10" x14ac:dyDescent="0.25">
      <c r="A3027" s="11" t="s">
        <v>2965</v>
      </c>
      <c r="B3027" s="9" t="str">
        <f>_xlfn.XLOOKUP(C3027,'De-Para_Estado_Regiao'!$B$3:$B$29,'De-Para_Estado_Regiao'!$C$3:$C$29)</f>
        <v>Nordeste</v>
      </c>
      <c r="C3027" s="12" t="s">
        <v>24</v>
      </c>
      <c r="D3027" s="12">
        <v>462</v>
      </c>
      <c r="E3027" s="12">
        <v>0.55100000000000005</v>
      </c>
      <c r="F3027" s="9" t="str">
        <f t="shared" si="47"/>
        <v>médio</v>
      </c>
      <c r="G3027" s="12">
        <v>0.51400000000000001</v>
      </c>
      <c r="H3027" s="12">
        <v>0.44700000000000001</v>
      </c>
      <c r="I3027" s="12">
        <v>5984.36</v>
      </c>
      <c r="J3027" s="13">
        <v>1</v>
      </c>
    </row>
    <row r="3028" spans="1:10" x14ac:dyDescent="0.25">
      <c r="A3028" s="8" t="s">
        <v>2966</v>
      </c>
      <c r="B3028" s="9" t="str">
        <f>_xlfn.XLOOKUP(C3028,'De-Para_Estado_Regiao'!$B$3:$B$29,'De-Para_Estado_Regiao'!$C$3:$C$29)</f>
        <v>Sul</v>
      </c>
      <c r="C3028" s="9" t="s">
        <v>14</v>
      </c>
      <c r="D3028" s="9">
        <v>256</v>
      </c>
      <c r="E3028" s="9">
        <v>0.68700000000000006</v>
      </c>
      <c r="F3028" s="9" t="str">
        <f t="shared" si="47"/>
        <v>médio</v>
      </c>
      <c r="G3028" s="9">
        <v>0.73</v>
      </c>
      <c r="H3028" s="9">
        <v>0.52700000000000002</v>
      </c>
      <c r="I3028" s="9">
        <v>16656.400000000001</v>
      </c>
      <c r="J3028" s="10">
        <v>1</v>
      </c>
    </row>
    <row r="3029" spans="1:10" x14ac:dyDescent="0.25">
      <c r="A3029" s="11" t="s">
        <v>2967</v>
      </c>
      <c r="B3029" s="9" t="str">
        <f>_xlfn.XLOOKUP(C3029,'De-Para_Estado_Regiao'!$B$3:$B$29,'De-Para_Estado_Regiao'!$C$3:$C$29)</f>
        <v>Sul</v>
      </c>
      <c r="C3029" s="12" t="s">
        <v>14</v>
      </c>
      <c r="D3029" s="12">
        <v>105</v>
      </c>
      <c r="E3029" s="12">
        <v>0.66200000000000003</v>
      </c>
      <c r="F3029" s="9" t="str">
        <f t="shared" si="47"/>
        <v>médio</v>
      </c>
      <c r="G3029" s="12">
        <v>0.64500000000000002</v>
      </c>
      <c r="H3029" s="12">
        <v>0.54400000000000004</v>
      </c>
      <c r="I3029" s="12">
        <v>26538.880000000001</v>
      </c>
      <c r="J3029" s="13">
        <v>2</v>
      </c>
    </row>
    <row r="3030" spans="1:10" x14ac:dyDescent="0.25">
      <c r="A3030" s="8" t="s">
        <v>2968</v>
      </c>
      <c r="B3030" s="9" t="str">
        <f>_xlfn.XLOOKUP(C3030,'De-Para_Estado_Regiao'!$B$3:$B$29,'De-Para_Estado_Regiao'!$C$3:$C$29)</f>
        <v>Centro-Oeste</v>
      </c>
      <c r="C3030" s="9" t="s">
        <v>29</v>
      </c>
      <c r="D3030" s="9">
        <v>325</v>
      </c>
      <c r="E3030" s="9">
        <v>0.7</v>
      </c>
      <c r="F3030" s="9" t="str">
        <f t="shared" si="47"/>
        <v>alto</v>
      </c>
      <c r="G3030" s="9">
        <v>0.65300000000000002</v>
      </c>
      <c r="H3030" s="9">
        <v>0.66800000000000004</v>
      </c>
      <c r="I3030" s="9">
        <v>19405.78</v>
      </c>
      <c r="J3030" s="10">
        <v>4</v>
      </c>
    </row>
    <row r="3031" spans="1:10" x14ac:dyDescent="0.25">
      <c r="A3031" s="11" t="s">
        <v>2969</v>
      </c>
      <c r="B3031" s="9" t="str">
        <f>_xlfn.XLOOKUP(C3031,'De-Para_Estado_Regiao'!$B$3:$B$29,'De-Para_Estado_Regiao'!$C$3:$C$29)</f>
        <v>Sul</v>
      </c>
      <c r="C3031" s="12" t="s">
        <v>14</v>
      </c>
      <c r="D3031" s="12">
        <v>58</v>
      </c>
      <c r="E3031" s="12">
        <v>0.67900000000000005</v>
      </c>
      <c r="F3031" s="9" t="str">
        <f t="shared" si="47"/>
        <v>médio</v>
      </c>
      <c r="G3031" s="12">
        <v>0.70699999999999996</v>
      </c>
      <c r="H3031" s="12">
        <v>0.56000000000000005</v>
      </c>
      <c r="I3031" s="12">
        <v>30931.57</v>
      </c>
      <c r="J3031" s="13">
        <v>3</v>
      </c>
    </row>
    <row r="3032" spans="1:10" x14ac:dyDescent="0.25">
      <c r="A3032" s="8" t="s">
        <v>2970</v>
      </c>
      <c r="B3032" s="9" t="str">
        <f>_xlfn.XLOOKUP(C3032,'De-Para_Estado_Regiao'!$B$3:$B$29,'De-Para_Estado_Regiao'!$C$3:$C$29)</f>
        <v>Nordeste</v>
      </c>
      <c r="C3032" s="9" t="s">
        <v>87</v>
      </c>
      <c r="D3032" s="9">
        <v>445</v>
      </c>
      <c r="E3032" s="9">
        <v>0.57999999999999996</v>
      </c>
      <c r="F3032" s="9" t="str">
        <f t="shared" si="47"/>
        <v>médio</v>
      </c>
      <c r="G3032" s="9">
        <v>0.51600000000000001</v>
      </c>
      <c r="H3032" s="9">
        <v>0.495</v>
      </c>
      <c r="I3032" s="9">
        <v>9694.58</v>
      </c>
      <c r="J3032" s="10">
        <v>12</v>
      </c>
    </row>
    <row r="3033" spans="1:10" x14ac:dyDescent="0.25">
      <c r="A3033" s="11" t="s">
        <v>2971</v>
      </c>
      <c r="B3033" s="9" t="str">
        <f>_xlfn.XLOOKUP(C3033,'De-Para_Estado_Regiao'!$B$3:$B$29,'De-Para_Estado_Regiao'!$C$3:$C$29)</f>
        <v>Norte</v>
      </c>
      <c r="C3033" s="12" t="s">
        <v>111</v>
      </c>
      <c r="D3033" s="12">
        <v>303</v>
      </c>
      <c r="E3033" s="12">
        <v>0.67500000000000004</v>
      </c>
      <c r="F3033" s="9" t="str">
        <f t="shared" si="47"/>
        <v>médio</v>
      </c>
      <c r="G3033" s="12">
        <v>0.63800000000000001</v>
      </c>
      <c r="H3033" s="12">
        <v>0.59199999999999997</v>
      </c>
      <c r="I3033" s="12">
        <v>21448.7</v>
      </c>
      <c r="J3033" s="13">
        <v>1</v>
      </c>
    </row>
    <row r="3034" spans="1:10" x14ac:dyDescent="0.25">
      <c r="A3034" s="8" t="s">
        <v>2972</v>
      </c>
      <c r="B3034" s="9" t="str">
        <f>_xlfn.XLOOKUP(C3034,'De-Para_Estado_Regiao'!$B$3:$B$29,'De-Para_Estado_Regiao'!$C$3:$C$29)</f>
        <v>Nordeste</v>
      </c>
      <c r="C3034" s="9" t="s">
        <v>24</v>
      </c>
      <c r="D3034" s="9">
        <v>849</v>
      </c>
      <c r="E3034" s="9">
        <v>0.57999999999999996</v>
      </c>
      <c r="F3034" s="9" t="str">
        <f t="shared" si="47"/>
        <v>médio</v>
      </c>
      <c r="G3034" s="9">
        <v>0.56000000000000005</v>
      </c>
      <c r="H3034" s="9">
        <v>0.48699999999999999</v>
      </c>
      <c r="I3034" s="9">
        <v>7305.15</v>
      </c>
      <c r="J3034" s="10">
        <v>3</v>
      </c>
    </row>
    <row r="3035" spans="1:10" x14ac:dyDescent="0.25">
      <c r="A3035" s="11" t="s">
        <v>2973</v>
      </c>
      <c r="B3035" s="9" t="str">
        <f>_xlfn.XLOOKUP(C3035,'De-Para_Estado_Regiao'!$B$3:$B$29,'De-Para_Estado_Regiao'!$C$3:$C$29)</f>
        <v>Sul</v>
      </c>
      <c r="C3035" s="12" t="s">
        <v>59</v>
      </c>
      <c r="D3035" s="12">
        <v>111</v>
      </c>
      <c r="E3035" s="12">
        <v>0.69</v>
      </c>
      <c r="F3035" s="9" t="str">
        <f t="shared" si="47"/>
        <v>médio</v>
      </c>
      <c r="G3035" s="12">
        <v>0.70799999999999996</v>
      </c>
      <c r="H3035" s="12">
        <v>0.55100000000000005</v>
      </c>
      <c r="I3035" s="12">
        <v>32044.89</v>
      </c>
      <c r="J3035" s="13">
        <v>1</v>
      </c>
    </row>
    <row r="3036" spans="1:10" x14ac:dyDescent="0.25">
      <c r="A3036" s="8" t="s">
        <v>2974</v>
      </c>
      <c r="B3036" s="9" t="str">
        <f>_xlfn.XLOOKUP(C3036,'De-Para_Estado_Regiao'!$B$3:$B$29,'De-Para_Estado_Regiao'!$C$3:$C$29)</f>
        <v>Nordeste</v>
      </c>
      <c r="C3036" s="9" t="s">
        <v>31</v>
      </c>
      <c r="D3036" s="9">
        <v>370</v>
      </c>
      <c r="E3036" s="9">
        <v>0.6</v>
      </c>
      <c r="F3036" s="9" t="str">
        <f t="shared" si="47"/>
        <v>médio</v>
      </c>
      <c r="G3036" s="9">
        <v>0.53</v>
      </c>
      <c r="H3036" s="9">
        <v>0.52300000000000002</v>
      </c>
      <c r="I3036" s="9">
        <v>6925.59</v>
      </c>
      <c r="J3036" s="10">
        <v>7</v>
      </c>
    </row>
    <row r="3037" spans="1:10" x14ac:dyDescent="0.25">
      <c r="A3037" s="11" t="s">
        <v>1131</v>
      </c>
      <c r="B3037" s="9" t="str">
        <f>_xlfn.XLOOKUP(C3037,'De-Para_Estado_Regiao'!$B$3:$B$29,'De-Para_Estado_Regiao'!$C$3:$C$29)</f>
        <v>Centro-Oeste</v>
      </c>
      <c r="C3037" s="12" t="s">
        <v>53</v>
      </c>
      <c r="D3037" s="12">
        <v>184</v>
      </c>
      <c r="E3037" s="12">
        <v>0.7</v>
      </c>
      <c r="F3037" s="9" t="str">
        <f t="shared" si="47"/>
        <v>alto</v>
      </c>
      <c r="G3037" s="12">
        <v>0.70599999999999996</v>
      </c>
      <c r="H3037" s="12">
        <v>0.59699999999999998</v>
      </c>
      <c r="I3037" s="12">
        <v>19893.060000000001</v>
      </c>
      <c r="J3037" s="13">
        <v>5</v>
      </c>
    </row>
    <row r="3038" spans="1:10" x14ac:dyDescent="0.25">
      <c r="A3038" s="8" t="s">
        <v>2975</v>
      </c>
      <c r="B3038" s="9" t="str">
        <f>_xlfn.XLOOKUP(C3038,'De-Para_Estado_Regiao'!$B$3:$B$29,'De-Para_Estado_Regiao'!$C$3:$C$29)</f>
        <v>Sul</v>
      </c>
      <c r="C3038" s="9" t="s">
        <v>14</v>
      </c>
      <c r="D3038" s="9">
        <v>71</v>
      </c>
      <c r="E3038" s="9">
        <v>0.7</v>
      </c>
      <c r="F3038" s="9" t="str">
        <f t="shared" si="47"/>
        <v>alto</v>
      </c>
      <c r="G3038" s="9">
        <v>0.72499999999999998</v>
      </c>
      <c r="H3038" s="9">
        <v>0.56200000000000006</v>
      </c>
      <c r="I3038" s="9">
        <v>14498.31</v>
      </c>
      <c r="J3038" s="10">
        <v>19</v>
      </c>
    </row>
    <row r="3039" spans="1:10" x14ac:dyDescent="0.25">
      <c r="A3039" s="11" t="s">
        <v>2976</v>
      </c>
      <c r="B3039" s="9" t="str">
        <f>_xlfn.XLOOKUP(C3039,'De-Para_Estado_Regiao'!$B$3:$B$29,'De-Para_Estado_Regiao'!$C$3:$C$29)</f>
        <v>Nordeste</v>
      </c>
      <c r="C3039" s="12" t="s">
        <v>72</v>
      </c>
      <c r="D3039" s="12">
        <v>464</v>
      </c>
      <c r="E3039" s="12">
        <v>0.61799999999999999</v>
      </c>
      <c r="F3039" s="9" t="str">
        <f t="shared" si="47"/>
        <v>médio</v>
      </c>
      <c r="G3039" s="12">
        <v>0.59</v>
      </c>
      <c r="H3039" s="12">
        <v>0.50600000000000001</v>
      </c>
      <c r="I3039" s="12">
        <v>10612.37</v>
      </c>
      <c r="J3039" s="13">
        <v>6</v>
      </c>
    </row>
    <row r="3040" spans="1:10" x14ac:dyDescent="0.25">
      <c r="A3040" s="8" t="s">
        <v>2977</v>
      </c>
      <c r="B3040" s="9" t="str">
        <f>_xlfn.XLOOKUP(C3040,'De-Para_Estado_Regiao'!$B$3:$B$29,'De-Para_Estado_Regiao'!$C$3:$C$29)</f>
        <v>Sul</v>
      </c>
      <c r="C3040" s="9" t="s">
        <v>14</v>
      </c>
      <c r="D3040" s="9">
        <v>69</v>
      </c>
      <c r="E3040" s="9">
        <v>0.76300000000000001</v>
      </c>
      <c r="F3040" s="9" t="str">
        <f t="shared" si="47"/>
        <v>alto</v>
      </c>
      <c r="G3040" s="9">
        <v>0.73099999999999998</v>
      </c>
      <c r="H3040" s="9">
        <v>0.71</v>
      </c>
      <c r="I3040" s="9">
        <v>45693.02</v>
      </c>
      <c r="J3040" s="10">
        <v>4</v>
      </c>
    </row>
    <row r="3041" spans="1:10" x14ac:dyDescent="0.25">
      <c r="A3041" s="11" t="s">
        <v>2978</v>
      </c>
      <c r="B3041" s="9" t="str">
        <f>_xlfn.XLOOKUP(C3041,'De-Para_Estado_Regiao'!$B$3:$B$29,'De-Para_Estado_Regiao'!$C$3:$C$29)</f>
        <v>Nordeste</v>
      </c>
      <c r="C3041" s="12" t="s">
        <v>82</v>
      </c>
      <c r="D3041" s="12">
        <v>533</v>
      </c>
      <c r="E3041" s="12">
        <v>0.628</v>
      </c>
      <c r="F3041" s="9" t="str">
        <f t="shared" si="47"/>
        <v>médio</v>
      </c>
      <c r="G3041" s="12">
        <v>0.59799999999999998</v>
      </c>
      <c r="H3041" s="12">
        <v>0.53700000000000003</v>
      </c>
      <c r="I3041" s="12">
        <v>8335.82</v>
      </c>
      <c r="J3041" s="13">
        <v>7</v>
      </c>
    </row>
    <row r="3042" spans="1:10" x14ac:dyDescent="0.25">
      <c r="A3042" s="8" t="s">
        <v>2979</v>
      </c>
      <c r="B3042" s="9" t="str">
        <f>_xlfn.XLOOKUP(C3042,'De-Para_Estado_Regiao'!$B$3:$B$29,'De-Para_Estado_Regiao'!$C$3:$C$29)</f>
        <v>Nordeste</v>
      </c>
      <c r="C3042" s="9" t="s">
        <v>118</v>
      </c>
      <c r="D3042" s="9">
        <v>460</v>
      </c>
      <c r="E3042" s="9">
        <v>0.55000000000000004</v>
      </c>
      <c r="F3042" s="9" t="str">
        <f t="shared" si="47"/>
        <v>médio</v>
      </c>
      <c r="G3042" s="9">
        <v>0.57399999999999995</v>
      </c>
      <c r="H3042" s="9">
        <v>0.38</v>
      </c>
      <c r="I3042" s="9">
        <v>10804.67</v>
      </c>
      <c r="J3042" s="10">
        <v>2</v>
      </c>
    </row>
    <row r="3043" spans="1:10" x14ac:dyDescent="0.25">
      <c r="A3043" s="11" t="s">
        <v>2980</v>
      </c>
      <c r="B3043" s="9" t="str">
        <f>_xlfn.XLOOKUP(C3043,'De-Para_Estado_Regiao'!$B$3:$B$29,'De-Para_Estado_Regiao'!$C$3:$C$29)</f>
        <v>Sudeste</v>
      </c>
      <c r="C3043" s="12" t="s">
        <v>16</v>
      </c>
      <c r="D3043" s="12">
        <v>318</v>
      </c>
      <c r="E3043" s="12">
        <v>0.66400000000000003</v>
      </c>
      <c r="F3043" s="9" t="str">
        <f t="shared" si="47"/>
        <v>médio</v>
      </c>
      <c r="G3043" s="12">
        <v>0.68300000000000005</v>
      </c>
      <c r="H3043" s="12">
        <v>0.51500000000000001</v>
      </c>
      <c r="I3043" s="12">
        <v>10463.61</v>
      </c>
      <c r="J3043" s="13">
        <v>4</v>
      </c>
    </row>
    <row r="3044" spans="1:10" x14ac:dyDescent="0.25">
      <c r="A3044" s="8" t="s">
        <v>2981</v>
      </c>
      <c r="B3044" s="9" t="str">
        <f>_xlfn.XLOOKUP(C3044,'De-Para_Estado_Regiao'!$B$3:$B$29,'De-Para_Estado_Regiao'!$C$3:$C$29)</f>
        <v>Sul</v>
      </c>
      <c r="C3044" s="9" t="s">
        <v>59</v>
      </c>
      <c r="D3044" s="9">
        <v>53</v>
      </c>
      <c r="E3044" s="9">
        <v>0.752</v>
      </c>
      <c r="F3044" s="9" t="str">
        <f t="shared" si="47"/>
        <v>alto</v>
      </c>
      <c r="G3044" s="9">
        <v>0.72799999999999998</v>
      </c>
      <c r="H3044" s="9">
        <v>0.70399999999999996</v>
      </c>
      <c r="I3044" s="9">
        <v>24591.83</v>
      </c>
      <c r="J3044" s="10">
        <v>6</v>
      </c>
    </row>
    <row r="3045" spans="1:10" x14ac:dyDescent="0.25">
      <c r="A3045" s="11" t="s">
        <v>2982</v>
      </c>
      <c r="B3045" s="9" t="str">
        <f>_xlfn.XLOOKUP(C3045,'De-Para_Estado_Regiao'!$B$3:$B$29,'De-Para_Estado_Regiao'!$C$3:$C$29)</f>
        <v>Sudeste</v>
      </c>
      <c r="C3045" s="12" t="s">
        <v>16</v>
      </c>
      <c r="D3045" s="12">
        <v>225</v>
      </c>
      <c r="E3045" s="12">
        <v>0.67</v>
      </c>
      <c r="F3045" s="9" t="str">
        <f t="shared" si="47"/>
        <v>médio</v>
      </c>
      <c r="G3045" s="12">
        <v>0.68200000000000005</v>
      </c>
      <c r="H3045" s="12">
        <v>0.54</v>
      </c>
      <c r="I3045" s="12">
        <v>14543.85</v>
      </c>
      <c r="J3045" s="13">
        <v>2</v>
      </c>
    </row>
    <row r="3046" spans="1:10" x14ac:dyDescent="0.25">
      <c r="A3046" s="8" t="s">
        <v>2983</v>
      </c>
      <c r="B3046" s="9" t="str">
        <f>_xlfn.XLOOKUP(C3046,'De-Para_Estado_Regiao'!$B$3:$B$29,'De-Para_Estado_Regiao'!$C$3:$C$29)</f>
        <v>Nordeste</v>
      </c>
      <c r="C3046" s="9" t="s">
        <v>24</v>
      </c>
      <c r="D3046" s="9">
        <v>458</v>
      </c>
      <c r="E3046" s="9">
        <v>0.54200000000000004</v>
      </c>
      <c r="F3046" s="9" t="str">
        <f t="shared" si="47"/>
        <v>baixo</v>
      </c>
      <c r="G3046" s="9">
        <v>0.51200000000000001</v>
      </c>
      <c r="H3046" s="9">
        <v>0.45400000000000001</v>
      </c>
      <c r="I3046" s="9">
        <v>6094.36</v>
      </c>
      <c r="J3046" s="10">
        <v>0</v>
      </c>
    </row>
    <row r="3047" spans="1:10" x14ac:dyDescent="0.25">
      <c r="A3047" s="11" t="s">
        <v>2984</v>
      </c>
      <c r="B3047" s="9" t="str">
        <f>_xlfn.XLOOKUP(C3047,'De-Para_Estado_Regiao'!$B$3:$B$29,'De-Para_Estado_Regiao'!$C$3:$C$29)</f>
        <v>Sul</v>
      </c>
      <c r="C3047" s="12" t="s">
        <v>14</v>
      </c>
      <c r="D3047" s="12">
        <v>139</v>
      </c>
      <c r="E3047" s="12">
        <v>0.69799999999999995</v>
      </c>
      <c r="F3047" s="9" t="str">
        <f t="shared" si="47"/>
        <v>médio</v>
      </c>
      <c r="G3047" s="12">
        <v>0.72599999999999998</v>
      </c>
      <c r="H3047" s="12">
        <v>0.55700000000000005</v>
      </c>
      <c r="I3047" s="12">
        <v>27297.55</v>
      </c>
      <c r="J3047" s="13">
        <v>4</v>
      </c>
    </row>
    <row r="3048" spans="1:10" x14ac:dyDescent="0.25">
      <c r="A3048" s="8" t="s">
        <v>2985</v>
      </c>
      <c r="B3048" s="9" t="str">
        <f>_xlfn.XLOOKUP(C3048,'De-Para_Estado_Regiao'!$B$3:$B$29,'De-Para_Estado_Regiao'!$C$3:$C$29)</f>
        <v>Sul</v>
      </c>
      <c r="C3048" s="9" t="s">
        <v>14</v>
      </c>
      <c r="D3048" s="9">
        <v>24</v>
      </c>
      <c r="E3048" s="9">
        <v>0.61</v>
      </c>
      <c r="F3048" s="9" t="str">
        <f t="shared" si="47"/>
        <v>médio</v>
      </c>
      <c r="G3048" s="9">
        <v>0.64500000000000002</v>
      </c>
      <c r="H3048" s="9">
        <v>0.42799999999999999</v>
      </c>
      <c r="I3048" s="9">
        <v>15212.71</v>
      </c>
      <c r="J3048" s="10">
        <v>0</v>
      </c>
    </row>
    <row r="3049" spans="1:10" x14ac:dyDescent="0.25">
      <c r="A3049" s="11" t="s">
        <v>2986</v>
      </c>
      <c r="B3049" s="9" t="str">
        <f>_xlfn.XLOOKUP(C3049,'De-Para_Estado_Regiao'!$B$3:$B$29,'De-Para_Estado_Regiao'!$C$3:$C$29)</f>
        <v>Sudeste</v>
      </c>
      <c r="C3049" s="12" t="s">
        <v>16</v>
      </c>
      <c r="D3049" s="12">
        <v>415</v>
      </c>
      <c r="E3049" s="12">
        <v>0.66900000000000004</v>
      </c>
      <c r="F3049" s="9" t="str">
        <f t="shared" si="47"/>
        <v>médio</v>
      </c>
      <c r="G3049" s="12">
        <v>0.65</v>
      </c>
      <c r="H3049" s="12">
        <v>0.57899999999999996</v>
      </c>
      <c r="I3049" s="12">
        <v>10645.56</v>
      </c>
      <c r="J3049" s="13">
        <v>4</v>
      </c>
    </row>
    <row r="3050" spans="1:10" x14ac:dyDescent="0.25">
      <c r="A3050" s="8" t="s">
        <v>2987</v>
      </c>
      <c r="B3050" s="9" t="str">
        <f>_xlfn.XLOOKUP(C3050,'De-Para_Estado_Regiao'!$B$3:$B$29,'De-Para_Estado_Regiao'!$C$3:$C$29)</f>
        <v>Sul</v>
      </c>
      <c r="C3050" s="9" t="s">
        <v>59</v>
      </c>
      <c r="D3050" s="9">
        <v>107</v>
      </c>
      <c r="E3050" s="9">
        <v>0.76</v>
      </c>
      <c r="F3050" s="9" t="str">
        <f t="shared" si="47"/>
        <v>alto</v>
      </c>
      <c r="G3050" s="9">
        <v>0.751</v>
      </c>
      <c r="H3050" s="9">
        <v>0.65900000000000003</v>
      </c>
      <c r="I3050" s="9">
        <v>26893.16</v>
      </c>
      <c r="J3050" s="10">
        <v>8</v>
      </c>
    </row>
    <row r="3051" spans="1:10" x14ac:dyDescent="0.25">
      <c r="A3051" s="11" t="s">
        <v>2988</v>
      </c>
      <c r="B3051" s="9" t="str">
        <f>_xlfn.XLOOKUP(C3051,'De-Para_Estado_Regiao'!$B$3:$B$29,'De-Para_Estado_Regiao'!$C$3:$C$29)</f>
        <v>Centro-Oeste</v>
      </c>
      <c r="C3051" s="12" t="s">
        <v>33</v>
      </c>
      <c r="D3051" s="12">
        <v>204</v>
      </c>
      <c r="E3051" s="12">
        <v>0.76</v>
      </c>
      <c r="F3051" s="9" t="str">
        <f t="shared" si="47"/>
        <v>alto</v>
      </c>
      <c r="G3051" s="12">
        <v>0.71099999999999997</v>
      </c>
      <c r="H3051" s="12">
        <v>0.72699999999999998</v>
      </c>
      <c r="I3051" s="12">
        <v>20122.060000000001</v>
      </c>
      <c r="J3051" s="13">
        <v>4</v>
      </c>
    </row>
    <row r="3052" spans="1:10" x14ac:dyDescent="0.25">
      <c r="A3052" s="8" t="s">
        <v>2989</v>
      </c>
      <c r="B3052" s="9" t="str">
        <f>_xlfn.XLOOKUP(C3052,'De-Para_Estado_Regiao'!$B$3:$B$29,'De-Para_Estado_Regiao'!$C$3:$C$29)</f>
        <v>Sudeste</v>
      </c>
      <c r="C3052" s="9" t="s">
        <v>7</v>
      </c>
      <c r="D3052" s="9">
        <v>374</v>
      </c>
      <c r="E3052" s="9">
        <v>0.7</v>
      </c>
      <c r="F3052" s="9" t="str">
        <f t="shared" si="47"/>
        <v>alto</v>
      </c>
      <c r="G3052" s="9">
        <v>0.66300000000000003</v>
      </c>
      <c r="H3052" s="9">
        <v>0.65500000000000003</v>
      </c>
      <c r="I3052" s="9">
        <v>11689.99</v>
      </c>
      <c r="J3052" s="10">
        <v>2</v>
      </c>
    </row>
    <row r="3053" spans="1:10" x14ac:dyDescent="0.25">
      <c r="A3053" s="11" t="s">
        <v>2990</v>
      </c>
      <c r="B3053" s="9" t="str">
        <f>_xlfn.XLOOKUP(C3053,'De-Para_Estado_Regiao'!$B$3:$B$29,'De-Para_Estado_Regiao'!$C$3:$C$29)</f>
        <v>Nordeste</v>
      </c>
      <c r="C3053" s="12" t="s">
        <v>114</v>
      </c>
      <c r="D3053" s="12">
        <v>252</v>
      </c>
      <c r="E3053" s="12">
        <v>0.59499999999999997</v>
      </c>
      <c r="F3053" s="9" t="str">
        <f t="shared" si="47"/>
        <v>médio</v>
      </c>
      <c r="G3053" s="12">
        <v>0.55000000000000004</v>
      </c>
      <c r="H3053" s="12">
        <v>0.49</v>
      </c>
      <c r="I3053" s="12">
        <v>10645.71</v>
      </c>
      <c r="J3053" s="13">
        <v>19</v>
      </c>
    </row>
    <row r="3054" spans="1:10" x14ac:dyDescent="0.25">
      <c r="A3054" s="8" t="s">
        <v>2991</v>
      </c>
      <c r="B3054" s="9" t="str">
        <f>_xlfn.XLOOKUP(C3054,'De-Para_Estado_Regiao'!$B$3:$B$29,'De-Para_Estado_Regiao'!$C$3:$C$29)</f>
        <v>Sul</v>
      </c>
      <c r="C3054" s="9" t="s">
        <v>14</v>
      </c>
      <c r="D3054" s="9">
        <v>121</v>
      </c>
      <c r="E3054" s="9">
        <v>0.63800000000000001</v>
      </c>
      <c r="F3054" s="9" t="str">
        <f t="shared" si="47"/>
        <v>médio</v>
      </c>
      <c r="G3054" s="9">
        <v>0.67800000000000005</v>
      </c>
      <c r="H3054" s="9">
        <v>0.46300000000000002</v>
      </c>
      <c r="I3054" s="9">
        <v>26750.55</v>
      </c>
      <c r="J3054" s="10">
        <v>1</v>
      </c>
    </row>
    <row r="3055" spans="1:10" x14ac:dyDescent="0.25">
      <c r="A3055" s="11" t="s">
        <v>2992</v>
      </c>
      <c r="B3055" s="9" t="str">
        <f>_xlfn.XLOOKUP(C3055,'De-Para_Estado_Regiao'!$B$3:$B$29,'De-Para_Estado_Regiao'!$C$3:$C$29)</f>
        <v>Sudeste</v>
      </c>
      <c r="C3055" s="12" t="s">
        <v>16</v>
      </c>
      <c r="D3055" s="12">
        <v>472</v>
      </c>
      <c r="E3055" s="12">
        <v>0.65</v>
      </c>
      <c r="F3055" s="9" t="str">
        <f t="shared" si="47"/>
        <v>médio</v>
      </c>
      <c r="G3055" s="12">
        <v>0.65600000000000003</v>
      </c>
      <c r="H3055" s="12">
        <v>0.503</v>
      </c>
      <c r="I3055" s="12">
        <v>8970.2199999999993</v>
      </c>
      <c r="J3055" s="13">
        <v>2</v>
      </c>
    </row>
    <row r="3056" spans="1:10" x14ac:dyDescent="0.25">
      <c r="A3056" s="8" t="s">
        <v>2993</v>
      </c>
      <c r="B3056" s="9" t="str">
        <f>_xlfn.XLOOKUP(C3056,'De-Para_Estado_Regiao'!$B$3:$B$29,'De-Para_Estado_Regiao'!$C$3:$C$29)</f>
        <v>Nordeste</v>
      </c>
      <c r="C3056" s="9" t="s">
        <v>87</v>
      </c>
      <c r="D3056" s="9">
        <v>531</v>
      </c>
      <c r="E3056" s="9">
        <v>0.56799999999999995</v>
      </c>
      <c r="F3056" s="9" t="str">
        <f t="shared" si="47"/>
        <v>médio</v>
      </c>
      <c r="G3056" s="9">
        <v>0.54200000000000004</v>
      </c>
      <c r="H3056" s="9">
        <v>0.44500000000000001</v>
      </c>
      <c r="I3056" s="9">
        <v>6299.75</v>
      </c>
      <c r="J3056" s="10">
        <v>12</v>
      </c>
    </row>
    <row r="3057" spans="1:10" x14ac:dyDescent="0.25">
      <c r="A3057" s="11" t="s">
        <v>2994</v>
      </c>
      <c r="B3057" s="9" t="str">
        <f>_xlfn.XLOOKUP(C3057,'De-Para_Estado_Regiao'!$B$3:$B$29,'De-Para_Estado_Regiao'!$C$3:$C$29)</f>
        <v>Sul</v>
      </c>
      <c r="C3057" s="12" t="s">
        <v>14</v>
      </c>
      <c r="D3057" s="12">
        <v>89</v>
      </c>
      <c r="E3057" s="12">
        <v>0.72</v>
      </c>
      <c r="F3057" s="9" t="str">
        <f t="shared" si="47"/>
        <v>alto</v>
      </c>
      <c r="G3057" s="12">
        <v>0.73499999999999999</v>
      </c>
      <c r="H3057" s="12">
        <v>0.61799999999999999</v>
      </c>
      <c r="I3057" s="12">
        <v>22170.12</v>
      </c>
      <c r="J3057" s="13">
        <v>2</v>
      </c>
    </row>
    <row r="3058" spans="1:10" x14ac:dyDescent="0.25">
      <c r="A3058" s="8" t="s">
        <v>2995</v>
      </c>
      <c r="B3058" s="9" t="str">
        <f>_xlfn.XLOOKUP(C3058,'De-Para_Estado_Regiao'!$B$3:$B$29,'De-Para_Estado_Regiao'!$C$3:$C$29)</f>
        <v>Sul</v>
      </c>
      <c r="C3058" s="9" t="s">
        <v>14</v>
      </c>
      <c r="D3058" s="9">
        <v>113</v>
      </c>
      <c r="E3058" s="9">
        <v>0.624</v>
      </c>
      <c r="F3058" s="9" t="str">
        <f t="shared" si="47"/>
        <v>médio</v>
      </c>
      <c r="G3058" s="9">
        <v>0.66400000000000003</v>
      </c>
      <c r="H3058" s="9">
        <v>0.45700000000000002</v>
      </c>
      <c r="I3058" s="9">
        <v>16172.45</v>
      </c>
      <c r="J3058" s="10">
        <v>3</v>
      </c>
    </row>
    <row r="3059" spans="1:10" x14ac:dyDescent="0.25">
      <c r="A3059" s="11" t="s">
        <v>2996</v>
      </c>
      <c r="B3059" s="9" t="str">
        <f>_xlfn.XLOOKUP(C3059,'De-Para_Estado_Regiao'!$B$3:$B$29,'De-Para_Estado_Regiao'!$C$3:$C$29)</f>
        <v>Sudeste</v>
      </c>
      <c r="C3059" s="12" t="s">
        <v>16</v>
      </c>
      <c r="D3059" s="12">
        <v>249</v>
      </c>
      <c r="E3059" s="12">
        <v>0.54100000000000004</v>
      </c>
      <c r="F3059" s="9" t="str">
        <f t="shared" si="47"/>
        <v>baixo</v>
      </c>
      <c r="G3059" s="12">
        <v>0.53700000000000003</v>
      </c>
      <c r="H3059" s="12">
        <v>0.39100000000000001</v>
      </c>
      <c r="I3059" s="12">
        <v>6086.96</v>
      </c>
      <c r="J3059" s="13">
        <v>4</v>
      </c>
    </row>
    <row r="3060" spans="1:10" x14ac:dyDescent="0.25">
      <c r="A3060" s="8" t="s">
        <v>2997</v>
      </c>
      <c r="B3060" s="9" t="str">
        <f>_xlfn.XLOOKUP(C3060,'De-Para_Estado_Regiao'!$B$3:$B$29,'De-Para_Estado_Regiao'!$C$3:$C$29)</f>
        <v>Nordeste</v>
      </c>
      <c r="C3060" s="9" t="s">
        <v>24</v>
      </c>
      <c r="D3060" s="9">
        <v>288</v>
      </c>
      <c r="E3060" s="9">
        <v>0.60499999999999998</v>
      </c>
      <c r="F3060" s="9" t="str">
        <f t="shared" si="47"/>
        <v>médio</v>
      </c>
      <c r="G3060" s="9">
        <v>0.57999999999999996</v>
      </c>
      <c r="H3060" s="9">
        <v>0.498</v>
      </c>
      <c r="I3060" s="9">
        <v>8079.28</v>
      </c>
      <c r="J3060" s="10">
        <v>1</v>
      </c>
    </row>
    <row r="3061" spans="1:10" x14ac:dyDescent="0.25">
      <c r="A3061" s="11" t="s">
        <v>2998</v>
      </c>
      <c r="B3061" s="9" t="str">
        <f>_xlfn.XLOOKUP(C3061,'De-Para_Estado_Regiao'!$B$3:$B$29,'De-Para_Estado_Regiao'!$C$3:$C$29)</f>
        <v>Nordeste</v>
      </c>
      <c r="C3061" s="12" t="s">
        <v>72</v>
      </c>
      <c r="D3061" s="12">
        <v>471</v>
      </c>
      <c r="E3061" s="12">
        <v>0.624</v>
      </c>
      <c r="F3061" s="9" t="str">
        <f t="shared" si="47"/>
        <v>médio</v>
      </c>
      <c r="G3061" s="12">
        <v>0.57799999999999996</v>
      </c>
      <c r="H3061" s="12">
        <v>0.55700000000000005</v>
      </c>
      <c r="I3061" s="12">
        <v>9714.94</v>
      </c>
      <c r="J3061" s="13">
        <v>8</v>
      </c>
    </row>
    <row r="3062" spans="1:10" x14ac:dyDescent="0.25">
      <c r="A3062" s="8" t="s">
        <v>2999</v>
      </c>
      <c r="B3062" s="9" t="str">
        <f>_xlfn.XLOOKUP(C3062,'De-Para_Estado_Regiao'!$B$3:$B$29,'De-Para_Estado_Regiao'!$C$3:$C$29)</f>
        <v>Sudeste</v>
      </c>
      <c r="C3062" s="9" t="s">
        <v>16</v>
      </c>
      <c r="D3062" s="9">
        <v>251</v>
      </c>
      <c r="E3062" s="9">
        <v>0.60299999999999998</v>
      </c>
      <c r="F3062" s="9" t="str">
        <f t="shared" si="47"/>
        <v>médio</v>
      </c>
      <c r="G3062" s="9">
        <v>0.625</v>
      </c>
      <c r="H3062" s="9">
        <v>0.42799999999999999</v>
      </c>
      <c r="I3062" s="9">
        <v>10367.77</v>
      </c>
      <c r="J3062" s="10">
        <v>6</v>
      </c>
    </row>
    <row r="3063" spans="1:10" x14ac:dyDescent="0.25">
      <c r="A3063" s="11" t="s">
        <v>3000</v>
      </c>
      <c r="B3063" s="9" t="str">
        <f>_xlfn.XLOOKUP(C3063,'De-Para_Estado_Regiao'!$B$3:$B$29,'De-Para_Estado_Regiao'!$C$3:$C$29)</f>
        <v>Sul</v>
      </c>
      <c r="C3063" s="12" t="s">
        <v>59</v>
      </c>
      <c r="D3063" s="12">
        <v>36</v>
      </c>
      <c r="E3063" s="12">
        <v>0.69099999999999995</v>
      </c>
      <c r="F3063" s="9" t="str">
        <f t="shared" si="47"/>
        <v>médio</v>
      </c>
      <c r="G3063" s="12">
        <v>0.72499999999999998</v>
      </c>
      <c r="H3063" s="12">
        <v>0.52300000000000002</v>
      </c>
      <c r="I3063" s="12">
        <v>27654.560000000001</v>
      </c>
      <c r="J3063" s="13">
        <v>3</v>
      </c>
    </row>
    <row r="3064" spans="1:10" x14ac:dyDescent="0.25">
      <c r="A3064" s="8" t="s">
        <v>3001</v>
      </c>
      <c r="B3064" s="9" t="str">
        <f>_xlfn.XLOOKUP(C3064,'De-Para_Estado_Regiao'!$B$3:$B$29,'De-Para_Estado_Regiao'!$C$3:$C$29)</f>
        <v>Sul</v>
      </c>
      <c r="C3064" s="9" t="s">
        <v>59</v>
      </c>
      <c r="D3064" s="9">
        <v>51</v>
      </c>
      <c r="E3064" s="9">
        <v>0.71</v>
      </c>
      <c r="F3064" s="9" t="str">
        <f t="shared" si="47"/>
        <v>alto</v>
      </c>
      <c r="G3064" s="9">
        <v>0.73899999999999999</v>
      </c>
      <c r="H3064" s="9">
        <v>0.55700000000000005</v>
      </c>
      <c r="I3064" s="9">
        <v>28098</v>
      </c>
      <c r="J3064" s="10">
        <v>5</v>
      </c>
    </row>
    <row r="3065" spans="1:10" x14ac:dyDescent="0.25">
      <c r="A3065" s="11" t="s">
        <v>3002</v>
      </c>
      <c r="B3065" s="9" t="str">
        <f>_xlfn.XLOOKUP(C3065,'De-Para_Estado_Regiao'!$B$3:$B$29,'De-Para_Estado_Regiao'!$C$3:$C$29)</f>
        <v>Sul</v>
      </c>
      <c r="C3065" s="12" t="s">
        <v>59</v>
      </c>
      <c r="D3065" s="12">
        <v>41</v>
      </c>
      <c r="E3065" s="12">
        <v>0.72</v>
      </c>
      <c r="F3065" s="9" t="str">
        <f t="shared" si="47"/>
        <v>alto</v>
      </c>
      <c r="G3065" s="12">
        <v>0.72099999999999997</v>
      </c>
      <c r="H3065" s="12">
        <v>0.60599999999999998</v>
      </c>
      <c r="I3065" s="12">
        <v>20238.34</v>
      </c>
      <c r="J3065" s="13">
        <v>2</v>
      </c>
    </row>
    <row r="3066" spans="1:10" x14ac:dyDescent="0.25">
      <c r="A3066" s="8" t="s">
        <v>3003</v>
      </c>
      <c r="B3066" s="9" t="str">
        <f>_xlfn.XLOOKUP(C3066,'De-Para_Estado_Regiao'!$B$3:$B$29,'De-Para_Estado_Regiao'!$C$3:$C$29)</f>
        <v>Centro-Oeste</v>
      </c>
      <c r="C3066" s="9" t="s">
        <v>29</v>
      </c>
      <c r="D3066" s="9">
        <v>437</v>
      </c>
      <c r="E3066" s="9">
        <v>0.63800000000000001</v>
      </c>
      <c r="F3066" s="9" t="str">
        <f t="shared" si="47"/>
        <v>médio</v>
      </c>
      <c r="G3066" s="9">
        <v>0.61199999999999999</v>
      </c>
      <c r="H3066" s="9">
        <v>0.54100000000000004</v>
      </c>
      <c r="I3066" s="9">
        <v>10060.57</v>
      </c>
      <c r="J3066" s="10">
        <v>5</v>
      </c>
    </row>
    <row r="3067" spans="1:10" x14ac:dyDescent="0.25">
      <c r="A3067" s="11" t="s">
        <v>3004</v>
      </c>
      <c r="B3067" s="9" t="str">
        <f>_xlfn.XLOOKUP(C3067,'De-Para_Estado_Regiao'!$B$3:$B$29,'De-Para_Estado_Regiao'!$C$3:$C$29)</f>
        <v>Sul</v>
      </c>
      <c r="C3067" s="12" t="s">
        <v>14</v>
      </c>
      <c r="D3067" s="12">
        <v>133</v>
      </c>
      <c r="E3067" s="12">
        <v>0.66</v>
      </c>
      <c r="F3067" s="9" t="str">
        <f t="shared" si="47"/>
        <v>médio</v>
      </c>
      <c r="G3067" s="12">
        <v>0.67400000000000004</v>
      </c>
      <c r="H3067" s="12">
        <v>0.54100000000000004</v>
      </c>
      <c r="I3067" s="12">
        <v>31209.98</v>
      </c>
      <c r="J3067" s="13">
        <v>3</v>
      </c>
    </row>
    <row r="3068" spans="1:10" x14ac:dyDescent="0.25">
      <c r="A3068" s="8" t="s">
        <v>3005</v>
      </c>
      <c r="B3068" s="9" t="str">
        <f>_xlfn.XLOOKUP(C3068,'De-Para_Estado_Regiao'!$B$3:$B$29,'De-Para_Estado_Regiao'!$C$3:$C$29)</f>
        <v>Nordeste</v>
      </c>
      <c r="C3068" s="9" t="s">
        <v>114</v>
      </c>
      <c r="D3068" s="9">
        <v>648</v>
      </c>
      <c r="E3068" s="9">
        <v>0.63700000000000001</v>
      </c>
      <c r="F3068" s="9" t="str">
        <f t="shared" si="47"/>
        <v>médio</v>
      </c>
      <c r="G3068" s="9">
        <v>0.61299999999999999</v>
      </c>
      <c r="H3068" s="9">
        <v>0.54300000000000004</v>
      </c>
      <c r="I3068" s="9">
        <v>8992.64</v>
      </c>
      <c r="J3068" s="10">
        <v>0</v>
      </c>
    </row>
    <row r="3069" spans="1:10" x14ac:dyDescent="0.25">
      <c r="A3069" s="11" t="s">
        <v>3006</v>
      </c>
      <c r="B3069" s="9" t="str">
        <f>_xlfn.XLOOKUP(C3069,'De-Para_Estado_Regiao'!$B$3:$B$29,'De-Para_Estado_Regiao'!$C$3:$C$29)</f>
        <v>Norte</v>
      </c>
      <c r="C3069" s="12" t="s">
        <v>49</v>
      </c>
      <c r="D3069" s="12">
        <v>586</v>
      </c>
      <c r="E3069" s="12">
        <v>0.57799999999999996</v>
      </c>
      <c r="F3069" s="9" t="str">
        <f t="shared" si="47"/>
        <v>médio</v>
      </c>
      <c r="G3069" s="12">
        <v>0.501</v>
      </c>
      <c r="H3069" s="12">
        <v>0.495</v>
      </c>
      <c r="I3069" s="12">
        <v>7880.49</v>
      </c>
      <c r="J3069" s="13">
        <v>0</v>
      </c>
    </row>
    <row r="3070" spans="1:10" x14ac:dyDescent="0.25">
      <c r="A3070" s="8" t="s">
        <v>3007</v>
      </c>
      <c r="B3070" s="9" t="str">
        <f>_xlfn.XLOOKUP(C3070,'De-Para_Estado_Regiao'!$B$3:$B$29,'De-Para_Estado_Regiao'!$C$3:$C$29)</f>
        <v>Nordeste</v>
      </c>
      <c r="C3070" s="9" t="s">
        <v>82</v>
      </c>
      <c r="D3070" s="9">
        <v>457</v>
      </c>
      <c r="E3070" s="9">
        <v>0.58599999999999997</v>
      </c>
      <c r="F3070" s="9" t="str">
        <f t="shared" si="47"/>
        <v>médio</v>
      </c>
      <c r="G3070" s="9">
        <v>0.56000000000000005</v>
      </c>
      <c r="H3070" s="9">
        <v>0.46200000000000002</v>
      </c>
      <c r="I3070" s="9">
        <v>7419.91</v>
      </c>
      <c r="J3070" s="10">
        <v>12</v>
      </c>
    </row>
    <row r="3071" spans="1:10" x14ac:dyDescent="0.25">
      <c r="A3071" s="11" t="s">
        <v>1520</v>
      </c>
      <c r="B3071" s="9" t="str">
        <f>_xlfn.XLOOKUP(C3071,'De-Para_Estado_Regiao'!$B$3:$B$29,'De-Para_Estado_Regiao'!$C$3:$C$29)</f>
        <v>Norte</v>
      </c>
      <c r="C3071" s="12" t="s">
        <v>49</v>
      </c>
      <c r="D3071" s="12">
        <v>344</v>
      </c>
      <c r="E3071" s="12">
        <v>0.54600000000000004</v>
      </c>
      <c r="F3071" s="9" t="str">
        <f t="shared" si="47"/>
        <v>baixo</v>
      </c>
      <c r="G3071" s="12">
        <v>0.53100000000000003</v>
      </c>
      <c r="H3071" s="12">
        <v>0.39800000000000002</v>
      </c>
      <c r="I3071" s="12">
        <v>6958.89</v>
      </c>
      <c r="J3071" s="13">
        <v>0</v>
      </c>
    </row>
    <row r="3072" spans="1:10" x14ac:dyDescent="0.25">
      <c r="A3072" s="8" t="s">
        <v>3008</v>
      </c>
      <c r="B3072" s="9" t="str">
        <f>_xlfn.XLOOKUP(C3072,'De-Para_Estado_Regiao'!$B$3:$B$29,'De-Para_Estado_Regiao'!$C$3:$C$29)</f>
        <v>Sul</v>
      </c>
      <c r="C3072" s="9" t="s">
        <v>14</v>
      </c>
      <c r="D3072" s="9">
        <v>102</v>
      </c>
      <c r="E3072" s="9">
        <v>0.66</v>
      </c>
      <c r="F3072" s="9" t="str">
        <f t="shared" si="47"/>
        <v>médio</v>
      </c>
      <c r="G3072" s="9">
        <v>0.66</v>
      </c>
      <c r="H3072" s="9">
        <v>0.52900000000000003</v>
      </c>
      <c r="I3072" s="9">
        <v>20897.810000000001</v>
      </c>
      <c r="J3072" s="10">
        <v>9</v>
      </c>
    </row>
    <row r="3073" spans="1:10" x14ac:dyDescent="0.25">
      <c r="A3073" s="11" t="s">
        <v>3009</v>
      </c>
      <c r="B3073" s="9" t="str">
        <f>_xlfn.XLOOKUP(C3073,'De-Para_Estado_Regiao'!$B$3:$B$29,'De-Para_Estado_Regiao'!$C$3:$C$29)</f>
        <v>Sul</v>
      </c>
      <c r="C3073" s="12" t="s">
        <v>59</v>
      </c>
      <c r="D3073" s="12">
        <v>50</v>
      </c>
      <c r="E3073" s="12">
        <v>0.753</v>
      </c>
      <c r="F3073" s="9" t="str">
        <f t="shared" si="47"/>
        <v>alto</v>
      </c>
      <c r="G3073" s="12">
        <v>0.74299999999999999</v>
      </c>
      <c r="H3073" s="12">
        <v>0.64400000000000002</v>
      </c>
      <c r="I3073" s="12">
        <v>37456.18</v>
      </c>
      <c r="J3073" s="13">
        <v>4</v>
      </c>
    </row>
    <row r="3074" spans="1:10" x14ac:dyDescent="0.25">
      <c r="A3074" s="8" t="s">
        <v>3010</v>
      </c>
      <c r="B3074" s="9" t="str">
        <f>_xlfn.XLOOKUP(C3074,'De-Para_Estado_Regiao'!$B$3:$B$29,'De-Para_Estado_Regiao'!$C$3:$C$29)</f>
        <v>Sudeste</v>
      </c>
      <c r="C3074" s="9" t="s">
        <v>16</v>
      </c>
      <c r="D3074" s="9">
        <v>334</v>
      </c>
      <c r="E3074" s="9">
        <v>0.71</v>
      </c>
      <c r="F3074" s="9" t="str">
        <f t="shared" si="47"/>
        <v>alto</v>
      </c>
      <c r="G3074" s="9">
        <v>0.67100000000000004</v>
      </c>
      <c r="H3074" s="9">
        <v>0.63100000000000001</v>
      </c>
      <c r="I3074" s="9">
        <v>11783.72</v>
      </c>
      <c r="J3074" s="10">
        <v>3</v>
      </c>
    </row>
    <row r="3075" spans="1:10" x14ac:dyDescent="0.25">
      <c r="A3075" s="11" t="s">
        <v>3011</v>
      </c>
      <c r="B3075" s="9" t="str">
        <f>_xlfn.XLOOKUP(C3075,'De-Para_Estado_Regiao'!$B$3:$B$29,'De-Para_Estado_Regiao'!$C$3:$C$29)</f>
        <v>Sul</v>
      </c>
      <c r="C3075" s="12" t="s">
        <v>14</v>
      </c>
      <c r="D3075" s="12">
        <v>62</v>
      </c>
      <c r="E3075" s="12">
        <v>0.69499999999999995</v>
      </c>
      <c r="F3075" s="9" t="str">
        <f t="shared" si="47"/>
        <v>médio</v>
      </c>
      <c r="G3075" s="12">
        <v>0.71699999999999997</v>
      </c>
      <c r="H3075" s="12">
        <v>0.57199999999999995</v>
      </c>
      <c r="I3075" s="12">
        <v>26144.19</v>
      </c>
      <c r="J3075" s="13">
        <v>1</v>
      </c>
    </row>
    <row r="3076" spans="1:10" x14ac:dyDescent="0.25">
      <c r="A3076" s="8" t="s">
        <v>345</v>
      </c>
      <c r="B3076" s="9" t="str">
        <f>_xlfn.XLOOKUP(C3076,'De-Para_Estado_Regiao'!$B$3:$B$29,'De-Para_Estado_Regiao'!$C$3:$C$29)</f>
        <v>Nordeste</v>
      </c>
      <c r="C3076" s="9" t="s">
        <v>82</v>
      </c>
      <c r="D3076" s="9">
        <v>319</v>
      </c>
      <c r="E3076" s="9">
        <v>0.59</v>
      </c>
      <c r="F3076" s="9" t="str">
        <f t="shared" si="47"/>
        <v>médio</v>
      </c>
      <c r="G3076" s="9">
        <v>0.58699999999999997</v>
      </c>
      <c r="H3076" s="9">
        <v>0.46100000000000002</v>
      </c>
      <c r="I3076" s="9">
        <v>8688.64</v>
      </c>
      <c r="J3076" s="10">
        <v>10</v>
      </c>
    </row>
    <row r="3077" spans="1:10" x14ac:dyDescent="0.25">
      <c r="A3077" s="11" t="s">
        <v>3012</v>
      </c>
      <c r="B3077" s="9" t="str">
        <f>_xlfn.XLOOKUP(C3077,'De-Para_Estado_Regiao'!$B$3:$B$29,'De-Para_Estado_Regiao'!$C$3:$C$29)</f>
        <v>Sul</v>
      </c>
      <c r="C3077" s="12" t="s">
        <v>14</v>
      </c>
      <c r="D3077" s="12">
        <v>101</v>
      </c>
      <c r="E3077" s="12">
        <v>0.70599999999999996</v>
      </c>
      <c r="F3077" s="9" t="str">
        <f t="shared" ref="F3077:F3140" si="48">IF(E3077="","",IF(E3077&lt;0.55,"baixo",IF(E3077&lt;=0.699,"médio",IF(E3077&lt;=0.799,"alto",IF(E3077&gt;=0.8,"muito alto","")))))</f>
        <v>alto</v>
      </c>
      <c r="G3077" s="12">
        <v>0.72499999999999998</v>
      </c>
      <c r="H3077" s="12">
        <v>0.55800000000000005</v>
      </c>
      <c r="I3077" s="12">
        <v>25386.01</v>
      </c>
      <c r="J3077" s="13">
        <v>1</v>
      </c>
    </row>
    <row r="3078" spans="1:10" x14ac:dyDescent="0.25">
      <c r="A3078" s="8" t="s">
        <v>3013</v>
      </c>
      <c r="B3078" s="9" t="str">
        <f>_xlfn.XLOOKUP(C3078,'De-Para_Estado_Regiao'!$B$3:$B$29,'De-Para_Estado_Regiao'!$C$3:$C$29)</f>
        <v>Norte</v>
      </c>
      <c r="C3078" s="9" t="s">
        <v>111</v>
      </c>
      <c r="D3078" s="9">
        <v>373</v>
      </c>
      <c r="E3078" s="9">
        <v>0.68</v>
      </c>
      <c r="F3078" s="9" t="str">
        <f t="shared" si="48"/>
        <v>médio</v>
      </c>
      <c r="G3078" s="9">
        <v>0.64500000000000002</v>
      </c>
      <c r="H3078" s="9">
        <v>0.60099999999999998</v>
      </c>
      <c r="I3078" s="9">
        <v>15700.19</v>
      </c>
      <c r="J3078" s="10">
        <v>1</v>
      </c>
    </row>
    <row r="3079" spans="1:10" x14ac:dyDescent="0.25">
      <c r="A3079" s="11" t="s">
        <v>3014</v>
      </c>
      <c r="B3079" s="9" t="str">
        <f>_xlfn.XLOOKUP(C3079,'De-Para_Estado_Regiao'!$B$3:$B$29,'De-Para_Estado_Regiao'!$C$3:$C$29)</f>
        <v>Sul</v>
      </c>
      <c r="C3079" s="12" t="s">
        <v>14</v>
      </c>
      <c r="D3079" s="12">
        <v>137</v>
      </c>
      <c r="E3079" s="12">
        <v>0.7</v>
      </c>
      <c r="F3079" s="9" t="str">
        <f t="shared" si="48"/>
        <v>alto</v>
      </c>
      <c r="G3079" s="12">
        <v>0.69899999999999995</v>
      </c>
      <c r="H3079" s="12">
        <v>0.59099999999999997</v>
      </c>
      <c r="I3079" s="12">
        <v>21810.68</v>
      </c>
      <c r="J3079" s="13">
        <v>0</v>
      </c>
    </row>
    <row r="3080" spans="1:10" x14ac:dyDescent="0.25">
      <c r="A3080" s="8" t="s">
        <v>3015</v>
      </c>
      <c r="B3080" s="9" t="str">
        <f>_xlfn.XLOOKUP(C3080,'De-Para_Estado_Regiao'!$B$3:$B$29,'De-Para_Estado_Regiao'!$C$3:$C$29)</f>
        <v>Sul</v>
      </c>
      <c r="C3080" s="9" t="s">
        <v>14</v>
      </c>
      <c r="D3080" s="9">
        <v>63</v>
      </c>
      <c r="E3080" s="9">
        <v>0.71</v>
      </c>
      <c r="F3080" s="9" t="str">
        <f t="shared" si="48"/>
        <v>alto</v>
      </c>
      <c r="G3080" s="9">
        <v>0.71499999999999997</v>
      </c>
      <c r="H3080" s="9">
        <v>0.58799999999999997</v>
      </c>
      <c r="I3080" s="9">
        <v>28130.87</v>
      </c>
      <c r="J3080" s="10">
        <v>3</v>
      </c>
    </row>
    <row r="3081" spans="1:10" x14ac:dyDescent="0.25">
      <c r="A3081" s="11" t="s">
        <v>3016</v>
      </c>
      <c r="B3081" s="9" t="str">
        <f>_xlfn.XLOOKUP(C3081,'De-Para_Estado_Regiao'!$B$3:$B$29,'De-Para_Estado_Regiao'!$C$3:$C$29)</f>
        <v>Nordeste</v>
      </c>
      <c r="C3081" s="12" t="s">
        <v>31</v>
      </c>
      <c r="D3081" s="12">
        <v>473</v>
      </c>
      <c r="E3081" s="12">
        <v>0.61799999999999999</v>
      </c>
      <c r="F3081" s="9" t="str">
        <f t="shared" si="48"/>
        <v>médio</v>
      </c>
      <c r="G3081" s="12">
        <v>0.55100000000000005</v>
      </c>
      <c r="H3081" s="12">
        <v>0.56000000000000005</v>
      </c>
      <c r="I3081" s="12">
        <v>5139.8900000000003</v>
      </c>
      <c r="J3081" s="13">
        <v>16</v>
      </c>
    </row>
    <row r="3082" spans="1:10" x14ac:dyDescent="0.25">
      <c r="A3082" s="8" t="s">
        <v>3017</v>
      </c>
      <c r="B3082" s="9" t="str">
        <f>_xlfn.XLOOKUP(C3082,'De-Para_Estado_Regiao'!$B$3:$B$29,'De-Para_Estado_Regiao'!$C$3:$C$29)</f>
        <v>Sul</v>
      </c>
      <c r="C3082" s="9" t="s">
        <v>14</v>
      </c>
      <c r="D3082" s="9">
        <v>56</v>
      </c>
      <c r="E3082" s="9">
        <v>0.75900000000000001</v>
      </c>
      <c r="F3082" s="9" t="str">
        <f t="shared" si="48"/>
        <v>alto</v>
      </c>
      <c r="G3082" s="9">
        <v>0.70099999999999996</v>
      </c>
      <c r="H3082" s="9">
        <v>0.70499999999999996</v>
      </c>
      <c r="I3082" s="9">
        <v>50487.58</v>
      </c>
      <c r="J3082" s="10">
        <v>4</v>
      </c>
    </row>
    <row r="3083" spans="1:10" x14ac:dyDescent="0.25">
      <c r="A3083" s="11" t="s">
        <v>3018</v>
      </c>
      <c r="B3083" s="9" t="str">
        <f>_xlfn.XLOOKUP(C3083,'De-Para_Estado_Regiao'!$B$3:$B$29,'De-Para_Estado_Regiao'!$C$3:$C$29)</f>
        <v>Nordeste</v>
      </c>
      <c r="C3083" s="12" t="s">
        <v>114</v>
      </c>
      <c r="D3083" s="12">
        <v>385</v>
      </c>
      <c r="E3083" s="12">
        <v>0.60299999999999998</v>
      </c>
      <c r="F3083" s="9" t="str">
        <f t="shared" si="48"/>
        <v>médio</v>
      </c>
      <c r="G3083" s="12">
        <v>0.55800000000000005</v>
      </c>
      <c r="H3083" s="12">
        <v>0.51500000000000001</v>
      </c>
      <c r="I3083" s="12">
        <v>11239.2</v>
      </c>
      <c r="J3083" s="13">
        <v>2</v>
      </c>
    </row>
    <row r="3084" spans="1:10" x14ac:dyDescent="0.25">
      <c r="A3084" s="8" t="s">
        <v>3019</v>
      </c>
      <c r="B3084" s="9" t="str">
        <f>_xlfn.XLOOKUP(C3084,'De-Para_Estado_Regiao'!$B$3:$B$29,'De-Para_Estado_Regiao'!$C$3:$C$29)</f>
        <v>Nordeste</v>
      </c>
      <c r="C3084" s="9" t="s">
        <v>24</v>
      </c>
      <c r="D3084" s="9">
        <v>434</v>
      </c>
      <c r="E3084" s="9">
        <v>0.59099999999999997</v>
      </c>
      <c r="F3084" s="9" t="str">
        <f t="shared" si="48"/>
        <v>médio</v>
      </c>
      <c r="G3084" s="9">
        <v>0.57799999999999996</v>
      </c>
      <c r="H3084" s="9">
        <v>0.48099999999999998</v>
      </c>
      <c r="I3084" s="9">
        <v>6945.91</v>
      </c>
      <c r="J3084" s="10">
        <v>7</v>
      </c>
    </row>
    <row r="3085" spans="1:10" x14ac:dyDescent="0.25">
      <c r="A3085" s="11" t="s">
        <v>3020</v>
      </c>
      <c r="B3085" s="9" t="str">
        <f>_xlfn.XLOOKUP(C3085,'De-Para_Estado_Regiao'!$B$3:$B$29,'De-Para_Estado_Regiao'!$C$3:$C$29)</f>
        <v>Sudeste</v>
      </c>
      <c r="C3085" s="12" t="s">
        <v>7</v>
      </c>
      <c r="D3085" s="12">
        <v>142</v>
      </c>
      <c r="E3085" s="12">
        <v>0.7</v>
      </c>
      <c r="F3085" s="9" t="str">
        <f t="shared" si="48"/>
        <v>alto</v>
      </c>
      <c r="G3085" s="12">
        <v>0.68300000000000005</v>
      </c>
      <c r="H3085" s="12">
        <v>0.61599999999999999</v>
      </c>
      <c r="I3085" s="12">
        <v>24529.77</v>
      </c>
      <c r="J3085" s="13">
        <v>3</v>
      </c>
    </row>
    <row r="3086" spans="1:10" x14ac:dyDescent="0.25">
      <c r="A3086" s="8" t="s">
        <v>3021</v>
      </c>
      <c r="B3086" s="9" t="str">
        <f>_xlfn.XLOOKUP(C3086,'De-Para_Estado_Regiao'!$B$3:$B$29,'De-Para_Estado_Regiao'!$C$3:$C$29)</f>
        <v>Centro-Oeste</v>
      </c>
      <c r="C3086" s="9" t="s">
        <v>33</v>
      </c>
      <c r="D3086" s="9">
        <v>189</v>
      </c>
      <c r="E3086" s="9">
        <v>0.69099999999999995</v>
      </c>
      <c r="F3086" s="9" t="str">
        <f t="shared" si="48"/>
        <v>médio</v>
      </c>
      <c r="G3086" s="9">
        <v>0.69199999999999995</v>
      </c>
      <c r="H3086" s="9">
        <v>0.56999999999999995</v>
      </c>
      <c r="I3086" s="9">
        <v>20693.37</v>
      </c>
      <c r="J3086" s="10">
        <v>1</v>
      </c>
    </row>
    <row r="3087" spans="1:10" x14ac:dyDescent="0.25">
      <c r="A3087" s="11" t="s">
        <v>3022</v>
      </c>
      <c r="B3087" s="9" t="str">
        <f>_xlfn.XLOOKUP(C3087,'De-Para_Estado_Regiao'!$B$3:$B$29,'De-Para_Estado_Regiao'!$C$3:$C$29)</f>
        <v>Sudeste</v>
      </c>
      <c r="C3087" s="12" t="s">
        <v>16</v>
      </c>
      <c r="D3087" s="12">
        <v>254</v>
      </c>
      <c r="E3087" s="12">
        <v>0.66900000000000004</v>
      </c>
      <c r="F3087" s="9" t="str">
        <f t="shared" si="48"/>
        <v>médio</v>
      </c>
      <c r="G3087" s="12">
        <v>0.64900000000000002</v>
      </c>
      <c r="H3087" s="12">
        <v>0.55800000000000005</v>
      </c>
      <c r="I3087" s="12">
        <v>13529.3</v>
      </c>
      <c r="J3087" s="13">
        <v>2</v>
      </c>
    </row>
    <row r="3088" spans="1:10" x14ac:dyDescent="0.25">
      <c r="A3088" s="8" t="s">
        <v>3023</v>
      </c>
      <c r="B3088" s="9" t="str">
        <f>_xlfn.XLOOKUP(C3088,'De-Para_Estado_Regiao'!$B$3:$B$29,'De-Para_Estado_Regiao'!$C$3:$C$29)</f>
        <v>Sudeste</v>
      </c>
      <c r="C3088" s="9" t="s">
        <v>7</v>
      </c>
      <c r="D3088" s="9">
        <v>107</v>
      </c>
      <c r="E3088" s="9">
        <v>0.77400000000000002</v>
      </c>
      <c r="F3088" s="9" t="str">
        <f t="shared" si="48"/>
        <v>alto</v>
      </c>
      <c r="G3088" s="9">
        <v>0.749</v>
      </c>
      <c r="H3088" s="9">
        <v>0.73899999999999999</v>
      </c>
      <c r="I3088" s="9">
        <v>33024.83</v>
      </c>
      <c r="J3088" s="10">
        <v>1</v>
      </c>
    </row>
    <row r="3089" spans="1:10" x14ac:dyDescent="0.25">
      <c r="A3089" s="11" t="s">
        <v>3024</v>
      </c>
      <c r="B3089" s="9" t="str">
        <f>_xlfn.XLOOKUP(C3089,'De-Para_Estado_Regiao'!$B$3:$B$29,'De-Para_Estado_Regiao'!$C$3:$C$29)</f>
        <v>Nordeste</v>
      </c>
      <c r="C3089" s="12" t="s">
        <v>31</v>
      </c>
      <c r="D3089" s="12">
        <v>243</v>
      </c>
      <c r="E3089" s="12">
        <v>0.56899999999999995</v>
      </c>
      <c r="F3089" s="9" t="str">
        <f t="shared" si="48"/>
        <v>médio</v>
      </c>
      <c r="G3089" s="12">
        <v>0.51800000000000002</v>
      </c>
      <c r="H3089" s="12">
        <v>0.47399999999999998</v>
      </c>
      <c r="I3089" s="12">
        <v>5946.54</v>
      </c>
      <c r="J3089" s="13">
        <v>2</v>
      </c>
    </row>
    <row r="3090" spans="1:10" x14ac:dyDescent="0.25">
      <c r="A3090" s="8" t="s">
        <v>3025</v>
      </c>
      <c r="B3090" s="9" t="str">
        <f>_xlfn.XLOOKUP(C3090,'De-Para_Estado_Regiao'!$B$3:$B$29,'De-Para_Estado_Regiao'!$C$3:$C$29)</f>
        <v>Nordeste</v>
      </c>
      <c r="C3090" s="9" t="s">
        <v>19</v>
      </c>
      <c r="D3090" s="9">
        <v>583</v>
      </c>
      <c r="E3090" s="9">
        <v>0.50900000000000001</v>
      </c>
      <c r="F3090" s="9" t="str">
        <f t="shared" si="48"/>
        <v>baixo</v>
      </c>
      <c r="G3090" s="9">
        <v>0.52200000000000002</v>
      </c>
      <c r="H3090" s="9">
        <v>0.372</v>
      </c>
      <c r="I3090" s="9">
        <v>6657.51</v>
      </c>
      <c r="J3090" s="10">
        <v>21</v>
      </c>
    </row>
    <row r="3091" spans="1:10" x14ac:dyDescent="0.25">
      <c r="A3091" s="11" t="s">
        <v>3026</v>
      </c>
      <c r="B3091" s="9" t="str">
        <f>_xlfn.XLOOKUP(C3091,'De-Para_Estado_Regiao'!$B$3:$B$29,'De-Para_Estado_Regiao'!$C$3:$C$29)</f>
        <v>Sul</v>
      </c>
      <c r="C3091" s="12" t="s">
        <v>14</v>
      </c>
      <c r="D3091" s="12">
        <v>83</v>
      </c>
      <c r="E3091" s="12">
        <v>0.69299999999999995</v>
      </c>
      <c r="F3091" s="9" t="str">
        <f t="shared" si="48"/>
        <v>médio</v>
      </c>
      <c r="G3091" s="12">
        <v>0.7</v>
      </c>
      <c r="H3091" s="12">
        <v>0.57499999999999996</v>
      </c>
      <c r="I3091" s="12">
        <v>19229.259999999998</v>
      </c>
      <c r="J3091" s="13">
        <v>18</v>
      </c>
    </row>
    <row r="3092" spans="1:10" x14ac:dyDescent="0.25">
      <c r="A3092" s="8" t="s">
        <v>3027</v>
      </c>
      <c r="B3092" s="9" t="str">
        <f>_xlfn.XLOOKUP(C3092,'De-Para_Estado_Regiao'!$B$3:$B$29,'De-Para_Estado_Regiao'!$C$3:$C$29)</f>
        <v>Sul</v>
      </c>
      <c r="C3092" s="9" t="s">
        <v>14</v>
      </c>
      <c r="D3092" s="9">
        <v>68</v>
      </c>
      <c r="E3092" s="9">
        <v>0.67200000000000004</v>
      </c>
      <c r="F3092" s="9" t="str">
        <f t="shared" si="48"/>
        <v>médio</v>
      </c>
      <c r="G3092" s="9">
        <v>0.68300000000000005</v>
      </c>
      <c r="H3092" s="9">
        <v>0.52200000000000002</v>
      </c>
      <c r="I3092" s="9">
        <v>14880.75</v>
      </c>
      <c r="J3092" s="10">
        <v>9</v>
      </c>
    </row>
    <row r="3093" spans="1:10" x14ac:dyDescent="0.25">
      <c r="A3093" s="11" t="s">
        <v>3028</v>
      </c>
      <c r="B3093" s="9" t="str">
        <f>_xlfn.XLOOKUP(C3093,'De-Para_Estado_Regiao'!$B$3:$B$29,'De-Para_Estado_Regiao'!$C$3:$C$29)</f>
        <v>Sudeste</v>
      </c>
      <c r="C3093" s="12" t="s">
        <v>16</v>
      </c>
      <c r="D3093" s="12">
        <v>107</v>
      </c>
      <c r="E3093" s="12">
        <v>0.65</v>
      </c>
      <c r="F3093" s="9" t="str">
        <f t="shared" si="48"/>
        <v>médio</v>
      </c>
      <c r="G3093" s="12">
        <v>0.64600000000000002</v>
      </c>
      <c r="H3093" s="12">
        <v>0.51500000000000001</v>
      </c>
      <c r="I3093" s="12">
        <v>15369.47</v>
      </c>
      <c r="J3093" s="13">
        <v>5</v>
      </c>
    </row>
    <row r="3094" spans="1:10" x14ac:dyDescent="0.25">
      <c r="A3094" s="8" t="s">
        <v>3029</v>
      </c>
      <c r="B3094" s="9" t="str">
        <f>_xlfn.XLOOKUP(C3094,'De-Para_Estado_Regiao'!$B$3:$B$29,'De-Para_Estado_Regiao'!$C$3:$C$29)</f>
        <v>Sul</v>
      </c>
      <c r="C3094" s="9" t="s">
        <v>59</v>
      </c>
      <c r="D3094" s="9">
        <v>164</v>
      </c>
      <c r="E3094" s="9">
        <v>0.71299999999999997</v>
      </c>
      <c r="F3094" s="9" t="str">
        <f t="shared" si="48"/>
        <v>alto</v>
      </c>
      <c r="G3094" s="9">
        <v>0.71199999999999997</v>
      </c>
      <c r="H3094" s="9">
        <v>0.629</v>
      </c>
      <c r="I3094" s="9">
        <v>15732.48</v>
      </c>
      <c r="J3094" s="10">
        <v>3</v>
      </c>
    </row>
    <row r="3095" spans="1:10" x14ac:dyDescent="0.25">
      <c r="A3095" s="11" t="s">
        <v>3030</v>
      </c>
      <c r="B3095" s="9" t="str">
        <f>_xlfn.XLOOKUP(C3095,'De-Para_Estado_Regiao'!$B$3:$B$29,'De-Para_Estado_Regiao'!$C$3:$C$29)</f>
        <v>Centro-Oeste</v>
      </c>
      <c r="C3095" s="12" t="s">
        <v>33</v>
      </c>
      <c r="D3095" s="12">
        <v>182</v>
      </c>
      <c r="E3095" s="12">
        <v>0.68500000000000005</v>
      </c>
      <c r="F3095" s="9" t="str">
        <f t="shared" si="48"/>
        <v>médio</v>
      </c>
      <c r="G3095" s="12">
        <v>0.67100000000000004</v>
      </c>
      <c r="H3095" s="12">
        <v>0.57599999999999996</v>
      </c>
      <c r="I3095" s="12">
        <v>16436.75</v>
      </c>
      <c r="J3095" s="13">
        <v>4</v>
      </c>
    </row>
    <row r="3096" spans="1:10" x14ac:dyDescent="0.25">
      <c r="A3096" s="8" t="s">
        <v>3031</v>
      </c>
      <c r="B3096" s="9" t="str">
        <f>_xlfn.XLOOKUP(C3096,'De-Para_Estado_Regiao'!$B$3:$B$29,'De-Para_Estado_Regiao'!$C$3:$C$29)</f>
        <v>Sudeste</v>
      </c>
      <c r="C3096" s="9" t="s">
        <v>16</v>
      </c>
      <c r="D3096" s="9">
        <v>497</v>
      </c>
      <c r="E3096" s="9">
        <v>0.65300000000000002</v>
      </c>
      <c r="F3096" s="9" t="str">
        <f t="shared" si="48"/>
        <v>médio</v>
      </c>
      <c r="G3096" s="9">
        <v>0.625</v>
      </c>
      <c r="H3096" s="9">
        <v>0.53100000000000003</v>
      </c>
      <c r="I3096" s="9">
        <v>8790.65</v>
      </c>
      <c r="J3096" s="10">
        <v>3</v>
      </c>
    </row>
    <row r="3097" spans="1:10" x14ac:dyDescent="0.25">
      <c r="A3097" s="11" t="s">
        <v>3032</v>
      </c>
      <c r="B3097" s="9" t="str">
        <f>_xlfn.XLOOKUP(C3097,'De-Para_Estado_Regiao'!$B$3:$B$29,'De-Para_Estado_Regiao'!$C$3:$C$29)</f>
        <v>Nordeste</v>
      </c>
      <c r="C3097" s="12" t="s">
        <v>114</v>
      </c>
      <c r="D3097" s="12">
        <v>245</v>
      </c>
      <c r="E3097" s="12">
        <v>0.56399999999999995</v>
      </c>
      <c r="F3097" s="9" t="str">
        <f t="shared" si="48"/>
        <v>médio</v>
      </c>
      <c r="G3097" s="12">
        <v>0.54400000000000004</v>
      </c>
      <c r="H3097" s="12">
        <v>0.42199999999999999</v>
      </c>
      <c r="I3097" s="12">
        <v>8566.98</v>
      </c>
      <c r="J3097" s="13">
        <v>4</v>
      </c>
    </row>
    <row r="3098" spans="1:10" x14ac:dyDescent="0.25">
      <c r="A3098" s="8" t="s">
        <v>3033</v>
      </c>
      <c r="B3098" s="9" t="str">
        <f>_xlfn.XLOOKUP(C3098,'De-Para_Estado_Regiao'!$B$3:$B$29,'De-Para_Estado_Regiao'!$C$3:$C$29)</f>
        <v>Sudeste</v>
      </c>
      <c r="C3098" s="9" t="s">
        <v>16</v>
      </c>
      <c r="D3098" s="9">
        <v>579</v>
      </c>
      <c r="E3098" s="9">
        <v>0.62</v>
      </c>
      <c r="F3098" s="9" t="str">
        <f t="shared" si="48"/>
        <v>médio</v>
      </c>
      <c r="G3098" s="9">
        <v>0.59499999999999997</v>
      </c>
      <c r="H3098" s="9">
        <v>0.496</v>
      </c>
      <c r="I3098" s="9">
        <v>7996.11</v>
      </c>
      <c r="J3098" s="10">
        <v>12</v>
      </c>
    </row>
    <row r="3099" spans="1:10" x14ac:dyDescent="0.25">
      <c r="A3099" s="11" t="s">
        <v>3034</v>
      </c>
      <c r="B3099" s="9" t="str">
        <f>_xlfn.XLOOKUP(C3099,'De-Para_Estado_Regiao'!$B$3:$B$29,'De-Para_Estado_Regiao'!$C$3:$C$29)</f>
        <v>Sudeste</v>
      </c>
      <c r="C3099" s="12" t="s">
        <v>16</v>
      </c>
      <c r="D3099" s="12">
        <v>265</v>
      </c>
      <c r="E3099" s="12">
        <v>0.63200000000000001</v>
      </c>
      <c r="F3099" s="9" t="str">
        <f t="shared" si="48"/>
        <v>médio</v>
      </c>
      <c r="G3099" s="12">
        <v>0.57699999999999996</v>
      </c>
      <c r="H3099" s="12">
        <v>0.55100000000000005</v>
      </c>
      <c r="I3099" s="12">
        <v>12080.44</v>
      </c>
      <c r="J3099" s="13">
        <v>4</v>
      </c>
    </row>
    <row r="3100" spans="1:10" x14ac:dyDescent="0.25">
      <c r="A3100" s="8" t="s">
        <v>3035</v>
      </c>
      <c r="B3100" s="9" t="str">
        <f>_xlfn.XLOOKUP(C3100,'De-Para_Estado_Regiao'!$B$3:$B$29,'De-Para_Estado_Regiao'!$C$3:$C$29)</f>
        <v>Centro-Oeste</v>
      </c>
      <c r="C3100" s="9" t="s">
        <v>29</v>
      </c>
      <c r="D3100" s="9">
        <v>118</v>
      </c>
      <c r="E3100" s="9">
        <v>0.71599999999999997</v>
      </c>
      <c r="F3100" s="9" t="str">
        <f t="shared" si="48"/>
        <v>alto</v>
      </c>
      <c r="G3100" s="9">
        <v>0.68400000000000005</v>
      </c>
      <c r="H3100" s="9">
        <v>0.66600000000000004</v>
      </c>
      <c r="I3100" s="9">
        <v>27453.58</v>
      </c>
      <c r="J3100" s="10">
        <v>4</v>
      </c>
    </row>
    <row r="3101" spans="1:10" x14ac:dyDescent="0.25">
      <c r="A3101" s="11" t="s">
        <v>3036</v>
      </c>
      <c r="B3101" s="9" t="str">
        <f>_xlfn.XLOOKUP(C3101,'De-Para_Estado_Regiao'!$B$3:$B$29,'De-Para_Estado_Regiao'!$C$3:$C$29)</f>
        <v>Sudeste</v>
      </c>
      <c r="C3101" s="12" t="s">
        <v>16</v>
      </c>
      <c r="D3101" s="12">
        <v>397</v>
      </c>
      <c r="E3101" s="12">
        <v>0.65400000000000003</v>
      </c>
      <c r="F3101" s="9" t="str">
        <f t="shared" si="48"/>
        <v>médio</v>
      </c>
      <c r="G3101" s="12">
        <v>0.63900000000000001</v>
      </c>
      <c r="H3101" s="12">
        <v>0.53500000000000003</v>
      </c>
      <c r="I3101" s="12">
        <v>9146.92</v>
      </c>
      <c r="J3101" s="13">
        <v>5</v>
      </c>
    </row>
    <row r="3102" spans="1:10" x14ac:dyDescent="0.25">
      <c r="A3102" s="8" t="s">
        <v>3037</v>
      </c>
      <c r="B3102" s="9" t="str">
        <f>_xlfn.XLOOKUP(C3102,'De-Para_Estado_Regiao'!$B$3:$B$29,'De-Para_Estado_Regiao'!$C$3:$C$29)</f>
        <v>Nordeste</v>
      </c>
      <c r="C3102" s="9" t="s">
        <v>19</v>
      </c>
      <c r="D3102" s="9">
        <v>264</v>
      </c>
      <c r="E3102" s="9">
        <v>0.56999999999999995</v>
      </c>
      <c r="F3102" s="9" t="str">
        <f t="shared" si="48"/>
        <v>médio</v>
      </c>
      <c r="G3102" s="9">
        <v>0.55300000000000005</v>
      </c>
      <c r="H3102" s="9">
        <v>0.47</v>
      </c>
      <c r="I3102" s="9">
        <v>8051.62</v>
      </c>
      <c r="J3102" s="10">
        <v>0</v>
      </c>
    </row>
    <row r="3103" spans="1:10" x14ac:dyDescent="0.25">
      <c r="A3103" s="11" t="s">
        <v>3038</v>
      </c>
      <c r="B3103" s="9" t="str">
        <f>_xlfn.XLOOKUP(C3103,'De-Para_Estado_Regiao'!$B$3:$B$29,'De-Para_Estado_Regiao'!$C$3:$C$29)</f>
        <v>Sul</v>
      </c>
      <c r="C3103" s="12" t="s">
        <v>14</v>
      </c>
      <c r="D3103" s="12">
        <v>134</v>
      </c>
      <c r="E3103" s="12">
        <v>0.63800000000000001</v>
      </c>
      <c r="F3103" s="9" t="str">
        <f t="shared" si="48"/>
        <v>médio</v>
      </c>
      <c r="G3103" s="12">
        <v>0.65600000000000003</v>
      </c>
      <c r="H3103" s="12">
        <v>0.48899999999999999</v>
      </c>
      <c r="I3103" s="12">
        <v>19030.900000000001</v>
      </c>
      <c r="J3103" s="13">
        <v>3</v>
      </c>
    </row>
    <row r="3104" spans="1:10" x14ac:dyDescent="0.25">
      <c r="A3104" s="8" t="s">
        <v>3039</v>
      </c>
      <c r="B3104" s="9" t="str">
        <f>_xlfn.XLOOKUP(C3104,'De-Para_Estado_Regiao'!$B$3:$B$29,'De-Para_Estado_Regiao'!$C$3:$C$29)</f>
        <v>Sul</v>
      </c>
      <c r="C3104" s="9" t="s">
        <v>14</v>
      </c>
      <c r="D3104" s="9">
        <v>54</v>
      </c>
      <c r="E3104" s="9">
        <v>0.752</v>
      </c>
      <c r="F3104" s="9" t="str">
        <f t="shared" si="48"/>
        <v>alto</v>
      </c>
      <c r="G3104" s="9">
        <v>0.73799999999999999</v>
      </c>
      <c r="H3104" s="9">
        <v>0.67</v>
      </c>
      <c r="I3104" s="9">
        <v>25436.95</v>
      </c>
      <c r="J3104" s="10">
        <v>5</v>
      </c>
    </row>
    <row r="3105" spans="1:10" x14ac:dyDescent="0.25">
      <c r="A3105" s="11" t="s">
        <v>1027</v>
      </c>
      <c r="B3105" s="9" t="str">
        <f>_xlfn.XLOOKUP(C3105,'De-Para_Estado_Regiao'!$B$3:$B$29,'De-Para_Estado_Regiao'!$C$3:$C$29)</f>
        <v>Nordeste</v>
      </c>
      <c r="C3105" s="12" t="s">
        <v>24</v>
      </c>
      <c r="D3105" s="12">
        <v>583</v>
      </c>
      <c r="E3105" s="12">
        <v>0.61399999999999999</v>
      </c>
      <c r="F3105" s="9" t="str">
        <f t="shared" si="48"/>
        <v>médio</v>
      </c>
      <c r="G3105" s="12">
        <v>0.57199999999999995</v>
      </c>
      <c r="H3105" s="12">
        <v>0.55300000000000005</v>
      </c>
      <c r="I3105" s="12">
        <v>6278.02</v>
      </c>
      <c r="J3105" s="13">
        <v>18</v>
      </c>
    </row>
    <row r="3106" spans="1:10" x14ac:dyDescent="0.25">
      <c r="A3106" s="8" t="s">
        <v>3040</v>
      </c>
      <c r="B3106" s="9" t="str">
        <f>_xlfn.XLOOKUP(C3106,'De-Para_Estado_Regiao'!$B$3:$B$29,'De-Para_Estado_Regiao'!$C$3:$C$29)</f>
        <v>Norte</v>
      </c>
      <c r="C3106" s="9" t="s">
        <v>111</v>
      </c>
      <c r="D3106" s="9">
        <v>440</v>
      </c>
      <c r="E3106" s="9">
        <v>0.621</v>
      </c>
      <c r="F3106" s="9" t="str">
        <f t="shared" si="48"/>
        <v>médio</v>
      </c>
      <c r="G3106" s="9">
        <v>0.57799999999999996</v>
      </c>
      <c r="H3106" s="9">
        <v>0.52200000000000002</v>
      </c>
      <c r="I3106" s="9">
        <v>11038.93</v>
      </c>
      <c r="J3106" s="10">
        <v>3</v>
      </c>
    </row>
    <row r="3107" spans="1:10" x14ac:dyDescent="0.25">
      <c r="A3107" s="11" t="s">
        <v>3041</v>
      </c>
      <c r="B3107" s="9" t="str">
        <f>_xlfn.XLOOKUP(C3107,'De-Para_Estado_Regiao'!$B$3:$B$29,'De-Para_Estado_Regiao'!$C$3:$C$29)</f>
        <v>Sul</v>
      </c>
      <c r="C3107" s="12" t="s">
        <v>14</v>
      </c>
      <c r="D3107" s="12">
        <v>55</v>
      </c>
      <c r="E3107" s="12">
        <v>0.7</v>
      </c>
      <c r="F3107" s="9" t="str">
        <f t="shared" si="48"/>
        <v>alto</v>
      </c>
      <c r="G3107" s="12">
        <v>0.72099999999999997</v>
      </c>
      <c r="H3107" s="12">
        <v>0.57999999999999996</v>
      </c>
      <c r="I3107" s="12">
        <v>19264.28</v>
      </c>
      <c r="J3107" s="13">
        <v>7</v>
      </c>
    </row>
    <row r="3108" spans="1:10" x14ac:dyDescent="0.25">
      <c r="A3108" s="8" t="s">
        <v>3042</v>
      </c>
      <c r="B3108" s="9" t="str">
        <f>_xlfn.XLOOKUP(C3108,'De-Para_Estado_Regiao'!$B$3:$B$29,'De-Para_Estado_Regiao'!$C$3:$C$29)</f>
        <v>Centro-Oeste</v>
      </c>
      <c r="C3108" s="9" t="s">
        <v>33</v>
      </c>
      <c r="D3108" s="9">
        <v>147</v>
      </c>
      <c r="E3108" s="9">
        <v>0.67900000000000005</v>
      </c>
      <c r="F3108" s="9" t="str">
        <f t="shared" si="48"/>
        <v>médio</v>
      </c>
      <c r="G3108" s="9">
        <v>0.65100000000000002</v>
      </c>
      <c r="H3108" s="9">
        <v>0.57199999999999995</v>
      </c>
      <c r="I3108" s="9">
        <v>21738</v>
      </c>
      <c r="J3108" s="10">
        <v>1</v>
      </c>
    </row>
    <row r="3109" spans="1:10" x14ac:dyDescent="0.25">
      <c r="A3109" s="11" t="s">
        <v>3043</v>
      </c>
      <c r="B3109" s="9" t="str">
        <f>_xlfn.XLOOKUP(C3109,'De-Para_Estado_Regiao'!$B$3:$B$29,'De-Para_Estado_Regiao'!$C$3:$C$29)</f>
        <v>Nordeste</v>
      </c>
      <c r="C3109" s="12" t="s">
        <v>24</v>
      </c>
      <c r="D3109" s="12">
        <v>301</v>
      </c>
      <c r="E3109" s="12">
        <v>0.57999999999999996</v>
      </c>
      <c r="F3109" s="9" t="str">
        <f t="shared" si="48"/>
        <v>médio</v>
      </c>
      <c r="G3109" s="12">
        <v>0.55500000000000005</v>
      </c>
      <c r="H3109" s="12">
        <v>0.46500000000000002</v>
      </c>
      <c r="I3109" s="12">
        <v>6215.17</v>
      </c>
      <c r="J3109" s="13">
        <v>10</v>
      </c>
    </row>
    <row r="3110" spans="1:10" x14ac:dyDescent="0.25">
      <c r="A3110" s="8" t="s">
        <v>3044</v>
      </c>
      <c r="B3110" s="9" t="str">
        <f>_xlfn.XLOOKUP(C3110,'De-Para_Estado_Regiao'!$B$3:$B$29,'De-Para_Estado_Regiao'!$C$3:$C$29)</f>
        <v>Sul</v>
      </c>
      <c r="C3110" s="9" t="s">
        <v>59</v>
      </c>
      <c r="D3110" s="9">
        <v>67</v>
      </c>
      <c r="E3110" s="9">
        <v>0.73299999999999998</v>
      </c>
      <c r="F3110" s="9" t="str">
        <f t="shared" si="48"/>
        <v>alto</v>
      </c>
      <c r="G3110" s="9">
        <v>0.73599999999999999</v>
      </c>
      <c r="H3110" s="9">
        <v>0.66800000000000004</v>
      </c>
      <c r="I3110" s="9">
        <v>29655.99</v>
      </c>
      <c r="J3110" s="10">
        <v>1</v>
      </c>
    </row>
    <row r="3111" spans="1:10" x14ac:dyDescent="0.25">
      <c r="A3111" s="11" t="s">
        <v>3045</v>
      </c>
      <c r="B3111" s="9" t="str">
        <f>_xlfn.XLOOKUP(C3111,'De-Para_Estado_Regiao'!$B$3:$B$29,'De-Para_Estado_Regiao'!$C$3:$C$29)</f>
        <v>Sul</v>
      </c>
      <c r="C3111" s="12" t="s">
        <v>14</v>
      </c>
      <c r="D3111" s="12">
        <v>21</v>
      </c>
      <c r="E3111" s="12">
        <v>0.7</v>
      </c>
      <c r="F3111" s="9" t="str">
        <f t="shared" si="48"/>
        <v>alto</v>
      </c>
      <c r="G3111" s="12">
        <v>0.72899999999999998</v>
      </c>
      <c r="H3111" s="12">
        <v>0.54</v>
      </c>
      <c r="I3111" s="12">
        <v>36295.22</v>
      </c>
      <c r="J3111" s="13">
        <v>8</v>
      </c>
    </row>
    <row r="3112" spans="1:10" x14ac:dyDescent="0.25">
      <c r="A3112" s="8" t="s">
        <v>3046</v>
      </c>
      <c r="B3112" s="9" t="str">
        <f>_xlfn.XLOOKUP(C3112,'De-Para_Estado_Regiao'!$B$3:$B$29,'De-Para_Estado_Regiao'!$C$3:$C$29)</f>
        <v>Sudeste</v>
      </c>
      <c r="C3112" s="9" t="s">
        <v>7</v>
      </c>
      <c r="D3112" s="9">
        <v>189</v>
      </c>
      <c r="E3112" s="9">
        <v>0.72</v>
      </c>
      <c r="F3112" s="9" t="str">
        <f t="shared" si="48"/>
        <v>alto</v>
      </c>
      <c r="G3112" s="9">
        <v>0.67900000000000005</v>
      </c>
      <c r="H3112" s="9">
        <v>0.65300000000000002</v>
      </c>
      <c r="I3112" s="9">
        <v>22459.31</v>
      </c>
      <c r="J3112" s="10">
        <v>3</v>
      </c>
    </row>
    <row r="3113" spans="1:10" x14ac:dyDescent="0.25">
      <c r="A3113" s="11" t="s">
        <v>1552</v>
      </c>
      <c r="B3113" s="9" t="str">
        <f>_xlfn.XLOOKUP(C3113,'De-Para_Estado_Regiao'!$B$3:$B$29,'De-Para_Estado_Regiao'!$C$3:$C$29)</f>
        <v>Norte</v>
      </c>
      <c r="C3113" s="12" t="s">
        <v>49</v>
      </c>
      <c r="D3113" s="12">
        <v>244</v>
      </c>
      <c r="E3113" s="12">
        <v>0.59</v>
      </c>
      <c r="F3113" s="9" t="str">
        <f t="shared" si="48"/>
        <v>médio</v>
      </c>
      <c r="G3113" s="12">
        <v>0.63900000000000001</v>
      </c>
      <c r="H3113" s="12">
        <v>0.40500000000000003</v>
      </c>
      <c r="I3113" s="12">
        <v>17021.810000000001</v>
      </c>
      <c r="J3113" s="13">
        <v>0</v>
      </c>
    </row>
    <row r="3114" spans="1:10" x14ac:dyDescent="0.25">
      <c r="A3114" s="8" t="s">
        <v>3047</v>
      </c>
      <c r="B3114" s="9" t="str">
        <f>_xlfn.XLOOKUP(C3114,'De-Para_Estado_Regiao'!$B$3:$B$29,'De-Para_Estado_Regiao'!$C$3:$C$29)</f>
        <v>Sul</v>
      </c>
      <c r="C3114" s="9" t="s">
        <v>14</v>
      </c>
      <c r="D3114" s="9">
        <v>54</v>
      </c>
      <c r="E3114" s="9">
        <v>0.65200000000000002</v>
      </c>
      <c r="F3114" s="9" t="str">
        <f t="shared" si="48"/>
        <v>médio</v>
      </c>
      <c r="G3114" s="9">
        <v>0.66100000000000003</v>
      </c>
      <c r="H3114" s="9">
        <v>0.505</v>
      </c>
      <c r="I3114" s="9">
        <v>12158.07</v>
      </c>
      <c r="J3114" s="10">
        <v>1</v>
      </c>
    </row>
    <row r="3115" spans="1:10" x14ac:dyDescent="0.25">
      <c r="A3115" s="11" t="s">
        <v>3048</v>
      </c>
      <c r="B3115" s="9" t="str">
        <f>_xlfn.XLOOKUP(C3115,'De-Para_Estado_Regiao'!$B$3:$B$29,'De-Para_Estado_Regiao'!$C$3:$C$29)</f>
        <v>Nordeste</v>
      </c>
      <c r="C3115" s="12" t="s">
        <v>87</v>
      </c>
      <c r="D3115" s="12">
        <v>627</v>
      </c>
      <c r="E3115" s="12">
        <v>0.57799999999999996</v>
      </c>
      <c r="F3115" s="9" t="str">
        <f t="shared" si="48"/>
        <v>médio</v>
      </c>
      <c r="G3115" s="12">
        <v>0.54</v>
      </c>
      <c r="H3115" s="12">
        <v>0.48399999999999999</v>
      </c>
      <c r="I3115" s="12">
        <v>5489.47</v>
      </c>
      <c r="J3115" s="13">
        <v>4</v>
      </c>
    </row>
    <row r="3116" spans="1:10" x14ac:dyDescent="0.25">
      <c r="A3116" s="8" t="s">
        <v>3049</v>
      </c>
      <c r="B3116" s="9" t="str">
        <f>_xlfn.XLOOKUP(C3116,'De-Para_Estado_Regiao'!$B$3:$B$29,'De-Para_Estado_Regiao'!$C$3:$C$29)</f>
        <v>Sudeste</v>
      </c>
      <c r="C3116" s="9" t="s">
        <v>7</v>
      </c>
      <c r="D3116" s="9">
        <v>107</v>
      </c>
      <c r="E3116" s="9">
        <v>0.72799999999999998</v>
      </c>
      <c r="F3116" s="9" t="str">
        <f t="shared" si="48"/>
        <v>alto</v>
      </c>
      <c r="G3116" s="9">
        <v>0.70099999999999996</v>
      </c>
      <c r="H3116" s="9">
        <v>0.68300000000000005</v>
      </c>
      <c r="I3116" s="9">
        <v>24830.77</v>
      </c>
      <c r="J3116" s="10">
        <v>1</v>
      </c>
    </row>
    <row r="3117" spans="1:10" x14ac:dyDescent="0.25">
      <c r="A3117" s="11" t="s">
        <v>3050</v>
      </c>
      <c r="B3117" s="9" t="str">
        <f>_xlfn.XLOOKUP(C3117,'De-Para_Estado_Regiao'!$B$3:$B$29,'De-Para_Estado_Regiao'!$C$3:$C$29)</f>
        <v>Sul</v>
      </c>
      <c r="C3117" s="12" t="s">
        <v>14</v>
      </c>
      <c r="D3117" s="12">
        <v>48</v>
      </c>
      <c r="E3117" s="12">
        <v>0.77800000000000002</v>
      </c>
      <c r="F3117" s="9" t="str">
        <f t="shared" si="48"/>
        <v>alto</v>
      </c>
      <c r="G3117" s="12">
        <v>0.83599999999999997</v>
      </c>
      <c r="H3117" s="12">
        <v>0.66600000000000004</v>
      </c>
      <c r="I3117" s="12">
        <v>28450.19</v>
      </c>
      <c r="J3117" s="13">
        <v>3</v>
      </c>
    </row>
    <row r="3118" spans="1:10" x14ac:dyDescent="0.25">
      <c r="A3118" s="8" t="s">
        <v>3051</v>
      </c>
      <c r="B3118" s="9" t="str">
        <f>_xlfn.XLOOKUP(C3118,'De-Para_Estado_Regiao'!$B$3:$B$29,'De-Para_Estado_Regiao'!$C$3:$C$29)</f>
        <v>Nordeste</v>
      </c>
      <c r="C3118" s="9" t="s">
        <v>24</v>
      </c>
      <c r="D3118" s="9">
        <v>281</v>
      </c>
      <c r="E3118" s="9">
        <v>0.59299999999999997</v>
      </c>
      <c r="F3118" s="9" t="str">
        <f t="shared" si="48"/>
        <v>médio</v>
      </c>
      <c r="G3118" s="9">
        <v>0.57299999999999995</v>
      </c>
      <c r="H3118" s="9">
        <v>0.49</v>
      </c>
      <c r="I3118" s="9">
        <v>6138.91</v>
      </c>
      <c r="J3118" s="10">
        <v>11</v>
      </c>
    </row>
    <row r="3119" spans="1:10" x14ac:dyDescent="0.25">
      <c r="A3119" s="11" t="s">
        <v>3052</v>
      </c>
      <c r="B3119" s="9" t="str">
        <f>_xlfn.XLOOKUP(C3119,'De-Para_Estado_Regiao'!$B$3:$B$29,'De-Para_Estado_Regiao'!$C$3:$C$29)</f>
        <v>Nordeste</v>
      </c>
      <c r="C3119" s="12" t="s">
        <v>24</v>
      </c>
      <c r="D3119" s="12">
        <v>449</v>
      </c>
      <c r="E3119" s="12">
        <v>0.59899999999999998</v>
      </c>
      <c r="F3119" s="9" t="str">
        <f t="shared" si="48"/>
        <v>médio</v>
      </c>
      <c r="G3119" s="12">
        <v>0.57399999999999995</v>
      </c>
      <c r="H3119" s="12">
        <v>0.49099999999999999</v>
      </c>
      <c r="I3119" s="12">
        <v>9446.57</v>
      </c>
      <c r="J3119" s="13">
        <v>10</v>
      </c>
    </row>
    <row r="3120" spans="1:10" x14ac:dyDescent="0.25">
      <c r="A3120" s="8" t="s">
        <v>3053</v>
      </c>
      <c r="B3120" s="9" t="str">
        <f>_xlfn.XLOOKUP(C3120,'De-Para_Estado_Regiao'!$B$3:$B$29,'De-Para_Estado_Regiao'!$C$3:$C$29)</f>
        <v>Sul</v>
      </c>
      <c r="C3120" s="9" t="s">
        <v>14</v>
      </c>
      <c r="D3120" s="9">
        <v>55</v>
      </c>
      <c r="E3120" s="9">
        <v>0.65700000000000003</v>
      </c>
      <c r="F3120" s="9" t="str">
        <f t="shared" si="48"/>
        <v>médio</v>
      </c>
      <c r="G3120" s="9">
        <v>0.69199999999999995</v>
      </c>
      <c r="H3120" s="9">
        <v>0.50900000000000001</v>
      </c>
      <c r="I3120" s="9">
        <v>26648.59</v>
      </c>
      <c r="J3120" s="10">
        <v>5</v>
      </c>
    </row>
    <row r="3121" spans="1:10" x14ac:dyDescent="0.25">
      <c r="A3121" s="11" t="s">
        <v>3054</v>
      </c>
      <c r="B3121" s="9" t="str">
        <f>_xlfn.XLOOKUP(C3121,'De-Para_Estado_Regiao'!$B$3:$B$29,'De-Para_Estado_Regiao'!$C$3:$C$29)</f>
        <v>Sul</v>
      </c>
      <c r="C3121" s="12" t="s">
        <v>59</v>
      </c>
      <c r="D3121" s="12">
        <v>72</v>
      </c>
      <c r="E3121" s="12">
        <v>0.70799999999999996</v>
      </c>
      <c r="F3121" s="9" t="str">
        <f t="shared" si="48"/>
        <v>alto</v>
      </c>
      <c r="G3121" s="12">
        <v>0.73399999999999999</v>
      </c>
      <c r="H3121" s="12">
        <v>0.58599999999999997</v>
      </c>
      <c r="I3121" s="12">
        <v>28680.75</v>
      </c>
      <c r="J3121" s="13">
        <v>1</v>
      </c>
    </row>
    <row r="3122" spans="1:10" x14ac:dyDescent="0.25">
      <c r="A3122" s="8" t="s">
        <v>3055</v>
      </c>
      <c r="B3122" s="9" t="str">
        <f>_xlfn.XLOOKUP(C3122,'De-Para_Estado_Regiao'!$B$3:$B$29,'De-Para_Estado_Regiao'!$C$3:$C$29)</f>
        <v>Norte</v>
      </c>
      <c r="C3122" s="9" t="s">
        <v>111</v>
      </c>
      <c r="D3122" s="9">
        <v>288</v>
      </c>
      <c r="E3122" s="9">
        <v>0.66</v>
      </c>
      <c r="F3122" s="9" t="str">
        <f t="shared" si="48"/>
        <v>médio</v>
      </c>
      <c r="G3122" s="9">
        <v>0.61</v>
      </c>
      <c r="H3122" s="9">
        <v>0.59599999999999997</v>
      </c>
      <c r="I3122" s="9">
        <v>16945.25</v>
      </c>
      <c r="J3122" s="10">
        <v>2</v>
      </c>
    </row>
    <row r="3123" spans="1:10" x14ac:dyDescent="0.25">
      <c r="A3123" s="11" t="s">
        <v>3056</v>
      </c>
      <c r="B3123" s="9" t="str">
        <f>_xlfn.XLOOKUP(C3123,'De-Para_Estado_Regiao'!$B$3:$B$29,'De-Para_Estado_Regiao'!$C$3:$C$29)</f>
        <v>Sul</v>
      </c>
      <c r="C3123" s="12" t="s">
        <v>14</v>
      </c>
      <c r="D3123" s="12">
        <v>43</v>
      </c>
      <c r="E3123" s="12">
        <v>0.72</v>
      </c>
      <c r="F3123" s="9" t="str">
        <f t="shared" si="48"/>
        <v>alto</v>
      </c>
      <c r="G3123" s="12">
        <v>0.745</v>
      </c>
      <c r="H3123" s="12">
        <v>0.61199999999999999</v>
      </c>
      <c r="I3123" s="12">
        <v>26185.65</v>
      </c>
      <c r="J3123" s="13">
        <v>6</v>
      </c>
    </row>
    <row r="3124" spans="1:10" x14ac:dyDescent="0.25">
      <c r="A3124" s="8" t="s">
        <v>3057</v>
      </c>
      <c r="B3124" s="9" t="str">
        <f>_xlfn.XLOOKUP(C3124,'De-Para_Estado_Regiao'!$B$3:$B$29,'De-Para_Estado_Regiao'!$C$3:$C$29)</f>
        <v>Nordeste</v>
      </c>
      <c r="C3124" s="9" t="s">
        <v>24</v>
      </c>
      <c r="D3124" s="9">
        <v>316</v>
      </c>
      <c r="E3124" s="9">
        <v>0.56999999999999995</v>
      </c>
      <c r="F3124" s="9" t="str">
        <f t="shared" si="48"/>
        <v>médio</v>
      </c>
      <c r="G3124" s="9">
        <v>0.53500000000000003</v>
      </c>
      <c r="H3124" s="9">
        <v>0.45300000000000001</v>
      </c>
      <c r="I3124" s="9">
        <v>6580.5</v>
      </c>
      <c r="J3124" s="10">
        <v>2</v>
      </c>
    </row>
    <row r="3125" spans="1:10" x14ac:dyDescent="0.25">
      <c r="A3125" s="11" t="s">
        <v>3058</v>
      </c>
      <c r="B3125" s="9" t="str">
        <f>_xlfn.XLOOKUP(C3125,'De-Para_Estado_Regiao'!$B$3:$B$29,'De-Para_Estado_Regiao'!$C$3:$C$29)</f>
        <v>Nordeste</v>
      </c>
      <c r="C3125" s="12" t="s">
        <v>19</v>
      </c>
      <c r="D3125" s="12">
        <v>455</v>
      </c>
      <c r="E3125" s="12">
        <v>0.59</v>
      </c>
      <c r="F3125" s="9" t="str">
        <f t="shared" si="48"/>
        <v>médio</v>
      </c>
      <c r="G3125" s="12">
        <v>0.59799999999999998</v>
      </c>
      <c r="H3125" s="12">
        <v>0.49399999999999999</v>
      </c>
      <c r="I3125" s="12">
        <v>6871.23</v>
      </c>
      <c r="J3125" s="13">
        <v>2</v>
      </c>
    </row>
    <row r="3126" spans="1:10" x14ac:dyDescent="0.25">
      <c r="A3126" s="8" t="s">
        <v>1038</v>
      </c>
      <c r="B3126" s="9" t="str">
        <f>_xlfn.XLOOKUP(C3126,'De-Para_Estado_Regiao'!$B$3:$B$29,'De-Para_Estado_Regiao'!$C$3:$C$29)</f>
        <v>Nordeste</v>
      </c>
      <c r="C3126" s="9" t="s">
        <v>24</v>
      </c>
      <c r="D3126" s="9">
        <v>725</v>
      </c>
      <c r="E3126" s="9">
        <v>0.56999999999999995</v>
      </c>
      <c r="F3126" s="9" t="str">
        <f t="shared" si="48"/>
        <v>médio</v>
      </c>
      <c r="G3126" s="9">
        <v>0.54400000000000004</v>
      </c>
      <c r="H3126" s="9">
        <v>0.47599999999999998</v>
      </c>
      <c r="I3126" s="9">
        <v>5875.61</v>
      </c>
      <c r="J3126" s="10">
        <v>24</v>
      </c>
    </row>
    <row r="3127" spans="1:10" x14ac:dyDescent="0.25">
      <c r="A3127" s="11" t="s">
        <v>3059</v>
      </c>
      <c r="B3127" s="9" t="str">
        <f>_xlfn.XLOOKUP(C3127,'De-Para_Estado_Regiao'!$B$3:$B$29,'De-Para_Estado_Regiao'!$C$3:$C$29)</f>
        <v>Sul</v>
      </c>
      <c r="C3127" s="12" t="s">
        <v>14</v>
      </c>
      <c r="D3127" s="12">
        <v>81</v>
      </c>
      <c r="E3127" s="12">
        <v>0.64300000000000002</v>
      </c>
      <c r="F3127" s="9" t="str">
        <f t="shared" si="48"/>
        <v>médio</v>
      </c>
      <c r="G3127" s="12">
        <v>0.64100000000000001</v>
      </c>
      <c r="H3127" s="12">
        <v>0.505</v>
      </c>
      <c r="I3127" s="12">
        <v>14456.65</v>
      </c>
      <c r="J3127" s="13">
        <v>2</v>
      </c>
    </row>
    <row r="3128" spans="1:10" x14ac:dyDescent="0.25">
      <c r="A3128" s="8" t="s">
        <v>3060</v>
      </c>
      <c r="B3128" s="9" t="str">
        <f>_xlfn.XLOOKUP(C3128,'De-Para_Estado_Regiao'!$B$3:$B$29,'De-Para_Estado_Regiao'!$C$3:$C$29)</f>
        <v>Sudeste</v>
      </c>
      <c r="C3128" s="9" t="s">
        <v>7</v>
      </c>
      <c r="D3128" s="9">
        <v>120</v>
      </c>
      <c r="E3128" s="9">
        <v>0.70499999999999996</v>
      </c>
      <c r="F3128" s="9" t="str">
        <f t="shared" si="48"/>
        <v>alto</v>
      </c>
      <c r="G3128" s="9">
        <v>0.69599999999999995</v>
      </c>
      <c r="H3128" s="9">
        <v>0.61299999999999999</v>
      </c>
      <c r="I3128" s="9">
        <v>25664.53</v>
      </c>
      <c r="J3128" s="10">
        <v>2</v>
      </c>
    </row>
    <row r="3129" spans="1:10" x14ac:dyDescent="0.25">
      <c r="A3129" s="11" t="s">
        <v>3061</v>
      </c>
      <c r="B3129" s="9" t="str">
        <f>_xlfn.XLOOKUP(C3129,'De-Para_Estado_Regiao'!$B$3:$B$29,'De-Para_Estado_Regiao'!$C$3:$C$29)</f>
        <v>Nordeste</v>
      </c>
      <c r="C3129" s="12" t="s">
        <v>87</v>
      </c>
      <c r="D3129" s="12">
        <v>377</v>
      </c>
      <c r="E3129" s="12">
        <v>0.56999999999999995</v>
      </c>
      <c r="F3129" s="9" t="str">
        <f t="shared" si="48"/>
        <v>médio</v>
      </c>
      <c r="G3129" s="12">
        <v>0.55000000000000004</v>
      </c>
      <c r="H3129" s="12">
        <v>0.46200000000000002</v>
      </c>
      <c r="I3129" s="12">
        <v>5670.63</v>
      </c>
      <c r="J3129" s="13">
        <v>4</v>
      </c>
    </row>
    <row r="3130" spans="1:10" x14ac:dyDescent="0.25">
      <c r="A3130" s="8" t="s">
        <v>3062</v>
      </c>
      <c r="B3130" s="9" t="str">
        <f>_xlfn.XLOOKUP(C3130,'De-Para_Estado_Regiao'!$B$3:$B$29,'De-Para_Estado_Regiao'!$C$3:$C$29)</f>
        <v>Sudeste</v>
      </c>
      <c r="C3130" s="9" t="s">
        <v>7</v>
      </c>
      <c r="D3130" s="9">
        <v>200</v>
      </c>
      <c r="E3130" s="9">
        <v>0.753</v>
      </c>
      <c r="F3130" s="9" t="str">
        <f t="shared" si="48"/>
        <v>alto</v>
      </c>
      <c r="G3130" s="9">
        <v>0.71</v>
      </c>
      <c r="H3130" s="9">
        <v>0.72599999999999998</v>
      </c>
      <c r="I3130" s="9">
        <v>16299.91</v>
      </c>
      <c r="J3130" s="10">
        <v>7</v>
      </c>
    </row>
    <row r="3131" spans="1:10" x14ac:dyDescent="0.25">
      <c r="A3131" s="11" t="s">
        <v>3063</v>
      </c>
      <c r="B3131" s="9" t="str">
        <f>_xlfn.XLOOKUP(C3131,'De-Para_Estado_Regiao'!$B$3:$B$29,'De-Para_Estado_Regiao'!$C$3:$C$29)</f>
        <v>Sudeste</v>
      </c>
      <c r="C3131" s="12" t="s">
        <v>64</v>
      </c>
      <c r="D3131" s="12">
        <v>251</v>
      </c>
      <c r="E3131" s="12">
        <v>0.67</v>
      </c>
      <c r="F3131" s="9" t="str">
        <f t="shared" si="48"/>
        <v>médio</v>
      </c>
      <c r="G3131" s="12">
        <v>0.65900000000000003</v>
      </c>
      <c r="H3131" s="12">
        <v>0.54900000000000004</v>
      </c>
      <c r="I3131" s="12">
        <v>11766.2</v>
      </c>
      <c r="J3131" s="13">
        <v>5</v>
      </c>
    </row>
    <row r="3132" spans="1:10" x14ac:dyDescent="0.25">
      <c r="A3132" s="8" t="s">
        <v>3064</v>
      </c>
      <c r="B3132" s="9" t="str">
        <f>_xlfn.XLOOKUP(C3132,'De-Para_Estado_Regiao'!$B$3:$B$29,'De-Para_Estado_Regiao'!$C$3:$C$29)</f>
        <v>Sul</v>
      </c>
      <c r="C3132" s="9" t="s">
        <v>14</v>
      </c>
      <c r="D3132" s="9">
        <v>207</v>
      </c>
      <c r="E3132" s="9">
        <v>0.68200000000000005</v>
      </c>
      <c r="F3132" s="9" t="str">
        <f t="shared" si="48"/>
        <v>médio</v>
      </c>
      <c r="G3132" s="9">
        <v>0.69699999999999995</v>
      </c>
      <c r="H3132" s="9">
        <v>0.56200000000000006</v>
      </c>
      <c r="I3132" s="9">
        <v>12203.19</v>
      </c>
      <c r="J3132" s="10">
        <v>2</v>
      </c>
    </row>
    <row r="3133" spans="1:10" x14ac:dyDescent="0.25">
      <c r="A3133" s="11" t="s">
        <v>1427</v>
      </c>
      <c r="B3133" s="9" t="str">
        <f>_xlfn.XLOOKUP(C3133,'De-Para_Estado_Regiao'!$B$3:$B$29,'De-Para_Estado_Regiao'!$C$3:$C$29)</f>
        <v>Sul</v>
      </c>
      <c r="C3133" s="12" t="s">
        <v>59</v>
      </c>
      <c r="D3133" s="12">
        <v>55</v>
      </c>
      <c r="E3133" s="12">
        <v>0.7</v>
      </c>
      <c r="F3133" s="9" t="str">
        <f t="shared" si="48"/>
        <v>alto</v>
      </c>
      <c r="G3133" s="12">
        <v>0.72799999999999998</v>
      </c>
      <c r="H3133" s="12">
        <v>0.56499999999999995</v>
      </c>
      <c r="I3133" s="12">
        <v>24914.91</v>
      </c>
      <c r="J3133" s="13">
        <v>1</v>
      </c>
    </row>
    <row r="3134" spans="1:10" x14ac:dyDescent="0.25">
      <c r="A3134" s="8" t="s">
        <v>3065</v>
      </c>
      <c r="B3134" s="9" t="str">
        <f>_xlfn.XLOOKUP(C3134,'De-Para_Estado_Regiao'!$B$3:$B$29,'De-Para_Estado_Regiao'!$C$3:$C$29)</f>
        <v>Sudeste</v>
      </c>
      <c r="C3134" s="9" t="s">
        <v>7</v>
      </c>
      <c r="D3134" s="9">
        <v>180</v>
      </c>
      <c r="E3134" s="9">
        <v>0.72699999999999998</v>
      </c>
      <c r="F3134" s="9" t="str">
        <f t="shared" si="48"/>
        <v>alto</v>
      </c>
      <c r="G3134" s="9">
        <v>0.68899999999999995</v>
      </c>
      <c r="H3134" s="9">
        <v>0.67400000000000004</v>
      </c>
      <c r="I3134" s="9">
        <v>19503.650000000001</v>
      </c>
      <c r="J3134" s="10">
        <v>0</v>
      </c>
    </row>
    <row r="3135" spans="1:10" x14ac:dyDescent="0.25">
      <c r="A3135" s="11" t="s">
        <v>3066</v>
      </c>
      <c r="B3135" s="9" t="str">
        <f>_xlfn.XLOOKUP(C3135,'De-Para_Estado_Regiao'!$B$3:$B$29,'De-Para_Estado_Regiao'!$C$3:$C$29)</f>
        <v>Sudeste</v>
      </c>
      <c r="C3135" s="12" t="s">
        <v>16</v>
      </c>
      <c r="D3135" s="12">
        <v>417</v>
      </c>
      <c r="E3135" s="12">
        <v>0.60799999999999998</v>
      </c>
      <c r="F3135" s="9" t="str">
        <f t="shared" si="48"/>
        <v>médio</v>
      </c>
      <c r="G3135" s="12">
        <v>0.58599999999999997</v>
      </c>
      <c r="H3135" s="12">
        <v>0.45300000000000001</v>
      </c>
      <c r="I3135" s="12">
        <v>12835.35</v>
      </c>
      <c r="J3135" s="13">
        <v>4</v>
      </c>
    </row>
    <row r="3136" spans="1:10" x14ac:dyDescent="0.25">
      <c r="A3136" s="8" t="s">
        <v>3067</v>
      </c>
      <c r="B3136" s="9" t="str">
        <f>_xlfn.XLOOKUP(C3136,'De-Para_Estado_Regiao'!$B$3:$B$29,'De-Para_Estado_Regiao'!$C$3:$C$29)</f>
        <v>Sul</v>
      </c>
      <c r="C3136" s="9" t="s">
        <v>14</v>
      </c>
      <c r="D3136" s="9">
        <v>24</v>
      </c>
      <c r="E3136" s="9">
        <v>0.79</v>
      </c>
      <c r="F3136" s="9" t="str">
        <f t="shared" si="48"/>
        <v>alto</v>
      </c>
      <c r="G3136" s="9">
        <v>0.81799999999999995</v>
      </c>
      <c r="H3136" s="9">
        <v>0.69799999999999995</v>
      </c>
      <c r="I3136" s="9">
        <v>46011.74</v>
      </c>
      <c r="J3136" s="10">
        <v>4</v>
      </c>
    </row>
    <row r="3137" spans="1:10" x14ac:dyDescent="0.25">
      <c r="A3137" s="11" t="s">
        <v>3068</v>
      </c>
      <c r="B3137" s="9" t="str">
        <f>_xlfn.XLOOKUP(C3137,'De-Para_Estado_Regiao'!$B$3:$B$29,'De-Para_Estado_Regiao'!$C$3:$C$29)</f>
        <v>Sul</v>
      </c>
      <c r="C3137" s="12" t="s">
        <v>14</v>
      </c>
      <c r="D3137" s="12">
        <v>100</v>
      </c>
      <c r="E3137" s="12">
        <v>0.68</v>
      </c>
      <c r="F3137" s="9" t="str">
        <f t="shared" si="48"/>
        <v>médio</v>
      </c>
      <c r="G3137" s="12">
        <v>0.71299999999999997</v>
      </c>
      <c r="H3137" s="12">
        <v>0.501</v>
      </c>
      <c r="I3137" s="12">
        <v>17494.580000000002</v>
      </c>
      <c r="J3137" s="13">
        <v>6</v>
      </c>
    </row>
    <row r="3138" spans="1:10" x14ac:dyDescent="0.25">
      <c r="A3138" s="8" t="s">
        <v>3069</v>
      </c>
      <c r="B3138" s="9" t="str">
        <f>_xlfn.XLOOKUP(C3138,'De-Para_Estado_Regiao'!$B$3:$B$29,'De-Para_Estado_Regiao'!$C$3:$C$29)</f>
        <v>Nordeste</v>
      </c>
      <c r="C3138" s="9" t="s">
        <v>24</v>
      </c>
      <c r="D3138" s="9">
        <v>387</v>
      </c>
      <c r="E3138" s="9">
        <v>0.63</v>
      </c>
      <c r="F3138" s="9" t="str">
        <f t="shared" si="48"/>
        <v>médio</v>
      </c>
      <c r="G3138" s="9">
        <v>0.57799999999999996</v>
      </c>
      <c r="H3138" s="9">
        <v>0.55300000000000005</v>
      </c>
      <c r="I3138" s="9">
        <v>6228.75</v>
      </c>
      <c r="J3138" s="10">
        <v>14</v>
      </c>
    </row>
    <row r="3139" spans="1:10" x14ac:dyDescent="0.25">
      <c r="A3139" s="11" t="s">
        <v>3070</v>
      </c>
      <c r="B3139" s="9" t="str">
        <f>_xlfn.XLOOKUP(C3139,'De-Para_Estado_Regiao'!$B$3:$B$29,'De-Para_Estado_Regiao'!$C$3:$C$29)</f>
        <v>Sul</v>
      </c>
      <c r="C3139" s="12" t="s">
        <v>14</v>
      </c>
      <c r="D3139" s="12">
        <v>50</v>
      </c>
      <c r="E3139" s="12">
        <v>0.67</v>
      </c>
      <c r="F3139" s="9" t="str">
        <f t="shared" si="48"/>
        <v>médio</v>
      </c>
      <c r="G3139" s="12">
        <v>0.67100000000000004</v>
      </c>
      <c r="H3139" s="12">
        <v>0.54500000000000004</v>
      </c>
      <c r="I3139" s="12">
        <v>16401.23</v>
      </c>
      <c r="J3139" s="13">
        <v>2</v>
      </c>
    </row>
    <row r="3140" spans="1:10" x14ac:dyDescent="0.25">
      <c r="A3140" s="8" t="s">
        <v>3071</v>
      </c>
      <c r="B3140" s="9" t="str">
        <f>_xlfn.XLOOKUP(C3140,'De-Para_Estado_Regiao'!$B$3:$B$29,'De-Para_Estado_Regiao'!$C$3:$C$29)</f>
        <v>Sul</v>
      </c>
      <c r="C3140" s="9" t="s">
        <v>59</v>
      </c>
      <c r="D3140" s="9">
        <v>85</v>
      </c>
      <c r="E3140" s="9">
        <v>0.76400000000000001</v>
      </c>
      <c r="F3140" s="9" t="str">
        <f t="shared" si="48"/>
        <v>alto</v>
      </c>
      <c r="G3140" s="9">
        <v>0.78100000000000003</v>
      </c>
      <c r="H3140" s="9">
        <v>0.65300000000000002</v>
      </c>
      <c r="I3140" s="9">
        <v>25248.49</v>
      </c>
      <c r="J3140" s="10">
        <v>4</v>
      </c>
    </row>
    <row r="3141" spans="1:10" x14ac:dyDescent="0.25">
      <c r="A3141" s="11" t="s">
        <v>3072</v>
      </c>
      <c r="B3141" s="9" t="str">
        <f>_xlfn.XLOOKUP(C3141,'De-Para_Estado_Regiao'!$B$3:$B$29,'De-Para_Estado_Regiao'!$C$3:$C$29)</f>
        <v>Sudeste</v>
      </c>
      <c r="C3141" s="12" t="s">
        <v>7</v>
      </c>
      <c r="D3141" s="12">
        <v>290</v>
      </c>
      <c r="E3141" s="12">
        <v>0.73799999999999999</v>
      </c>
      <c r="F3141" s="9" t="str">
        <f t="shared" ref="F3141:F3204" si="49">IF(E3141="","",IF(E3141&lt;0.55,"baixo",IF(E3141&lt;=0.699,"médio",IF(E3141&lt;=0.799,"alto",IF(E3141&gt;=0.8,"muito alto","")))))</f>
        <v>alto</v>
      </c>
      <c r="G3141" s="12">
        <v>0.71599999999999997</v>
      </c>
      <c r="H3141" s="12">
        <v>0.69899999999999995</v>
      </c>
      <c r="I3141" s="12">
        <v>15710.17</v>
      </c>
      <c r="J3141" s="13">
        <v>5</v>
      </c>
    </row>
    <row r="3142" spans="1:10" x14ac:dyDescent="0.25">
      <c r="A3142" s="8" t="s">
        <v>3073</v>
      </c>
      <c r="B3142" s="9" t="str">
        <f>_xlfn.XLOOKUP(C3142,'De-Para_Estado_Regiao'!$B$3:$B$29,'De-Para_Estado_Regiao'!$C$3:$C$29)</f>
        <v>Sul</v>
      </c>
      <c r="C3142" s="9" t="s">
        <v>14</v>
      </c>
      <c r="D3142" s="9">
        <v>162</v>
      </c>
      <c r="E3142" s="9">
        <v>0.64900000000000002</v>
      </c>
      <c r="F3142" s="9" t="str">
        <f t="shared" si="49"/>
        <v>médio</v>
      </c>
      <c r="G3142" s="9">
        <v>0.65700000000000003</v>
      </c>
      <c r="H3142" s="9">
        <v>0.504</v>
      </c>
      <c r="I3142" s="9">
        <v>13605.5</v>
      </c>
      <c r="J3142" s="10">
        <v>7</v>
      </c>
    </row>
    <row r="3143" spans="1:10" x14ac:dyDescent="0.25">
      <c r="A3143" s="11" t="s">
        <v>3074</v>
      </c>
      <c r="B3143" s="9" t="str">
        <f>_xlfn.XLOOKUP(C3143,'De-Para_Estado_Regiao'!$B$3:$B$29,'De-Para_Estado_Regiao'!$C$3:$C$29)</f>
        <v>Sudeste</v>
      </c>
      <c r="C3143" s="12" t="s">
        <v>16</v>
      </c>
      <c r="D3143" s="12">
        <v>241</v>
      </c>
      <c r="E3143" s="12">
        <v>0.628</v>
      </c>
      <c r="F3143" s="9" t="str">
        <f t="shared" si="49"/>
        <v>médio</v>
      </c>
      <c r="G3143" s="12">
        <v>0.57999999999999996</v>
      </c>
      <c r="H3143" s="12">
        <v>0.52400000000000002</v>
      </c>
      <c r="I3143" s="12">
        <v>7035.99</v>
      </c>
      <c r="J3143" s="13">
        <v>11</v>
      </c>
    </row>
    <row r="3144" spans="1:10" x14ac:dyDescent="0.25">
      <c r="A3144" s="8" t="s">
        <v>3075</v>
      </c>
      <c r="B3144" s="9" t="str">
        <f>_xlfn.XLOOKUP(C3144,'De-Para_Estado_Regiao'!$B$3:$B$29,'De-Para_Estado_Regiao'!$C$3:$C$29)</f>
        <v>Sudeste</v>
      </c>
      <c r="C3144" s="9" t="s">
        <v>16</v>
      </c>
      <c r="D3144" s="9">
        <v>376</v>
      </c>
      <c r="E3144" s="9">
        <v>0.60899999999999999</v>
      </c>
      <c r="F3144" s="9" t="str">
        <f t="shared" si="49"/>
        <v>médio</v>
      </c>
      <c r="G3144" s="9">
        <v>0.55200000000000005</v>
      </c>
      <c r="H3144" s="9">
        <v>0.51900000000000002</v>
      </c>
      <c r="I3144" s="9">
        <v>6898.92</v>
      </c>
      <c r="J3144" s="10">
        <v>7</v>
      </c>
    </row>
    <row r="3145" spans="1:10" x14ac:dyDescent="0.25">
      <c r="A3145" s="11" t="s">
        <v>3076</v>
      </c>
      <c r="B3145" s="9" t="str">
        <f>_xlfn.XLOOKUP(C3145,'De-Para_Estado_Regiao'!$B$3:$B$29,'De-Para_Estado_Regiao'!$C$3:$C$29)</f>
        <v>Nordeste</v>
      </c>
      <c r="C3145" s="12" t="s">
        <v>24</v>
      </c>
      <c r="D3145" s="12">
        <v>239</v>
      </c>
      <c r="E3145" s="12">
        <v>0.57499999999999996</v>
      </c>
      <c r="F3145" s="9" t="str">
        <f t="shared" si="49"/>
        <v>médio</v>
      </c>
      <c r="G3145" s="12">
        <v>0.54300000000000004</v>
      </c>
      <c r="H3145" s="12">
        <v>0.46400000000000002</v>
      </c>
      <c r="I3145" s="12">
        <v>7822.93</v>
      </c>
      <c r="J3145" s="13">
        <v>1</v>
      </c>
    </row>
    <row r="3146" spans="1:10" x14ac:dyDescent="0.25">
      <c r="A3146" s="8" t="s">
        <v>3077</v>
      </c>
      <c r="B3146" s="9" t="str">
        <f>_xlfn.XLOOKUP(C3146,'De-Para_Estado_Regiao'!$B$3:$B$29,'De-Para_Estado_Regiao'!$C$3:$C$29)</f>
        <v>Sudeste</v>
      </c>
      <c r="C3146" s="9" t="s">
        <v>64</v>
      </c>
      <c r="D3146" s="9">
        <v>249</v>
      </c>
      <c r="E3146" s="9">
        <v>0.66400000000000003</v>
      </c>
      <c r="F3146" s="9" t="str">
        <f t="shared" si="49"/>
        <v>médio</v>
      </c>
      <c r="G3146" s="9">
        <v>0.63400000000000001</v>
      </c>
      <c r="H3146" s="9">
        <v>0.56699999999999995</v>
      </c>
      <c r="I3146" s="9">
        <v>10709.54</v>
      </c>
      <c r="J3146" s="10">
        <v>3</v>
      </c>
    </row>
    <row r="3147" spans="1:10" x14ac:dyDescent="0.25">
      <c r="A3147" s="11" t="s">
        <v>3007</v>
      </c>
      <c r="B3147" s="9" t="str">
        <f>_xlfn.XLOOKUP(C3147,'De-Para_Estado_Regiao'!$B$3:$B$29,'De-Para_Estado_Regiao'!$C$3:$C$29)</f>
        <v>Sul</v>
      </c>
      <c r="C3147" s="12" t="s">
        <v>14</v>
      </c>
      <c r="D3147" s="12">
        <v>152</v>
      </c>
      <c r="E3147" s="12">
        <v>0.66</v>
      </c>
      <c r="F3147" s="9" t="str">
        <f t="shared" si="49"/>
        <v>médio</v>
      </c>
      <c r="G3147" s="12">
        <v>0.69199999999999995</v>
      </c>
      <c r="H3147" s="12">
        <v>0.49199999999999999</v>
      </c>
      <c r="I3147" s="12">
        <v>14992.68</v>
      </c>
      <c r="J3147" s="13">
        <v>5</v>
      </c>
    </row>
    <row r="3148" spans="1:10" x14ac:dyDescent="0.25">
      <c r="A3148" s="8" t="s">
        <v>3078</v>
      </c>
      <c r="B3148" s="9" t="str">
        <f>_xlfn.XLOOKUP(C3148,'De-Para_Estado_Regiao'!$B$3:$B$29,'De-Para_Estado_Regiao'!$C$3:$C$29)</f>
        <v>Sudeste</v>
      </c>
      <c r="C3148" s="9" t="s">
        <v>16</v>
      </c>
      <c r="D3148" s="9">
        <v>429</v>
      </c>
      <c r="E3148" s="9">
        <v>0.57399999999999995</v>
      </c>
      <c r="F3148" s="9" t="str">
        <f t="shared" si="49"/>
        <v>médio</v>
      </c>
      <c r="G3148" s="9">
        <v>0.57499999999999996</v>
      </c>
      <c r="H3148" s="9">
        <v>0.42699999999999999</v>
      </c>
      <c r="I3148" s="9">
        <v>6930.04</v>
      </c>
      <c r="J3148" s="10">
        <v>2</v>
      </c>
    </row>
    <row r="3149" spans="1:10" x14ac:dyDescent="0.25">
      <c r="A3149" s="11" t="s">
        <v>3079</v>
      </c>
      <c r="B3149" s="9" t="str">
        <f>_xlfn.XLOOKUP(C3149,'De-Para_Estado_Regiao'!$B$3:$B$29,'De-Para_Estado_Regiao'!$C$3:$C$29)</f>
        <v>Sul</v>
      </c>
      <c r="C3149" s="12" t="s">
        <v>14</v>
      </c>
      <c r="D3149" s="12">
        <v>25</v>
      </c>
      <c r="E3149" s="12">
        <v>0.70099999999999996</v>
      </c>
      <c r="F3149" s="9" t="str">
        <f t="shared" si="49"/>
        <v>alto</v>
      </c>
      <c r="G3149" s="12">
        <v>0.70099999999999996</v>
      </c>
      <c r="H3149" s="12">
        <v>0.56799999999999995</v>
      </c>
      <c r="I3149" s="12">
        <v>21054.07</v>
      </c>
      <c r="J3149" s="13">
        <v>5</v>
      </c>
    </row>
    <row r="3150" spans="1:10" x14ac:dyDescent="0.25">
      <c r="A3150" s="8" t="s">
        <v>3080</v>
      </c>
      <c r="B3150" s="9" t="str">
        <f>_xlfn.XLOOKUP(C3150,'De-Para_Estado_Regiao'!$B$3:$B$29,'De-Para_Estado_Regiao'!$C$3:$C$29)</f>
        <v>Sul</v>
      </c>
      <c r="C3150" s="9" t="s">
        <v>14</v>
      </c>
      <c r="D3150" s="9">
        <v>66</v>
      </c>
      <c r="E3150" s="9">
        <v>0.73199999999999998</v>
      </c>
      <c r="F3150" s="9" t="str">
        <f t="shared" si="49"/>
        <v>alto</v>
      </c>
      <c r="G3150" s="9">
        <v>0.75</v>
      </c>
      <c r="H3150" s="9">
        <v>0.61699999999999999</v>
      </c>
      <c r="I3150" s="9">
        <v>28773.45</v>
      </c>
      <c r="J3150" s="10">
        <v>0</v>
      </c>
    </row>
    <row r="3151" spans="1:10" x14ac:dyDescent="0.25">
      <c r="A3151" s="11" t="s">
        <v>3081</v>
      </c>
      <c r="B3151" s="9" t="str">
        <f>_xlfn.XLOOKUP(C3151,'De-Para_Estado_Regiao'!$B$3:$B$29,'De-Para_Estado_Regiao'!$C$3:$C$29)</f>
        <v>Sul</v>
      </c>
      <c r="C3151" s="12" t="s">
        <v>14</v>
      </c>
      <c r="D3151" s="12">
        <v>26</v>
      </c>
      <c r="E3151" s="12">
        <v>0.68799999999999994</v>
      </c>
      <c r="F3151" s="9" t="str">
        <f t="shared" si="49"/>
        <v>médio</v>
      </c>
      <c r="G3151" s="12">
        <v>0.69699999999999995</v>
      </c>
      <c r="H3151" s="12">
        <v>0.54800000000000004</v>
      </c>
      <c r="I3151" s="12">
        <v>19885.330000000002</v>
      </c>
      <c r="J3151" s="13">
        <v>6</v>
      </c>
    </row>
    <row r="3152" spans="1:10" x14ac:dyDescent="0.25">
      <c r="A3152" s="8" t="s">
        <v>3082</v>
      </c>
      <c r="B3152" s="9" t="str">
        <f>_xlfn.XLOOKUP(C3152,'De-Para_Estado_Regiao'!$B$3:$B$29,'De-Para_Estado_Regiao'!$C$3:$C$29)</f>
        <v>Sudeste</v>
      </c>
      <c r="C3152" s="9" t="s">
        <v>16</v>
      </c>
      <c r="D3152" s="9">
        <v>411</v>
      </c>
      <c r="E3152" s="9">
        <v>0.60899999999999999</v>
      </c>
      <c r="F3152" s="9" t="str">
        <f t="shared" si="49"/>
        <v>médio</v>
      </c>
      <c r="G3152" s="9">
        <v>0.58899999999999997</v>
      </c>
      <c r="H3152" s="9">
        <v>0.46899999999999997</v>
      </c>
      <c r="I3152" s="9">
        <v>7885.98</v>
      </c>
      <c r="J3152" s="10">
        <v>0</v>
      </c>
    </row>
    <row r="3153" spans="1:10" x14ac:dyDescent="0.25">
      <c r="A3153" s="11" t="s">
        <v>3083</v>
      </c>
      <c r="B3153" s="9" t="str">
        <f>_xlfn.XLOOKUP(C3153,'De-Para_Estado_Regiao'!$B$3:$B$29,'De-Para_Estado_Regiao'!$C$3:$C$29)</f>
        <v>Nordeste</v>
      </c>
      <c r="C3153" s="12" t="s">
        <v>24</v>
      </c>
      <c r="D3153" s="12">
        <v>268</v>
      </c>
      <c r="E3153" s="12">
        <v>0.61099999999999999</v>
      </c>
      <c r="F3153" s="9" t="str">
        <f t="shared" si="49"/>
        <v>médio</v>
      </c>
      <c r="G3153" s="12">
        <v>0.60799999999999998</v>
      </c>
      <c r="H3153" s="12">
        <v>0.47599999999999998</v>
      </c>
      <c r="I3153" s="12">
        <v>7837.39</v>
      </c>
      <c r="J3153" s="13">
        <v>4</v>
      </c>
    </row>
    <row r="3154" spans="1:10" x14ac:dyDescent="0.25">
      <c r="A3154" s="8" t="s">
        <v>3084</v>
      </c>
      <c r="B3154" s="9" t="str">
        <f>_xlfn.XLOOKUP(C3154,'De-Para_Estado_Regiao'!$B$3:$B$29,'De-Para_Estado_Regiao'!$C$3:$C$29)</f>
        <v>Sul</v>
      </c>
      <c r="C3154" s="9" t="s">
        <v>14</v>
      </c>
      <c r="D3154" s="9">
        <v>93</v>
      </c>
      <c r="E3154" s="9">
        <v>0.7</v>
      </c>
      <c r="F3154" s="9" t="str">
        <f t="shared" si="49"/>
        <v>alto</v>
      </c>
      <c r="G3154" s="9">
        <v>0.72299999999999998</v>
      </c>
      <c r="H3154" s="9">
        <v>0.55400000000000005</v>
      </c>
      <c r="I3154" s="9">
        <v>16199.19</v>
      </c>
      <c r="J3154" s="10">
        <v>8</v>
      </c>
    </row>
    <row r="3155" spans="1:10" x14ac:dyDescent="0.25">
      <c r="A3155" s="11" t="s">
        <v>3085</v>
      </c>
      <c r="B3155" s="9" t="str">
        <f>_xlfn.XLOOKUP(C3155,'De-Para_Estado_Regiao'!$B$3:$B$29,'De-Para_Estado_Regiao'!$C$3:$C$29)</f>
        <v>Sul</v>
      </c>
      <c r="C3155" s="12" t="s">
        <v>14</v>
      </c>
      <c r="D3155" s="12">
        <v>49</v>
      </c>
      <c r="E3155" s="12">
        <v>0.65</v>
      </c>
      <c r="F3155" s="9" t="str">
        <f t="shared" si="49"/>
        <v>médio</v>
      </c>
      <c r="G3155" s="12">
        <v>0.66600000000000004</v>
      </c>
      <c r="H3155" s="12">
        <v>0.497</v>
      </c>
      <c r="I3155" s="12">
        <v>23293.65</v>
      </c>
      <c r="J3155" s="13">
        <v>1</v>
      </c>
    </row>
    <row r="3156" spans="1:10" x14ac:dyDescent="0.25">
      <c r="A3156" s="8" t="s">
        <v>3086</v>
      </c>
      <c r="B3156" s="9" t="str">
        <f>_xlfn.XLOOKUP(C3156,'De-Para_Estado_Regiao'!$B$3:$B$29,'De-Para_Estado_Regiao'!$C$3:$C$29)</f>
        <v>Sul</v>
      </c>
      <c r="C3156" s="9" t="s">
        <v>59</v>
      </c>
      <c r="D3156" s="9">
        <v>102</v>
      </c>
      <c r="E3156" s="9">
        <v>0.69</v>
      </c>
      <c r="F3156" s="9" t="str">
        <f t="shared" si="49"/>
        <v>médio</v>
      </c>
      <c r="G3156" s="9">
        <v>0.73799999999999999</v>
      </c>
      <c r="H3156" s="9">
        <v>0.56100000000000005</v>
      </c>
      <c r="I3156" s="9">
        <v>15682.31</v>
      </c>
      <c r="J3156" s="10">
        <v>2</v>
      </c>
    </row>
    <row r="3157" spans="1:10" x14ac:dyDescent="0.25">
      <c r="A3157" s="11" t="s">
        <v>3087</v>
      </c>
      <c r="B3157" s="9" t="str">
        <f>_xlfn.XLOOKUP(C3157,'De-Para_Estado_Regiao'!$B$3:$B$29,'De-Para_Estado_Regiao'!$C$3:$C$29)</f>
        <v>Norte</v>
      </c>
      <c r="C3157" s="12" t="s">
        <v>49</v>
      </c>
      <c r="D3157" s="12">
        <v>471</v>
      </c>
      <c r="E3157" s="12">
        <v>0.622</v>
      </c>
      <c r="F3157" s="9" t="str">
        <f t="shared" si="49"/>
        <v>médio</v>
      </c>
      <c r="G3157" s="12">
        <v>0.625</v>
      </c>
      <c r="H3157" s="12">
        <v>0.48099999999999998</v>
      </c>
      <c r="I3157" s="12">
        <v>11095.92</v>
      </c>
      <c r="J3157" s="13">
        <v>6</v>
      </c>
    </row>
    <row r="3158" spans="1:10" x14ac:dyDescent="0.25">
      <c r="A3158" s="8" t="s">
        <v>274</v>
      </c>
      <c r="B3158" s="9" t="str">
        <f>_xlfn.XLOOKUP(C3158,'De-Para_Estado_Regiao'!$B$3:$B$29,'De-Para_Estado_Regiao'!$C$3:$C$29)</f>
        <v>Centro-Oeste</v>
      </c>
      <c r="C3158" s="9" t="s">
        <v>29</v>
      </c>
      <c r="D3158" s="9">
        <v>220</v>
      </c>
      <c r="E3158" s="9">
        <v>0.71</v>
      </c>
      <c r="F3158" s="9" t="str">
        <f t="shared" si="49"/>
        <v>alto</v>
      </c>
      <c r="G3158" s="9">
        <v>0.70099999999999996</v>
      </c>
      <c r="H3158" s="9">
        <v>0.61699999999999999</v>
      </c>
      <c r="I3158" s="9">
        <v>15825.35</v>
      </c>
      <c r="J3158" s="10">
        <v>3</v>
      </c>
    </row>
    <row r="3159" spans="1:10" x14ac:dyDescent="0.25">
      <c r="A3159" s="11" t="s">
        <v>3088</v>
      </c>
      <c r="B3159" s="9" t="str">
        <f>_xlfn.XLOOKUP(C3159,'De-Para_Estado_Regiao'!$B$3:$B$29,'De-Para_Estado_Regiao'!$C$3:$C$29)</f>
        <v>Sudeste</v>
      </c>
      <c r="C3159" s="12" t="s">
        <v>16</v>
      </c>
      <c r="D3159" s="12">
        <v>167</v>
      </c>
      <c r="E3159" s="12">
        <v>0.71</v>
      </c>
      <c r="F3159" s="9" t="str">
        <f t="shared" si="49"/>
        <v>alto</v>
      </c>
      <c r="G3159" s="12">
        <v>0.66100000000000003</v>
      </c>
      <c r="H3159" s="12">
        <v>0.63600000000000001</v>
      </c>
      <c r="I3159" s="12">
        <v>14855.69</v>
      </c>
      <c r="J3159" s="13">
        <v>2</v>
      </c>
    </row>
    <row r="3160" spans="1:10" x14ac:dyDescent="0.25">
      <c r="A3160" s="8" t="s">
        <v>3089</v>
      </c>
      <c r="B3160" s="9" t="str">
        <f>_xlfn.XLOOKUP(C3160,'De-Para_Estado_Regiao'!$B$3:$B$29,'De-Para_Estado_Regiao'!$C$3:$C$29)</f>
        <v>Nordeste</v>
      </c>
      <c r="C3160" s="9" t="s">
        <v>19</v>
      </c>
      <c r="D3160" s="9">
        <v>495</v>
      </c>
      <c r="E3160" s="9">
        <v>0.52800000000000002</v>
      </c>
      <c r="F3160" s="9" t="str">
        <f t="shared" si="49"/>
        <v>baixo</v>
      </c>
      <c r="G3160" s="9">
        <v>0.54200000000000004</v>
      </c>
      <c r="H3160" s="9">
        <v>0.40200000000000002</v>
      </c>
      <c r="I3160" s="9">
        <v>7005.05</v>
      </c>
      <c r="J3160" s="10">
        <v>1</v>
      </c>
    </row>
    <row r="3161" spans="1:10" x14ac:dyDescent="0.25">
      <c r="A3161" s="11" t="s">
        <v>3090</v>
      </c>
      <c r="B3161" s="9" t="str">
        <f>_xlfn.XLOOKUP(C3161,'De-Para_Estado_Regiao'!$B$3:$B$29,'De-Para_Estado_Regiao'!$C$3:$C$29)</f>
        <v>Sudeste</v>
      </c>
      <c r="C3161" s="12" t="s">
        <v>16</v>
      </c>
      <c r="D3161" s="12">
        <v>346</v>
      </c>
      <c r="E3161" s="12">
        <v>0.64800000000000002</v>
      </c>
      <c r="F3161" s="9" t="str">
        <f t="shared" si="49"/>
        <v>médio</v>
      </c>
      <c r="G3161" s="12">
        <v>0.63100000000000001</v>
      </c>
      <c r="H3161" s="12">
        <v>0.53600000000000003</v>
      </c>
      <c r="I3161" s="12">
        <v>9960.52</v>
      </c>
      <c r="J3161" s="13">
        <v>4</v>
      </c>
    </row>
    <row r="3162" spans="1:10" x14ac:dyDescent="0.25">
      <c r="A3162" s="8" t="s">
        <v>3091</v>
      </c>
      <c r="B3162" s="9" t="str">
        <f>_xlfn.XLOOKUP(C3162,'De-Para_Estado_Regiao'!$B$3:$B$29,'De-Para_Estado_Regiao'!$C$3:$C$29)</f>
        <v>Sul</v>
      </c>
      <c r="C3162" s="9" t="s">
        <v>14</v>
      </c>
      <c r="D3162" s="9">
        <v>49</v>
      </c>
      <c r="E3162" s="9">
        <v>0.71</v>
      </c>
      <c r="F3162" s="9" t="str">
        <f t="shared" si="49"/>
        <v>alto</v>
      </c>
      <c r="G3162" s="9">
        <v>0.66400000000000003</v>
      </c>
      <c r="H3162" s="9">
        <v>0.628</v>
      </c>
      <c r="I3162" s="9">
        <v>24810.53</v>
      </c>
      <c r="J3162" s="10">
        <v>5</v>
      </c>
    </row>
    <row r="3163" spans="1:10" x14ac:dyDescent="0.25">
      <c r="A3163" s="11" t="s">
        <v>3092</v>
      </c>
      <c r="B3163" s="9" t="str">
        <f>_xlfn.XLOOKUP(C3163,'De-Para_Estado_Regiao'!$B$3:$B$29,'De-Para_Estado_Regiao'!$C$3:$C$29)</f>
        <v>Nordeste</v>
      </c>
      <c r="C3163" s="12" t="s">
        <v>72</v>
      </c>
      <c r="D3163" s="12">
        <v>288</v>
      </c>
      <c r="E3163" s="12">
        <v>0.621</v>
      </c>
      <c r="F3163" s="9" t="str">
        <f t="shared" si="49"/>
        <v>médio</v>
      </c>
      <c r="G3163" s="12">
        <v>0.624</v>
      </c>
      <c r="H3163" s="12">
        <v>0.495</v>
      </c>
      <c r="I3163" s="12">
        <v>7936.82</v>
      </c>
      <c r="J3163" s="13">
        <v>3</v>
      </c>
    </row>
    <row r="3164" spans="1:10" x14ac:dyDescent="0.25">
      <c r="A3164" s="8" t="s">
        <v>3093</v>
      </c>
      <c r="B3164" s="9" t="str">
        <f>_xlfn.XLOOKUP(C3164,'De-Para_Estado_Regiao'!$B$3:$B$29,'De-Para_Estado_Regiao'!$C$3:$C$29)</f>
        <v>Sul</v>
      </c>
      <c r="C3164" s="9" t="s">
        <v>59</v>
      </c>
      <c r="D3164" s="9">
        <v>41</v>
      </c>
      <c r="E3164" s="9">
        <v>0.69</v>
      </c>
      <c r="F3164" s="9" t="str">
        <f t="shared" si="49"/>
        <v>médio</v>
      </c>
      <c r="G3164" s="9">
        <v>0.74</v>
      </c>
      <c r="H3164" s="9">
        <v>0.53300000000000003</v>
      </c>
      <c r="I3164" s="9">
        <v>24247.23</v>
      </c>
      <c r="J3164" s="10">
        <v>1</v>
      </c>
    </row>
    <row r="3165" spans="1:10" x14ac:dyDescent="0.25">
      <c r="A3165" s="11" t="s">
        <v>2676</v>
      </c>
      <c r="B3165" s="9" t="str">
        <f>_xlfn.XLOOKUP(C3165,'De-Para_Estado_Regiao'!$B$3:$B$29,'De-Para_Estado_Regiao'!$C$3:$C$29)</f>
        <v>Sul</v>
      </c>
      <c r="C3165" s="12" t="s">
        <v>59</v>
      </c>
      <c r="D3165" s="12">
        <v>58</v>
      </c>
      <c r="E3165" s="12">
        <v>0.74199999999999999</v>
      </c>
      <c r="F3165" s="9" t="str">
        <f t="shared" si="49"/>
        <v>alto</v>
      </c>
      <c r="G3165" s="12">
        <v>0.754</v>
      </c>
      <c r="H3165" s="12">
        <v>0.65400000000000003</v>
      </c>
      <c r="I3165" s="12">
        <v>23791.75</v>
      </c>
      <c r="J3165" s="13">
        <v>3</v>
      </c>
    </row>
    <row r="3166" spans="1:10" x14ac:dyDescent="0.25">
      <c r="A3166" s="8" t="s">
        <v>3094</v>
      </c>
      <c r="B3166" s="9" t="str">
        <f>_xlfn.XLOOKUP(C3166,'De-Para_Estado_Regiao'!$B$3:$B$29,'De-Para_Estado_Regiao'!$C$3:$C$29)</f>
        <v>Sudeste</v>
      </c>
      <c r="C3166" s="9" t="s">
        <v>7</v>
      </c>
      <c r="D3166" s="9">
        <v>105</v>
      </c>
      <c r="E3166" s="9">
        <v>0.755</v>
      </c>
      <c r="F3166" s="9" t="str">
        <f t="shared" si="49"/>
        <v>alto</v>
      </c>
      <c r="G3166" s="9">
        <v>0.72699999999999998</v>
      </c>
      <c r="H3166" s="9">
        <v>0.70099999999999996</v>
      </c>
      <c r="I3166" s="9">
        <v>21493.65</v>
      </c>
      <c r="J3166" s="10">
        <v>3</v>
      </c>
    </row>
    <row r="3167" spans="1:10" x14ac:dyDescent="0.25">
      <c r="A3167" s="11" t="s">
        <v>3095</v>
      </c>
      <c r="B3167" s="9" t="str">
        <f>_xlfn.XLOOKUP(C3167,'De-Para_Estado_Regiao'!$B$3:$B$29,'De-Para_Estado_Regiao'!$C$3:$C$29)</f>
        <v>Sul</v>
      </c>
      <c r="C3167" s="12" t="s">
        <v>14</v>
      </c>
      <c r="D3167" s="12">
        <v>23</v>
      </c>
      <c r="E3167" s="12">
        <v>0.63400000000000001</v>
      </c>
      <c r="F3167" s="9" t="str">
        <f t="shared" si="49"/>
        <v>médio</v>
      </c>
      <c r="G3167" s="12">
        <v>0.68100000000000005</v>
      </c>
      <c r="H3167" s="12">
        <v>0.47299999999999998</v>
      </c>
      <c r="I3167" s="12">
        <v>17727.490000000002</v>
      </c>
      <c r="J3167" s="13">
        <v>11</v>
      </c>
    </row>
    <row r="3168" spans="1:10" x14ac:dyDescent="0.25">
      <c r="A3168" s="8" t="s">
        <v>3096</v>
      </c>
      <c r="B3168" s="9" t="str">
        <f>_xlfn.XLOOKUP(C3168,'De-Para_Estado_Regiao'!$B$3:$B$29,'De-Para_Estado_Regiao'!$C$3:$C$29)</f>
        <v>Sudeste</v>
      </c>
      <c r="C3168" s="9" t="s">
        <v>7</v>
      </c>
      <c r="D3168" s="9">
        <v>105</v>
      </c>
      <c r="E3168" s="9">
        <v>0.74099999999999999</v>
      </c>
      <c r="F3168" s="9" t="str">
        <f t="shared" si="49"/>
        <v>alto</v>
      </c>
      <c r="G3168" s="9">
        <v>0.68200000000000005</v>
      </c>
      <c r="H3168" s="9">
        <v>0.71</v>
      </c>
      <c r="I3168" s="9">
        <v>18074.689999999999</v>
      </c>
      <c r="J3168" s="10">
        <v>0</v>
      </c>
    </row>
    <row r="3169" spans="1:10" x14ac:dyDescent="0.25">
      <c r="A3169" s="11" t="s">
        <v>3097</v>
      </c>
      <c r="B3169" s="9" t="str">
        <f>_xlfn.XLOOKUP(C3169,'De-Para_Estado_Regiao'!$B$3:$B$29,'De-Para_Estado_Regiao'!$C$3:$C$29)</f>
        <v>Sul</v>
      </c>
      <c r="C3169" s="12" t="s">
        <v>14</v>
      </c>
      <c r="D3169" s="12">
        <v>48</v>
      </c>
      <c r="E3169" s="12">
        <v>0.748</v>
      </c>
      <c r="F3169" s="9" t="str">
        <f t="shared" si="49"/>
        <v>alto</v>
      </c>
      <c r="G3169" s="12">
        <v>0.748</v>
      </c>
      <c r="H3169" s="12">
        <v>0.66100000000000003</v>
      </c>
      <c r="I3169" s="12">
        <v>27736.22</v>
      </c>
      <c r="J3169" s="13">
        <v>7</v>
      </c>
    </row>
    <row r="3170" spans="1:10" x14ac:dyDescent="0.25">
      <c r="A3170" s="8" t="s">
        <v>3098</v>
      </c>
      <c r="B3170" s="9" t="str">
        <f>_xlfn.XLOOKUP(C3170,'De-Para_Estado_Regiao'!$B$3:$B$29,'De-Para_Estado_Regiao'!$C$3:$C$29)</f>
        <v>Sul</v>
      </c>
      <c r="C3170" s="9" t="s">
        <v>14</v>
      </c>
      <c r="D3170" s="9">
        <v>38</v>
      </c>
      <c r="E3170" s="9">
        <v>0.70099999999999996</v>
      </c>
      <c r="F3170" s="9" t="str">
        <f t="shared" si="49"/>
        <v>alto</v>
      </c>
      <c r="G3170" s="9">
        <v>0.70699999999999996</v>
      </c>
      <c r="H3170" s="9">
        <v>0.56899999999999995</v>
      </c>
      <c r="I3170" s="9">
        <v>24113.98</v>
      </c>
      <c r="J3170" s="10">
        <v>3</v>
      </c>
    </row>
    <row r="3171" spans="1:10" x14ac:dyDescent="0.25">
      <c r="A3171" s="11" t="s">
        <v>3099</v>
      </c>
      <c r="B3171" s="9" t="str">
        <f>_xlfn.XLOOKUP(C3171,'De-Para_Estado_Regiao'!$B$3:$B$29,'De-Para_Estado_Regiao'!$C$3:$C$29)</f>
        <v>Sudeste</v>
      </c>
      <c r="C3171" s="12" t="s">
        <v>16</v>
      </c>
      <c r="D3171" s="12">
        <v>297</v>
      </c>
      <c r="E3171" s="12">
        <v>0.65400000000000003</v>
      </c>
      <c r="F3171" s="9" t="str">
        <f t="shared" si="49"/>
        <v>médio</v>
      </c>
      <c r="G3171" s="12">
        <v>0.64500000000000002</v>
      </c>
      <c r="H3171" s="12">
        <v>0.54600000000000004</v>
      </c>
      <c r="I3171" s="12">
        <v>10219.86</v>
      </c>
      <c r="J3171" s="13">
        <v>4</v>
      </c>
    </row>
    <row r="3172" spans="1:10" x14ac:dyDescent="0.25">
      <c r="A3172" s="8" t="s">
        <v>3100</v>
      </c>
      <c r="B3172" s="9" t="str">
        <f>_xlfn.XLOOKUP(C3172,'De-Para_Estado_Regiao'!$B$3:$B$29,'De-Para_Estado_Regiao'!$C$3:$C$29)</f>
        <v>Nordeste</v>
      </c>
      <c r="C3172" s="9" t="s">
        <v>87</v>
      </c>
      <c r="D3172" s="9">
        <v>495</v>
      </c>
      <c r="E3172" s="9">
        <v>0.56499999999999995</v>
      </c>
      <c r="F3172" s="9" t="str">
        <f t="shared" si="49"/>
        <v>médio</v>
      </c>
      <c r="G3172" s="9">
        <v>0.54500000000000004</v>
      </c>
      <c r="H3172" s="9">
        <v>0.48099999999999998</v>
      </c>
      <c r="I3172" s="9">
        <v>6720.65</v>
      </c>
      <c r="J3172" s="10">
        <v>15</v>
      </c>
    </row>
    <row r="3173" spans="1:10" x14ac:dyDescent="0.25">
      <c r="A3173" s="11" t="s">
        <v>3101</v>
      </c>
      <c r="B3173" s="9" t="str">
        <f>_xlfn.XLOOKUP(C3173,'De-Para_Estado_Regiao'!$B$3:$B$29,'De-Para_Estado_Regiao'!$C$3:$C$29)</f>
        <v>Sudeste</v>
      </c>
      <c r="C3173" s="12" t="s">
        <v>7</v>
      </c>
      <c r="D3173" s="12">
        <v>235</v>
      </c>
      <c r="E3173" s="12">
        <v>0.72</v>
      </c>
      <c r="F3173" s="9" t="str">
        <f t="shared" si="49"/>
        <v>alto</v>
      </c>
      <c r="G3173" s="12">
        <v>0.67800000000000005</v>
      </c>
      <c r="H3173" s="12">
        <v>0.64900000000000002</v>
      </c>
      <c r="I3173" s="12">
        <v>13440.12</v>
      </c>
      <c r="J3173" s="13">
        <v>1</v>
      </c>
    </row>
    <row r="3174" spans="1:10" x14ac:dyDescent="0.25">
      <c r="A3174" s="8" t="s">
        <v>3102</v>
      </c>
      <c r="B3174" s="9" t="str">
        <f>_xlfn.XLOOKUP(C3174,'De-Para_Estado_Regiao'!$B$3:$B$29,'De-Para_Estado_Regiao'!$C$3:$C$29)</f>
        <v>Sul</v>
      </c>
      <c r="C3174" s="9" t="s">
        <v>14</v>
      </c>
      <c r="D3174" s="9">
        <v>36</v>
      </c>
      <c r="E3174" s="9">
        <v>0.76</v>
      </c>
      <c r="F3174" s="9" t="str">
        <f t="shared" si="49"/>
        <v>alto</v>
      </c>
      <c r="G3174" s="9">
        <v>0.76200000000000001</v>
      </c>
      <c r="H3174" s="9">
        <v>0.67800000000000005</v>
      </c>
      <c r="I3174" s="9">
        <v>26630.39</v>
      </c>
      <c r="J3174" s="10">
        <v>0</v>
      </c>
    </row>
    <row r="3175" spans="1:10" x14ac:dyDescent="0.25">
      <c r="A3175" s="11" t="s">
        <v>3103</v>
      </c>
      <c r="B3175" s="9" t="str">
        <f>_xlfn.XLOOKUP(C3175,'De-Para_Estado_Regiao'!$B$3:$B$29,'De-Para_Estado_Regiao'!$C$3:$C$29)</f>
        <v>Centro-Oeste</v>
      </c>
      <c r="C3175" s="12" t="s">
        <v>33</v>
      </c>
      <c r="D3175" s="12">
        <v>175</v>
      </c>
      <c r="E3175" s="12">
        <v>0.71799999999999997</v>
      </c>
      <c r="F3175" s="9" t="str">
        <f t="shared" si="49"/>
        <v>alto</v>
      </c>
      <c r="G3175" s="12">
        <v>0.68899999999999995</v>
      </c>
      <c r="H3175" s="12">
        <v>0.64800000000000002</v>
      </c>
      <c r="I3175" s="12">
        <v>12432.75</v>
      </c>
      <c r="J3175" s="13">
        <v>4</v>
      </c>
    </row>
    <row r="3176" spans="1:10" x14ac:dyDescent="0.25">
      <c r="A3176" s="8" t="s">
        <v>3104</v>
      </c>
      <c r="B3176" s="9" t="str">
        <f>_xlfn.XLOOKUP(C3176,'De-Para_Estado_Regiao'!$B$3:$B$29,'De-Para_Estado_Regiao'!$C$3:$C$29)</f>
        <v>Sul</v>
      </c>
      <c r="C3176" s="9" t="s">
        <v>14</v>
      </c>
      <c r="D3176" s="9">
        <v>45</v>
      </c>
      <c r="E3176" s="9">
        <v>0.66</v>
      </c>
      <c r="F3176" s="9" t="str">
        <f t="shared" si="49"/>
        <v>médio</v>
      </c>
      <c r="G3176" s="9">
        <v>0.67100000000000004</v>
      </c>
      <c r="H3176" s="9">
        <v>0.52700000000000002</v>
      </c>
      <c r="I3176" s="9">
        <v>14506.57</v>
      </c>
      <c r="J3176" s="10">
        <v>9</v>
      </c>
    </row>
    <row r="3177" spans="1:10" x14ac:dyDescent="0.25">
      <c r="A3177" s="11" t="s">
        <v>3105</v>
      </c>
      <c r="B3177" s="9" t="str">
        <f>_xlfn.XLOOKUP(C3177,'De-Para_Estado_Regiao'!$B$3:$B$29,'De-Para_Estado_Regiao'!$C$3:$C$29)</f>
        <v>Sul</v>
      </c>
      <c r="C3177" s="12" t="s">
        <v>59</v>
      </c>
      <c r="D3177" s="12">
        <v>32</v>
      </c>
      <c r="E3177" s="12">
        <v>0.69</v>
      </c>
      <c r="F3177" s="9" t="str">
        <f t="shared" si="49"/>
        <v>médio</v>
      </c>
      <c r="G3177" s="12">
        <v>0.66</v>
      </c>
      <c r="H3177" s="12">
        <v>0.625</v>
      </c>
      <c r="I3177" s="12">
        <v>24739.02</v>
      </c>
      <c r="J3177" s="13">
        <v>1</v>
      </c>
    </row>
    <row r="3178" spans="1:10" x14ac:dyDescent="0.25">
      <c r="A3178" s="8" t="s">
        <v>3106</v>
      </c>
      <c r="B3178" s="9" t="str">
        <f>_xlfn.XLOOKUP(C3178,'De-Para_Estado_Regiao'!$B$3:$B$29,'De-Para_Estado_Regiao'!$C$3:$C$29)</f>
        <v>Sul</v>
      </c>
      <c r="C3178" s="9" t="s">
        <v>14</v>
      </c>
      <c r="D3178" s="9">
        <v>52</v>
      </c>
      <c r="E3178" s="9">
        <v>0.754</v>
      </c>
      <c r="F3178" s="9" t="str">
        <f t="shared" si="49"/>
        <v>alto</v>
      </c>
      <c r="G3178" s="9">
        <v>0.74299999999999999</v>
      </c>
      <c r="H3178" s="9">
        <v>0.67700000000000005</v>
      </c>
      <c r="I3178" s="9">
        <v>30133.439999999999</v>
      </c>
      <c r="J3178" s="10">
        <v>0</v>
      </c>
    </row>
    <row r="3179" spans="1:10" x14ac:dyDescent="0.25">
      <c r="A3179" s="11" t="s">
        <v>3107</v>
      </c>
      <c r="B3179" s="9" t="str">
        <f>_xlfn.XLOOKUP(C3179,'De-Para_Estado_Regiao'!$B$3:$B$29,'De-Para_Estado_Regiao'!$C$3:$C$29)</f>
        <v>Norte</v>
      </c>
      <c r="C3179" s="12" t="s">
        <v>111</v>
      </c>
      <c r="D3179" s="12">
        <v>297</v>
      </c>
      <c r="E3179" s="12">
        <v>0.7</v>
      </c>
      <c r="F3179" s="9" t="str">
        <f t="shared" si="49"/>
        <v>alto</v>
      </c>
      <c r="G3179" s="12">
        <v>0.64900000000000002</v>
      </c>
      <c r="H3179" s="12">
        <v>0.63900000000000001</v>
      </c>
      <c r="I3179" s="12">
        <v>12704.58</v>
      </c>
      <c r="J3179" s="13">
        <v>1</v>
      </c>
    </row>
    <row r="3180" spans="1:10" x14ac:dyDescent="0.25">
      <c r="A3180" s="8" t="s">
        <v>3108</v>
      </c>
      <c r="B3180" s="9" t="str">
        <f>_xlfn.XLOOKUP(C3180,'De-Para_Estado_Regiao'!$B$3:$B$29,'De-Para_Estado_Regiao'!$C$3:$C$29)</f>
        <v>Sul</v>
      </c>
      <c r="C3180" s="9" t="s">
        <v>22</v>
      </c>
      <c r="D3180" s="9">
        <v>84</v>
      </c>
      <c r="E3180" s="9">
        <v>0.73499999999999999</v>
      </c>
      <c r="F3180" s="9" t="str">
        <f t="shared" si="49"/>
        <v>alto</v>
      </c>
      <c r="G3180" s="9">
        <v>0.69099999999999995</v>
      </c>
      <c r="H3180" s="9">
        <v>0.68</v>
      </c>
      <c r="I3180" s="9">
        <v>23586.69</v>
      </c>
      <c r="J3180" s="10">
        <v>1</v>
      </c>
    </row>
    <row r="3181" spans="1:10" x14ac:dyDescent="0.25">
      <c r="A3181" s="11" t="s">
        <v>3109</v>
      </c>
      <c r="B3181" s="9" t="str">
        <f>_xlfn.XLOOKUP(C3181,'De-Para_Estado_Regiao'!$B$3:$B$29,'De-Para_Estado_Regiao'!$C$3:$C$29)</f>
        <v>Sul</v>
      </c>
      <c r="C3181" s="12" t="s">
        <v>14</v>
      </c>
      <c r="D3181" s="12">
        <v>71</v>
      </c>
      <c r="E3181" s="12">
        <v>0.76300000000000001</v>
      </c>
      <c r="F3181" s="9" t="str">
        <f t="shared" si="49"/>
        <v>alto</v>
      </c>
      <c r="G3181" s="12">
        <v>0.78</v>
      </c>
      <c r="H3181" s="12">
        <v>0.68</v>
      </c>
      <c r="I3181" s="12">
        <v>19556.84</v>
      </c>
      <c r="J3181" s="13">
        <v>1</v>
      </c>
    </row>
    <row r="3182" spans="1:10" x14ac:dyDescent="0.25">
      <c r="A3182" s="8" t="s">
        <v>3110</v>
      </c>
      <c r="B3182" s="9" t="str">
        <f>_xlfn.XLOOKUP(C3182,'De-Para_Estado_Regiao'!$B$3:$B$29,'De-Para_Estado_Regiao'!$C$3:$C$29)</f>
        <v>Sudeste</v>
      </c>
      <c r="C3182" s="9" t="s">
        <v>7</v>
      </c>
      <c r="D3182" s="9">
        <v>77</v>
      </c>
      <c r="E3182" s="9">
        <v>0.71</v>
      </c>
      <c r="F3182" s="9" t="str">
        <f t="shared" si="49"/>
        <v>alto</v>
      </c>
      <c r="G3182" s="9">
        <v>0.69199999999999995</v>
      </c>
      <c r="H3182" s="9">
        <v>0.627</v>
      </c>
      <c r="I3182" s="9">
        <v>12828.99</v>
      </c>
      <c r="J3182" s="10">
        <v>3</v>
      </c>
    </row>
    <row r="3183" spans="1:10" x14ac:dyDescent="0.25">
      <c r="A3183" s="11" t="s">
        <v>3111</v>
      </c>
      <c r="B3183" s="9" t="str">
        <f>_xlfn.XLOOKUP(C3183,'De-Para_Estado_Regiao'!$B$3:$B$29,'De-Para_Estado_Regiao'!$C$3:$C$29)</f>
        <v>Sul</v>
      </c>
      <c r="C3183" s="12" t="s">
        <v>59</v>
      </c>
      <c r="D3183" s="12">
        <v>60</v>
      </c>
      <c r="E3183" s="12">
        <v>0.70499999999999996</v>
      </c>
      <c r="F3183" s="9" t="str">
        <f t="shared" si="49"/>
        <v>alto</v>
      </c>
      <c r="G3183" s="12">
        <v>0.70299999999999996</v>
      </c>
      <c r="H3183" s="12">
        <v>0.60599999999999998</v>
      </c>
      <c r="I3183" s="12">
        <v>21532.97</v>
      </c>
      <c r="J3183" s="13">
        <v>3</v>
      </c>
    </row>
    <row r="3184" spans="1:10" x14ac:dyDescent="0.25">
      <c r="A3184" s="8" t="s">
        <v>3112</v>
      </c>
      <c r="B3184" s="9" t="str">
        <f>_xlfn.XLOOKUP(C3184,'De-Para_Estado_Regiao'!$B$3:$B$29,'De-Para_Estado_Regiao'!$C$3:$C$29)</f>
        <v>Sudeste</v>
      </c>
      <c r="C3184" s="9" t="s">
        <v>7</v>
      </c>
      <c r="D3184" s="9">
        <v>127</v>
      </c>
      <c r="E3184" s="9">
        <v>0.71099999999999997</v>
      </c>
      <c r="F3184" s="9" t="str">
        <f t="shared" si="49"/>
        <v>alto</v>
      </c>
      <c r="G3184" s="9">
        <v>0.66900000000000004</v>
      </c>
      <c r="H3184" s="9">
        <v>0.64400000000000002</v>
      </c>
      <c r="I3184" s="9">
        <v>15107.21</v>
      </c>
      <c r="J3184" s="10">
        <v>1</v>
      </c>
    </row>
    <row r="3185" spans="1:10" x14ac:dyDescent="0.25">
      <c r="A3185" s="11" t="s">
        <v>3113</v>
      </c>
      <c r="B3185" s="9" t="str">
        <f>_xlfn.XLOOKUP(C3185,'De-Para_Estado_Regiao'!$B$3:$B$29,'De-Para_Estado_Regiao'!$C$3:$C$29)</f>
        <v>Sudeste</v>
      </c>
      <c r="C3185" s="12" t="s">
        <v>16</v>
      </c>
      <c r="D3185" s="12">
        <v>78</v>
      </c>
      <c r="E3185" s="12">
        <v>0.63800000000000001</v>
      </c>
      <c r="F3185" s="9" t="str">
        <f t="shared" si="49"/>
        <v>médio</v>
      </c>
      <c r="G3185" s="12">
        <v>0.65700000000000003</v>
      </c>
      <c r="H3185" s="12">
        <v>0.49399999999999999</v>
      </c>
      <c r="I3185" s="12">
        <v>11261.84</v>
      </c>
      <c r="J3185" s="13">
        <v>2</v>
      </c>
    </row>
    <row r="3186" spans="1:10" x14ac:dyDescent="0.25">
      <c r="A3186" s="8" t="s">
        <v>3114</v>
      </c>
      <c r="B3186" s="9" t="str">
        <f>_xlfn.XLOOKUP(C3186,'De-Para_Estado_Regiao'!$B$3:$B$29,'De-Para_Estado_Regiao'!$C$3:$C$29)</f>
        <v>Sul</v>
      </c>
      <c r="C3186" s="9" t="s">
        <v>14</v>
      </c>
      <c r="D3186" s="9">
        <v>32</v>
      </c>
      <c r="E3186" s="9">
        <v>0.75700000000000001</v>
      </c>
      <c r="F3186" s="9" t="str">
        <f t="shared" si="49"/>
        <v>alto</v>
      </c>
      <c r="G3186" s="9">
        <v>0.73599999999999999</v>
      </c>
      <c r="H3186" s="9">
        <v>0.70399999999999996</v>
      </c>
      <c r="I3186" s="9">
        <v>26558.02</v>
      </c>
      <c r="J3186" s="10">
        <v>0</v>
      </c>
    </row>
    <row r="3187" spans="1:10" x14ac:dyDescent="0.25">
      <c r="A3187" s="11" t="s">
        <v>3115</v>
      </c>
      <c r="B3187" s="9" t="str">
        <f>_xlfn.XLOOKUP(C3187,'De-Para_Estado_Regiao'!$B$3:$B$29,'De-Para_Estado_Regiao'!$C$3:$C$29)</f>
        <v>Sul</v>
      </c>
      <c r="C3187" s="12" t="s">
        <v>59</v>
      </c>
      <c r="D3187" s="12">
        <v>29</v>
      </c>
      <c r="E3187" s="12">
        <v>0.73099999999999998</v>
      </c>
      <c r="F3187" s="9" t="str">
        <f t="shared" si="49"/>
        <v>alto</v>
      </c>
      <c r="G3187" s="12">
        <v>0.72899999999999998</v>
      </c>
      <c r="H3187" s="12">
        <v>0.622</v>
      </c>
      <c r="I3187" s="12">
        <v>18976.25</v>
      </c>
      <c r="J3187" s="13">
        <v>5</v>
      </c>
    </row>
    <row r="3188" spans="1:10" x14ac:dyDescent="0.25">
      <c r="A3188" s="8" t="s">
        <v>3116</v>
      </c>
      <c r="B3188" s="9" t="str">
        <f>_xlfn.XLOOKUP(C3188,'De-Para_Estado_Regiao'!$B$3:$B$29,'De-Para_Estado_Regiao'!$C$3:$C$29)</f>
        <v>Norte</v>
      </c>
      <c r="C3188" s="9" t="s">
        <v>49</v>
      </c>
      <c r="D3188" s="9">
        <v>577</v>
      </c>
      <c r="E3188" s="9">
        <v>0.56299999999999994</v>
      </c>
      <c r="F3188" s="9" t="str">
        <f t="shared" si="49"/>
        <v>médio</v>
      </c>
      <c r="G3188" s="9">
        <v>0.501</v>
      </c>
      <c r="H3188" s="9">
        <v>0.47</v>
      </c>
      <c r="I3188" s="9">
        <v>7564.23</v>
      </c>
      <c r="J3188" s="10">
        <v>8</v>
      </c>
    </row>
    <row r="3189" spans="1:10" x14ac:dyDescent="0.25">
      <c r="A3189" s="11" t="s">
        <v>3117</v>
      </c>
      <c r="B3189" s="9" t="str">
        <f>_xlfn.XLOOKUP(C3189,'De-Para_Estado_Regiao'!$B$3:$B$29,'De-Para_Estado_Regiao'!$C$3:$C$29)</f>
        <v>Sudeste</v>
      </c>
      <c r="C3189" s="12" t="s">
        <v>7</v>
      </c>
      <c r="D3189" s="12">
        <v>58</v>
      </c>
      <c r="E3189" s="12">
        <v>0.65700000000000003</v>
      </c>
      <c r="F3189" s="9" t="str">
        <f t="shared" si="49"/>
        <v>médio</v>
      </c>
      <c r="G3189" s="12">
        <v>0.63300000000000001</v>
      </c>
      <c r="H3189" s="12">
        <v>0.56000000000000005</v>
      </c>
      <c r="I3189" s="12">
        <v>13717.38</v>
      </c>
      <c r="J3189" s="13">
        <v>1</v>
      </c>
    </row>
    <row r="3190" spans="1:10" x14ac:dyDescent="0.25">
      <c r="A3190" s="8" t="s">
        <v>3118</v>
      </c>
      <c r="B3190" s="9" t="str">
        <f>_xlfn.XLOOKUP(C3190,'De-Para_Estado_Regiao'!$B$3:$B$29,'De-Para_Estado_Regiao'!$C$3:$C$29)</f>
        <v>Sudeste</v>
      </c>
      <c r="C3190" s="9" t="s">
        <v>7</v>
      </c>
      <c r="D3190" s="9">
        <v>211</v>
      </c>
      <c r="E3190" s="9">
        <v>0.72</v>
      </c>
      <c r="F3190" s="9" t="str">
        <f t="shared" si="49"/>
        <v>alto</v>
      </c>
      <c r="G3190" s="9">
        <v>0.67900000000000005</v>
      </c>
      <c r="H3190" s="9">
        <v>0.67400000000000004</v>
      </c>
      <c r="I3190" s="9">
        <v>11416.47</v>
      </c>
      <c r="J3190" s="10">
        <v>1</v>
      </c>
    </row>
    <row r="3191" spans="1:10" x14ac:dyDescent="0.25">
      <c r="A3191" s="11" t="s">
        <v>3119</v>
      </c>
      <c r="B3191" s="9" t="str">
        <f>_xlfn.XLOOKUP(C3191,'De-Para_Estado_Regiao'!$B$3:$B$29,'De-Para_Estado_Regiao'!$C$3:$C$29)</f>
        <v>Nordeste</v>
      </c>
      <c r="C3191" s="12" t="s">
        <v>114</v>
      </c>
      <c r="D3191" s="12">
        <v>121</v>
      </c>
      <c r="E3191" s="12">
        <v>0.60199999999999998</v>
      </c>
      <c r="F3191" s="9" t="str">
        <f t="shared" si="49"/>
        <v>médio</v>
      </c>
      <c r="G3191" s="12">
        <v>0.56899999999999995</v>
      </c>
      <c r="H3191" s="12">
        <v>0.51200000000000001</v>
      </c>
      <c r="I3191" s="12">
        <v>10276.19</v>
      </c>
      <c r="J3191" s="13">
        <v>2</v>
      </c>
    </row>
    <row r="3192" spans="1:10" x14ac:dyDescent="0.25">
      <c r="A3192" s="8" t="s">
        <v>3120</v>
      </c>
      <c r="B3192" s="9" t="str">
        <f>_xlfn.XLOOKUP(C3192,'De-Para_Estado_Regiao'!$B$3:$B$29,'De-Para_Estado_Regiao'!$C$3:$C$29)</f>
        <v>Sul</v>
      </c>
      <c r="C3192" s="9" t="s">
        <v>14</v>
      </c>
      <c r="D3192" s="9">
        <v>47</v>
      </c>
      <c r="E3192" s="9">
        <v>0.74199999999999999</v>
      </c>
      <c r="F3192" s="9" t="str">
        <f t="shared" si="49"/>
        <v>alto</v>
      </c>
      <c r="G3192" s="9">
        <v>0.74399999999999999</v>
      </c>
      <c r="H3192" s="9">
        <v>0.64400000000000002</v>
      </c>
      <c r="I3192" s="9">
        <v>20686.169999999998</v>
      </c>
      <c r="J3192" s="10">
        <v>1</v>
      </c>
    </row>
    <row r="3193" spans="1:10" x14ac:dyDescent="0.25">
      <c r="A3193" s="11" t="s">
        <v>3121</v>
      </c>
      <c r="B3193" s="9" t="str">
        <f>_xlfn.XLOOKUP(C3193,'De-Para_Estado_Regiao'!$B$3:$B$29,'De-Para_Estado_Regiao'!$C$3:$C$29)</f>
        <v>Sudeste</v>
      </c>
      <c r="C3193" s="12" t="s">
        <v>7</v>
      </c>
      <c r="D3193" s="12">
        <v>192</v>
      </c>
      <c r="E3193" s="12">
        <v>0.71599999999999997</v>
      </c>
      <c r="F3193" s="9" t="str">
        <f t="shared" si="49"/>
        <v>alto</v>
      </c>
      <c r="G3193" s="12">
        <v>0.65900000000000003</v>
      </c>
      <c r="H3193" s="12">
        <v>0.68600000000000005</v>
      </c>
      <c r="I3193" s="12">
        <v>10823.59</v>
      </c>
      <c r="J3193" s="13">
        <v>2</v>
      </c>
    </row>
    <row r="3194" spans="1:10" x14ac:dyDescent="0.25">
      <c r="A3194" s="8" t="s">
        <v>3122</v>
      </c>
      <c r="B3194" s="9" t="str">
        <f>_xlfn.XLOOKUP(C3194,'De-Para_Estado_Regiao'!$B$3:$B$29,'De-Para_Estado_Regiao'!$C$3:$C$29)</f>
        <v>Sul</v>
      </c>
      <c r="C3194" s="9" t="s">
        <v>14</v>
      </c>
      <c r="D3194" s="9">
        <v>30</v>
      </c>
      <c r="E3194" s="9">
        <v>0.72</v>
      </c>
      <c r="F3194" s="9" t="str">
        <f t="shared" si="49"/>
        <v>alto</v>
      </c>
      <c r="G3194" s="9">
        <v>0.71199999999999997</v>
      </c>
      <c r="H3194" s="9">
        <v>0.60199999999999998</v>
      </c>
      <c r="I3194" s="9">
        <v>23469.7</v>
      </c>
      <c r="J3194" s="10">
        <v>3</v>
      </c>
    </row>
    <row r="3195" spans="1:10" x14ac:dyDescent="0.25">
      <c r="A3195" s="11" t="s">
        <v>3123</v>
      </c>
      <c r="B3195" s="9" t="str">
        <f>_xlfn.XLOOKUP(C3195,'De-Para_Estado_Regiao'!$B$3:$B$29,'De-Para_Estado_Regiao'!$C$3:$C$29)</f>
        <v>Sudeste</v>
      </c>
      <c r="C3195" s="12" t="s">
        <v>7</v>
      </c>
      <c r="D3195" s="12">
        <v>153</v>
      </c>
      <c r="E3195" s="12">
        <v>0.72199999999999998</v>
      </c>
      <c r="F3195" s="9" t="str">
        <f t="shared" si="49"/>
        <v>alto</v>
      </c>
      <c r="G3195" s="12">
        <v>0.72099999999999997</v>
      </c>
      <c r="H3195" s="12">
        <v>0.65900000000000003</v>
      </c>
      <c r="I3195" s="12">
        <v>14823.57</v>
      </c>
      <c r="J3195" s="13">
        <v>2</v>
      </c>
    </row>
    <row r="3196" spans="1:10" x14ac:dyDescent="0.25">
      <c r="A3196" s="8" t="s">
        <v>3124</v>
      </c>
      <c r="B3196" s="9" t="str">
        <f>_xlfn.XLOOKUP(C3196,'De-Para_Estado_Regiao'!$B$3:$B$29,'De-Para_Estado_Regiao'!$C$3:$C$29)</f>
        <v>Nordeste</v>
      </c>
      <c r="C3196" s="9" t="s">
        <v>114</v>
      </c>
      <c r="D3196" s="9">
        <v>88</v>
      </c>
      <c r="E3196" s="9">
        <v>0.56899999999999995</v>
      </c>
      <c r="F3196" s="9" t="str">
        <f t="shared" si="49"/>
        <v>médio</v>
      </c>
      <c r="G3196" s="9">
        <v>0.55300000000000005</v>
      </c>
      <c r="H3196" s="9">
        <v>0.46200000000000002</v>
      </c>
      <c r="I3196" s="9">
        <v>10962.52</v>
      </c>
      <c r="J3196" s="10">
        <v>0</v>
      </c>
    </row>
    <row r="3197" spans="1:10" x14ac:dyDescent="0.25">
      <c r="A3197" s="11" t="s">
        <v>3125</v>
      </c>
      <c r="B3197" s="9" t="str">
        <f>_xlfn.XLOOKUP(C3197,'De-Para_Estado_Regiao'!$B$3:$B$29,'De-Para_Estado_Regiao'!$C$3:$C$29)</f>
        <v>Sudeste</v>
      </c>
      <c r="C3197" s="12" t="s">
        <v>64</v>
      </c>
      <c r="D3197" s="12">
        <v>183</v>
      </c>
      <c r="E3197" s="12">
        <v>0.65700000000000003</v>
      </c>
      <c r="F3197" s="9" t="str">
        <f t="shared" si="49"/>
        <v>médio</v>
      </c>
      <c r="G3197" s="12">
        <v>0.63600000000000001</v>
      </c>
      <c r="H3197" s="12">
        <v>0.55300000000000005</v>
      </c>
      <c r="I3197" s="12">
        <v>169012.45</v>
      </c>
      <c r="J3197" s="13">
        <v>10</v>
      </c>
    </row>
    <row r="3198" spans="1:10" x14ac:dyDescent="0.25">
      <c r="A3198" s="8" t="s">
        <v>3126</v>
      </c>
      <c r="B3198" s="9" t="str">
        <f>_xlfn.XLOOKUP(C3198,'De-Para_Estado_Regiao'!$B$3:$B$29,'De-Para_Estado_Regiao'!$C$3:$C$29)</f>
        <v>Sudeste</v>
      </c>
      <c r="C3198" s="9" t="s">
        <v>16</v>
      </c>
      <c r="D3198" s="9">
        <v>234</v>
      </c>
      <c r="E3198" s="9">
        <v>0.66700000000000004</v>
      </c>
      <c r="F3198" s="9" t="str">
        <f t="shared" si="49"/>
        <v>médio</v>
      </c>
      <c r="G3198" s="9">
        <v>0.65800000000000003</v>
      </c>
      <c r="H3198" s="9">
        <v>0.56899999999999995</v>
      </c>
      <c r="I3198" s="9">
        <v>179339.36</v>
      </c>
      <c r="J3198" s="10">
        <v>5</v>
      </c>
    </row>
    <row r="3199" spans="1:10" x14ac:dyDescent="0.25">
      <c r="A3199" s="11" t="s">
        <v>3127</v>
      </c>
      <c r="B3199" s="9" t="str">
        <f>_xlfn.XLOOKUP(C3199,'De-Para_Estado_Regiao'!$B$3:$B$29,'De-Para_Estado_Regiao'!$C$3:$C$29)</f>
        <v>Nordeste</v>
      </c>
      <c r="C3199" s="12" t="s">
        <v>82</v>
      </c>
      <c r="D3199" s="12">
        <v>827</v>
      </c>
      <c r="E3199" s="12">
        <v>0.57999999999999996</v>
      </c>
      <c r="F3199" s="9" t="str">
        <f t="shared" si="49"/>
        <v>médio</v>
      </c>
      <c r="G3199" s="12">
        <v>0.54400000000000004</v>
      </c>
      <c r="H3199" s="12">
        <v>0.46500000000000002</v>
      </c>
      <c r="I3199" s="12">
        <v>44508.6</v>
      </c>
      <c r="J3199" s="13">
        <v>3</v>
      </c>
    </row>
    <row r="3200" spans="1:10" x14ac:dyDescent="0.25">
      <c r="A3200" s="8" t="s">
        <v>3128</v>
      </c>
      <c r="B3200" s="9" t="str">
        <f>_xlfn.XLOOKUP(C3200,'De-Para_Estado_Regiao'!$B$3:$B$29,'De-Para_Estado_Regiao'!$C$3:$C$29)</f>
        <v>Centro-Oeste</v>
      </c>
      <c r="C3200" s="9" t="s">
        <v>29</v>
      </c>
      <c r="D3200" s="9">
        <v>429</v>
      </c>
      <c r="E3200" s="9">
        <v>0.71</v>
      </c>
      <c r="F3200" s="9" t="str">
        <f t="shared" si="49"/>
        <v>alto</v>
      </c>
      <c r="G3200" s="9">
        <v>0.73799999999999999</v>
      </c>
      <c r="H3200" s="9">
        <v>0.59399999999999997</v>
      </c>
      <c r="I3200" s="9">
        <v>62136.02</v>
      </c>
      <c r="J3200" s="10">
        <v>9</v>
      </c>
    </row>
    <row r="3201" spans="1:10" x14ac:dyDescent="0.25">
      <c r="A3201" s="11" t="s">
        <v>3129</v>
      </c>
      <c r="B3201" s="9" t="str">
        <f>_xlfn.XLOOKUP(C3201,'De-Para_Estado_Regiao'!$B$3:$B$29,'De-Para_Estado_Regiao'!$C$3:$C$29)</f>
        <v>Sul</v>
      </c>
      <c r="C3201" s="12" t="s">
        <v>59</v>
      </c>
      <c r="D3201" s="12">
        <v>123</v>
      </c>
      <c r="E3201" s="12">
        <v>0.75800000000000001</v>
      </c>
      <c r="F3201" s="9" t="str">
        <f t="shared" si="49"/>
        <v>alto</v>
      </c>
      <c r="G3201" s="12">
        <v>0.73599999999999999</v>
      </c>
      <c r="H3201" s="12">
        <v>0.71399999999999997</v>
      </c>
      <c r="I3201" s="12">
        <v>180824.63</v>
      </c>
      <c r="J3201" s="13">
        <v>3</v>
      </c>
    </row>
    <row r="3202" spans="1:10" x14ac:dyDescent="0.25">
      <c r="A3202" s="8" t="s">
        <v>3130</v>
      </c>
      <c r="B3202" s="9" t="str">
        <f>_xlfn.XLOOKUP(C3202,'De-Para_Estado_Regiao'!$B$3:$B$29,'De-Para_Estado_Regiao'!$C$3:$C$29)</f>
        <v>Sudeste</v>
      </c>
      <c r="C3202" s="9" t="s">
        <v>16</v>
      </c>
      <c r="D3202" s="9">
        <v>348</v>
      </c>
      <c r="E3202" s="9">
        <v>0.67700000000000005</v>
      </c>
      <c r="F3202" s="9" t="str">
        <f t="shared" si="49"/>
        <v>médio</v>
      </c>
      <c r="G3202" s="9">
        <v>0.66100000000000003</v>
      </c>
      <c r="H3202" s="9">
        <v>0.56299999999999994</v>
      </c>
      <c r="I3202" s="9">
        <v>66981</v>
      </c>
      <c r="J3202" s="10">
        <v>11</v>
      </c>
    </row>
    <row r="3203" spans="1:10" x14ac:dyDescent="0.25">
      <c r="A3203" s="11" t="s">
        <v>3131</v>
      </c>
      <c r="B3203" s="9" t="str">
        <f>_xlfn.XLOOKUP(C3203,'De-Para_Estado_Regiao'!$B$3:$B$29,'De-Para_Estado_Regiao'!$C$3:$C$29)</f>
        <v>Sul</v>
      </c>
      <c r="C3203" s="12" t="s">
        <v>14</v>
      </c>
      <c r="D3203" s="12">
        <v>542</v>
      </c>
      <c r="E3203" s="12">
        <v>0.72099999999999997</v>
      </c>
      <c r="F3203" s="9" t="str">
        <f t="shared" si="49"/>
        <v>alto</v>
      </c>
      <c r="G3203" s="12">
        <v>0.70699999999999996</v>
      </c>
      <c r="H3203" s="12">
        <v>0.629</v>
      </c>
      <c r="I3203" s="12">
        <v>42423.42</v>
      </c>
      <c r="J3203" s="13">
        <v>21</v>
      </c>
    </row>
    <row r="3204" spans="1:10" x14ac:dyDescent="0.25">
      <c r="A3204" s="8" t="s">
        <v>3132</v>
      </c>
      <c r="B3204" s="9" t="str">
        <f>_xlfn.XLOOKUP(C3204,'De-Para_Estado_Regiao'!$B$3:$B$29,'De-Para_Estado_Regiao'!$C$3:$C$29)</f>
        <v>Centro-Oeste</v>
      </c>
      <c r="C3204" s="9" t="s">
        <v>29</v>
      </c>
      <c r="D3204" s="9">
        <v>847</v>
      </c>
      <c r="E3204" s="9">
        <v>0.67500000000000004</v>
      </c>
      <c r="F3204" s="9" t="str">
        <f t="shared" si="49"/>
        <v>médio</v>
      </c>
      <c r="G3204" s="9">
        <v>0.68200000000000005</v>
      </c>
      <c r="H3204" s="9">
        <v>0.55300000000000005</v>
      </c>
      <c r="I3204" s="9">
        <v>32753.74</v>
      </c>
      <c r="J3204" s="10">
        <v>16</v>
      </c>
    </row>
    <row r="3205" spans="1:10" x14ac:dyDescent="0.25">
      <c r="A3205" s="11" t="s">
        <v>3133</v>
      </c>
      <c r="B3205" s="9" t="str">
        <f>_xlfn.XLOOKUP(C3205,'De-Para_Estado_Regiao'!$B$3:$B$29,'De-Para_Estado_Regiao'!$C$3:$C$29)</f>
        <v>Sul</v>
      </c>
      <c r="C3205" s="12" t="s">
        <v>14</v>
      </c>
      <c r="D3205" s="12">
        <v>1048</v>
      </c>
      <c r="E3205" s="12">
        <v>0.69</v>
      </c>
      <c r="F3205" s="9" t="str">
        <f t="shared" ref="F3205:F3268" si="50">IF(E3205="","",IF(E3205&lt;0.55,"baixo",IF(E3205&lt;=0.699,"médio",IF(E3205&lt;=0.799,"alto",IF(E3205&gt;=0.8,"muito alto","")))))</f>
        <v>médio</v>
      </c>
      <c r="G3205" s="12">
        <v>0.69399999999999995</v>
      </c>
      <c r="H3205" s="12">
        <v>0.56299999999999994</v>
      </c>
      <c r="I3205" s="12">
        <v>33832.410000000003</v>
      </c>
      <c r="J3205" s="13">
        <v>19</v>
      </c>
    </row>
    <row r="3206" spans="1:10" x14ac:dyDescent="0.25">
      <c r="A3206" s="8" t="s">
        <v>3134</v>
      </c>
      <c r="B3206" s="9" t="str">
        <f>_xlfn.XLOOKUP(C3206,'De-Para_Estado_Regiao'!$B$3:$B$29,'De-Para_Estado_Regiao'!$C$3:$C$29)</f>
        <v>Sul</v>
      </c>
      <c r="C3206" s="9" t="s">
        <v>14</v>
      </c>
      <c r="D3206" s="9">
        <v>490</v>
      </c>
      <c r="E3206" s="9">
        <v>0.76500000000000001</v>
      </c>
      <c r="F3206" s="9" t="str">
        <f t="shared" si="50"/>
        <v>alto</v>
      </c>
      <c r="G3206" s="9">
        <v>0.747</v>
      </c>
      <c r="H3206" s="9">
        <v>0.67700000000000005</v>
      </c>
      <c r="I3206" s="9">
        <v>42421.91</v>
      </c>
      <c r="J3206" s="10">
        <v>19</v>
      </c>
    </row>
    <row r="3207" spans="1:10" x14ac:dyDescent="0.25">
      <c r="A3207" s="11" t="s">
        <v>3135</v>
      </c>
      <c r="B3207" s="9" t="str">
        <f>_xlfn.XLOOKUP(C3207,'De-Para_Estado_Regiao'!$B$3:$B$29,'De-Para_Estado_Regiao'!$C$3:$C$29)</f>
        <v>Sul</v>
      </c>
      <c r="C3207" s="12" t="s">
        <v>14</v>
      </c>
      <c r="D3207" s="12">
        <v>514</v>
      </c>
      <c r="E3207" s="12">
        <v>0.76400000000000001</v>
      </c>
      <c r="F3207" s="9" t="str">
        <f t="shared" si="50"/>
        <v>alto</v>
      </c>
      <c r="G3207" s="12">
        <v>0.752</v>
      </c>
      <c r="H3207" s="12">
        <v>0.69799999999999995</v>
      </c>
      <c r="I3207" s="12">
        <v>45330.48</v>
      </c>
      <c r="J3207" s="13">
        <v>27</v>
      </c>
    </row>
    <row r="3208" spans="1:10" x14ac:dyDescent="0.25">
      <c r="A3208" s="8" t="s">
        <v>3136</v>
      </c>
      <c r="B3208" s="9" t="str">
        <f>_xlfn.XLOOKUP(C3208,'De-Para_Estado_Regiao'!$B$3:$B$29,'De-Para_Estado_Regiao'!$C$3:$C$29)</f>
        <v>Centro-Oeste</v>
      </c>
      <c r="C3208" s="9" t="s">
        <v>53</v>
      </c>
      <c r="D3208" s="9">
        <v>947</v>
      </c>
      <c r="E3208" s="9">
        <v>0.68</v>
      </c>
      <c r="F3208" s="9" t="str">
        <f t="shared" si="50"/>
        <v>médio</v>
      </c>
      <c r="G3208" s="9">
        <v>0.70599999999999996</v>
      </c>
      <c r="H3208" s="9">
        <v>0.55700000000000005</v>
      </c>
      <c r="I3208" s="9">
        <v>34566.46</v>
      </c>
      <c r="J3208" s="10">
        <v>5</v>
      </c>
    </row>
    <row r="3209" spans="1:10" x14ac:dyDescent="0.25">
      <c r="A3209" s="11" t="s">
        <v>3137</v>
      </c>
      <c r="B3209" s="9" t="str">
        <f>_xlfn.XLOOKUP(C3209,'De-Para_Estado_Regiao'!$B$3:$B$29,'De-Para_Estado_Regiao'!$C$3:$C$29)</f>
        <v>Norte</v>
      </c>
      <c r="C3209" s="12" t="s">
        <v>49</v>
      </c>
      <c r="D3209" s="12">
        <v>2074</v>
      </c>
      <c r="E3209" s="12">
        <v>0.59399999999999997</v>
      </c>
      <c r="F3209" s="9" t="str">
        <f t="shared" si="50"/>
        <v>médio</v>
      </c>
      <c r="G3209" s="12">
        <v>0.55600000000000005</v>
      </c>
      <c r="H3209" s="12">
        <v>0.499</v>
      </c>
      <c r="I3209" s="12">
        <v>12100.42</v>
      </c>
      <c r="J3209" s="13">
        <v>53</v>
      </c>
    </row>
    <row r="3210" spans="1:10" x14ac:dyDescent="0.25">
      <c r="A3210" s="8" t="s">
        <v>3138</v>
      </c>
      <c r="B3210" s="9" t="str">
        <f>_xlfn.XLOOKUP(C3210,'De-Para_Estado_Regiao'!$B$3:$B$29,'De-Para_Estado_Regiao'!$C$3:$C$29)</f>
        <v>Norte</v>
      </c>
      <c r="C3210" s="9" t="s">
        <v>111</v>
      </c>
      <c r="D3210" s="9">
        <v>684</v>
      </c>
      <c r="E3210" s="9">
        <v>0.73199999999999998</v>
      </c>
      <c r="F3210" s="9" t="str">
        <f t="shared" si="50"/>
        <v>alto</v>
      </c>
      <c r="G3210" s="9">
        <v>0.69899999999999995</v>
      </c>
      <c r="H3210" s="9">
        <v>0.66400000000000003</v>
      </c>
      <c r="I3210" s="9">
        <v>46723.7</v>
      </c>
      <c r="J3210" s="10">
        <v>6</v>
      </c>
    </row>
    <row r="3211" spans="1:10" x14ac:dyDescent="0.25">
      <c r="A3211" s="11" t="s">
        <v>2877</v>
      </c>
      <c r="B3211" s="9" t="str">
        <f>_xlfn.XLOOKUP(C3211,'De-Para_Estado_Regiao'!$B$3:$B$29,'De-Para_Estado_Regiao'!$C$3:$C$29)</f>
        <v>Sul</v>
      </c>
      <c r="C3211" s="12" t="s">
        <v>59</v>
      </c>
      <c r="D3211" s="12">
        <v>101</v>
      </c>
      <c r="E3211" s="12">
        <v>0.75</v>
      </c>
      <c r="F3211" s="9" t="str">
        <f t="shared" si="50"/>
        <v>alto</v>
      </c>
      <c r="G3211" s="12">
        <v>0.76800000000000002</v>
      </c>
      <c r="H3211" s="12">
        <v>0.61499999999999999</v>
      </c>
      <c r="I3211" s="12">
        <v>72874.820000000007</v>
      </c>
      <c r="J3211" s="13">
        <v>8</v>
      </c>
    </row>
    <row r="3212" spans="1:10" x14ac:dyDescent="0.25">
      <c r="A3212" s="8" t="s">
        <v>3139</v>
      </c>
      <c r="B3212" s="9" t="str">
        <f>_xlfn.XLOOKUP(C3212,'De-Para_Estado_Regiao'!$B$3:$B$29,'De-Para_Estado_Regiao'!$C$3:$C$29)</f>
        <v>Sul</v>
      </c>
      <c r="C3212" s="9" t="s">
        <v>14</v>
      </c>
      <c r="D3212" s="9">
        <v>910</v>
      </c>
      <c r="E3212" s="9">
        <v>0.65700000000000003</v>
      </c>
      <c r="F3212" s="9" t="str">
        <f t="shared" si="50"/>
        <v>médio</v>
      </c>
      <c r="G3212" s="9">
        <v>0.67700000000000005</v>
      </c>
      <c r="H3212" s="9">
        <v>0.47799999999999998</v>
      </c>
      <c r="I3212" s="9">
        <v>21889.73</v>
      </c>
      <c r="J3212" s="10">
        <v>28</v>
      </c>
    </row>
    <row r="3213" spans="1:10" x14ac:dyDescent="0.25">
      <c r="A3213" s="11" t="s">
        <v>3140</v>
      </c>
      <c r="B3213" s="9" t="str">
        <f>_xlfn.XLOOKUP(C3213,'De-Para_Estado_Regiao'!$B$3:$B$29,'De-Para_Estado_Regiao'!$C$3:$C$29)</f>
        <v>Nordeste</v>
      </c>
      <c r="C3213" s="12" t="s">
        <v>72</v>
      </c>
      <c r="D3213" s="12">
        <v>764</v>
      </c>
      <c r="E3213" s="12">
        <v>0.56999999999999995</v>
      </c>
      <c r="F3213" s="9" t="str">
        <f t="shared" si="50"/>
        <v>médio</v>
      </c>
      <c r="G3213" s="12">
        <v>0.56200000000000006</v>
      </c>
      <c r="H3213" s="12">
        <v>0.46600000000000003</v>
      </c>
      <c r="I3213" s="12">
        <v>16075.71</v>
      </c>
      <c r="J3213" s="13">
        <v>11</v>
      </c>
    </row>
    <row r="3214" spans="1:10" x14ac:dyDescent="0.25">
      <c r="A3214" s="8" t="s">
        <v>3141</v>
      </c>
      <c r="B3214" s="9" t="str">
        <f>_xlfn.XLOOKUP(C3214,'De-Para_Estado_Regiao'!$B$3:$B$29,'De-Para_Estado_Regiao'!$C$3:$C$29)</f>
        <v>Sul</v>
      </c>
      <c r="C3214" s="9" t="s">
        <v>59</v>
      </c>
      <c r="D3214" s="9">
        <v>143</v>
      </c>
      <c r="E3214" s="9">
        <v>0.73699999999999999</v>
      </c>
      <c r="F3214" s="9" t="str">
        <f t="shared" si="50"/>
        <v>alto</v>
      </c>
      <c r="G3214" s="9">
        <v>0.76600000000000001</v>
      </c>
      <c r="H3214" s="9">
        <v>0.6</v>
      </c>
      <c r="I3214" s="9">
        <v>44253.38</v>
      </c>
      <c r="J3214" s="10">
        <v>13</v>
      </c>
    </row>
    <row r="3215" spans="1:10" x14ac:dyDescent="0.25">
      <c r="A3215" s="11" t="s">
        <v>3142</v>
      </c>
      <c r="B3215" s="9" t="str">
        <f>_xlfn.XLOOKUP(C3215,'De-Para_Estado_Regiao'!$B$3:$B$29,'De-Para_Estado_Regiao'!$C$3:$C$29)</f>
        <v>Centro-Oeste</v>
      </c>
      <c r="C3215" s="12" t="s">
        <v>29</v>
      </c>
      <c r="D3215" s="12">
        <v>677</v>
      </c>
      <c r="E3215" s="12">
        <v>0.68</v>
      </c>
      <c r="F3215" s="9" t="str">
        <f t="shared" si="50"/>
        <v>médio</v>
      </c>
      <c r="G3215" s="12">
        <v>0.65300000000000002</v>
      </c>
      <c r="H3215" s="12">
        <v>0.57299999999999995</v>
      </c>
      <c r="I3215" s="12">
        <v>32843.980000000003</v>
      </c>
      <c r="J3215" s="13">
        <v>8</v>
      </c>
    </row>
    <row r="3216" spans="1:10" x14ac:dyDescent="0.25">
      <c r="A3216" s="8" t="s">
        <v>3143</v>
      </c>
      <c r="B3216" s="9" t="str">
        <f>_xlfn.XLOOKUP(C3216,'De-Para_Estado_Regiao'!$B$3:$B$29,'De-Para_Estado_Regiao'!$C$3:$C$29)</f>
        <v>Sul</v>
      </c>
      <c r="C3216" s="9" t="s">
        <v>14</v>
      </c>
      <c r="D3216" s="9">
        <v>434</v>
      </c>
      <c r="E3216" s="9">
        <v>0.746</v>
      </c>
      <c r="F3216" s="9" t="str">
        <f t="shared" si="50"/>
        <v>alto</v>
      </c>
      <c r="G3216" s="9">
        <v>0.751</v>
      </c>
      <c r="H3216" s="9">
        <v>0.66100000000000003</v>
      </c>
      <c r="I3216" s="9">
        <v>40058.32</v>
      </c>
      <c r="J3216" s="10">
        <v>26</v>
      </c>
    </row>
    <row r="3217" spans="1:10" x14ac:dyDescent="0.25">
      <c r="A3217" s="11" t="s">
        <v>3144</v>
      </c>
      <c r="B3217" s="9" t="str">
        <f>_xlfn.XLOOKUP(C3217,'De-Para_Estado_Regiao'!$B$3:$B$29,'De-Para_Estado_Regiao'!$C$3:$C$29)</f>
        <v>Nordeste</v>
      </c>
      <c r="C3217" s="12" t="s">
        <v>87</v>
      </c>
      <c r="D3217" s="12">
        <v>1405</v>
      </c>
      <c r="E3217" s="12">
        <v>0.61</v>
      </c>
      <c r="F3217" s="9" t="str">
        <f t="shared" si="50"/>
        <v>médio</v>
      </c>
      <c r="G3217" s="12">
        <v>0.55000000000000004</v>
      </c>
      <c r="H3217" s="12">
        <v>0.55000000000000004</v>
      </c>
      <c r="I3217" s="12">
        <v>16763.560000000001</v>
      </c>
      <c r="J3217" s="13">
        <v>0</v>
      </c>
    </row>
    <row r="3218" spans="1:10" x14ac:dyDescent="0.25">
      <c r="A3218" s="8" t="s">
        <v>3145</v>
      </c>
      <c r="B3218" s="9" t="str">
        <f>_xlfn.XLOOKUP(C3218,'De-Para_Estado_Regiao'!$B$3:$B$29,'De-Para_Estado_Regiao'!$C$3:$C$29)</f>
        <v>Sul</v>
      </c>
      <c r="C3218" s="9" t="s">
        <v>22</v>
      </c>
      <c r="D3218" s="9">
        <v>292</v>
      </c>
      <c r="E3218" s="9">
        <v>0.629</v>
      </c>
      <c r="F3218" s="9" t="str">
        <f t="shared" si="50"/>
        <v>médio</v>
      </c>
      <c r="G3218" s="9">
        <v>0.65500000000000003</v>
      </c>
      <c r="H3218" s="9">
        <v>0.47499999999999998</v>
      </c>
      <c r="I3218" s="9">
        <v>30780.46</v>
      </c>
      <c r="J3218" s="10">
        <v>15</v>
      </c>
    </row>
    <row r="3219" spans="1:10" x14ac:dyDescent="0.25">
      <c r="A3219" s="11" t="s">
        <v>3146</v>
      </c>
      <c r="B3219" s="9" t="str">
        <f>_xlfn.XLOOKUP(C3219,'De-Para_Estado_Regiao'!$B$3:$B$29,'De-Para_Estado_Regiao'!$C$3:$C$29)</f>
        <v>Sul</v>
      </c>
      <c r="C3219" s="12" t="s">
        <v>14</v>
      </c>
      <c r="D3219" s="12">
        <v>93</v>
      </c>
      <c r="E3219" s="12">
        <v>0.67</v>
      </c>
      <c r="F3219" s="9" t="str">
        <f t="shared" si="50"/>
        <v>médio</v>
      </c>
      <c r="G3219" s="12">
        <v>0.7</v>
      </c>
      <c r="H3219" s="12">
        <v>0.54300000000000004</v>
      </c>
      <c r="I3219" s="12">
        <v>59940.160000000003</v>
      </c>
      <c r="J3219" s="13">
        <v>6</v>
      </c>
    </row>
    <row r="3220" spans="1:10" x14ac:dyDescent="0.25">
      <c r="A3220" s="8" t="s">
        <v>3147</v>
      </c>
      <c r="B3220" s="9" t="str">
        <f>_xlfn.XLOOKUP(C3220,'De-Para_Estado_Regiao'!$B$3:$B$29,'De-Para_Estado_Regiao'!$C$3:$C$29)</f>
        <v>Sudeste</v>
      </c>
      <c r="C3220" s="9" t="s">
        <v>64</v>
      </c>
      <c r="D3220" s="9">
        <v>805</v>
      </c>
      <c r="E3220" s="9">
        <v>0.67</v>
      </c>
      <c r="F3220" s="9" t="str">
        <f t="shared" si="50"/>
        <v>médio</v>
      </c>
      <c r="G3220" s="9">
        <v>0.67200000000000004</v>
      </c>
      <c r="H3220" s="9">
        <v>0.54100000000000004</v>
      </c>
      <c r="I3220" s="9">
        <v>16475.97</v>
      </c>
      <c r="J3220" s="10">
        <v>9</v>
      </c>
    </row>
    <row r="3221" spans="1:10" x14ac:dyDescent="0.25">
      <c r="A3221" s="11" t="s">
        <v>3148</v>
      </c>
      <c r="B3221" s="9" t="str">
        <f>_xlfn.XLOOKUP(C3221,'De-Para_Estado_Regiao'!$B$3:$B$29,'De-Para_Estado_Regiao'!$C$3:$C$29)</f>
        <v>Sul</v>
      </c>
      <c r="C3221" s="12" t="s">
        <v>14</v>
      </c>
      <c r="D3221" s="12">
        <v>858</v>
      </c>
      <c r="E3221" s="12">
        <v>0.76400000000000001</v>
      </c>
      <c r="F3221" s="9" t="str">
        <f t="shared" si="50"/>
        <v>alto</v>
      </c>
      <c r="G3221" s="12">
        <v>0.82499999999999996</v>
      </c>
      <c r="H3221" s="12">
        <v>0.63800000000000001</v>
      </c>
      <c r="I3221" s="12">
        <v>21342.58</v>
      </c>
      <c r="J3221" s="13">
        <v>6</v>
      </c>
    </row>
    <row r="3222" spans="1:10" x14ac:dyDescent="0.25">
      <c r="A3222" s="8" t="s">
        <v>3149</v>
      </c>
      <c r="B3222" s="9" t="str">
        <f>_xlfn.XLOOKUP(C3222,'De-Para_Estado_Regiao'!$B$3:$B$29,'De-Para_Estado_Regiao'!$C$3:$C$29)</f>
        <v>Nordeste</v>
      </c>
      <c r="C3222" s="9" t="s">
        <v>72</v>
      </c>
      <c r="D3222" s="9">
        <v>558</v>
      </c>
      <c r="E3222" s="9">
        <v>0.67200000000000004</v>
      </c>
      <c r="F3222" s="9" t="str">
        <f t="shared" si="50"/>
        <v>médio</v>
      </c>
      <c r="G3222" s="9">
        <v>0.64700000000000002</v>
      </c>
      <c r="H3222" s="9">
        <v>0.58499999999999996</v>
      </c>
      <c r="I3222" s="9">
        <v>30135.98</v>
      </c>
      <c r="J3222" s="10">
        <v>7</v>
      </c>
    </row>
    <row r="3223" spans="1:10" x14ac:dyDescent="0.25">
      <c r="A3223" s="11" t="s">
        <v>3150</v>
      </c>
      <c r="B3223" s="9" t="str">
        <f>_xlfn.XLOOKUP(C3223,'De-Para_Estado_Regiao'!$B$3:$B$29,'De-Para_Estado_Regiao'!$C$3:$C$29)</f>
        <v>Sul</v>
      </c>
      <c r="C3223" s="12" t="s">
        <v>14</v>
      </c>
      <c r="D3223" s="12">
        <v>1158</v>
      </c>
      <c r="E3223" s="12">
        <v>0.7</v>
      </c>
      <c r="F3223" s="9" t="str">
        <f t="shared" si="50"/>
        <v>alto</v>
      </c>
      <c r="G3223" s="12">
        <v>0.67300000000000004</v>
      </c>
      <c r="H3223" s="12">
        <v>0.60899999999999999</v>
      </c>
      <c r="I3223" s="12">
        <v>17819.009999999998</v>
      </c>
      <c r="J3223" s="13">
        <v>16</v>
      </c>
    </row>
    <row r="3224" spans="1:10" x14ac:dyDescent="0.25">
      <c r="A3224" s="8" t="s">
        <v>3151</v>
      </c>
      <c r="B3224" s="9" t="str">
        <f>_xlfn.XLOOKUP(C3224,'De-Para_Estado_Regiao'!$B$3:$B$29,'De-Para_Estado_Regiao'!$C$3:$C$29)</f>
        <v>Sudeste</v>
      </c>
      <c r="C3224" s="9" t="s">
        <v>64</v>
      </c>
      <c r="D3224" s="9">
        <v>1168</v>
      </c>
      <c r="E3224" s="9">
        <v>0.67</v>
      </c>
      <c r="F3224" s="9" t="str">
        <f t="shared" si="50"/>
        <v>médio</v>
      </c>
      <c r="G3224" s="9">
        <v>0.66800000000000004</v>
      </c>
      <c r="H3224" s="9">
        <v>0.55800000000000005</v>
      </c>
      <c r="I3224" s="9">
        <v>15474.98</v>
      </c>
      <c r="J3224" s="10">
        <v>16</v>
      </c>
    </row>
    <row r="3225" spans="1:10" x14ac:dyDescent="0.25">
      <c r="A3225" s="11" t="s">
        <v>3152</v>
      </c>
      <c r="B3225" s="9" t="str">
        <f>_xlfn.XLOOKUP(C3225,'De-Para_Estado_Regiao'!$B$3:$B$29,'De-Para_Estado_Regiao'!$C$3:$C$29)</f>
        <v>Centro-Oeste</v>
      </c>
      <c r="C3225" s="12" t="s">
        <v>53</v>
      </c>
      <c r="D3225" s="12">
        <v>141</v>
      </c>
      <c r="E3225" s="12">
        <v>0.67200000000000004</v>
      </c>
      <c r="F3225" s="9" t="str">
        <f t="shared" si="50"/>
        <v>médio</v>
      </c>
      <c r="G3225" s="12">
        <v>0.67600000000000005</v>
      </c>
      <c r="H3225" s="12">
        <v>0.54500000000000004</v>
      </c>
      <c r="I3225" s="12">
        <v>57689.46</v>
      </c>
      <c r="J3225" s="13">
        <v>2</v>
      </c>
    </row>
    <row r="3226" spans="1:10" x14ac:dyDescent="0.25">
      <c r="A3226" s="8" t="s">
        <v>3153</v>
      </c>
      <c r="B3226" s="9" t="str">
        <f>_xlfn.XLOOKUP(C3226,'De-Para_Estado_Regiao'!$B$3:$B$29,'De-Para_Estado_Regiao'!$C$3:$C$29)</f>
        <v>Sudeste</v>
      </c>
      <c r="C3226" s="9" t="s">
        <v>64</v>
      </c>
      <c r="D3226" s="9">
        <v>338</v>
      </c>
      <c r="E3226" s="9">
        <v>0.68</v>
      </c>
      <c r="F3226" s="9" t="str">
        <f t="shared" si="50"/>
        <v>médio</v>
      </c>
      <c r="G3226" s="9">
        <v>0.68</v>
      </c>
      <c r="H3226" s="9">
        <v>0.57899999999999996</v>
      </c>
      <c r="I3226" s="9">
        <v>21030.04</v>
      </c>
      <c r="J3226" s="10">
        <v>15</v>
      </c>
    </row>
    <row r="3227" spans="1:10" x14ac:dyDescent="0.25">
      <c r="A3227" s="11" t="s">
        <v>3154</v>
      </c>
      <c r="B3227" s="9" t="str">
        <f>_xlfn.XLOOKUP(C3227,'De-Para_Estado_Regiao'!$B$3:$B$29,'De-Para_Estado_Regiao'!$C$3:$C$29)</f>
        <v>Sul</v>
      </c>
      <c r="C3227" s="12" t="s">
        <v>14</v>
      </c>
      <c r="D3227" s="12">
        <v>94</v>
      </c>
      <c r="E3227" s="12">
        <v>0.69</v>
      </c>
      <c r="F3227" s="9" t="str">
        <f t="shared" si="50"/>
        <v>médio</v>
      </c>
      <c r="G3227" s="12">
        <v>0.67100000000000004</v>
      </c>
      <c r="H3227" s="12">
        <v>0.57199999999999995</v>
      </c>
      <c r="I3227" s="12">
        <v>46616.31</v>
      </c>
      <c r="J3227" s="13">
        <v>17</v>
      </c>
    </row>
    <row r="3228" spans="1:10" x14ac:dyDescent="0.25">
      <c r="A3228" s="8" t="s">
        <v>3155</v>
      </c>
      <c r="B3228" s="9" t="str">
        <f>_xlfn.XLOOKUP(C3228,'De-Para_Estado_Regiao'!$B$3:$B$29,'De-Para_Estado_Regiao'!$C$3:$C$29)</f>
        <v>Sul</v>
      </c>
      <c r="C3228" s="9" t="s">
        <v>14</v>
      </c>
      <c r="D3228" s="9">
        <v>376</v>
      </c>
      <c r="E3228" s="9">
        <v>0.68</v>
      </c>
      <c r="F3228" s="9" t="str">
        <f t="shared" si="50"/>
        <v>médio</v>
      </c>
      <c r="G3228" s="9">
        <v>0.70899999999999996</v>
      </c>
      <c r="H3228" s="9">
        <v>0.54200000000000004</v>
      </c>
      <c r="I3228" s="9">
        <v>24672.07</v>
      </c>
      <c r="J3228" s="10">
        <v>12</v>
      </c>
    </row>
    <row r="3229" spans="1:10" x14ac:dyDescent="0.25">
      <c r="A3229" s="11" t="s">
        <v>3156</v>
      </c>
      <c r="B3229" s="9" t="str">
        <f>_xlfn.XLOOKUP(C3229,'De-Para_Estado_Regiao'!$B$3:$B$29,'De-Para_Estado_Regiao'!$C$3:$C$29)</f>
        <v>Nordeste</v>
      </c>
      <c r="C3229" s="12" t="s">
        <v>24</v>
      </c>
      <c r="D3229" s="12">
        <v>1445</v>
      </c>
      <c r="E3229" s="12">
        <v>0.621</v>
      </c>
      <c r="F3229" s="9" t="str">
        <f t="shared" si="50"/>
        <v>médio</v>
      </c>
      <c r="G3229" s="12">
        <v>0.58199999999999996</v>
      </c>
      <c r="H3229" s="12">
        <v>0.51800000000000002</v>
      </c>
      <c r="I3229" s="12">
        <v>8727.02</v>
      </c>
      <c r="J3229" s="13">
        <v>6</v>
      </c>
    </row>
    <row r="3230" spans="1:10" x14ac:dyDescent="0.25">
      <c r="A3230" s="8" t="s">
        <v>3157</v>
      </c>
      <c r="B3230" s="9" t="str">
        <f>_xlfn.XLOOKUP(C3230,'De-Para_Estado_Regiao'!$B$3:$B$29,'De-Para_Estado_Regiao'!$C$3:$C$29)</f>
        <v>Sudeste</v>
      </c>
      <c r="C3230" s="9" t="s">
        <v>16</v>
      </c>
      <c r="D3230" s="9">
        <v>939</v>
      </c>
      <c r="E3230" s="9">
        <v>0.63100000000000001</v>
      </c>
      <c r="F3230" s="9" t="str">
        <f t="shared" si="50"/>
        <v>médio</v>
      </c>
      <c r="G3230" s="9">
        <v>0.63</v>
      </c>
      <c r="H3230" s="9">
        <v>0.51100000000000001</v>
      </c>
      <c r="I3230" s="9">
        <v>21346.34</v>
      </c>
      <c r="J3230" s="10">
        <v>8</v>
      </c>
    </row>
    <row r="3231" spans="1:10" x14ac:dyDescent="0.25">
      <c r="A3231" s="11" t="s">
        <v>3158</v>
      </c>
      <c r="B3231" s="9" t="str">
        <f>_xlfn.XLOOKUP(C3231,'De-Para_Estado_Regiao'!$B$3:$B$29,'De-Para_Estado_Regiao'!$C$3:$C$29)</f>
        <v>Sul</v>
      </c>
      <c r="C3231" s="12" t="s">
        <v>59</v>
      </c>
      <c r="D3231" s="12">
        <v>448</v>
      </c>
      <c r="E3231" s="12">
        <v>0.70599999999999996</v>
      </c>
      <c r="F3231" s="9" t="str">
        <f t="shared" si="50"/>
        <v>alto</v>
      </c>
      <c r="G3231" s="12">
        <v>0.70299999999999996</v>
      </c>
      <c r="H3231" s="12">
        <v>0.61</v>
      </c>
      <c r="I3231" s="12">
        <v>26012.7</v>
      </c>
      <c r="J3231" s="13">
        <v>8</v>
      </c>
    </row>
    <row r="3232" spans="1:10" x14ac:dyDescent="0.25">
      <c r="A3232" s="8" t="s">
        <v>3159</v>
      </c>
      <c r="B3232" s="9" t="str">
        <f>_xlfn.XLOOKUP(C3232,'De-Para_Estado_Regiao'!$B$3:$B$29,'De-Para_Estado_Regiao'!$C$3:$C$29)</f>
        <v>Sul</v>
      </c>
      <c r="C3232" s="9" t="s">
        <v>22</v>
      </c>
      <c r="D3232" s="9">
        <v>197</v>
      </c>
      <c r="E3232" s="9">
        <v>0.74</v>
      </c>
      <c r="F3232" s="9" t="str">
        <f t="shared" si="50"/>
        <v>alto</v>
      </c>
      <c r="G3232" s="9">
        <v>0.746</v>
      </c>
      <c r="H3232" s="9">
        <v>0.64100000000000001</v>
      </c>
      <c r="I3232" s="9">
        <v>68161.59</v>
      </c>
      <c r="J3232" s="10">
        <v>3</v>
      </c>
    </row>
    <row r="3233" spans="1:10" x14ac:dyDescent="0.25">
      <c r="A3233" s="11" t="s">
        <v>3160</v>
      </c>
      <c r="B3233" s="9" t="str">
        <f>_xlfn.XLOOKUP(C3233,'De-Para_Estado_Regiao'!$B$3:$B$29,'De-Para_Estado_Regiao'!$C$3:$C$29)</f>
        <v>Centro-Oeste</v>
      </c>
      <c r="C3233" s="12" t="s">
        <v>29</v>
      </c>
      <c r="D3233" s="12">
        <v>652</v>
      </c>
      <c r="E3233" s="12">
        <v>0.69</v>
      </c>
      <c r="F3233" s="9" t="str">
        <f t="shared" si="50"/>
        <v>médio</v>
      </c>
      <c r="G3233" s="12">
        <v>0.73699999999999999</v>
      </c>
      <c r="H3233" s="12">
        <v>0.54800000000000004</v>
      </c>
      <c r="I3233" s="12">
        <v>28302.55</v>
      </c>
      <c r="J3233" s="13">
        <v>9</v>
      </c>
    </row>
    <row r="3234" spans="1:10" x14ac:dyDescent="0.25">
      <c r="A3234" s="8" t="s">
        <v>3161</v>
      </c>
      <c r="B3234" s="9" t="str">
        <f>_xlfn.XLOOKUP(C3234,'De-Para_Estado_Regiao'!$B$3:$B$29,'De-Para_Estado_Regiao'!$C$3:$C$29)</f>
        <v>Nordeste</v>
      </c>
      <c r="C3234" s="9" t="s">
        <v>114</v>
      </c>
      <c r="D3234" s="9">
        <v>1369</v>
      </c>
      <c r="E3234" s="9">
        <v>0.64900000000000002</v>
      </c>
      <c r="F3234" s="9" t="str">
        <f t="shared" si="50"/>
        <v>médio</v>
      </c>
      <c r="G3234" s="9">
        <v>0.64700000000000002</v>
      </c>
      <c r="H3234" s="9">
        <v>0.54500000000000004</v>
      </c>
      <c r="I3234" s="9">
        <v>12571.31</v>
      </c>
      <c r="J3234" s="10">
        <v>9</v>
      </c>
    </row>
    <row r="3235" spans="1:10" x14ac:dyDescent="0.25">
      <c r="A3235" s="11" t="s">
        <v>3162</v>
      </c>
      <c r="B3235" s="9" t="str">
        <f>_xlfn.XLOOKUP(C3235,'De-Para_Estado_Regiao'!$B$3:$B$29,'De-Para_Estado_Regiao'!$C$3:$C$29)</f>
        <v>Sul</v>
      </c>
      <c r="C3235" s="12" t="s">
        <v>14</v>
      </c>
      <c r="D3235" s="12">
        <v>444</v>
      </c>
      <c r="E3235" s="12">
        <v>0.7</v>
      </c>
      <c r="F3235" s="9" t="str">
        <f t="shared" si="50"/>
        <v>alto</v>
      </c>
      <c r="G3235" s="12">
        <v>0.70299999999999996</v>
      </c>
      <c r="H3235" s="12">
        <v>0.59099999999999997</v>
      </c>
      <c r="I3235" s="12">
        <v>29239.75</v>
      </c>
      <c r="J3235" s="13">
        <v>8</v>
      </c>
    </row>
    <row r="3236" spans="1:10" x14ac:dyDescent="0.25">
      <c r="A3236" s="8" t="s">
        <v>3163</v>
      </c>
      <c r="B3236" s="9" t="str">
        <f>_xlfn.XLOOKUP(C3236,'De-Para_Estado_Regiao'!$B$3:$B$29,'De-Para_Estado_Regiao'!$C$3:$C$29)</f>
        <v>Sul</v>
      </c>
      <c r="C3236" s="9" t="s">
        <v>22</v>
      </c>
      <c r="D3236" s="9">
        <v>1218</v>
      </c>
      <c r="E3236" s="9">
        <v>0.70099999999999996</v>
      </c>
      <c r="F3236" s="9" t="str">
        <f t="shared" si="50"/>
        <v>alto</v>
      </c>
      <c r="G3236" s="9">
        <v>0.68500000000000005</v>
      </c>
      <c r="H3236" s="9">
        <v>0.60699999999999998</v>
      </c>
      <c r="I3236" s="9">
        <v>12781.85</v>
      </c>
      <c r="J3236" s="10">
        <v>4</v>
      </c>
    </row>
    <row r="3237" spans="1:10" x14ac:dyDescent="0.25">
      <c r="A3237" s="11" t="s">
        <v>3164</v>
      </c>
      <c r="B3237" s="9" t="str">
        <f>_xlfn.XLOOKUP(C3237,'De-Para_Estado_Regiao'!$B$3:$B$29,'De-Para_Estado_Regiao'!$C$3:$C$29)</f>
        <v>Centro-Oeste</v>
      </c>
      <c r="C3237" s="12" t="s">
        <v>29</v>
      </c>
      <c r="D3237" s="12">
        <v>119</v>
      </c>
      <c r="E3237" s="12">
        <v>0.68500000000000005</v>
      </c>
      <c r="F3237" s="9" t="str">
        <f t="shared" si="50"/>
        <v>médio</v>
      </c>
      <c r="G3237" s="12">
        <v>0.70299999999999996</v>
      </c>
      <c r="H3237" s="12">
        <v>0.56100000000000005</v>
      </c>
      <c r="I3237" s="12">
        <v>66527.17</v>
      </c>
      <c r="J3237" s="13">
        <v>6</v>
      </c>
    </row>
    <row r="3238" spans="1:10" x14ac:dyDescent="0.25">
      <c r="A3238" s="8" t="s">
        <v>3165</v>
      </c>
      <c r="B3238" s="9" t="str">
        <f>_xlfn.XLOOKUP(C3238,'De-Para_Estado_Regiao'!$B$3:$B$29,'De-Para_Estado_Regiao'!$C$3:$C$29)</f>
        <v>Sudeste</v>
      </c>
      <c r="C3238" s="9" t="s">
        <v>16</v>
      </c>
      <c r="D3238" s="9">
        <v>324</v>
      </c>
      <c r="E3238" s="9">
        <v>0.69599999999999995</v>
      </c>
      <c r="F3238" s="9" t="str">
        <f t="shared" si="50"/>
        <v>médio</v>
      </c>
      <c r="G3238" s="9">
        <v>0.69399999999999995</v>
      </c>
      <c r="H3238" s="9">
        <v>0.57899999999999996</v>
      </c>
      <c r="I3238" s="9">
        <v>43501.52</v>
      </c>
      <c r="J3238" s="10">
        <v>4</v>
      </c>
    </row>
    <row r="3239" spans="1:10" x14ac:dyDescent="0.25">
      <c r="A3239" s="11" t="s">
        <v>3166</v>
      </c>
      <c r="B3239" s="9" t="str">
        <f>_xlfn.XLOOKUP(C3239,'De-Para_Estado_Regiao'!$B$3:$B$29,'De-Para_Estado_Regiao'!$C$3:$C$29)</f>
        <v>Sul</v>
      </c>
      <c r="C3239" s="12" t="s">
        <v>14</v>
      </c>
      <c r="D3239" s="12">
        <v>268</v>
      </c>
      <c r="E3239" s="12">
        <v>0.68</v>
      </c>
      <c r="F3239" s="9" t="str">
        <f t="shared" si="50"/>
        <v>médio</v>
      </c>
      <c r="G3239" s="12">
        <v>0.69199999999999995</v>
      </c>
      <c r="H3239" s="12">
        <v>0.54800000000000004</v>
      </c>
      <c r="I3239" s="12">
        <v>38038.620000000003</v>
      </c>
      <c r="J3239" s="13">
        <v>6</v>
      </c>
    </row>
    <row r="3240" spans="1:10" x14ac:dyDescent="0.25">
      <c r="A3240" s="8" t="s">
        <v>3167</v>
      </c>
      <c r="B3240" s="9" t="str">
        <f>_xlfn.XLOOKUP(C3240,'De-Para_Estado_Regiao'!$B$3:$B$29,'De-Para_Estado_Regiao'!$C$3:$C$29)</f>
        <v>Sul</v>
      </c>
      <c r="C3240" s="9" t="s">
        <v>14</v>
      </c>
      <c r="D3240" s="9">
        <v>211</v>
      </c>
      <c r="E3240" s="9">
        <v>0.747</v>
      </c>
      <c r="F3240" s="9" t="str">
        <f t="shared" si="50"/>
        <v>alto</v>
      </c>
      <c r="G3240" s="9">
        <v>0.73499999999999999</v>
      </c>
      <c r="H3240" s="9">
        <v>0.66600000000000004</v>
      </c>
      <c r="I3240" s="9">
        <v>50069.74</v>
      </c>
      <c r="J3240" s="10">
        <v>5</v>
      </c>
    </row>
    <row r="3241" spans="1:10" x14ac:dyDescent="0.25">
      <c r="A3241" s="11" t="s">
        <v>3168</v>
      </c>
      <c r="B3241" s="9" t="str">
        <f>_xlfn.XLOOKUP(C3241,'De-Para_Estado_Regiao'!$B$3:$B$29,'De-Para_Estado_Regiao'!$C$3:$C$29)</f>
        <v>Sul</v>
      </c>
      <c r="C3241" s="12" t="s">
        <v>14</v>
      </c>
      <c r="D3241" s="12">
        <v>522</v>
      </c>
      <c r="E3241" s="12">
        <v>0.71</v>
      </c>
      <c r="F3241" s="9" t="str">
        <f t="shared" si="50"/>
        <v>alto</v>
      </c>
      <c r="G3241" s="12">
        <v>0.69799999999999995</v>
      </c>
      <c r="H3241" s="12">
        <v>0.61899999999999999</v>
      </c>
      <c r="I3241" s="12">
        <v>20113.240000000002</v>
      </c>
      <c r="J3241" s="13">
        <v>17</v>
      </c>
    </row>
    <row r="3242" spans="1:10" x14ac:dyDescent="0.25">
      <c r="A3242" s="8" t="s">
        <v>3169</v>
      </c>
      <c r="B3242" s="9" t="str">
        <f>_xlfn.XLOOKUP(C3242,'De-Para_Estado_Regiao'!$B$3:$B$29,'De-Para_Estado_Regiao'!$C$3:$C$29)</f>
        <v>Centro-Oeste</v>
      </c>
      <c r="C3242" s="9" t="s">
        <v>33</v>
      </c>
      <c r="D3242" s="9">
        <v>705</v>
      </c>
      <c r="E3242" s="9">
        <v>0.70099999999999996</v>
      </c>
      <c r="F3242" s="9" t="str">
        <f t="shared" si="50"/>
        <v>alto</v>
      </c>
      <c r="G3242" s="9">
        <v>0.69399999999999995</v>
      </c>
      <c r="H3242" s="9">
        <v>0.59299999999999997</v>
      </c>
      <c r="I3242" s="9">
        <v>21966.959999999999</v>
      </c>
      <c r="J3242" s="10">
        <v>13</v>
      </c>
    </row>
    <row r="3243" spans="1:10" x14ac:dyDescent="0.25">
      <c r="A3243" s="11" t="s">
        <v>3170</v>
      </c>
      <c r="B3243" s="9" t="str">
        <f>_xlfn.XLOOKUP(C3243,'De-Para_Estado_Regiao'!$B$3:$B$29,'De-Para_Estado_Regiao'!$C$3:$C$29)</f>
        <v>Sul</v>
      </c>
      <c r="C3243" s="12" t="s">
        <v>59</v>
      </c>
      <c r="D3243" s="12">
        <v>221</v>
      </c>
      <c r="E3243" s="12">
        <v>0.7</v>
      </c>
      <c r="F3243" s="9" t="str">
        <f t="shared" si="50"/>
        <v>alto</v>
      </c>
      <c r="G3243" s="12">
        <v>0.72</v>
      </c>
      <c r="H3243" s="12">
        <v>0.56699999999999995</v>
      </c>
      <c r="I3243" s="12">
        <v>29399.46</v>
      </c>
      <c r="J3243" s="13">
        <v>2</v>
      </c>
    </row>
    <row r="3244" spans="1:10" x14ac:dyDescent="0.25">
      <c r="A3244" s="8" t="s">
        <v>3171</v>
      </c>
      <c r="B3244" s="9" t="str">
        <f>_xlfn.XLOOKUP(C3244,'De-Para_Estado_Regiao'!$B$3:$B$29,'De-Para_Estado_Regiao'!$C$3:$C$29)</f>
        <v>Norte</v>
      </c>
      <c r="C3244" s="9" t="s">
        <v>270</v>
      </c>
      <c r="D3244" s="9">
        <v>874</v>
      </c>
      <c r="E3244" s="9">
        <v>0.624</v>
      </c>
      <c r="F3244" s="9" t="str">
        <f t="shared" si="50"/>
        <v>médio</v>
      </c>
      <c r="G3244" s="9">
        <v>0.60099999999999998</v>
      </c>
      <c r="H3244" s="9">
        <v>0.51800000000000002</v>
      </c>
      <c r="I3244" s="9">
        <v>15720.08</v>
      </c>
      <c r="J3244" s="10">
        <v>1</v>
      </c>
    </row>
    <row r="3245" spans="1:10" x14ac:dyDescent="0.25">
      <c r="A3245" s="11" t="s">
        <v>3172</v>
      </c>
      <c r="B3245" s="9" t="str">
        <f>_xlfn.XLOOKUP(C3245,'De-Para_Estado_Regiao'!$B$3:$B$29,'De-Para_Estado_Regiao'!$C$3:$C$29)</f>
        <v>Nordeste</v>
      </c>
      <c r="C3245" s="12" t="s">
        <v>19</v>
      </c>
      <c r="D3245" s="12">
        <v>1388</v>
      </c>
      <c r="E3245" s="12">
        <v>0.60399999999999998</v>
      </c>
      <c r="F3245" s="9" t="str">
        <f t="shared" si="50"/>
        <v>médio</v>
      </c>
      <c r="G3245" s="12">
        <v>0.56499999999999995</v>
      </c>
      <c r="H3245" s="12">
        <v>0.48799999999999999</v>
      </c>
      <c r="I3245" s="12">
        <v>8367.2000000000007</v>
      </c>
      <c r="J3245" s="13">
        <v>5</v>
      </c>
    </row>
    <row r="3246" spans="1:10" x14ac:dyDescent="0.25">
      <c r="A3246" s="8" t="s">
        <v>3173</v>
      </c>
      <c r="B3246" s="9" t="str">
        <f>_xlfn.XLOOKUP(C3246,'De-Para_Estado_Regiao'!$B$3:$B$29,'De-Para_Estado_Regiao'!$C$3:$C$29)</f>
        <v>Sul</v>
      </c>
      <c r="C3246" s="9" t="s">
        <v>14</v>
      </c>
      <c r="D3246" s="9">
        <v>298</v>
      </c>
      <c r="E3246" s="9">
        <v>0.72299999999999998</v>
      </c>
      <c r="F3246" s="9" t="str">
        <f t="shared" si="50"/>
        <v>alto</v>
      </c>
      <c r="G3246" s="9">
        <v>0.70599999999999996</v>
      </c>
      <c r="H3246" s="9">
        <v>0.62</v>
      </c>
      <c r="I3246" s="9">
        <v>28600.34</v>
      </c>
      <c r="J3246" s="10">
        <v>10</v>
      </c>
    </row>
    <row r="3247" spans="1:10" x14ac:dyDescent="0.25">
      <c r="A3247" s="11" t="s">
        <v>3174</v>
      </c>
      <c r="B3247" s="9" t="str">
        <f>_xlfn.XLOOKUP(C3247,'De-Para_Estado_Regiao'!$B$3:$B$29,'De-Para_Estado_Regiao'!$C$3:$C$29)</f>
        <v>Nordeste</v>
      </c>
      <c r="C3247" s="12" t="s">
        <v>87</v>
      </c>
      <c r="D3247" s="12">
        <v>1766</v>
      </c>
      <c r="E3247" s="12">
        <v>0.63300000000000001</v>
      </c>
      <c r="F3247" s="9" t="str">
        <f t="shared" si="50"/>
        <v>médio</v>
      </c>
      <c r="G3247" s="12">
        <v>0.56799999999999995</v>
      </c>
      <c r="H3247" s="12">
        <v>0.59199999999999997</v>
      </c>
      <c r="I3247" s="12">
        <v>9764.5400000000009</v>
      </c>
      <c r="J3247" s="13">
        <v>2</v>
      </c>
    </row>
    <row r="3248" spans="1:10" x14ac:dyDescent="0.25">
      <c r="A3248" s="8" t="s">
        <v>3175</v>
      </c>
      <c r="B3248" s="9" t="str">
        <f>_xlfn.XLOOKUP(C3248,'De-Para_Estado_Regiao'!$B$3:$B$29,'De-Para_Estado_Regiao'!$C$3:$C$29)</f>
        <v>Norte</v>
      </c>
      <c r="C3248" s="9" t="s">
        <v>49</v>
      </c>
      <c r="D3248" s="9">
        <v>728</v>
      </c>
      <c r="E3248" s="9">
        <v>0.58299999999999996</v>
      </c>
      <c r="F3248" s="9" t="str">
        <f t="shared" si="50"/>
        <v>médio</v>
      </c>
      <c r="G3248" s="9">
        <v>0.57299999999999995</v>
      </c>
      <c r="H3248" s="9">
        <v>0.437</v>
      </c>
      <c r="I3248" s="9">
        <v>16151.54</v>
      </c>
      <c r="J3248" s="10">
        <v>21</v>
      </c>
    </row>
    <row r="3249" spans="1:10" x14ac:dyDescent="0.25">
      <c r="A3249" s="11" t="s">
        <v>3176</v>
      </c>
      <c r="B3249" s="9" t="str">
        <f>_xlfn.XLOOKUP(C3249,'De-Para_Estado_Regiao'!$B$3:$B$29,'De-Para_Estado_Regiao'!$C$3:$C$29)</f>
        <v>Nordeste</v>
      </c>
      <c r="C3249" s="12" t="s">
        <v>114</v>
      </c>
      <c r="D3249" s="12">
        <v>1016</v>
      </c>
      <c r="E3249" s="12">
        <v>0.57899999999999996</v>
      </c>
      <c r="F3249" s="9" t="str">
        <f t="shared" si="50"/>
        <v>médio</v>
      </c>
      <c r="G3249" s="12">
        <v>0.56699999999999995</v>
      </c>
      <c r="H3249" s="12">
        <v>0.47599999999999998</v>
      </c>
      <c r="I3249" s="12">
        <v>12389.41</v>
      </c>
      <c r="J3249" s="13">
        <v>18</v>
      </c>
    </row>
    <row r="3250" spans="1:10" x14ac:dyDescent="0.25">
      <c r="A3250" s="8" t="s">
        <v>3177</v>
      </c>
      <c r="B3250" s="9" t="str">
        <f>_xlfn.XLOOKUP(C3250,'De-Para_Estado_Regiao'!$B$3:$B$29,'De-Para_Estado_Regiao'!$C$3:$C$29)</f>
        <v>Sudeste</v>
      </c>
      <c r="C3250" s="9" t="s">
        <v>64</v>
      </c>
      <c r="D3250" s="9">
        <v>450</v>
      </c>
      <c r="E3250" s="9">
        <v>0.64500000000000002</v>
      </c>
      <c r="F3250" s="9" t="str">
        <f t="shared" si="50"/>
        <v>médio</v>
      </c>
      <c r="G3250" s="9">
        <v>0.63700000000000001</v>
      </c>
      <c r="H3250" s="9">
        <v>0.51200000000000001</v>
      </c>
      <c r="I3250" s="9">
        <v>16311.14</v>
      </c>
      <c r="J3250" s="10">
        <v>3</v>
      </c>
    </row>
    <row r="3251" spans="1:10" x14ac:dyDescent="0.25">
      <c r="A3251" s="11" t="s">
        <v>3178</v>
      </c>
      <c r="B3251" s="9" t="str">
        <f>_xlfn.XLOOKUP(C3251,'De-Para_Estado_Regiao'!$B$3:$B$29,'De-Para_Estado_Regiao'!$C$3:$C$29)</f>
        <v>Centro-Oeste</v>
      </c>
      <c r="C3251" s="12" t="s">
        <v>29</v>
      </c>
      <c r="D3251" s="12">
        <v>476</v>
      </c>
      <c r="E3251" s="12">
        <v>0.65</v>
      </c>
      <c r="F3251" s="9" t="str">
        <f t="shared" si="50"/>
        <v>médio</v>
      </c>
      <c r="G3251" s="12">
        <v>0.65300000000000002</v>
      </c>
      <c r="H3251" s="12">
        <v>0.52</v>
      </c>
      <c r="I3251" s="12">
        <v>17994.16</v>
      </c>
      <c r="J3251" s="13">
        <v>8</v>
      </c>
    </row>
    <row r="3252" spans="1:10" x14ac:dyDescent="0.25">
      <c r="A3252" s="8" t="s">
        <v>3179</v>
      </c>
      <c r="B3252" s="9" t="str">
        <f>_xlfn.XLOOKUP(C3252,'De-Para_Estado_Regiao'!$B$3:$B$29,'De-Para_Estado_Regiao'!$C$3:$C$29)</f>
        <v>Sudeste</v>
      </c>
      <c r="C3252" s="9" t="s">
        <v>10</v>
      </c>
      <c r="D3252" s="9">
        <v>596</v>
      </c>
      <c r="E3252" s="9">
        <v>0.71299999999999997</v>
      </c>
      <c r="F3252" s="9" t="str">
        <f t="shared" si="50"/>
        <v>alto</v>
      </c>
      <c r="G3252" s="9">
        <v>0.69899999999999995</v>
      </c>
      <c r="H3252" s="9">
        <v>0.64400000000000002</v>
      </c>
      <c r="I3252" s="9">
        <v>19832.89</v>
      </c>
      <c r="J3252" s="10">
        <v>3</v>
      </c>
    </row>
    <row r="3253" spans="1:10" x14ac:dyDescent="0.25">
      <c r="A3253" s="11" t="s">
        <v>3180</v>
      </c>
      <c r="B3253" s="9" t="str">
        <f>_xlfn.XLOOKUP(C3253,'De-Para_Estado_Regiao'!$B$3:$B$29,'De-Para_Estado_Regiao'!$C$3:$C$29)</f>
        <v>Sudeste</v>
      </c>
      <c r="C3253" s="12" t="s">
        <v>16</v>
      </c>
      <c r="D3253" s="12">
        <v>723</v>
      </c>
      <c r="E3253" s="12">
        <v>0.65500000000000003</v>
      </c>
      <c r="F3253" s="9" t="str">
        <f t="shared" si="50"/>
        <v>médio</v>
      </c>
      <c r="G3253" s="12">
        <v>0.65800000000000003</v>
      </c>
      <c r="H3253" s="12">
        <v>0.52</v>
      </c>
      <c r="I3253" s="12">
        <v>12128.59</v>
      </c>
      <c r="J3253" s="13">
        <v>28</v>
      </c>
    </row>
    <row r="3254" spans="1:10" x14ac:dyDescent="0.25">
      <c r="A3254" s="8" t="s">
        <v>3181</v>
      </c>
      <c r="B3254" s="9" t="str">
        <f>_xlfn.XLOOKUP(C3254,'De-Para_Estado_Regiao'!$B$3:$B$29,'De-Para_Estado_Regiao'!$C$3:$C$29)</f>
        <v>Norte</v>
      </c>
      <c r="C3254" s="9" t="s">
        <v>275</v>
      </c>
      <c r="D3254" s="9">
        <v>816</v>
      </c>
      <c r="E3254" s="9">
        <v>0.65300000000000002</v>
      </c>
      <c r="F3254" s="9" t="str">
        <f t="shared" si="50"/>
        <v>médio</v>
      </c>
      <c r="G3254" s="9">
        <v>0.65400000000000003</v>
      </c>
      <c r="H3254" s="9">
        <v>0.55300000000000005</v>
      </c>
      <c r="I3254" s="9">
        <v>16382.28</v>
      </c>
      <c r="J3254" s="10">
        <v>12</v>
      </c>
    </row>
    <row r="3255" spans="1:10" x14ac:dyDescent="0.25">
      <c r="A3255" s="11" t="s">
        <v>2139</v>
      </c>
      <c r="B3255" s="9" t="str">
        <f>_xlfn.XLOOKUP(C3255,'De-Para_Estado_Regiao'!$B$3:$B$29,'De-Para_Estado_Regiao'!$C$3:$C$29)</f>
        <v>Sudeste</v>
      </c>
      <c r="C3255" s="12" t="s">
        <v>7</v>
      </c>
      <c r="D3255" s="12">
        <v>227</v>
      </c>
      <c r="E3255" s="12">
        <v>0.72</v>
      </c>
      <c r="F3255" s="9" t="str">
        <f t="shared" si="50"/>
        <v>alto</v>
      </c>
      <c r="G3255" s="12">
        <v>0.68300000000000005</v>
      </c>
      <c r="H3255" s="12">
        <v>0.63900000000000001</v>
      </c>
      <c r="I3255" s="12">
        <v>54427.24</v>
      </c>
      <c r="J3255" s="13">
        <v>0</v>
      </c>
    </row>
    <row r="3256" spans="1:10" x14ac:dyDescent="0.25">
      <c r="A3256" s="8" t="s">
        <v>3182</v>
      </c>
      <c r="B3256" s="9" t="str">
        <f>_xlfn.XLOOKUP(C3256,'De-Para_Estado_Regiao'!$B$3:$B$29,'De-Para_Estado_Regiao'!$C$3:$C$29)</f>
        <v>Norte</v>
      </c>
      <c r="C3256" s="9" t="s">
        <v>270</v>
      </c>
      <c r="D3256" s="9">
        <v>690</v>
      </c>
      <c r="E3256" s="9">
        <v>0.66500000000000004</v>
      </c>
      <c r="F3256" s="9" t="str">
        <f t="shared" si="50"/>
        <v>médio</v>
      </c>
      <c r="G3256" s="9">
        <v>0.66100000000000003</v>
      </c>
      <c r="H3256" s="9">
        <v>0.54700000000000004</v>
      </c>
      <c r="I3256" s="9">
        <v>16304.33</v>
      </c>
      <c r="J3256" s="10">
        <v>2</v>
      </c>
    </row>
    <row r="3257" spans="1:10" x14ac:dyDescent="0.25">
      <c r="A3257" s="11" t="s">
        <v>3183</v>
      </c>
      <c r="B3257" s="9" t="str">
        <f>_xlfn.XLOOKUP(C3257,'De-Para_Estado_Regiao'!$B$3:$B$29,'De-Para_Estado_Regiao'!$C$3:$C$29)</f>
        <v>Norte</v>
      </c>
      <c r="C3257" s="12" t="s">
        <v>49</v>
      </c>
      <c r="D3257" s="12">
        <v>871</v>
      </c>
      <c r="E3257" s="12">
        <v>0.59799999999999998</v>
      </c>
      <c r="F3257" s="9" t="str">
        <f t="shared" si="50"/>
        <v>médio</v>
      </c>
      <c r="G3257" s="12">
        <v>0.59499999999999997</v>
      </c>
      <c r="H3257" s="12">
        <v>0.47099999999999997</v>
      </c>
      <c r="I3257" s="12">
        <v>11139.12</v>
      </c>
      <c r="J3257" s="13">
        <v>1</v>
      </c>
    </row>
    <row r="3258" spans="1:10" x14ac:dyDescent="0.25">
      <c r="A3258" s="8" t="s">
        <v>3184</v>
      </c>
      <c r="B3258" s="9" t="str">
        <f>_xlfn.XLOOKUP(C3258,'De-Para_Estado_Regiao'!$B$3:$B$29,'De-Para_Estado_Regiao'!$C$3:$C$29)</f>
        <v>Centro-Oeste</v>
      </c>
      <c r="C3258" s="9" t="s">
        <v>29</v>
      </c>
      <c r="D3258" s="9">
        <v>460</v>
      </c>
      <c r="E3258" s="9">
        <v>0.67</v>
      </c>
      <c r="F3258" s="9" t="str">
        <f t="shared" si="50"/>
        <v>médio</v>
      </c>
      <c r="G3258" s="9">
        <v>0.66800000000000004</v>
      </c>
      <c r="H3258" s="9">
        <v>0.56299999999999994</v>
      </c>
      <c r="I3258" s="9">
        <v>29144.31</v>
      </c>
      <c r="J3258" s="10">
        <v>2</v>
      </c>
    </row>
    <row r="3259" spans="1:10" x14ac:dyDescent="0.25">
      <c r="A3259" s="11" t="s">
        <v>3185</v>
      </c>
      <c r="B3259" s="9" t="str">
        <f>_xlfn.XLOOKUP(C3259,'De-Para_Estado_Regiao'!$B$3:$B$29,'De-Para_Estado_Regiao'!$C$3:$C$29)</f>
        <v>Nordeste</v>
      </c>
      <c r="C3259" s="12" t="s">
        <v>114</v>
      </c>
      <c r="D3259" s="12">
        <v>474</v>
      </c>
      <c r="E3259" s="12">
        <v>0.621</v>
      </c>
      <c r="F3259" s="9" t="str">
        <f t="shared" si="50"/>
        <v>médio</v>
      </c>
      <c r="G3259" s="12">
        <v>0.58099999999999996</v>
      </c>
      <c r="H3259" s="12">
        <v>0.54400000000000004</v>
      </c>
      <c r="I3259" s="12">
        <v>14095.33</v>
      </c>
      <c r="J3259" s="13">
        <v>4</v>
      </c>
    </row>
    <row r="3260" spans="1:10" x14ac:dyDescent="0.25">
      <c r="A3260" s="8" t="s">
        <v>3186</v>
      </c>
      <c r="B3260" s="9" t="str">
        <f>_xlfn.XLOOKUP(C3260,'De-Para_Estado_Regiao'!$B$3:$B$29,'De-Para_Estado_Regiao'!$C$3:$C$29)</f>
        <v>Nordeste</v>
      </c>
      <c r="C3260" s="9" t="s">
        <v>87</v>
      </c>
      <c r="D3260" s="9">
        <v>1259</v>
      </c>
      <c r="E3260" s="9">
        <v>0.57999999999999996</v>
      </c>
      <c r="F3260" s="9" t="str">
        <f t="shared" si="50"/>
        <v>médio</v>
      </c>
      <c r="G3260" s="9">
        <v>0.54900000000000004</v>
      </c>
      <c r="H3260" s="9">
        <v>0.504</v>
      </c>
      <c r="I3260" s="9">
        <v>7698.45</v>
      </c>
      <c r="J3260" s="10">
        <v>2</v>
      </c>
    </row>
    <row r="3261" spans="1:10" x14ac:dyDescent="0.25">
      <c r="A3261" s="11" t="s">
        <v>3187</v>
      </c>
      <c r="B3261" s="9" t="str">
        <f>_xlfn.XLOOKUP(C3261,'De-Para_Estado_Regiao'!$B$3:$B$29,'De-Para_Estado_Regiao'!$C$3:$C$29)</f>
        <v>Sul</v>
      </c>
      <c r="C3261" s="12" t="s">
        <v>59</v>
      </c>
      <c r="D3261" s="12">
        <v>211</v>
      </c>
      <c r="E3261" s="12">
        <v>0.75</v>
      </c>
      <c r="F3261" s="9" t="str">
        <f t="shared" si="50"/>
        <v>alto</v>
      </c>
      <c r="G3261" s="12">
        <v>0.74199999999999999</v>
      </c>
      <c r="H3261" s="12">
        <v>0.66200000000000003</v>
      </c>
      <c r="I3261" s="12">
        <v>37552.83</v>
      </c>
      <c r="J3261" s="13">
        <v>2</v>
      </c>
    </row>
    <row r="3262" spans="1:10" x14ac:dyDescent="0.25">
      <c r="A3262" s="8" t="s">
        <v>3188</v>
      </c>
      <c r="B3262" s="9" t="str">
        <f>_xlfn.XLOOKUP(C3262,'De-Para_Estado_Regiao'!$B$3:$B$29,'De-Para_Estado_Regiao'!$C$3:$C$29)</f>
        <v>Nordeste</v>
      </c>
      <c r="C3262" s="9" t="s">
        <v>114</v>
      </c>
      <c r="D3262" s="9">
        <v>637</v>
      </c>
      <c r="E3262" s="9">
        <v>0.58899999999999997</v>
      </c>
      <c r="F3262" s="9" t="str">
        <f t="shared" si="50"/>
        <v>médio</v>
      </c>
      <c r="G3262" s="9">
        <v>0.57499999999999996</v>
      </c>
      <c r="H3262" s="9">
        <v>0.505</v>
      </c>
      <c r="I3262" s="9">
        <v>12613.48</v>
      </c>
      <c r="J3262" s="10">
        <v>16</v>
      </c>
    </row>
    <row r="3263" spans="1:10" x14ac:dyDescent="0.25">
      <c r="A3263" s="11" t="s">
        <v>3189</v>
      </c>
      <c r="B3263" s="9" t="str">
        <f>_xlfn.XLOOKUP(C3263,'De-Para_Estado_Regiao'!$B$3:$B$29,'De-Para_Estado_Regiao'!$C$3:$C$29)</f>
        <v>Sudeste</v>
      </c>
      <c r="C3263" s="12" t="s">
        <v>64</v>
      </c>
      <c r="D3263" s="12">
        <v>395</v>
      </c>
      <c r="E3263" s="12">
        <v>0.63700000000000001</v>
      </c>
      <c r="F3263" s="9" t="str">
        <f t="shared" si="50"/>
        <v>médio</v>
      </c>
      <c r="G3263" s="12">
        <v>0.65800000000000003</v>
      </c>
      <c r="H3263" s="12">
        <v>0.49299999999999999</v>
      </c>
      <c r="I3263" s="12">
        <v>17627.349999999999</v>
      </c>
      <c r="J3263" s="13">
        <v>13</v>
      </c>
    </row>
    <row r="3264" spans="1:10" x14ac:dyDescent="0.25">
      <c r="A3264" s="8" t="s">
        <v>3190</v>
      </c>
      <c r="B3264" s="9" t="str">
        <f>_xlfn.XLOOKUP(C3264,'De-Para_Estado_Regiao'!$B$3:$B$29,'De-Para_Estado_Regiao'!$C$3:$C$29)</f>
        <v>Nordeste</v>
      </c>
      <c r="C3264" s="9" t="s">
        <v>94</v>
      </c>
      <c r="D3264" s="9">
        <v>1166</v>
      </c>
      <c r="E3264" s="9">
        <v>0.51700000000000002</v>
      </c>
      <c r="F3264" s="9" t="str">
        <f t="shared" si="50"/>
        <v>baixo</v>
      </c>
      <c r="G3264" s="9">
        <v>0.54800000000000004</v>
      </c>
      <c r="H3264" s="9">
        <v>0.36299999999999999</v>
      </c>
      <c r="I3264" s="9">
        <v>10469.82</v>
      </c>
      <c r="J3264" s="10">
        <v>13</v>
      </c>
    </row>
    <row r="3265" spans="1:10" x14ac:dyDescent="0.25">
      <c r="A3265" s="11" t="s">
        <v>3191</v>
      </c>
      <c r="B3265" s="9" t="str">
        <f>_xlfn.XLOOKUP(C3265,'De-Para_Estado_Regiao'!$B$3:$B$29,'De-Para_Estado_Regiao'!$C$3:$C$29)</f>
        <v>Norte</v>
      </c>
      <c r="C3265" s="12" t="s">
        <v>49</v>
      </c>
      <c r="D3265" s="12">
        <v>1526</v>
      </c>
      <c r="E3265" s="12">
        <v>0.503</v>
      </c>
      <c r="F3265" s="9" t="str">
        <f t="shared" si="50"/>
        <v>baixo</v>
      </c>
      <c r="G3265" s="12">
        <v>0.51200000000000001</v>
      </c>
      <c r="H3265" s="12">
        <v>0.32200000000000001</v>
      </c>
      <c r="I3265" s="12">
        <v>5799.6</v>
      </c>
      <c r="J3265" s="13">
        <v>2</v>
      </c>
    </row>
    <row r="3266" spans="1:10" x14ac:dyDescent="0.25">
      <c r="A3266" s="8" t="s">
        <v>3192</v>
      </c>
      <c r="B3266" s="9" t="str">
        <f>_xlfn.XLOOKUP(C3266,'De-Para_Estado_Regiao'!$B$3:$B$29,'De-Para_Estado_Regiao'!$C$3:$C$29)</f>
        <v>Sul</v>
      </c>
      <c r="C3266" s="9" t="s">
        <v>14</v>
      </c>
      <c r="D3266" s="9">
        <v>212</v>
      </c>
      <c r="E3266" s="9">
        <v>0.753</v>
      </c>
      <c r="F3266" s="9" t="str">
        <f t="shared" si="50"/>
        <v>alto</v>
      </c>
      <c r="G3266" s="9">
        <v>0.752</v>
      </c>
      <c r="H3266" s="9">
        <v>0.67400000000000004</v>
      </c>
      <c r="I3266" s="9">
        <v>36690.69</v>
      </c>
      <c r="J3266" s="10">
        <v>8</v>
      </c>
    </row>
    <row r="3267" spans="1:10" x14ac:dyDescent="0.25">
      <c r="A3267" s="11" t="s">
        <v>3193</v>
      </c>
      <c r="B3267" s="9" t="str">
        <f>_xlfn.XLOOKUP(C3267,'De-Para_Estado_Regiao'!$B$3:$B$29,'De-Para_Estado_Regiao'!$C$3:$C$29)</f>
        <v>Nordeste</v>
      </c>
      <c r="C3267" s="12" t="s">
        <v>19</v>
      </c>
      <c r="D3267" s="12">
        <v>844</v>
      </c>
      <c r="E3267" s="12">
        <v>0.56999999999999995</v>
      </c>
      <c r="F3267" s="9" t="str">
        <f t="shared" si="50"/>
        <v>médio</v>
      </c>
      <c r="G3267" s="12">
        <v>0.55000000000000004</v>
      </c>
      <c r="H3267" s="12">
        <v>0.44500000000000001</v>
      </c>
      <c r="I3267" s="12">
        <v>10044.26</v>
      </c>
      <c r="J3267" s="13">
        <v>1</v>
      </c>
    </row>
    <row r="3268" spans="1:10" x14ac:dyDescent="0.25">
      <c r="A3268" s="8" t="s">
        <v>3194</v>
      </c>
      <c r="B3268" s="9" t="str">
        <f>_xlfn.XLOOKUP(C3268,'De-Para_Estado_Regiao'!$B$3:$B$29,'De-Para_Estado_Regiao'!$C$3:$C$29)</f>
        <v>Norte</v>
      </c>
      <c r="C3268" s="9" t="s">
        <v>275</v>
      </c>
      <c r="D3268" s="9">
        <v>152</v>
      </c>
      <c r="E3268" s="9">
        <v>0.57999999999999996</v>
      </c>
      <c r="F3268" s="9" t="str">
        <f t="shared" si="50"/>
        <v>médio</v>
      </c>
      <c r="G3268" s="9">
        <v>0.59299999999999997</v>
      </c>
      <c r="H3268" s="9">
        <v>0.41799999999999998</v>
      </c>
      <c r="I3268" s="9">
        <v>13045.53</v>
      </c>
      <c r="J3268" s="10">
        <v>15</v>
      </c>
    </row>
    <row r="3269" spans="1:10" x14ac:dyDescent="0.25">
      <c r="A3269" s="11" t="s">
        <v>3195</v>
      </c>
      <c r="B3269" s="9" t="str">
        <f>_xlfn.XLOOKUP(C3269,'De-Para_Estado_Regiao'!$B$3:$B$29,'De-Para_Estado_Regiao'!$C$3:$C$29)</f>
        <v>Nordeste</v>
      </c>
      <c r="C3269" s="12" t="s">
        <v>114</v>
      </c>
      <c r="D3269" s="12">
        <v>610</v>
      </c>
      <c r="E3269" s="12">
        <v>0.55000000000000004</v>
      </c>
      <c r="F3269" s="9" t="str">
        <f t="shared" ref="F3269:F3332" si="51">IF(E3269="","",IF(E3269&lt;0.55,"baixo",IF(E3269&lt;=0.699,"médio",IF(E3269&lt;=0.799,"alto",IF(E3269&gt;=0.8,"muito alto","")))))</f>
        <v>médio</v>
      </c>
      <c r="G3269" s="12">
        <v>0.54</v>
      </c>
      <c r="H3269" s="12">
        <v>0.41399999999999998</v>
      </c>
      <c r="I3269" s="12">
        <v>11855.57</v>
      </c>
      <c r="J3269" s="13">
        <v>4</v>
      </c>
    </row>
    <row r="3270" spans="1:10" x14ac:dyDescent="0.25">
      <c r="A3270" s="8" t="s">
        <v>3196</v>
      </c>
      <c r="B3270" s="9" t="str">
        <f>_xlfn.XLOOKUP(C3270,'De-Para_Estado_Regiao'!$B$3:$B$29,'De-Para_Estado_Regiao'!$C$3:$C$29)</f>
        <v>Nordeste</v>
      </c>
      <c r="C3270" s="9" t="s">
        <v>24</v>
      </c>
      <c r="D3270" s="9">
        <v>462</v>
      </c>
      <c r="E3270" s="9">
        <v>0.56000000000000005</v>
      </c>
      <c r="F3270" s="9" t="str">
        <f t="shared" si="51"/>
        <v>médio</v>
      </c>
      <c r="G3270" s="9">
        <v>0.56100000000000005</v>
      </c>
      <c r="H3270" s="9">
        <v>0.41499999999999998</v>
      </c>
      <c r="I3270" s="9">
        <v>8829.36</v>
      </c>
      <c r="J3270" s="10">
        <v>19</v>
      </c>
    </row>
    <row r="3271" spans="1:10" x14ac:dyDescent="0.25">
      <c r="A3271" s="11" t="s">
        <v>3197</v>
      </c>
      <c r="B3271" s="9" t="str">
        <f>_xlfn.XLOOKUP(C3271,'De-Para_Estado_Regiao'!$B$3:$B$29,'De-Para_Estado_Regiao'!$C$3:$C$29)</f>
        <v>Sudeste</v>
      </c>
      <c r="C3271" s="12" t="s">
        <v>16</v>
      </c>
      <c r="D3271" s="12">
        <v>257</v>
      </c>
      <c r="E3271" s="12">
        <v>0.68</v>
      </c>
      <c r="F3271" s="9" t="str">
        <f t="shared" si="51"/>
        <v>médio</v>
      </c>
      <c r="G3271" s="12">
        <v>0.65500000000000003</v>
      </c>
      <c r="H3271" s="12">
        <v>0.59799999999999998</v>
      </c>
      <c r="I3271" s="12">
        <v>36026.019999999997</v>
      </c>
      <c r="J3271" s="13">
        <v>5</v>
      </c>
    </row>
    <row r="3272" spans="1:10" x14ac:dyDescent="0.25">
      <c r="A3272" s="8" t="s">
        <v>3198</v>
      </c>
      <c r="B3272" s="9" t="str">
        <f>_xlfn.XLOOKUP(C3272,'De-Para_Estado_Regiao'!$B$3:$B$29,'De-Para_Estado_Regiao'!$C$3:$C$29)</f>
        <v>Nordeste</v>
      </c>
      <c r="C3272" s="9" t="s">
        <v>87</v>
      </c>
      <c r="D3272" s="9">
        <v>1060</v>
      </c>
      <c r="E3272" s="9">
        <v>0.64</v>
      </c>
      <c r="F3272" s="9" t="str">
        <f t="shared" si="51"/>
        <v>médio</v>
      </c>
      <c r="G3272" s="9">
        <v>0.58499999999999996</v>
      </c>
      <c r="H3272" s="9">
        <v>0.57299999999999995</v>
      </c>
      <c r="I3272" s="9">
        <v>8692.24</v>
      </c>
      <c r="J3272" s="10">
        <v>4</v>
      </c>
    </row>
    <row r="3273" spans="1:10" x14ac:dyDescent="0.25">
      <c r="A3273" s="11" t="s">
        <v>3199</v>
      </c>
      <c r="B3273" s="9" t="str">
        <f>_xlfn.XLOOKUP(C3273,'De-Para_Estado_Regiao'!$B$3:$B$29,'De-Para_Estado_Regiao'!$C$3:$C$29)</f>
        <v>Sudeste</v>
      </c>
      <c r="C3273" s="12" t="s">
        <v>16</v>
      </c>
      <c r="D3273" s="12">
        <v>288</v>
      </c>
      <c r="E3273" s="12">
        <v>0.69099999999999995</v>
      </c>
      <c r="F3273" s="9" t="str">
        <f t="shared" si="51"/>
        <v>médio</v>
      </c>
      <c r="G3273" s="12">
        <v>0.68799999999999994</v>
      </c>
      <c r="H3273" s="12">
        <v>0.56599999999999995</v>
      </c>
      <c r="I3273" s="12">
        <v>18831.41</v>
      </c>
      <c r="J3273" s="13">
        <v>2</v>
      </c>
    </row>
    <row r="3274" spans="1:10" x14ac:dyDescent="0.25">
      <c r="A3274" s="8" t="s">
        <v>3200</v>
      </c>
      <c r="B3274" s="9" t="str">
        <f>_xlfn.XLOOKUP(C3274,'De-Para_Estado_Regiao'!$B$3:$B$29,'De-Para_Estado_Regiao'!$C$3:$C$29)</f>
        <v>Nordeste</v>
      </c>
      <c r="C3274" s="9" t="s">
        <v>19</v>
      </c>
      <c r="D3274" s="9">
        <v>708</v>
      </c>
      <c r="E3274" s="9">
        <v>0.51</v>
      </c>
      <c r="F3274" s="9" t="str">
        <f t="shared" si="51"/>
        <v>baixo</v>
      </c>
      <c r="G3274" s="9">
        <v>0.53100000000000003</v>
      </c>
      <c r="H3274" s="9">
        <v>0.36399999999999999</v>
      </c>
      <c r="I3274" s="9">
        <v>7310.35</v>
      </c>
      <c r="J3274" s="10">
        <v>2</v>
      </c>
    </row>
    <row r="3275" spans="1:10" x14ac:dyDescent="0.25">
      <c r="A3275" s="11" t="s">
        <v>3201</v>
      </c>
      <c r="B3275" s="9" t="str">
        <f>_xlfn.XLOOKUP(C3275,'De-Para_Estado_Regiao'!$B$3:$B$29,'De-Para_Estado_Regiao'!$C$3:$C$29)</f>
        <v>Nordeste</v>
      </c>
      <c r="C3275" s="12" t="s">
        <v>19</v>
      </c>
      <c r="D3275" s="12">
        <v>780</v>
      </c>
      <c r="E3275" s="12">
        <v>0.55200000000000005</v>
      </c>
      <c r="F3275" s="9" t="str">
        <f t="shared" si="51"/>
        <v>médio</v>
      </c>
      <c r="G3275" s="12">
        <v>0.53</v>
      </c>
      <c r="H3275" s="12">
        <v>0.42699999999999999</v>
      </c>
      <c r="I3275" s="12">
        <v>7502.09</v>
      </c>
      <c r="J3275" s="13">
        <v>3</v>
      </c>
    </row>
    <row r="3276" spans="1:10" x14ac:dyDescent="0.25">
      <c r="A3276" s="8" t="s">
        <v>3202</v>
      </c>
      <c r="B3276" s="9" t="str">
        <f>_xlfn.XLOOKUP(C3276,'De-Para_Estado_Regiao'!$B$3:$B$29,'De-Para_Estado_Regiao'!$C$3:$C$29)</f>
        <v>Centro-Oeste</v>
      </c>
      <c r="C3276" s="9" t="s">
        <v>53</v>
      </c>
      <c r="D3276" s="9">
        <v>233</v>
      </c>
      <c r="E3276" s="9">
        <v>0.59299999999999997</v>
      </c>
      <c r="F3276" s="9" t="str">
        <f t="shared" si="51"/>
        <v>médio</v>
      </c>
      <c r="G3276" s="9">
        <v>0.61499999999999999</v>
      </c>
      <c r="H3276" s="9">
        <v>0.434</v>
      </c>
      <c r="I3276" s="9">
        <v>17173.72</v>
      </c>
      <c r="J3276" s="10">
        <v>1</v>
      </c>
    </row>
    <row r="3277" spans="1:10" x14ac:dyDescent="0.25">
      <c r="A3277" s="11" t="s">
        <v>3203</v>
      </c>
      <c r="B3277" s="9" t="str">
        <f>_xlfn.XLOOKUP(C3277,'De-Para_Estado_Regiao'!$B$3:$B$29,'De-Para_Estado_Regiao'!$C$3:$C$29)</f>
        <v>Sudeste</v>
      </c>
      <c r="C3277" s="12" t="s">
        <v>7</v>
      </c>
      <c r="D3277" s="12">
        <v>1121</v>
      </c>
      <c r="E3277" s="12">
        <v>0.7</v>
      </c>
      <c r="F3277" s="9" t="str">
        <f t="shared" si="51"/>
        <v>alto</v>
      </c>
      <c r="G3277" s="12">
        <v>0.65100000000000002</v>
      </c>
      <c r="H3277" s="12">
        <v>0.64600000000000002</v>
      </c>
      <c r="I3277" s="12">
        <v>8200.44</v>
      </c>
      <c r="J3277" s="13">
        <v>3</v>
      </c>
    </row>
    <row r="3278" spans="1:10" x14ac:dyDescent="0.25">
      <c r="A3278" s="8" t="s">
        <v>3204</v>
      </c>
      <c r="B3278" s="9" t="str">
        <f>_xlfn.XLOOKUP(C3278,'De-Para_Estado_Regiao'!$B$3:$B$29,'De-Para_Estado_Regiao'!$C$3:$C$29)</f>
        <v>Sul</v>
      </c>
      <c r="C3278" s="9" t="s">
        <v>14</v>
      </c>
      <c r="D3278" s="9">
        <v>160</v>
      </c>
      <c r="E3278" s="9">
        <v>0.76200000000000001</v>
      </c>
      <c r="F3278" s="9" t="str">
        <f t="shared" si="51"/>
        <v>alto</v>
      </c>
      <c r="G3278" s="9">
        <v>0.76100000000000001</v>
      </c>
      <c r="H3278" s="9">
        <v>0.69699999999999995</v>
      </c>
      <c r="I3278" s="9">
        <v>27375.95</v>
      </c>
      <c r="J3278" s="10">
        <v>1</v>
      </c>
    </row>
    <row r="3279" spans="1:10" x14ac:dyDescent="0.25">
      <c r="A3279" s="11" t="s">
        <v>2139</v>
      </c>
      <c r="B3279" s="9" t="str">
        <f>_xlfn.XLOOKUP(C3279,'De-Para_Estado_Regiao'!$B$3:$B$29,'De-Para_Estado_Regiao'!$C$3:$C$29)</f>
        <v>Sul</v>
      </c>
      <c r="C3279" s="12" t="s">
        <v>14</v>
      </c>
      <c r="D3279" s="12">
        <v>221</v>
      </c>
      <c r="E3279" s="12">
        <v>0.68700000000000006</v>
      </c>
      <c r="F3279" s="9" t="str">
        <f t="shared" si="51"/>
        <v>médio</v>
      </c>
      <c r="G3279" s="12">
        <v>0.67400000000000004</v>
      </c>
      <c r="H3279" s="12">
        <v>0.59699999999999998</v>
      </c>
      <c r="I3279" s="12">
        <v>17189.3</v>
      </c>
      <c r="J3279" s="13">
        <v>5</v>
      </c>
    </row>
    <row r="3280" spans="1:10" x14ac:dyDescent="0.25">
      <c r="A3280" s="8" t="s">
        <v>2379</v>
      </c>
      <c r="B3280" s="9" t="str">
        <f>_xlfn.XLOOKUP(C3280,'De-Para_Estado_Regiao'!$B$3:$B$29,'De-Para_Estado_Regiao'!$C$3:$C$29)</f>
        <v>Nordeste</v>
      </c>
      <c r="C3280" s="9" t="s">
        <v>114</v>
      </c>
      <c r="D3280" s="9">
        <v>548</v>
      </c>
      <c r="E3280" s="9">
        <v>0.57899999999999996</v>
      </c>
      <c r="F3280" s="9" t="str">
        <f t="shared" si="51"/>
        <v>médio</v>
      </c>
      <c r="G3280" s="9">
        <v>0.57899999999999996</v>
      </c>
      <c r="H3280" s="9">
        <v>0.434</v>
      </c>
      <c r="I3280" s="9">
        <v>9784.32</v>
      </c>
      <c r="J3280" s="10">
        <v>1</v>
      </c>
    </row>
    <row r="3281" spans="1:10" x14ac:dyDescent="0.25">
      <c r="A3281" s="11" t="s">
        <v>3205</v>
      </c>
      <c r="B3281" s="9" t="str">
        <f>_xlfn.XLOOKUP(C3281,'De-Para_Estado_Regiao'!$B$3:$B$29,'De-Para_Estado_Regiao'!$C$3:$C$29)</f>
        <v>Nordeste</v>
      </c>
      <c r="C3281" s="12" t="s">
        <v>19</v>
      </c>
      <c r="D3281" s="12">
        <v>820</v>
      </c>
      <c r="E3281" s="12">
        <v>0.60299999999999998</v>
      </c>
      <c r="F3281" s="9" t="str">
        <f t="shared" si="51"/>
        <v>médio</v>
      </c>
      <c r="G3281" s="12">
        <v>0.56399999999999995</v>
      </c>
      <c r="H3281" s="12">
        <v>0.51400000000000001</v>
      </c>
      <c r="I3281" s="12">
        <v>6978.9</v>
      </c>
      <c r="J3281" s="13">
        <v>13</v>
      </c>
    </row>
    <row r="3282" spans="1:10" x14ac:dyDescent="0.25">
      <c r="A3282" s="8" t="s">
        <v>3206</v>
      </c>
      <c r="B3282" s="9" t="str">
        <f>_xlfn.XLOOKUP(C3282,'De-Para_Estado_Regiao'!$B$3:$B$29,'De-Para_Estado_Regiao'!$C$3:$C$29)</f>
        <v>Sudeste</v>
      </c>
      <c r="C3282" s="9" t="s">
        <v>16</v>
      </c>
      <c r="D3282" s="9">
        <v>569</v>
      </c>
      <c r="E3282" s="9">
        <v>0.68</v>
      </c>
      <c r="F3282" s="9" t="str">
        <f t="shared" si="51"/>
        <v>médio</v>
      </c>
      <c r="G3282" s="9">
        <v>0.66300000000000003</v>
      </c>
      <c r="H3282" s="9">
        <v>0.56699999999999995</v>
      </c>
      <c r="I3282" s="9">
        <v>11752.52</v>
      </c>
      <c r="J3282" s="10">
        <v>9</v>
      </c>
    </row>
    <row r="3283" spans="1:10" x14ac:dyDescent="0.25">
      <c r="A3283" s="11" t="s">
        <v>3207</v>
      </c>
      <c r="B3283" s="9" t="str">
        <f>_xlfn.XLOOKUP(C3283,'De-Para_Estado_Regiao'!$B$3:$B$29,'De-Para_Estado_Regiao'!$C$3:$C$29)</f>
        <v>Sul</v>
      </c>
      <c r="C3283" s="12" t="s">
        <v>14</v>
      </c>
      <c r="D3283" s="12">
        <v>48</v>
      </c>
      <c r="E3283" s="12">
        <v>0.65200000000000002</v>
      </c>
      <c r="F3283" s="9" t="str">
        <f t="shared" si="51"/>
        <v>médio</v>
      </c>
      <c r="G3283" s="12">
        <v>0.65900000000000003</v>
      </c>
      <c r="H3283" s="12">
        <v>0.496</v>
      </c>
      <c r="I3283" s="12">
        <v>52535.08</v>
      </c>
      <c r="J3283" s="13">
        <v>0</v>
      </c>
    </row>
    <row r="3284" spans="1:10" x14ac:dyDescent="0.25">
      <c r="A3284" s="8" t="s">
        <v>3208</v>
      </c>
      <c r="B3284" s="9" t="str">
        <f>_xlfn.XLOOKUP(C3284,'De-Para_Estado_Regiao'!$B$3:$B$29,'De-Para_Estado_Regiao'!$C$3:$C$29)</f>
        <v>Centro-Oeste</v>
      </c>
      <c r="C3284" s="9" t="s">
        <v>29</v>
      </c>
      <c r="D3284" s="9">
        <v>257</v>
      </c>
      <c r="E3284" s="9">
        <v>0.69099999999999995</v>
      </c>
      <c r="F3284" s="9" t="str">
        <f t="shared" si="51"/>
        <v>médio</v>
      </c>
      <c r="G3284" s="9">
        <v>0.69</v>
      </c>
      <c r="H3284" s="9">
        <v>0.58199999999999996</v>
      </c>
      <c r="I3284" s="9">
        <v>19561.72</v>
      </c>
      <c r="J3284" s="10">
        <v>6</v>
      </c>
    </row>
    <row r="3285" spans="1:10" x14ac:dyDescent="0.25">
      <c r="A3285" s="11" t="s">
        <v>3209</v>
      </c>
      <c r="B3285" s="9" t="str">
        <f>_xlfn.XLOOKUP(C3285,'De-Para_Estado_Regiao'!$B$3:$B$29,'De-Para_Estado_Regiao'!$C$3:$C$29)</f>
        <v>Sudeste</v>
      </c>
      <c r="C3285" s="12" t="s">
        <v>7</v>
      </c>
      <c r="D3285" s="12">
        <v>274</v>
      </c>
      <c r="E3285" s="12">
        <v>0.74</v>
      </c>
      <c r="F3285" s="9" t="str">
        <f t="shared" si="51"/>
        <v>alto</v>
      </c>
      <c r="G3285" s="12">
        <v>0.71799999999999997</v>
      </c>
      <c r="H3285" s="12">
        <v>0.68300000000000005</v>
      </c>
      <c r="I3285" s="12">
        <v>20317.669999999998</v>
      </c>
      <c r="J3285" s="13">
        <v>3</v>
      </c>
    </row>
    <row r="3286" spans="1:10" x14ac:dyDescent="0.25">
      <c r="A3286" s="8" t="s">
        <v>3210</v>
      </c>
      <c r="B3286" s="9" t="str">
        <f>_xlfn.XLOOKUP(C3286,'De-Para_Estado_Regiao'!$B$3:$B$29,'De-Para_Estado_Regiao'!$C$3:$C$29)</f>
        <v>Nordeste</v>
      </c>
      <c r="C3286" s="9" t="s">
        <v>94</v>
      </c>
      <c r="D3286" s="9">
        <v>463</v>
      </c>
      <c r="E3286" s="9">
        <v>0.504</v>
      </c>
      <c r="F3286" s="9" t="str">
        <f t="shared" si="51"/>
        <v>baixo</v>
      </c>
      <c r="G3286" s="9">
        <v>0.50600000000000001</v>
      </c>
      <c r="H3286" s="9">
        <v>0.36899999999999999</v>
      </c>
      <c r="I3286" s="9">
        <v>6599.27</v>
      </c>
      <c r="J3286" s="10">
        <v>28</v>
      </c>
    </row>
    <row r="3287" spans="1:10" x14ac:dyDescent="0.25">
      <c r="A3287" s="11" t="s">
        <v>3211</v>
      </c>
      <c r="B3287" s="9" t="str">
        <f>_xlfn.XLOOKUP(C3287,'De-Para_Estado_Regiao'!$B$3:$B$29,'De-Para_Estado_Regiao'!$C$3:$C$29)</f>
        <v>Sul</v>
      </c>
      <c r="C3287" s="12" t="s">
        <v>14</v>
      </c>
      <c r="D3287" s="12">
        <v>99</v>
      </c>
      <c r="E3287" s="12">
        <v>0.68200000000000005</v>
      </c>
      <c r="F3287" s="9" t="str">
        <f t="shared" si="51"/>
        <v>médio</v>
      </c>
      <c r="G3287" s="12">
        <v>0.69</v>
      </c>
      <c r="H3287" s="12">
        <v>0.54900000000000004</v>
      </c>
      <c r="I3287" s="12">
        <v>23523.94</v>
      </c>
      <c r="J3287" s="13">
        <v>11</v>
      </c>
    </row>
    <row r="3288" spans="1:10" x14ac:dyDescent="0.25">
      <c r="A3288" s="8" t="s">
        <v>3212</v>
      </c>
      <c r="B3288" s="9" t="str">
        <f>_xlfn.XLOOKUP(C3288,'De-Para_Estado_Regiao'!$B$3:$B$29,'De-Para_Estado_Regiao'!$C$3:$C$29)</f>
        <v>Sudeste</v>
      </c>
      <c r="C3288" s="9" t="s">
        <v>16</v>
      </c>
      <c r="D3288" s="9">
        <v>290</v>
      </c>
      <c r="E3288" s="9">
        <v>0.67</v>
      </c>
      <c r="F3288" s="9" t="str">
        <f t="shared" si="51"/>
        <v>médio</v>
      </c>
      <c r="G3288" s="9">
        <v>0.64500000000000002</v>
      </c>
      <c r="H3288" s="9">
        <v>0.55000000000000004</v>
      </c>
      <c r="I3288" s="9">
        <v>15735.92</v>
      </c>
      <c r="J3288" s="10">
        <v>9</v>
      </c>
    </row>
    <row r="3289" spans="1:10" x14ac:dyDescent="0.25">
      <c r="A3289" s="11" t="s">
        <v>3213</v>
      </c>
      <c r="B3289" s="9" t="str">
        <f>_xlfn.XLOOKUP(C3289,'De-Para_Estado_Regiao'!$B$3:$B$29,'De-Para_Estado_Regiao'!$C$3:$C$29)</f>
        <v>Nordeste</v>
      </c>
      <c r="C3289" s="12" t="s">
        <v>94</v>
      </c>
      <c r="D3289" s="12">
        <v>664</v>
      </c>
      <c r="E3289" s="12">
        <v>0.56999999999999995</v>
      </c>
      <c r="F3289" s="9" t="str">
        <f t="shared" si="51"/>
        <v>médio</v>
      </c>
      <c r="G3289" s="12">
        <v>0.56599999999999995</v>
      </c>
      <c r="H3289" s="12">
        <v>0.42399999999999999</v>
      </c>
      <c r="I3289" s="12">
        <v>8147.72</v>
      </c>
      <c r="J3289" s="13">
        <v>29</v>
      </c>
    </row>
    <row r="3290" spans="1:10" x14ac:dyDescent="0.25">
      <c r="A3290" s="8" t="s">
        <v>3214</v>
      </c>
      <c r="B3290" s="9" t="str">
        <f>_xlfn.XLOOKUP(C3290,'De-Para_Estado_Regiao'!$B$3:$B$29,'De-Para_Estado_Regiao'!$C$3:$C$29)</f>
        <v>Nordeste</v>
      </c>
      <c r="C3290" s="9" t="s">
        <v>87</v>
      </c>
      <c r="D3290" s="9">
        <v>774</v>
      </c>
      <c r="E3290" s="9">
        <v>0.55000000000000004</v>
      </c>
      <c r="F3290" s="9" t="str">
        <f t="shared" si="51"/>
        <v>médio</v>
      </c>
      <c r="G3290" s="9">
        <v>0.47899999999999998</v>
      </c>
      <c r="H3290" s="9">
        <v>0.48</v>
      </c>
      <c r="I3290" s="9">
        <v>5812.29</v>
      </c>
      <c r="J3290" s="10">
        <v>30</v>
      </c>
    </row>
    <row r="3291" spans="1:10" x14ac:dyDescent="0.25">
      <c r="A3291" s="11" t="s">
        <v>3215</v>
      </c>
      <c r="B3291" s="9" t="str">
        <f>_xlfn.XLOOKUP(C3291,'De-Para_Estado_Regiao'!$B$3:$B$29,'De-Para_Estado_Regiao'!$C$3:$C$29)</f>
        <v>Nordeste</v>
      </c>
      <c r="C3291" s="12" t="s">
        <v>19</v>
      </c>
      <c r="D3291" s="12">
        <v>358</v>
      </c>
      <c r="E3291" s="12">
        <v>0.55000000000000004</v>
      </c>
      <c r="F3291" s="9" t="str">
        <f t="shared" si="51"/>
        <v>médio</v>
      </c>
      <c r="G3291" s="12">
        <v>0.52900000000000003</v>
      </c>
      <c r="H3291" s="12">
        <v>0.41899999999999998</v>
      </c>
      <c r="I3291" s="12">
        <v>8019.46</v>
      </c>
      <c r="J3291" s="13">
        <v>2</v>
      </c>
    </row>
    <row r="3292" spans="1:10" x14ac:dyDescent="0.25">
      <c r="A3292" s="8" t="s">
        <v>3216</v>
      </c>
      <c r="B3292" s="9" t="str">
        <f>_xlfn.XLOOKUP(C3292,'De-Para_Estado_Regiao'!$B$3:$B$29,'De-Para_Estado_Regiao'!$C$3:$C$29)</f>
        <v>Sudeste</v>
      </c>
      <c r="C3292" s="9" t="s">
        <v>7</v>
      </c>
      <c r="D3292" s="9">
        <v>208</v>
      </c>
      <c r="E3292" s="9">
        <v>0.74099999999999999</v>
      </c>
      <c r="F3292" s="9" t="str">
        <f t="shared" si="51"/>
        <v>alto</v>
      </c>
      <c r="G3292" s="9">
        <v>0.70099999999999996</v>
      </c>
      <c r="H3292" s="9">
        <v>0.71</v>
      </c>
      <c r="I3292" s="9">
        <v>35767.379999999997</v>
      </c>
      <c r="J3292" s="10">
        <v>1</v>
      </c>
    </row>
    <row r="3293" spans="1:10" x14ac:dyDescent="0.25">
      <c r="A3293" s="11" t="s">
        <v>3217</v>
      </c>
      <c r="B3293" s="9" t="str">
        <f>_xlfn.XLOOKUP(C3293,'De-Para_Estado_Regiao'!$B$3:$B$29,'De-Para_Estado_Regiao'!$C$3:$C$29)</f>
        <v>Norte</v>
      </c>
      <c r="C3293" s="12" t="s">
        <v>275</v>
      </c>
      <c r="D3293" s="12">
        <v>289</v>
      </c>
      <c r="E3293" s="12">
        <v>0.58899999999999997</v>
      </c>
      <c r="F3293" s="9" t="str">
        <f t="shared" si="51"/>
        <v>médio</v>
      </c>
      <c r="G3293" s="12">
        <v>0.60299999999999998</v>
      </c>
      <c r="H3293" s="12">
        <v>0.439</v>
      </c>
      <c r="I3293" s="12">
        <v>16704.34</v>
      </c>
      <c r="J3293" s="13">
        <v>13</v>
      </c>
    </row>
    <row r="3294" spans="1:10" x14ac:dyDescent="0.25">
      <c r="A3294" s="8" t="s">
        <v>3218</v>
      </c>
      <c r="B3294" s="9" t="str">
        <f>_xlfn.XLOOKUP(C3294,'De-Para_Estado_Regiao'!$B$3:$B$29,'De-Para_Estado_Regiao'!$C$3:$C$29)</f>
        <v>Sul</v>
      </c>
      <c r="C3294" s="9" t="s">
        <v>59</v>
      </c>
      <c r="D3294" s="9">
        <v>340</v>
      </c>
      <c r="E3294" s="9">
        <v>0.74199999999999999</v>
      </c>
      <c r="F3294" s="9" t="str">
        <f t="shared" si="51"/>
        <v>alto</v>
      </c>
      <c r="G3294" s="9">
        <v>0.73899999999999999</v>
      </c>
      <c r="H3294" s="9">
        <v>0.63600000000000001</v>
      </c>
      <c r="I3294" s="9">
        <v>20143.89</v>
      </c>
      <c r="J3294" s="10">
        <v>9</v>
      </c>
    </row>
    <row r="3295" spans="1:10" x14ac:dyDescent="0.25">
      <c r="A3295" s="11" t="s">
        <v>3219</v>
      </c>
      <c r="B3295" s="9" t="str">
        <f>_xlfn.XLOOKUP(C3295,'De-Para_Estado_Regiao'!$B$3:$B$29,'De-Para_Estado_Regiao'!$C$3:$C$29)</f>
        <v>Norte</v>
      </c>
      <c r="C3295" s="12" t="s">
        <v>49</v>
      </c>
      <c r="D3295" s="12">
        <v>918</v>
      </c>
      <c r="E3295" s="12">
        <v>0.53900000000000003</v>
      </c>
      <c r="F3295" s="9" t="str">
        <f t="shared" si="51"/>
        <v>baixo</v>
      </c>
      <c r="G3295" s="12">
        <v>0.52900000000000003</v>
      </c>
      <c r="H3295" s="12">
        <v>0.39300000000000002</v>
      </c>
      <c r="I3295" s="12">
        <v>6736.9</v>
      </c>
      <c r="J3295" s="13">
        <v>0</v>
      </c>
    </row>
    <row r="3296" spans="1:10" x14ac:dyDescent="0.25">
      <c r="A3296" s="8" t="s">
        <v>3220</v>
      </c>
      <c r="B3296" s="9" t="str">
        <f>_xlfn.XLOOKUP(C3296,'De-Para_Estado_Regiao'!$B$3:$B$29,'De-Para_Estado_Regiao'!$C$3:$C$29)</f>
        <v>Nordeste</v>
      </c>
      <c r="C3296" s="9" t="s">
        <v>87</v>
      </c>
      <c r="D3296" s="9">
        <v>607</v>
      </c>
      <c r="E3296" s="9">
        <v>0.54500000000000004</v>
      </c>
      <c r="F3296" s="9" t="str">
        <f t="shared" si="51"/>
        <v>baixo</v>
      </c>
      <c r="G3296" s="9">
        <v>0.48499999999999999</v>
      </c>
      <c r="H3296" s="9">
        <v>0.45100000000000001</v>
      </c>
      <c r="I3296" s="9">
        <v>7246.48</v>
      </c>
      <c r="J3296" s="10">
        <v>2</v>
      </c>
    </row>
    <row r="3297" spans="1:10" x14ac:dyDescent="0.25">
      <c r="A3297" s="11" t="s">
        <v>3221</v>
      </c>
      <c r="B3297" s="9" t="str">
        <f>_xlfn.XLOOKUP(C3297,'De-Para_Estado_Regiao'!$B$3:$B$29,'De-Para_Estado_Regiao'!$C$3:$C$29)</f>
        <v>Sul</v>
      </c>
      <c r="C3297" s="12" t="s">
        <v>14</v>
      </c>
      <c r="D3297" s="12">
        <v>72</v>
      </c>
      <c r="E3297" s="12">
        <v>0.74099999999999999</v>
      </c>
      <c r="F3297" s="9" t="str">
        <f t="shared" si="51"/>
        <v>alto</v>
      </c>
      <c r="G3297" s="12">
        <v>0.79400000000000004</v>
      </c>
      <c r="H3297" s="12">
        <v>0.60199999999999998</v>
      </c>
      <c r="I3297" s="12">
        <v>41033.47</v>
      </c>
      <c r="J3297" s="13">
        <v>1</v>
      </c>
    </row>
    <row r="3298" spans="1:10" x14ac:dyDescent="0.25">
      <c r="A3298" s="8" t="s">
        <v>3222</v>
      </c>
      <c r="B3298" s="9" t="str">
        <f>_xlfn.XLOOKUP(C3298,'De-Para_Estado_Regiao'!$B$3:$B$29,'De-Para_Estado_Regiao'!$C$3:$C$29)</f>
        <v>Sudeste</v>
      </c>
      <c r="C3298" s="9" t="s">
        <v>7</v>
      </c>
      <c r="D3298" s="9">
        <v>109</v>
      </c>
      <c r="E3298" s="9">
        <v>0.67700000000000005</v>
      </c>
      <c r="F3298" s="9" t="str">
        <f t="shared" si="51"/>
        <v>médio</v>
      </c>
      <c r="G3298" s="9">
        <v>0.65</v>
      </c>
      <c r="H3298" s="9">
        <v>0.59099999999999997</v>
      </c>
      <c r="I3298" s="9">
        <v>26501.1</v>
      </c>
      <c r="J3298" s="10">
        <v>1</v>
      </c>
    </row>
    <row r="3299" spans="1:10" x14ac:dyDescent="0.25">
      <c r="A3299" s="11" t="s">
        <v>3223</v>
      </c>
      <c r="B3299" s="9" t="str">
        <f>_xlfn.XLOOKUP(C3299,'De-Para_Estado_Regiao'!$B$3:$B$29,'De-Para_Estado_Regiao'!$C$3:$C$29)</f>
        <v>Sul</v>
      </c>
      <c r="C3299" s="12" t="s">
        <v>59</v>
      </c>
      <c r="D3299" s="12">
        <v>154</v>
      </c>
      <c r="E3299" s="12">
        <v>0.73</v>
      </c>
      <c r="F3299" s="9" t="str">
        <f t="shared" si="51"/>
        <v>alto</v>
      </c>
      <c r="G3299" s="12">
        <v>0.74099999999999999</v>
      </c>
      <c r="H3299" s="12">
        <v>0.65</v>
      </c>
      <c r="I3299" s="12">
        <v>23976.02</v>
      </c>
      <c r="J3299" s="13">
        <v>3</v>
      </c>
    </row>
    <row r="3300" spans="1:10" x14ac:dyDescent="0.25">
      <c r="A3300" s="8" t="s">
        <v>3224</v>
      </c>
      <c r="B3300" s="9" t="str">
        <f>_xlfn.XLOOKUP(C3300,'De-Para_Estado_Regiao'!$B$3:$B$29,'De-Para_Estado_Regiao'!$C$3:$C$29)</f>
        <v>Sul</v>
      </c>
      <c r="C3300" s="9" t="s">
        <v>14</v>
      </c>
      <c r="D3300" s="9">
        <v>85</v>
      </c>
      <c r="E3300" s="9">
        <v>0.69</v>
      </c>
      <c r="F3300" s="9" t="str">
        <f t="shared" si="51"/>
        <v>médio</v>
      </c>
      <c r="G3300" s="9">
        <v>0.68799999999999994</v>
      </c>
      <c r="H3300" s="9">
        <v>0.58399999999999996</v>
      </c>
      <c r="I3300" s="9">
        <v>22963.13</v>
      </c>
      <c r="J3300" s="10">
        <v>5</v>
      </c>
    </row>
    <row r="3301" spans="1:10" x14ac:dyDescent="0.25">
      <c r="A3301" s="11" t="s">
        <v>3225</v>
      </c>
      <c r="B3301" s="9" t="str">
        <f>_xlfn.XLOOKUP(C3301,'De-Para_Estado_Regiao'!$B$3:$B$29,'De-Para_Estado_Regiao'!$C$3:$C$29)</f>
        <v>Norte</v>
      </c>
      <c r="C3301" s="12" t="s">
        <v>111</v>
      </c>
      <c r="D3301" s="12">
        <v>493</v>
      </c>
      <c r="E3301" s="12">
        <v>0.65</v>
      </c>
      <c r="F3301" s="9" t="str">
        <f t="shared" si="51"/>
        <v>médio</v>
      </c>
      <c r="G3301" s="12">
        <v>0.63600000000000001</v>
      </c>
      <c r="H3301" s="12">
        <v>0.52300000000000002</v>
      </c>
      <c r="I3301" s="12">
        <v>13306.15</v>
      </c>
      <c r="J3301" s="13">
        <v>9</v>
      </c>
    </row>
    <row r="3302" spans="1:10" x14ac:dyDescent="0.25">
      <c r="A3302" s="8" t="s">
        <v>3226</v>
      </c>
      <c r="B3302" s="9" t="str">
        <f>_xlfn.XLOOKUP(C3302,'De-Para_Estado_Regiao'!$B$3:$B$29,'De-Para_Estado_Regiao'!$C$3:$C$29)</f>
        <v>Sul</v>
      </c>
      <c r="C3302" s="9" t="s">
        <v>59</v>
      </c>
      <c r="D3302" s="9">
        <v>127</v>
      </c>
      <c r="E3302" s="9">
        <v>0.78</v>
      </c>
      <c r="F3302" s="9" t="str">
        <f t="shared" si="51"/>
        <v>alto</v>
      </c>
      <c r="G3302" s="9">
        <v>0.76600000000000001</v>
      </c>
      <c r="H3302" s="9">
        <v>0.70199999999999996</v>
      </c>
      <c r="I3302" s="9">
        <v>38112.97</v>
      </c>
      <c r="J3302" s="10">
        <v>1</v>
      </c>
    </row>
    <row r="3303" spans="1:10" x14ac:dyDescent="0.25">
      <c r="A3303" s="11" t="s">
        <v>3227</v>
      </c>
      <c r="B3303" s="9" t="str">
        <f>_xlfn.XLOOKUP(C3303,'De-Para_Estado_Regiao'!$B$3:$B$29,'De-Para_Estado_Regiao'!$C$3:$C$29)</f>
        <v>Norte</v>
      </c>
      <c r="C3303" s="12" t="s">
        <v>270</v>
      </c>
      <c r="D3303" s="12">
        <v>410</v>
      </c>
      <c r="E3303" s="12">
        <v>0.65500000000000003</v>
      </c>
      <c r="F3303" s="9" t="str">
        <f t="shared" si="51"/>
        <v>médio</v>
      </c>
      <c r="G3303" s="12">
        <v>0.61399999999999999</v>
      </c>
      <c r="H3303" s="12">
        <v>0.58699999999999997</v>
      </c>
      <c r="I3303" s="12">
        <v>18387.38</v>
      </c>
      <c r="J3303" s="13">
        <v>0</v>
      </c>
    </row>
    <row r="3304" spans="1:10" x14ac:dyDescent="0.25">
      <c r="A3304" s="8" t="s">
        <v>3228</v>
      </c>
      <c r="B3304" s="9" t="str">
        <f>_xlfn.XLOOKUP(C3304,'De-Para_Estado_Regiao'!$B$3:$B$29,'De-Para_Estado_Regiao'!$C$3:$C$29)</f>
        <v>Sudeste</v>
      </c>
      <c r="C3304" s="9" t="s">
        <v>16</v>
      </c>
      <c r="D3304" s="9">
        <v>450</v>
      </c>
      <c r="E3304" s="9">
        <v>0.63300000000000001</v>
      </c>
      <c r="F3304" s="9" t="str">
        <f t="shared" si="51"/>
        <v>médio</v>
      </c>
      <c r="G3304" s="9">
        <v>0.61399999999999999</v>
      </c>
      <c r="H3304" s="9">
        <v>0.499</v>
      </c>
      <c r="I3304" s="9">
        <v>9436.77</v>
      </c>
      <c r="J3304" s="10">
        <v>14</v>
      </c>
    </row>
    <row r="3305" spans="1:10" x14ac:dyDescent="0.25">
      <c r="A3305" s="11" t="s">
        <v>3229</v>
      </c>
      <c r="B3305" s="9" t="str">
        <f>_xlfn.XLOOKUP(C3305,'De-Para_Estado_Regiao'!$B$3:$B$29,'De-Para_Estado_Regiao'!$C$3:$C$29)</f>
        <v>Sul</v>
      </c>
      <c r="C3305" s="12" t="s">
        <v>14</v>
      </c>
      <c r="D3305" s="12">
        <v>96</v>
      </c>
      <c r="E3305" s="12">
        <v>0.70299999999999996</v>
      </c>
      <c r="F3305" s="9" t="str">
        <f t="shared" si="51"/>
        <v>alto</v>
      </c>
      <c r="G3305" s="12">
        <v>0.747</v>
      </c>
      <c r="H3305" s="12">
        <v>0.56000000000000005</v>
      </c>
      <c r="I3305" s="12">
        <v>30115.98</v>
      </c>
      <c r="J3305" s="13">
        <v>7</v>
      </c>
    </row>
    <row r="3306" spans="1:10" x14ac:dyDescent="0.25">
      <c r="A3306" s="8" t="s">
        <v>3230</v>
      </c>
      <c r="B3306" s="9" t="str">
        <f>_xlfn.XLOOKUP(C3306,'De-Para_Estado_Regiao'!$B$3:$B$29,'De-Para_Estado_Regiao'!$C$3:$C$29)</f>
        <v>Sudeste</v>
      </c>
      <c r="C3306" s="9" t="s">
        <v>7</v>
      </c>
      <c r="D3306" s="9">
        <v>231</v>
      </c>
      <c r="E3306" s="9">
        <v>0.72</v>
      </c>
      <c r="F3306" s="9" t="str">
        <f t="shared" si="51"/>
        <v>alto</v>
      </c>
      <c r="G3306" s="9">
        <v>0.70399999999999996</v>
      </c>
      <c r="H3306" s="9">
        <v>0.64800000000000002</v>
      </c>
      <c r="I3306" s="9">
        <v>22589.03</v>
      </c>
      <c r="J3306" s="10">
        <v>2</v>
      </c>
    </row>
    <row r="3307" spans="1:10" x14ac:dyDescent="0.25">
      <c r="A3307" s="11" t="s">
        <v>3231</v>
      </c>
      <c r="B3307" s="9" t="str">
        <f>_xlfn.XLOOKUP(C3307,'De-Para_Estado_Regiao'!$B$3:$B$29,'De-Para_Estado_Regiao'!$C$3:$C$29)</f>
        <v>Sul</v>
      </c>
      <c r="C3307" s="12" t="s">
        <v>14</v>
      </c>
      <c r="D3307" s="12">
        <v>185</v>
      </c>
      <c r="E3307" s="12">
        <v>0.73699999999999999</v>
      </c>
      <c r="F3307" s="9" t="str">
        <f t="shared" si="51"/>
        <v>alto</v>
      </c>
      <c r="G3307" s="12">
        <v>0.73899999999999999</v>
      </c>
      <c r="H3307" s="12">
        <v>0.63600000000000001</v>
      </c>
      <c r="I3307" s="12">
        <v>23202.35</v>
      </c>
      <c r="J3307" s="13">
        <v>7</v>
      </c>
    </row>
    <row r="3308" spans="1:10" x14ac:dyDescent="0.25">
      <c r="A3308" s="8" t="s">
        <v>3232</v>
      </c>
      <c r="B3308" s="9" t="str">
        <f>_xlfn.XLOOKUP(C3308,'De-Para_Estado_Regiao'!$B$3:$B$29,'De-Para_Estado_Regiao'!$C$3:$C$29)</f>
        <v>Nordeste</v>
      </c>
      <c r="C3308" s="9" t="s">
        <v>31</v>
      </c>
      <c r="D3308" s="9">
        <v>543</v>
      </c>
      <c r="E3308" s="9">
        <v>0.60399999999999998</v>
      </c>
      <c r="F3308" s="9" t="str">
        <f t="shared" si="51"/>
        <v>médio</v>
      </c>
      <c r="G3308" s="9">
        <v>0.52500000000000002</v>
      </c>
      <c r="H3308" s="9">
        <v>0.54200000000000004</v>
      </c>
      <c r="I3308" s="9">
        <v>6187.36</v>
      </c>
      <c r="J3308" s="10">
        <v>16</v>
      </c>
    </row>
    <row r="3309" spans="1:10" x14ac:dyDescent="0.25">
      <c r="A3309" s="11" t="s">
        <v>3233</v>
      </c>
      <c r="B3309" s="9" t="str">
        <f>_xlfn.XLOOKUP(C3309,'De-Para_Estado_Regiao'!$B$3:$B$29,'De-Para_Estado_Regiao'!$C$3:$C$29)</f>
        <v>Sudeste</v>
      </c>
      <c r="C3309" s="12" t="s">
        <v>7</v>
      </c>
      <c r="D3309" s="12">
        <v>199</v>
      </c>
      <c r="E3309" s="12">
        <v>0.71099999999999997</v>
      </c>
      <c r="F3309" s="9" t="str">
        <f t="shared" si="51"/>
        <v>alto</v>
      </c>
      <c r="G3309" s="12">
        <v>0.68799999999999994</v>
      </c>
      <c r="H3309" s="12">
        <v>0.64200000000000002</v>
      </c>
      <c r="I3309" s="12">
        <v>24406.16</v>
      </c>
      <c r="J3309" s="13">
        <v>1</v>
      </c>
    </row>
    <row r="3310" spans="1:10" x14ac:dyDescent="0.25">
      <c r="A3310" s="8" t="s">
        <v>3234</v>
      </c>
      <c r="B3310" s="9" t="str">
        <f>_xlfn.XLOOKUP(C3310,'De-Para_Estado_Regiao'!$B$3:$B$29,'De-Para_Estado_Regiao'!$C$3:$C$29)</f>
        <v>Nordeste</v>
      </c>
      <c r="C3310" s="9" t="s">
        <v>72</v>
      </c>
      <c r="D3310" s="9">
        <v>641</v>
      </c>
      <c r="E3310" s="9">
        <v>0.61799999999999999</v>
      </c>
      <c r="F3310" s="9" t="str">
        <f t="shared" si="51"/>
        <v>médio</v>
      </c>
      <c r="G3310" s="9">
        <v>0.59899999999999998</v>
      </c>
      <c r="H3310" s="9">
        <v>0.51300000000000001</v>
      </c>
      <c r="I3310" s="9">
        <v>8327.81</v>
      </c>
      <c r="J3310" s="10">
        <v>4</v>
      </c>
    </row>
    <row r="3311" spans="1:10" x14ac:dyDescent="0.25">
      <c r="A3311" s="11" t="s">
        <v>3235</v>
      </c>
      <c r="B3311" s="9" t="str">
        <f>_xlfn.XLOOKUP(C3311,'De-Para_Estado_Regiao'!$B$3:$B$29,'De-Para_Estado_Regiao'!$C$3:$C$29)</f>
        <v>Nordeste</v>
      </c>
      <c r="C3311" s="12" t="s">
        <v>114</v>
      </c>
      <c r="D3311" s="12">
        <v>239</v>
      </c>
      <c r="E3311" s="12">
        <v>0.60899999999999999</v>
      </c>
      <c r="F3311" s="9" t="str">
        <f t="shared" si="51"/>
        <v>médio</v>
      </c>
      <c r="G3311" s="12">
        <v>0.56499999999999995</v>
      </c>
      <c r="H3311" s="12">
        <v>0.54100000000000004</v>
      </c>
      <c r="I3311" s="12">
        <v>11753.58</v>
      </c>
      <c r="J3311" s="13">
        <v>0</v>
      </c>
    </row>
    <row r="3312" spans="1:10" x14ac:dyDescent="0.25">
      <c r="A3312" s="8" t="s">
        <v>3236</v>
      </c>
      <c r="B3312" s="9" t="str">
        <f>_xlfn.XLOOKUP(C3312,'De-Para_Estado_Regiao'!$B$3:$B$29,'De-Para_Estado_Regiao'!$C$3:$C$29)</f>
        <v>Sul</v>
      </c>
      <c r="C3312" s="9" t="s">
        <v>14</v>
      </c>
      <c r="D3312" s="9">
        <v>152</v>
      </c>
      <c r="E3312" s="9">
        <v>0.66200000000000003</v>
      </c>
      <c r="F3312" s="9" t="str">
        <f t="shared" si="51"/>
        <v>médio</v>
      </c>
      <c r="G3312" s="9">
        <v>0.67700000000000005</v>
      </c>
      <c r="H3312" s="9">
        <v>0.52800000000000002</v>
      </c>
      <c r="I3312" s="9">
        <v>19941.21</v>
      </c>
      <c r="J3312" s="10">
        <v>7</v>
      </c>
    </row>
    <row r="3313" spans="1:10" x14ac:dyDescent="0.25">
      <c r="A3313" s="11" t="s">
        <v>3237</v>
      </c>
      <c r="B3313" s="9" t="str">
        <f>_xlfn.XLOOKUP(C3313,'De-Para_Estado_Regiao'!$B$3:$B$29,'De-Para_Estado_Regiao'!$C$3:$C$29)</f>
        <v>Sul</v>
      </c>
      <c r="C3313" s="12" t="s">
        <v>14</v>
      </c>
      <c r="D3313" s="12">
        <v>91</v>
      </c>
      <c r="E3313" s="12">
        <v>0.71</v>
      </c>
      <c r="F3313" s="9" t="str">
        <f t="shared" si="51"/>
        <v>alto</v>
      </c>
      <c r="G3313" s="12">
        <v>0.68899999999999995</v>
      </c>
      <c r="H3313" s="12">
        <v>0.626</v>
      </c>
      <c r="I3313" s="12">
        <v>31661.360000000001</v>
      </c>
      <c r="J3313" s="13">
        <v>4</v>
      </c>
    </row>
    <row r="3314" spans="1:10" x14ac:dyDescent="0.25">
      <c r="A3314" s="8" t="s">
        <v>3238</v>
      </c>
      <c r="B3314" s="9" t="str">
        <f>_xlfn.XLOOKUP(C3314,'De-Para_Estado_Regiao'!$B$3:$B$29,'De-Para_Estado_Regiao'!$C$3:$C$29)</f>
        <v>Sudeste</v>
      </c>
      <c r="C3314" s="9" t="s">
        <v>7</v>
      </c>
      <c r="D3314" s="9">
        <v>149</v>
      </c>
      <c r="E3314" s="9">
        <v>0.70599999999999996</v>
      </c>
      <c r="F3314" s="9" t="str">
        <f t="shared" si="51"/>
        <v>alto</v>
      </c>
      <c r="G3314" s="9">
        <v>0.68500000000000005</v>
      </c>
      <c r="H3314" s="9">
        <v>0.63200000000000001</v>
      </c>
      <c r="I3314" s="9">
        <v>14222.23</v>
      </c>
      <c r="J3314" s="10">
        <v>5</v>
      </c>
    </row>
    <row r="3315" spans="1:10" x14ac:dyDescent="0.25">
      <c r="A3315" s="11" t="s">
        <v>3239</v>
      </c>
      <c r="B3315" s="9" t="str">
        <f>_xlfn.XLOOKUP(C3315,'De-Para_Estado_Regiao'!$B$3:$B$29,'De-Para_Estado_Regiao'!$C$3:$C$29)</f>
        <v>Sul</v>
      </c>
      <c r="C3315" s="12" t="s">
        <v>59</v>
      </c>
      <c r="D3315" s="12">
        <v>110</v>
      </c>
      <c r="E3315" s="12">
        <v>0.71</v>
      </c>
      <c r="F3315" s="9" t="str">
        <f t="shared" si="51"/>
        <v>alto</v>
      </c>
      <c r="G3315" s="12">
        <v>0.70199999999999996</v>
      </c>
      <c r="H3315" s="12">
        <v>0.624</v>
      </c>
      <c r="I3315" s="12">
        <v>19390.38</v>
      </c>
      <c r="J3315" s="13">
        <v>7</v>
      </c>
    </row>
    <row r="3316" spans="1:10" x14ac:dyDescent="0.25">
      <c r="A3316" s="8" t="s">
        <v>3240</v>
      </c>
      <c r="B3316" s="9" t="str">
        <f>_xlfn.XLOOKUP(C3316,'De-Para_Estado_Regiao'!$B$3:$B$29,'De-Para_Estado_Regiao'!$C$3:$C$29)</f>
        <v>Sul</v>
      </c>
      <c r="C3316" s="9" t="s">
        <v>14</v>
      </c>
      <c r="D3316" s="9">
        <v>52</v>
      </c>
      <c r="E3316" s="9">
        <v>0.71499999999999997</v>
      </c>
      <c r="F3316" s="9" t="str">
        <f t="shared" si="51"/>
        <v>alto</v>
      </c>
      <c r="G3316" s="9">
        <v>0.745</v>
      </c>
      <c r="H3316" s="9">
        <v>0.56299999999999994</v>
      </c>
      <c r="I3316" s="9">
        <v>21841.599999999999</v>
      </c>
      <c r="J3316" s="10">
        <v>1</v>
      </c>
    </row>
    <row r="3317" spans="1:10" x14ac:dyDescent="0.25">
      <c r="A3317" s="11" t="s">
        <v>3241</v>
      </c>
      <c r="B3317" s="9" t="str">
        <f>_xlfn.XLOOKUP(C3317,'De-Para_Estado_Regiao'!$B$3:$B$29,'De-Para_Estado_Regiao'!$C$3:$C$29)</f>
        <v>Sul</v>
      </c>
      <c r="C3317" s="12" t="s">
        <v>14</v>
      </c>
      <c r="D3317" s="12">
        <v>61</v>
      </c>
      <c r="E3317" s="12">
        <v>0.75700000000000001</v>
      </c>
      <c r="F3317" s="9" t="str">
        <f t="shared" si="51"/>
        <v>alto</v>
      </c>
      <c r="G3317" s="12">
        <v>0.77500000000000002</v>
      </c>
      <c r="H3317" s="12">
        <v>0.67</v>
      </c>
      <c r="I3317" s="12">
        <v>26180.85</v>
      </c>
      <c r="J3317" s="13">
        <v>3</v>
      </c>
    </row>
    <row r="3318" spans="1:10" x14ac:dyDescent="0.25">
      <c r="A3318" s="8" t="s">
        <v>3242</v>
      </c>
      <c r="B3318" s="9" t="str">
        <f>_xlfn.XLOOKUP(C3318,'De-Para_Estado_Regiao'!$B$3:$B$29,'De-Para_Estado_Regiao'!$C$3:$C$29)</f>
        <v>Sudeste</v>
      </c>
      <c r="C3318" s="9" t="s">
        <v>16</v>
      </c>
      <c r="D3318" s="9">
        <v>257</v>
      </c>
      <c r="E3318" s="9">
        <v>0.626</v>
      </c>
      <c r="F3318" s="9" t="str">
        <f t="shared" si="51"/>
        <v>médio</v>
      </c>
      <c r="G3318" s="9">
        <v>0.61299999999999999</v>
      </c>
      <c r="H3318" s="9">
        <v>0.49299999999999999</v>
      </c>
      <c r="I3318" s="9">
        <v>8565.33</v>
      </c>
      <c r="J3318" s="10">
        <v>7</v>
      </c>
    </row>
    <row r="3319" spans="1:10" x14ac:dyDescent="0.25">
      <c r="A3319" s="11" t="s">
        <v>3243</v>
      </c>
      <c r="B3319" s="9" t="str">
        <f>_xlfn.XLOOKUP(C3319,'De-Para_Estado_Regiao'!$B$3:$B$29,'De-Para_Estado_Regiao'!$C$3:$C$29)</f>
        <v>Nordeste</v>
      </c>
      <c r="C3319" s="12" t="s">
        <v>118</v>
      </c>
      <c r="D3319" s="12">
        <v>546</v>
      </c>
      <c r="E3319" s="12">
        <v>0.56999999999999995</v>
      </c>
      <c r="F3319" s="9" t="str">
        <f t="shared" si="51"/>
        <v>médio</v>
      </c>
      <c r="G3319" s="12">
        <v>0.58599999999999997</v>
      </c>
      <c r="H3319" s="12">
        <v>0.434</v>
      </c>
      <c r="I3319" s="12">
        <v>8490.7900000000009</v>
      </c>
      <c r="J3319" s="13">
        <v>2</v>
      </c>
    </row>
    <row r="3320" spans="1:10" x14ac:dyDescent="0.25">
      <c r="A3320" s="8" t="s">
        <v>3244</v>
      </c>
      <c r="B3320" s="9" t="str">
        <f>_xlfn.XLOOKUP(C3320,'De-Para_Estado_Regiao'!$B$3:$B$29,'De-Para_Estado_Regiao'!$C$3:$C$29)</f>
        <v>Nordeste</v>
      </c>
      <c r="C3320" s="9" t="s">
        <v>24</v>
      </c>
      <c r="D3320" s="9">
        <v>355</v>
      </c>
      <c r="E3320" s="9">
        <v>0.61799999999999999</v>
      </c>
      <c r="F3320" s="9" t="str">
        <f t="shared" si="51"/>
        <v>médio</v>
      </c>
      <c r="G3320" s="9">
        <v>0.59799999999999998</v>
      </c>
      <c r="H3320" s="9">
        <v>0.51300000000000001</v>
      </c>
      <c r="I3320" s="9">
        <v>6941.83</v>
      </c>
      <c r="J3320" s="10">
        <v>17</v>
      </c>
    </row>
    <row r="3321" spans="1:10" x14ac:dyDescent="0.25">
      <c r="A3321" s="11" t="s">
        <v>3245</v>
      </c>
      <c r="B3321" s="9" t="str">
        <f>_xlfn.XLOOKUP(C3321,'De-Para_Estado_Regiao'!$B$3:$B$29,'De-Para_Estado_Regiao'!$C$3:$C$29)</f>
        <v>Sudeste</v>
      </c>
      <c r="C3321" s="12" t="s">
        <v>7</v>
      </c>
      <c r="D3321" s="12">
        <v>226</v>
      </c>
      <c r="E3321" s="12">
        <v>0.71299999999999997</v>
      </c>
      <c r="F3321" s="9" t="str">
        <f t="shared" si="51"/>
        <v>alto</v>
      </c>
      <c r="G3321" s="12">
        <v>0.70099999999999996</v>
      </c>
      <c r="H3321" s="12">
        <v>0.63600000000000001</v>
      </c>
      <c r="I3321" s="12">
        <v>17638.77</v>
      </c>
      <c r="J3321" s="13">
        <v>0</v>
      </c>
    </row>
    <row r="3322" spans="1:10" x14ac:dyDescent="0.25">
      <c r="A3322" s="8" t="s">
        <v>3246</v>
      </c>
      <c r="B3322" s="9" t="str">
        <f>_xlfn.XLOOKUP(C3322,'De-Para_Estado_Regiao'!$B$3:$B$29,'De-Para_Estado_Regiao'!$C$3:$C$29)</f>
        <v>Nordeste</v>
      </c>
      <c r="C3322" s="9" t="s">
        <v>87</v>
      </c>
      <c r="D3322" s="9">
        <v>491</v>
      </c>
      <c r="E3322" s="9">
        <v>0.61399999999999999</v>
      </c>
      <c r="F3322" s="9" t="str">
        <f t="shared" si="51"/>
        <v>médio</v>
      </c>
      <c r="G3322" s="9">
        <v>0.57799999999999996</v>
      </c>
      <c r="H3322" s="9">
        <v>0.53600000000000003</v>
      </c>
      <c r="I3322" s="9">
        <v>7352.96</v>
      </c>
      <c r="J3322" s="10">
        <v>1</v>
      </c>
    </row>
    <row r="3323" spans="1:10" x14ac:dyDescent="0.25">
      <c r="A3323" s="11" t="s">
        <v>3247</v>
      </c>
      <c r="B3323" s="9" t="str">
        <f>_xlfn.XLOOKUP(C3323,'De-Para_Estado_Regiao'!$B$3:$B$29,'De-Para_Estado_Regiao'!$C$3:$C$29)</f>
        <v>Sul</v>
      </c>
      <c r="C3323" s="12" t="s">
        <v>14</v>
      </c>
      <c r="D3323" s="12">
        <v>44</v>
      </c>
      <c r="E3323" s="12">
        <v>0.75</v>
      </c>
      <c r="F3323" s="9" t="str">
        <f t="shared" si="51"/>
        <v>alto</v>
      </c>
      <c r="G3323" s="12">
        <v>0.73799999999999999</v>
      </c>
      <c r="H3323" s="12">
        <v>0.66800000000000004</v>
      </c>
      <c r="I3323" s="12">
        <v>22775.25</v>
      </c>
      <c r="J3323" s="13">
        <v>5</v>
      </c>
    </row>
    <row r="3324" spans="1:10" x14ac:dyDescent="0.25">
      <c r="A3324" s="8" t="s">
        <v>3248</v>
      </c>
      <c r="B3324" s="9" t="str">
        <f>_xlfn.XLOOKUP(C3324,'De-Para_Estado_Regiao'!$B$3:$B$29,'De-Para_Estado_Regiao'!$C$3:$C$29)</f>
        <v>Nordeste</v>
      </c>
      <c r="C3324" s="9" t="s">
        <v>87</v>
      </c>
      <c r="D3324" s="9">
        <v>672</v>
      </c>
      <c r="E3324" s="9">
        <v>0.622</v>
      </c>
      <c r="F3324" s="9" t="str">
        <f t="shared" si="51"/>
        <v>médio</v>
      </c>
      <c r="G3324" s="9">
        <v>0.54600000000000004</v>
      </c>
      <c r="H3324" s="9">
        <v>0.58199999999999996</v>
      </c>
      <c r="I3324" s="9">
        <v>5764.28</v>
      </c>
      <c r="J3324" s="10">
        <v>18</v>
      </c>
    </row>
    <row r="3325" spans="1:10" x14ac:dyDescent="0.25">
      <c r="A3325" s="11" t="s">
        <v>3249</v>
      </c>
      <c r="B3325" s="9" t="str">
        <f>_xlfn.XLOOKUP(C3325,'De-Para_Estado_Regiao'!$B$3:$B$29,'De-Para_Estado_Regiao'!$C$3:$C$29)</f>
        <v>Nordeste</v>
      </c>
      <c r="C3325" s="12" t="s">
        <v>118</v>
      </c>
      <c r="D3325" s="12">
        <v>510</v>
      </c>
      <c r="E3325" s="12">
        <v>0.60699999999999998</v>
      </c>
      <c r="F3325" s="9" t="str">
        <f t="shared" si="51"/>
        <v>médio</v>
      </c>
      <c r="G3325" s="12">
        <v>0.57399999999999995</v>
      </c>
      <c r="H3325" s="12">
        <v>0.52700000000000002</v>
      </c>
      <c r="I3325" s="12">
        <v>7553.71</v>
      </c>
      <c r="J3325" s="13">
        <v>6</v>
      </c>
    </row>
    <row r="3326" spans="1:10" x14ac:dyDescent="0.25">
      <c r="A3326" s="8" t="s">
        <v>3250</v>
      </c>
      <c r="B3326" s="9" t="str">
        <f>_xlfn.XLOOKUP(C3326,'De-Para_Estado_Regiao'!$B$3:$B$29,'De-Para_Estado_Regiao'!$C$3:$C$29)</f>
        <v>Sul</v>
      </c>
      <c r="C3326" s="9" t="s">
        <v>14</v>
      </c>
      <c r="D3326" s="9">
        <v>9</v>
      </c>
      <c r="E3326" s="9">
        <v>0.622</v>
      </c>
      <c r="F3326" s="9" t="str">
        <f t="shared" si="51"/>
        <v>médio</v>
      </c>
      <c r="G3326" s="9">
        <v>0.63900000000000001</v>
      </c>
      <c r="H3326" s="9">
        <v>0.48199999999999998</v>
      </c>
      <c r="I3326" s="9">
        <v>15207.34</v>
      </c>
      <c r="J3326" s="10">
        <v>5</v>
      </c>
    </row>
    <row r="3327" spans="1:10" x14ac:dyDescent="0.25">
      <c r="A3327" s="11" t="s">
        <v>3251</v>
      </c>
      <c r="B3327" s="9" t="str">
        <f>_xlfn.XLOOKUP(C3327,'De-Para_Estado_Regiao'!$B$3:$B$29,'De-Para_Estado_Regiao'!$C$3:$C$29)</f>
        <v>Norte</v>
      </c>
      <c r="C3327" s="12" t="s">
        <v>275</v>
      </c>
      <c r="D3327" s="12">
        <v>349</v>
      </c>
      <c r="E3327" s="12">
        <v>0.58799999999999997</v>
      </c>
      <c r="F3327" s="9" t="str">
        <f t="shared" si="51"/>
        <v>médio</v>
      </c>
      <c r="G3327" s="12">
        <v>0.57799999999999996</v>
      </c>
      <c r="H3327" s="12">
        <v>0.45600000000000002</v>
      </c>
      <c r="I3327" s="12">
        <v>12134.14</v>
      </c>
      <c r="J3327" s="13">
        <v>1</v>
      </c>
    </row>
    <row r="3328" spans="1:10" x14ac:dyDescent="0.25">
      <c r="A3328" s="8" t="s">
        <v>3252</v>
      </c>
      <c r="B3328" s="9" t="str">
        <f>_xlfn.XLOOKUP(C3328,'De-Para_Estado_Regiao'!$B$3:$B$29,'De-Para_Estado_Regiao'!$C$3:$C$29)</f>
        <v>Sudeste</v>
      </c>
      <c r="C3328" s="9" t="s">
        <v>16</v>
      </c>
      <c r="D3328" s="9">
        <v>256</v>
      </c>
      <c r="E3328" s="9">
        <v>0.66500000000000004</v>
      </c>
      <c r="F3328" s="9" t="str">
        <f t="shared" si="51"/>
        <v>médio</v>
      </c>
      <c r="G3328" s="9">
        <v>0.66300000000000003</v>
      </c>
      <c r="H3328" s="9">
        <v>0.54</v>
      </c>
      <c r="I3328" s="9">
        <v>11609.55</v>
      </c>
      <c r="J3328" s="10">
        <v>1</v>
      </c>
    </row>
    <row r="3329" spans="1:10" x14ac:dyDescent="0.25">
      <c r="A3329" s="11" t="s">
        <v>3253</v>
      </c>
      <c r="B3329" s="9" t="str">
        <f>_xlfn.XLOOKUP(C3329,'De-Para_Estado_Regiao'!$B$3:$B$29,'De-Para_Estado_Regiao'!$C$3:$C$29)</f>
        <v>Sudeste</v>
      </c>
      <c r="C3329" s="12" t="s">
        <v>64</v>
      </c>
      <c r="D3329" s="12">
        <v>311</v>
      </c>
      <c r="E3329" s="12">
        <v>0.66900000000000004</v>
      </c>
      <c r="F3329" s="9" t="str">
        <f t="shared" si="51"/>
        <v>médio</v>
      </c>
      <c r="G3329" s="12">
        <v>0.63100000000000001</v>
      </c>
      <c r="H3329" s="12">
        <v>0.60499999999999998</v>
      </c>
      <c r="I3329" s="12">
        <v>10517.49</v>
      </c>
      <c r="J3329" s="13">
        <v>5</v>
      </c>
    </row>
    <row r="3330" spans="1:10" x14ac:dyDescent="0.25">
      <c r="A3330" s="8" t="s">
        <v>3254</v>
      </c>
      <c r="B3330" s="9" t="str">
        <f>_xlfn.XLOOKUP(C3330,'De-Para_Estado_Regiao'!$B$3:$B$29,'De-Para_Estado_Regiao'!$C$3:$C$29)</f>
        <v>Sul</v>
      </c>
      <c r="C3330" s="9" t="s">
        <v>14</v>
      </c>
      <c r="D3330" s="9">
        <v>44</v>
      </c>
      <c r="E3330" s="9">
        <v>0.65200000000000002</v>
      </c>
      <c r="F3330" s="9" t="str">
        <f t="shared" si="51"/>
        <v>médio</v>
      </c>
      <c r="G3330" s="9">
        <v>0.68600000000000005</v>
      </c>
      <c r="H3330" s="9">
        <v>0.51100000000000001</v>
      </c>
      <c r="I3330" s="9">
        <v>17894.79</v>
      </c>
      <c r="J3330" s="10">
        <v>3</v>
      </c>
    </row>
    <row r="3331" spans="1:10" x14ac:dyDescent="0.25">
      <c r="A3331" s="11" t="s">
        <v>3255</v>
      </c>
      <c r="B3331" s="9" t="str">
        <f>_xlfn.XLOOKUP(C3331,'De-Para_Estado_Regiao'!$B$3:$B$29,'De-Para_Estado_Regiao'!$C$3:$C$29)</f>
        <v>Sudeste</v>
      </c>
      <c r="C3331" s="12" t="s">
        <v>7</v>
      </c>
      <c r="D3331" s="12">
        <v>201</v>
      </c>
      <c r="E3331" s="12">
        <v>0.69</v>
      </c>
      <c r="F3331" s="9" t="str">
        <f t="shared" si="51"/>
        <v>médio</v>
      </c>
      <c r="G3331" s="12">
        <v>0.66700000000000004</v>
      </c>
      <c r="H3331" s="12">
        <v>0.61899999999999999</v>
      </c>
      <c r="I3331" s="12">
        <v>18464.939999999999</v>
      </c>
      <c r="J3331" s="13">
        <v>6</v>
      </c>
    </row>
    <row r="3332" spans="1:10" x14ac:dyDescent="0.25">
      <c r="A3332" s="8" t="s">
        <v>3256</v>
      </c>
      <c r="B3332" s="9" t="str">
        <f>_xlfn.XLOOKUP(C3332,'De-Para_Estado_Regiao'!$B$3:$B$29,'De-Para_Estado_Regiao'!$C$3:$C$29)</f>
        <v>Nordeste</v>
      </c>
      <c r="C3332" s="9" t="s">
        <v>82</v>
      </c>
      <c r="D3332" s="9">
        <v>517</v>
      </c>
      <c r="E3332" s="9">
        <v>0.59499999999999997</v>
      </c>
      <c r="F3332" s="9" t="str">
        <f t="shared" si="51"/>
        <v>médio</v>
      </c>
      <c r="G3332" s="9">
        <v>0.56599999999999995</v>
      </c>
      <c r="H3332" s="9">
        <v>0.499</v>
      </c>
      <c r="I3332" s="9">
        <v>7570.07</v>
      </c>
      <c r="J3332" s="10">
        <v>2</v>
      </c>
    </row>
    <row r="3333" spans="1:10" x14ac:dyDescent="0.25">
      <c r="A3333" s="11" t="s">
        <v>3257</v>
      </c>
      <c r="B3333" s="9" t="str">
        <f>_xlfn.XLOOKUP(C3333,'De-Para_Estado_Regiao'!$B$3:$B$29,'De-Para_Estado_Regiao'!$C$3:$C$29)</f>
        <v>Sudeste</v>
      </c>
      <c r="C3333" s="12" t="s">
        <v>7</v>
      </c>
      <c r="D3333" s="12">
        <v>294</v>
      </c>
      <c r="E3333" s="12">
        <v>0.71</v>
      </c>
      <c r="F3333" s="9" t="str">
        <f t="shared" ref="F3333:F3396" si="52">IF(E3333="","",IF(E3333&lt;0.55,"baixo",IF(E3333&lt;=0.699,"médio",IF(E3333&lt;=0.799,"alto",IF(E3333&gt;=0.8,"muito alto","")))))</f>
        <v>alto</v>
      </c>
      <c r="G3333" s="12">
        <v>0.67300000000000004</v>
      </c>
      <c r="H3333" s="12">
        <v>0.63600000000000001</v>
      </c>
      <c r="I3333" s="12">
        <v>12244.56</v>
      </c>
      <c r="J3333" s="13">
        <v>2</v>
      </c>
    </row>
    <row r="3334" spans="1:10" x14ac:dyDescent="0.25">
      <c r="A3334" s="8" t="s">
        <v>3258</v>
      </c>
      <c r="B3334" s="9" t="str">
        <f>_xlfn.XLOOKUP(C3334,'De-Para_Estado_Regiao'!$B$3:$B$29,'De-Para_Estado_Regiao'!$C$3:$C$29)</f>
        <v>Norte</v>
      </c>
      <c r="C3334" s="9" t="s">
        <v>49</v>
      </c>
      <c r="D3334" s="9">
        <v>375</v>
      </c>
      <c r="E3334" s="9">
        <v>0.59099999999999997</v>
      </c>
      <c r="F3334" s="9" t="str">
        <f t="shared" si="52"/>
        <v>médio</v>
      </c>
      <c r="G3334" s="9">
        <v>0.58799999999999997</v>
      </c>
      <c r="H3334" s="9">
        <v>0.47299999999999998</v>
      </c>
      <c r="I3334" s="9">
        <v>10589.35</v>
      </c>
      <c r="J3334" s="10">
        <v>0</v>
      </c>
    </row>
    <row r="3335" spans="1:10" x14ac:dyDescent="0.25">
      <c r="A3335" s="11" t="s">
        <v>3259</v>
      </c>
      <c r="B3335" s="9" t="str">
        <f>_xlfn.XLOOKUP(C3335,'De-Para_Estado_Regiao'!$B$3:$B$29,'De-Para_Estado_Regiao'!$C$3:$C$29)</f>
        <v>Sudeste</v>
      </c>
      <c r="C3335" s="12" t="s">
        <v>64</v>
      </c>
      <c r="D3335" s="12">
        <v>184</v>
      </c>
      <c r="E3335" s="12">
        <v>0.67</v>
      </c>
      <c r="F3335" s="9" t="str">
        <f t="shared" si="52"/>
        <v>médio</v>
      </c>
      <c r="G3335" s="12">
        <v>0.61699999999999999</v>
      </c>
      <c r="H3335" s="12">
        <v>0.57699999999999996</v>
      </c>
      <c r="I3335" s="12">
        <v>12931.95</v>
      </c>
      <c r="J3335" s="13">
        <v>3</v>
      </c>
    </row>
    <row r="3336" spans="1:10" x14ac:dyDescent="0.25">
      <c r="A3336" s="8" t="s">
        <v>3260</v>
      </c>
      <c r="B3336" s="9" t="str">
        <f>_xlfn.XLOOKUP(C3336,'De-Para_Estado_Regiao'!$B$3:$B$29,'De-Para_Estado_Regiao'!$C$3:$C$29)</f>
        <v>Sul</v>
      </c>
      <c r="C3336" s="9" t="s">
        <v>14</v>
      </c>
      <c r="D3336" s="9">
        <v>43</v>
      </c>
      <c r="E3336" s="9">
        <v>0.79</v>
      </c>
      <c r="F3336" s="9" t="str">
        <f t="shared" si="52"/>
        <v>alto</v>
      </c>
      <c r="G3336" s="9">
        <v>0.84299999999999997</v>
      </c>
      <c r="H3336" s="9">
        <v>0.68899999999999995</v>
      </c>
      <c r="I3336" s="9">
        <v>26388.400000000001</v>
      </c>
      <c r="J3336" s="10">
        <v>3</v>
      </c>
    </row>
    <row r="3337" spans="1:10" x14ac:dyDescent="0.25">
      <c r="A3337" s="11" t="s">
        <v>3261</v>
      </c>
      <c r="B3337" s="9" t="str">
        <f>_xlfn.XLOOKUP(C3337,'De-Para_Estado_Regiao'!$B$3:$B$29,'De-Para_Estado_Regiao'!$C$3:$C$29)</f>
        <v>Sul</v>
      </c>
      <c r="C3337" s="12" t="s">
        <v>14</v>
      </c>
      <c r="D3337" s="12">
        <v>45</v>
      </c>
      <c r="E3337" s="12">
        <v>0.71</v>
      </c>
      <c r="F3337" s="9" t="str">
        <f t="shared" si="52"/>
        <v>alto</v>
      </c>
      <c r="G3337" s="12">
        <v>0.71299999999999997</v>
      </c>
      <c r="H3337" s="12">
        <v>0.60699999999999998</v>
      </c>
      <c r="I3337" s="12">
        <v>15282.37</v>
      </c>
      <c r="J3337" s="13">
        <v>7</v>
      </c>
    </row>
    <row r="3338" spans="1:10" x14ac:dyDescent="0.25">
      <c r="A3338" s="8" t="s">
        <v>3262</v>
      </c>
      <c r="B3338" s="9" t="str">
        <f>_xlfn.XLOOKUP(C3338,'De-Para_Estado_Regiao'!$B$3:$B$29,'De-Para_Estado_Regiao'!$C$3:$C$29)</f>
        <v>Sudeste</v>
      </c>
      <c r="C3338" s="9" t="s">
        <v>16</v>
      </c>
      <c r="D3338" s="9">
        <v>183</v>
      </c>
      <c r="E3338" s="9">
        <v>0.64700000000000002</v>
      </c>
      <c r="F3338" s="9" t="str">
        <f t="shared" si="52"/>
        <v>médio</v>
      </c>
      <c r="G3338" s="9">
        <v>0.65500000000000003</v>
      </c>
      <c r="H3338" s="9">
        <v>0.52300000000000002</v>
      </c>
      <c r="I3338" s="9">
        <v>14814.35</v>
      </c>
      <c r="J3338" s="10">
        <v>3</v>
      </c>
    </row>
    <row r="3339" spans="1:10" x14ac:dyDescent="0.25">
      <c r="A3339" s="11" t="s">
        <v>3263</v>
      </c>
      <c r="B3339" s="9" t="str">
        <f>_xlfn.XLOOKUP(C3339,'De-Para_Estado_Regiao'!$B$3:$B$29,'De-Para_Estado_Regiao'!$C$3:$C$29)</f>
        <v>Sudeste</v>
      </c>
      <c r="C3339" s="12" t="s">
        <v>16</v>
      </c>
      <c r="D3339" s="12">
        <v>203</v>
      </c>
      <c r="E3339" s="12">
        <v>0.64400000000000002</v>
      </c>
      <c r="F3339" s="9" t="str">
        <f t="shared" si="52"/>
        <v>médio</v>
      </c>
      <c r="G3339" s="12">
        <v>0.63900000000000001</v>
      </c>
      <c r="H3339" s="12">
        <v>0.505</v>
      </c>
      <c r="I3339" s="12">
        <v>9251.77</v>
      </c>
      <c r="J3339" s="13">
        <v>8</v>
      </c>
    </row>
    <row r="3340" spans="1:10" x14ac:dyDescent="0.25">
      <c r="A3340" s="8" t="s">
        <v>3264</v>
      </c>
      <c r="B3340" s="9" t="str">
        <f>_xlfn.XLOOKUP(C3340,'De-Para_Estado_Regiao'!$B$3:$B$29,'De-Para_Estado_Regiao'!$C$3:$C$29)</f>
        <v>Sul</v>
      </c>
      <c r="C3340" s="9" t="s">
        <v>14</v>
      </c>
      <c r="D3340" s="9">
        <v>98</v>
      </c>
      <c r="E3340" s="9">
        <v>0.7</v>
      </c>
      <c r="F3340" s="9" t="str">
        <f t="shared" si="52"/>
        <v>alto</v>
      </c>
      <c r="G3340" s="9">
        <v>0.71799999999999997</v>
      </c>
      <c r="H3340" s="9">
        <v>0.56799999999999995</v>
      </c>
      <c r="I3340" s="9">
        <v>19846.11</v>
      </c>
      <c r="J3340" s="10">
        <v>4</v>
      </c>
    </row>
    <row r="3341" spans="1:10" x14ac:dyDescent="0.25">
      <c r="A3341" s="11" t="s">
        <v>3265</v>
      </c>
      <c r="B3341" s="9" t="str">
        <f>_xlfn.XLOOKUP(C3341,'De-Para_Estado_Regiao'!$B$3:$B$29,'De-Para_Estado_Regiao'!$C$3:$C$29)</f>
        <v>Sudeste</v>
      </c>
      <c r="C3341" s="12" t="s">
        <v>64</v>
      </c>
      <c r="D3341" s="12">
        <v>107</v>
      </c>
      <c r="E3341" s="12">
        <v>0.63200000000000001</v>
      </c>
      <c r="F3341" s="9" t="str">
        <f t="shared" si="52"/>
        <v>médio</v>
      </c>
      <c r="G3341" s="12">
        <v>0.622</v>
      </c>
      <c r="H3341" s="12">
        <v>0.496</v>
      </c>
      <c r="I3341" s="12">
        <v>14309.32</v>
      </c>
      <c r="J3341" s="13">
        <v>3</v>
      </c>
    </row>
    <row r="3342" spans="1:10" x14ac:dyDescent="0.25">
      <c r="A3342" s="8" t="s">
        <v>3266</v>
      </c>
      <c r="B3342" s="9" t="str">
        <f>_xlfn.XLOOKUP(C3342,'De-Para_Estado_Regiao'!$B$3:$B$29,'De-Para_Estado_Regiao'!$C$3:$C$29)</f>
        <v>Sul</v>
      </c>
      <c r="C3342" s="9" t="s">
        <v>14</v>
      </c>
      <c r="D3342" s="9">
        <v>79</v>
      </c>
      <c r="E3342" s="9">
        <v>0.68</v>
      </c>
      <c r="F3342" s="9" t="str">
        <f t="shared" si="52"/>
        <v>médio</v>
      </c>
      <c r="G3342" s="9">
        <v>0.69599999999999995</v>
      </c>
      <c r="H3342" s="9">
        <v>0.56699999999999995</v>
      </c>
      <c r="I3342" s="9">
        <v>15855.25</v>
      </c>
      <c r="J3342" s="10">
        <v>13</v>
      </c>
    </row>
    <row r="3343" spans="1:10" x14ac:dyDescent="0.25">
      <c r="A3343" s="11" t="s">
        <v>3267</v>
      </c>
      <c r="B3343" s="9" t="str">
        <f>_xlfn.XLOOKUP(C3343,'De-Para_Estado_Regiao'!$B$3:$B$29,'De-Para_Estado_Regiao'!$C$3:$C$29)</f>
        <v>Sudeste</v>
      </c>
      <c r="C3343" s="12" t="s">
        <v>7</v>
      </c>
      <c r="D3343" s="12">
        <v>186</v>
      </c>
      <c r="E3343" s="12">
        <v>0.68799999999999994</v>
      </c>
      <c r="F3343" s="9" t="str">
        <f t="shared" si="52"/>
        <v>médio</v>
      </c>
      <c r="G3343" s="12">
        <v>0.66900000000000004</v>
      </c>
      <c r="H3343" s="12">
        <v>0.60499999999999998</v>
      </c>
      <c r="I3343" s="12">
        <v>9771.9500000000007</v>
      </c>
      <c r="J3343" s="13">
        <v>3</v>
      </c>
    </row>
    <row r="3344" spans="1:10" x14ac:dyDescent="0.25">
      <c r="A3344" s="8" t="s">
        <v>3268</v>
      </c>
      <c r="B3344" s="9" t="str">
        <f>_xlfn.XLOOKUP(C3344,'De-Para_Estado_Regiao'!$B$3:$B$29,'De-Para_Estado_Regiao'!$C$3:$C$29)</f>
        <v>Sul</v>
      </c>
      <c r="C3344" s="9" t="s">
        <v>14</v>
      </c>
      <c r="D3344" s="9">
        <v>51</v>
      </c>
      <c r="E3344" s="9">
        <v>0.73</v>
      </c>
      <c r="F3344" s="9" t="str">
        <f t="shared" si="52"/>
        <v>alto</v>
      </c>
      <c r="G3344" s="9">
        <v>0.76300000000000001</v>
      </c>
      <c r="H3344" s="9">
        <v>0.60399999999999998</v>
      </c>
      <c r="I3344" s="9">
        <v>22091.03</v>
      </c>
      <c r="J3344" s="10">
        <v>1</v>
      </c>
    </row>
    <row r="3345" spans="1:10" x14ac:dyDescent="0.25">
      <c r="A3345" s="11" t="s">
        <v>3269</v>
      </c>
      <c r="B3345" s="9" t="str">
        <f>_xlfn.XLOOKUP(C3345,'De-Para_Estado_Regiao'!$B$3:$B$29,'De-Para_Estado_Regiao'!$C$3:$C$29)</f>
        <v>Centro-Oeste</v>
      </c>
      <c r="C3345" s="12" t="s">
        <v>33</v>
      </c>
      <c r="D3345" s="12">
        <v>97</v>
      </c>
      <c r="E3345" s="12">
        <v>0.68500000000000005</v>
      </c>
      <c r="F3345" s="9" t="str">
        <f t="shared" si="52"/>
        <v>médio</v>
      </c>
      <c r="G3345" s="12">
        <v>0.66900000000000004</v>
      </c>
      <c r="H3345" s="12">
        <v>0.59099999999999997</v>
      </c>
      <c r="I3345" s="12">
        <v>12144.12</v>
      </c>
      <c r="J3345" s="13">
        <v>0</v>
      </c>
    </row>
    <row r="3346" spans="1:10" x14ac:dyDescent="0.25">
      <c r="A3346" s="8" t="s">
        <v>3270</v>
      </c>
      <c r="B3346" s="9" t="str">
        <f>_xlfn.XLOOKUP(C3346,'De-Para_Estado_Regiao'!$B$3:$B$29,'De-Para_Estado_Regiao'!$C$3:$C$29)</f>
        <v>Sul</v>
      </c>
      <c r="C3346" s="9" t="s">
        <v>14</v>
      </c>
      <c r="D3346" s="9">
        <v>29</v>
      </c>
      <c r="E3346" s="9">
        <v>0.71499999999999997</v>
      </c>
      <c r="F3346" s="9" t="str">
        <f t="shared" si="52"/>
        <v>alto</v>
      </c>
      <c r="G3346" s="9">
        <v>0.76500000000000001</v>
      </c>
      <c r="H3346" s="9">
        <v>0.56599999999999995</v>
      </c>
      <c r="I3346" s="9">
        <v>22787.599999999999</v>
      </c>
      <c r="J3346" s="10">
        <v>0</v>
      </c>
    </row>
    <row r="3347" spans="1:10" x14ac:dyDescent="0.25">
      <c r="A3347" s="11" t="s">
        <v>3271</v>
      </c>
      <c r="B3347" s="9" t="str">
        <f>_xlfn.XLOOKUP(C3347,'De-Para_Estado_Regiao'!$B$3:$B$29,'De-Para_Estado_Regiao'!$C$3:$C$29)</f>
        <v>Centro-Oeste</v>
      </c>
      <c r="C3347" s="12" t="s">
        <v>53</v>
      </c>
      <c r="D3347" s="12">
        <v>262</v>
      </c>
      <c r="E3347" s="12">
        <v>0.68200000000000005</v>
      </c>
      <c r="F3347" s="9" t="str">
        <f t="shared" si="52"/>
        <v>médio</v>
      </c>
      <c r="G3347" s="12">
        <v>0.66800000000000004</v>
      </c>
      <c r="H3347" s="12">
        <v>0.57599999999999996</v>
      </c>
      <c r="I3347" s="12">
        <v>306138.63</v>
      </c>
      <c r="J3347" s="13">
        <v>2</v>
      </c>
    </row>
    <row r="3348" spans="1:10" x14ac:dyDescent="0.25">
      <c r="A3348" s="8" t="s">
        <v>3272</v>
      </c>
      <c r="B3348" s="9" t="str">
        <f>_xlfn.XLOOKUP(C3348,'De-Para_Estado_Regiao'!$B$3:$B$29,'De-Para_Estado_Regiao'!$C$3:$C$29)</f>
        <v>Sudeste</v>
      </c>
      <c r="C3348" s="9" t="s">
        <v>7</v>
      </c>
      <c r="D3348" s="9">
        <v>202</v>
      </c>
      <c r="E3348" s="9">
        <v>0.72</v>
      </c>
      <c r="F3348" s="9" t="str">
        <f t="shared" si="52"/>
        <v>alto</v>
      </c>
      <c r="G3348" s="9">
        <v>0.68700000000000006</v>
      </c>
      <c r="H3348" s="9">
        <v>0.67600000000000005</v>
      </c>
      <c r="I3348" s="9">
        <v>182468</v>
      </c>
      <c r="J3348" s="10">
        <v>6</v>
      </c>
    </row>
    <row r="3349" spans="1:10" x14ac:dyDescent="0.25">
      <c r="A3349" s="11" t="s">
        <v>3273</v>
      </c>
      <c r="B3349" s="9" t="str">
        <f>_xlfn.XLOOKUP(C3349,'De-Para_Estado_Regiao'!$B$3:$B$29,'De-Para_Estado_Regiao'!$C$3:$C$29)</f>
        <v>Sul</v>
      </c>
      <c r="C3349" s="12" t="s">
        <v>22</v>
      </c>
      <c r="D3349" s="12">
        <v>154</v>
      </c>
      <c r="E3349" s="12">
        <v>0.7</v>
      </c>
      <c r="F3349" s="9" t="str">
        <f t="shared" si="52"/>
        <v>alto</v>
      </c>
      <c r="G3349" s="12">
        <v>0.69499999999999995</v>
      </c>
      <c r="H3349" s="12">
        <v>0.61099999999999999</v>
      </c>
      <c r="I3349" s="12">
        <v>148439.70000000001</v>
      </c>
      <c r="J3349" s="13">
        <v>3</v>
      </c>
    </row>
    <row r="3350" spans="1:10" x14ac:dyDescent="0.25">
      <c r="A3350" s="8" t="s">
        <v>3274</v>
      </c>
      <c r="B3350" s="9" t="str">
        <f>_xlfn.XLOOKUP(C3350,'De-Para_Estado_Regiao'!$B$3:$B$29,'De-Para_Estado_Regiao'!$C$3:$C$29)</f>
        <v>Nordeste</v>
      </c>
      <c r="C3350" s="9" t="s">
        <v>94</v>
      </c>
      <c r="D3350" s="9">
        <v>380</v>
      </c>
      <c r="E3350" s="9">
        <v>0.51900000000000002</v>
      </c>
      <c r="F3350" s="9" t="str">
        <f t="shared" si="52"/>
        <v>baixo</v>
      </c>
      <c r="G3350" s="9">
        <v>0.51300000000000001</v>
      </c>
      <c r="H3350" s="9">
        <v>0.36199999999999999</v>
      </c>
      <c r="I3350" s="9">
        <v>71759.710000000006</v>
      </c>
      <c r="J3350" s="10">
        <v>9</v>
      </c>
    </row>
    <row r="3351" spans="1:10" x14ac:dyDescent="0.25">
      <c r="A3351" s="11" t="s">
        <v>3275</v>
      </c>
      <c r="B3351" s="9" t="str">
        <f>_xlfn.XLOOKUP(C3351,'De-Para_Estado_Regiao'!$B$3:$B$29,'De-Para_Estado_Regiao'!$C$3:$C$29)</f>
        <v>Sudeste</v>
      </c>
      <c r="C3351" s="12" t="s">
        <v>7</v>
      </c>
      <c r="D3351" s="12">
        <v>106</v>
      </c>
      <c r="E3351" s="12">
        <v>0.71</v>
      </c>
      <c r="F3351" s="9" t="str">
        <f t="shared" si="52"/>
        <v>alto</v>
      </c>
      <c r="G3351" s="12">
        <v>0.70199999999999996</v>
      </c>
      <c r="H3351" s="12">
        <v>0.61799999999999999</v>
      </c>
      <c r="I3351" s="12">
        <v>274572.12</v>
      </c>
      <c r="J3351" s="13">
        <v>1</v>
      </c>
    </row>
    <row r="3352" spans="1:10" x14ac:dyDescent="0.25">
      <c r="A3352" s="8" t="s">
        <v>3276</v>
      </c>
      <c r="B3352" s="9" t="str">
        <f>_xlfn.XLOOKUP(C3352,'De-Para_Estado_Regiao'!$B$3:$B$29,'De-Para_Estado_Regiao'!$C$3:$C$29)</f>
        <v>Sudeste</v>
      </c>
      <c r="C3352" s="9" t="s">
        <v>7</v>
      </c>
      <c r="D3352" s="9">
        <v>108</v>
      </c>
      <c r="E3352" s="9">
        <v>0.73099999999999998</v>
      </c>
      <c r="F3352" s="9" t="str">
        <f t="shared" si="52"/>
        <v>alto</v>
      </c>
      <c r="G3352" s="9">
        <v>0.71699999999999997</v>
      </c>
      <c r="H3352" s="9">
        <v>0.66700000000000004</v>
      </c>
      <c r="I3352" s="9">
        <v>184602.58</v>
      </c>
      <c r="J3352" s="10">
        <v>0</v>
      </c>
    </row>
    <row r="3353" spans="1:10" x14ac:dyDescent="0.25">
      <c r="A3353" s="11" t="s">
        <v>3277</v>
      </c>
      <c r="B3353" s="9" t="str">
        <f>_xlfn.XLOOKUP(C3353,'De-Para_Estado_Regiao'!$B$3:$B$29,'De-Para_Estado_Regiao'!$C$3:$C$29)</f>
        <v>Sudeste</v>
      </c>
      <c r="C3353" s="12" t="s">
        <v>7</v>
      </c>
      <c r="D3353" s="12">
        <v>185</v>
      </c>
      <c r="E3353" s="12">
        <v>0.71</v>
      </c>
      <c r="F3353" s="9" t="str">
        <f t="shared" si="52"/>
        <v>alto</v>
      </c>
      <c r="G3353" s="12">
        <v>0.66500000000000004</v>
      </c>
      <c r="H3353" s="12">
        <v>0.65900000000000003</v>
      </c>
      <c r="I3353" s="12">
        <v>143674.04</v>
      </c>
      <c r="J3353" s="13">
        <v>3</v>
      </c>
    </row>
    <row r="3354" spans="1:10" x14ac:dyDescent="0.25">
      <c r="A3354" s="8" t="s">
        <v>2566</v>
      </c>
      <c r="B3354" s="9" t="str">
        <f>_xlfn.XLOOKUP(C3354,'De-Para_Estado_Regiao'!$B$3:$B$29,'De-Para_Estado_Regiao'!$C$3:$C$29)</f>
        <v>Nordeste</v>
      </c>
      <c r="C3354" s="9" t="s">
        <v>82</v>
      </c>
      <c r="D3354" s="9">
        <v>1221</v>
      </c>
      <c r="E3354" s="9">
        <v>0.61799999999999999</v>
      </c>
      <c r="F3354" s="9" t="str">
        <f t="shared" si="52"/>
        <v>médio</v>
      </c>
      <c r="G3354" s="9">
        <v>0.59099999999999997</v>
      </c>
      <c r="H3354" s="9">
        <v>0.5</v>
      </c>
      <c r="I3354" s="9">
        <v>24305.29</v>
      </c>
      <c r="J3354" s="10">
        <v>19</v>
      </c>
    </row>
    <row r="3355" spans="1:10" x14ac:dyDescent="0.25">
      <c r="A3355" s="11" t="s">
        <v>3278</v>
      </c>
      <c r="B3355" s="9" t="str">
        <f>_xlfn.XLOOKUP(C3355,'De-Para_Estado_Regiao'!$B$3:$B$29,'De-Para_Estado_Regiao'!$C$3:$C$29)</f>
        <v>Nordeste</v>
      </c>
      <c r="C3355" s="12" t="s">
        <v>24</v>
      </c>
      <c r="D3355" s="12">
        <v>562</v>
      </c>
      <c r="E3355" s="12">
        <v>0.56999999999999995</v>
      </c>
      <c r="F3355" s="9" t="str">
        <f t="shared" si="52"/>
        <v>médio</v>
      </c>
      <c r="G3355" s="12">
        <v>0.56799999999999995</v>
      </c>
      <c r="H3355" s="12">
        <v>0.45800000000000002</v>
      </c>
      <c r="I3355" s="12">
        <v>53223.86</v>
      </c>
      <c r="J3355" s="13">
        <v>0</v>
      </c>
    </row>
    <row r="3356" spans="1:10" x14ac:dyDescent="0.25">
      <c r="A3356" s="8" t="s">
        <v>2086</v>
      </c>
      <c r="B3356" s="9" t="str">
        <f>_xlfn.XLOOKUP(C3356,'De-Para_Estado_Regiao'!$B$3:$B$29,'De-Para_Estado_Regiao'!$C$3:$C$29)</f>
        <v>Sudeste</v>
      </c>
      <c r="C3356" s="9" t="s">
        <v>16</v>
      </c>
      <c r="D3356" s="9">
        <v>127</v>
      </c>
      <c r="E3356" s="9">
        <v>0.71</v>
      </c>
      <c r="F3356" s="9" t="str">
        <f t="shared" si="52"/>
        <v>alto</v>
      </c>
      <c r="G3356" s="9">
        <v>0.75900000000000001</v>
      </c>
      <c r="H3356" s="9">
        <v>0.56100000000000005</v>
      </c>
      <c r="I3356" s="9">
        <v>119080.12</v>
      </c>
      <c r="J3356" s="10">
        <v>3</v>
      </c>
    </row>
    <row r="3357" spans="1:10" x14ac:dyDescent="0.25">
      <c r="A3357" s="11" t="s">
        <v>3279</v>
      </c>
      <c r="B3357" s="9" t="str">
        <f>_xlfn.XLOOKUP(C3357,'De-Para_Estado_Regiao'!$B$3:$B$29,'De-Para_Estado_Regiao'!$C$3:$C$29)</f>
        <v>Centro-Oeste</v>
      </c>
      <c r="C3357" s="12" t="s">
        <v>29</v>
      </c>
      <c r="D3357" s="12">
        <v>105</v>
      </c>
      <c r="E3357" s="12">
        <v>0.73499999999999999</v>
      </c>
      <c r="F3357" s="9" t="str">
        <f t="shared" si="52"/>
        <v>alto</v>
      </c>
      <c r="G3357" s="12">
        <v>0.73799999999999999</v>
      </c>
      <c r="H3357" s="12">
        <v>0.63200000000000001</v>
      </c>
      <c r="I3357" s="12">
        <v>167966.16</v>
      </c>
      <c r="J3357" s="13">
        <v>4</v>
      </c>
    </row>
    <row r="3358" spans="1:10" x14ac:dyDescent="0.25">
      <c r="A3358" s="8" t="s">
        <v>3280</v>
      </c>
      <c r="B3358" s="9" t="str">
        <f>_xlfn.XLOOKUP(C3358,'De-Para_Estado_Regiao'!$B$3:$B$29,'De-Para_Estado_Regiao'!$C$3:$C$29)</f>
        <v>Sul</v>
      </c>
      <c r="C3358" s="9" t="s">
        <v>14</v>
      </c>
      <c r="D3358" s="9">
        <v>43</v>
      </c>
      <c r="E3358" s="9">
        <v>0.7</v>
      </c>
      <c r="F3358" s="9" t="str">
        <f t="shared" si="52"/>
        <v>alto</v>
      </c>
      <c r="G3358" s="9">
        <v>0.71099999999999997</v>
      </c>
      <c r="H3358" s="9">
        <v>0.55800000000000005</v>
      </c>
      <c r="I3358" s="9">
        <v>162877.51</v>
      </c>
      <c r="J3358" s="10">
        <v>0</v>
      </c>
    </row>
    <row r="3359" spans="1:10" x14ac:dyDescent="0.25">
      <c r="A3359" s="11" t="s">
        <v>3281</v>
      </c>
      <c r="B3359" s="9" t="str">
        <f>_xlfn.XLOOKUP(C3359,'De-Para_Estado_Regiao'!$B$3:$B$29,'De-Para_Estado_Regiao'!$C$3:$C$29)</f>
        <v>Centro-Oeste</v>
      </c>
      <c r="C3359" s="12" t="s">
        <v>53</v>
      </c>
      <c r="D3359" s="12"/>
      <c r="E3359" s="12"/>
      <c r="F3359" s="9" t="str">
        <f t="shared" si="52"/>
        <v/>
      </c>
      <c r="G3359" s="12"/>
      <c r="H3359" s="12"/>
      <c r="I3359" s="12">
        <v>92163.92</v>
      </c>
      <c r="J3359" s="13">
        <v>3</v>
      </c>
    </row>
    <row r="3360" spans="1:10" x14ac:dyDescent="0.25">
      <c r="A3360" s="8" t="s">
        <v>3282</v>
      </c>
      <c r="B3360" s="9" t="str">
        <f>_xlfn.XLOOKUP(C3360,'De-Para_Estado_Regiao'!$B$3:$B$29,'De-Para_Estado_Regiao'!$C$3:$C$29)</f>
        <v>Nordeste</v>
      </c>
      <c r="C3360" s="9" t="s">
        <v>24</v>
      </c>
      <c r="D3360" s="9">
        <v>544</v>
      </c>
      <c r="E3360" s="9">
        <v>0.627</v>
      </c>
      <c r="F3360" s="9" t="str">
        <f t="shared" si="52"/>
        <v>médio</v>
      </c>
      <c r="G3360" s="9">
        <v>0.6</v>
      </c>
      <c r="H3360" s="9">
        <v>0.51</v>
      </c>
      <c r="I3360" s="9">
        <v>25163.040000000001</v>
      </c>
      <c r="J3360" s="10">
        <v>14</v>
      </c>
    </row>
    <row r="3361" spans="1:10" x14ac:dyDescent="0.25">
      <c r="A3361" s="11" t="s">
        <v>3283</v>
      </c>
      <c r="B3361" s="9" t="str">
        <f>_xlfn.XLOOKUP(C3361,'De-Para_Estado_Regiao'!$B$3:$B$29,'De-Para_Estado_Regiao'!$C$3:$C$29)</f>
        <v>Sudeste</v>
      </c>
      <c r="C3361" s="12" t="s">
        <v>7</v>
      </c>
      <c r="D3361" s="12">
        <v>83</v>
      </c>
      <c r="E3361" s="12">
        <v>0.752</v>
      </c>
      <c r="F3361" s="9" t="str">
        <f t="shared" si="52"/>
        <v>alto</v>
      </c>
      <c r="G3361" s="12">
        <v>0.73599999999999999</v>
      </c>
      <c r="H3361" s="12">
        <v>0.67900000000000005</v>
      </c>
      <c r="I3361" s="12">
        <v>146456.19</v>
      </c>
      <c r="J3361" s="13">
        <v>2</v>
      </c>
    </row>
    <row r="3362" spans="1:10" x14ac:dyDescent="0.25">
      <c r="A3362" s="8" t="s">
        <v>3284</v>
      </c>
      <c r="B3362" s="9" t="str">
        <f>_xlfn.XLOOKUP(C3362,'De-Para_Estado_Regiao'!$B$3:$B$29,'De-Para_Estado_Regiao'!$C$3:$C$29)</f>
        <v>Centro-Oeste</v>
      </c>
      <c r="C3362" s="9" t="s">
        <v>33</v>
      </c>
      <c r="D3362" s="9">
        <v>107</v>
      </c>
      <c r="E3362" s="9">
        <v>0.68</v>
      </c>
      <c r="F3362" s="9" t="str">
        <f t="shared" si="52"/>
        <v>médio</v>
      </c>
      <c r="G3362" s="9">
        <v>0.69099999999999995</v>
      </c>
      <c r="H3362" s="9">
        <v>0.53800000000000003</v>
      </c>
      <c r="I3362" s="9">
        <v>134919.66</v>
      </c>
      <c r="J3362" s="10">
        <v>1</v>
      </c>
    </row>
    <row r="3363" spans="1:10" x14ac:dyDescent="0.25">
      <c r="A3363" s="11" t="s">
        <v>3285</v>
      </c>
      <c r="B3363" s="9" t="str">
        <f>_xlfn.XLOOKUP(C3363,'De-Para_Estado_Regiao'!$B$3:$B$29,'De-Para_Estado_Regiao'!$C$3:$C$29)</f>
        <v>Nordeste</v>
      </c>
      <c r="C3363" s="12" t="s">
        <v>19</v>
      </c>
      <c r="D3363" s="12">
        <v>1141</v>
      </c>
      <c r="E3363" s="12">
        <v>0.60399999999999998</v>
      </c>
      <c r="F3363" s="9" t="str">
        <f t="shared" si="52"/>
        <v>médio</v>
      </c>
      <c r="G3363" s="12">
        <v>0.56999999999999995</v>
      </c>
      <c r="H3363" s="12">
        <v>0.50600000000000001</v>
      </c>
      <c r="I3363" s="12">
        <v>13441.97</v>
      </c>
      <c r="J3363" s="13">
        <v>5</v>
      </c>
    </row>
    <row r="3364" spans="1:10" x14ac:dyDescent="0.25">
      <c r="A3364" s="8" t="s">
        <v>3286</v>
      </c>
      <c r="B3364" s="9" t="str">
        <f>_xlfn.XLOOKUP(C3364,'De-Para_Estado_Regiao'!$B$3:$B$29,'De-Para_Estado_Regiao'!$C$3:$C$29)</f>
        <v>Centro-Oeste</v>
      </c>
      <c r="C3364" s="9" t="s">
        <v>29</v>
      </c>
      <c r="D3364" s="9">
        <v>185</v>
      </c>
      <c r="E3364" s="9">
        <v>0.66</v>
      </c>
      <c r="F3364" s="9" t="str">
        <f t="shared" si="52"/>
        <v>médio</v>
      </c>
      <c r="G3364" s="9">
        <v>0.70199999999999996</v>
      </c>
      <c r="H3364" s="9">
        <v>0.50900000000000001</v>
      </c>
      <c r="I3364" s="9">
        <v>50954.47</v>
      </c>
      <c r="J3364" s="10">
        <v>4</v>
      </c>
    </row>
    <row r="3365" spans="1:10" x14ac:dyDescent="0.25">
      <c r="A3365" s="11" t="s">
        <v>3287</v>
      </c>
      <c r="B3365" s="9" t="str">
        <f>_xlfn.XLOOKUP(C3365,'De-Para_Estado_Regiao'!$B$3:$B$29,'De-Para_Estado_Regiao'!$C$3:$C$29)</f>
        <v>Centro-Oeste</v>
      </c>
      <c r="C3365" s="12" t="s">
        <v>33</v>
      </c>
      <c r="D3365" s="12">
        <v>248</v>
      </c>
      <c r="E3365" s="12">
        <v>0.69099999999999995</v>
      </c>
      <c r="F3365" s="9" t="str">
        <f t="shared" si="52"/>
        <v>médio</v>
      </c>
      <c r="G3365" s="12">
        <v>0.67100000000000004</v>
      </c>
      <c r="H3365" s="12">
        <v>0.60499999999999998</v>
      </c>
      <c r="I3365" s="12">
        <v>81567.199999999997</v>
      </c>
      <c r="J3365" s="13">
        <v>6</v>
      </c>
    </row>
    <row r="3366" spans="1:10" x14ac:dyDescent="0.25">
      <c r="A3366" s="8" t="s">
        <v>3288</v>
      </c>
      <c r="B3366" s="9" t="str">
        <f>_xlfn.XLOOKUP(C3366,'De-Para_Estado_Regiao'!$B$3:$B$29,'De-Para_Estado_Regiao'!$C$3:$C$29)</f>
        <v>Nordeste</v>
      </c>
      <c r="C3366" s="9" t="s">
        <v>94</v>
      </c>
      <c r="D3366" s="9">
        <v>488</v>
      </c>
      <c r="E3366" s="9">
        <v>0.51300000000000001</v>
      </c>
      <c r="F3366" s="9" t="str">
        <f t="shared" si="52"/>
        <v>baixo</v>
      </c>
      <c r="G3366" s="9">
        <v>0.53400000000000003</v>
      </c>
      <c r="H3366" s="9">
        <v>0.36199999999999999</v>
      </c>
      <c r="I3366" s="9">
        <v>36881.550000000003</v>
      </c>
      <c r="J3366" s="10">
        <v>3</v>
      </c>
    </row>
    <row r="3367" spans="1:10" x14ac:dyDescent="0.25">
      <c r="A3367" s="11" t="s">
        <v>3289</v>
      </c>
      <c r="B3367" s="9" t="str">
        <f>_xlfn.XLOOKUP(C3367,'De-Para_Estado_Regiao'!$B$3:$B$29,'De-Para_Estado_Regiao'!$C$3:$C$29)</f>
        <v>Nordeste</v>
      </c>
      <c r="C3367" s="12" t="s">
        <v>19</v>
      </c>
      <c r="D3367" s="12">
        <v>953</v>
      </c>
      <c r="E3367" s="12">
        <v>0.60499999999999998</v>
      </c>
      <c r="F3367" s="9" t="str">
        <f t="shared" si="52"/>
        <v>médio</v>
      </c>
      <c r="G3367" s="12">
        <v>0.55100000000000005</v>
      </c>
      <c r="H3367" s="12">
        <v>0.53400000000000003</v>
      </c>
      <c r="I3367" s="12">
        <v>12194.26</v>
      </c>
      <c r="J3367" s="13">
        <v>21</v>
      </c>
    </row>
    <row r="3368" spans="1:10" x14ac:dyDescent="0.25">
      <c r="A3368" s="8" t="s">
        <v>3290</v>
      </c>
      <c r="B3368" s="9" t="str">
        <f>_xlfn.XLOOKUP(C3368,'De-Para_Estado_Regiao'!$B$3:$B$29,'De-Para_Estado_Regiao'!$C$3:$C$29)</f>
        <v>Centro-Oeste</v>
      </c>
      <c r="C3368" s="9" t="s">
        <v>33</v>
      </c>
      <c r="D3368" s="9">
        <v>276</v>
      </c>
      <c r="E3368" s="9">
        <v>0.72</v>
      </c>
      <c r="F3368" s="9" t="str">
        <f t="shared" si="52"/>
        <v>alto</v>
      </c>
      <c r="G3368" s="9">
        <v>0.70899999999999996</v>
      </c>
      <c r="H3368" s="9">
        <v>0.624</v>
      </c>
      <c r="I3368" s="9">
        <v>69673.86</v>
      </c>
      <c r="J3368" s="10">
        <v>0</v>
      </c>
    </row>
    <row r="3369" spans="1:10" x14ac:dyDescent="0.25">
      <c r="A3369" s="11" t="s">
        <v>3291</v>
      </c>
      <c r="B3369" s="9" t="str">
        <f>_xlfn.XLOOKUP(C3369,'De-Para_Estado_Regiao'!$B$3:$B$29,'De-Para_Estado_Regiao'!$C$3:$C$29)</f>
        <v>Sul</v>
      </c>
      <c r="C3369" s="12" t="s">
        <v>14</v>
      </c>
      <c r="D3369" s="12">
        <v>22</v>
      </c>
      <c r="E3369" s="12">
        <v>0.65</v>
      </c>
      <c r="F3369" s="9" t="str">
        <f t="shared" si="52"/>
        <v>médio</v>
      </c>
      <c r="G3369" s="12">
        <v>0.64100000000000001</v>
      </c>
      <c r="H3369" s="12">
        <v>0.51300000000000001</v>
      </c>
      <c r="I3369" s="12">
        <v>181845.18</v>
      </c>
      <c r="J3369" s="13">
        <v>1</v>
      </c>
    </row>
    <row r="3370" spans="1:10" x14ac:dyDescent="0.25">
      <c r="A3370" s="8" t="s">
        <v>3292</v>
      </c>
      <c r="B3370" s="9" t="str">
        <f>_xlfn.XLOOKUP(C3370,'De-Para_Estado_Regiao'!$B$3:$B$29,'De-Para_Estado_Regiao'!$C$3:$C$29)</f>
        <v>Sudeste</v>
      </c>
      <c r="C3370" s="9" t="s">
        <v>16</v>
      </c>
      <c r="D3370" s="9">
        <v>288</v>
      </c>
      <c r="E3370" s="9">
        <v>0.67</v>
      </c>
      <c r="F3370" s="9" t="str">
        <f t="shared" si="52"/>
        <v>médio</v>
      </c>
      <c r="G3370" s="9">
        <v>0.70299999999999996</v>
      </c>
      <c r="H3370" s="9">
        <v>0.53200000000000003</v>
      </c>
      <c r="I3370" s="9">
        <v>47670.71</v>
      </c>
      <c r="J3370" s="10">
        <v>7</v>
      </c>
    </row>
    <row r="3371" spans="1:10" x14ac:dyDescent="0.25">
      <c r="A3371" s="11" t="s">
        <v>3293</v>
      </c>
      <c r="B3371" s="9" t="str">
        <f>_xlfn.XLOOKUP(C3371,'De-Para_Estado_Regiao'!$B$3:$B$29,'De-Para_Estado_Regiao'!$C$3:$C$29)</f>
        <v>Nordeste</v>
      </c>
      <c r="C3371" s="12" t="s">
        <v>72</v>
      </c>
      <c r="D3371" s="12">
        <v>221</v>
      </c>
      <c r="E3371" s="12">
        <v>0.55000000000000004</v>
      </c>
      <c r="F3371" s="9" t="str">
        <f t="shared" si="52"/>
        <v>médio</v>
      </c>
      <c r="G3371" s="12">
        <v>0.54300000000000004</v>
      </c>
      <c r="H3371" s="12">
        <v>0.42399999999999999</v>
      </c>
      <c r="I3371" s="12">
        <v>70768.59</v>
      </c>
      <c r="J3371" s="13">
        <v>0</v>
      </c>
    </row>
    <row r="3372" spans="1:10" x14ac:dyDescent="0.25">
      <c r="A3372" s="8" t="s">
        <v>3294</v>
      </c>
      <c r="B3372" s="9" t="str">
        <f>_xlfn.XLOOKUP(C3372,'De-Para_Estado_Regiao'!$B$3:$B$29,'De-Para_Estado_Regiao'!$C$3:$C$29)</f>
        <v>Sul</v>
      </c>
      <c r="C3372" s="9" t="s">
        <v>22</v>
      </c>
      <c r="D3372" s="9">
        <v>220</v>
      </c>
      <c r="E3372" s="9">
        <v>0.7</v>
      </c>
      <c r="F3372" s="9" t="str">
        <f t="shared" si="52"/>
        <v>alto</v>
      </c>
      <c r="G3372" s="9">
        <v>0.72799999999999998</v>
      </c>
      <c r="H3372" s="9">
        <v>0.58199999999999996</v>
      </c>
      <c r="I3372" s="9">
        <v>51042.23</v>
      </c>
      <c r="J3372" s="10">
        <v>2</v>
      </c>
    </row>
    <row r="3373" spans="1:10" x14ac:dyDescent="0.25">
      <c r="A3373" s="11" t="s">
        <v>712</v>
      </c>
      <c r="B3373" s="9" t="str">
        <f>_xlfn.XLOOKUP(C3373,'De-Para_Estado_Regiao'!$B$3:$B$29,'De-Para_Estado_Regiao'!$C$3:$C$29)</f>
        <v>Nordeste</v>
      </c>
      <c r="C3373" s="12" t="s">
        <v>24</v>
      </c>
      <c r="D3373" s="12">
        <v>166</v>
      </c>
      <c r="E3373" s="12">
        <v>0.61299999999999999</v>
      </c>
      <c r="F3373" s="9" t="str">
        <f t="shared" si="52"/>
        <v>médio</v>
      </c>
      <c r="G3373" s="12">
        <v>0.57199999999999995</v>
      </c>
      <c r="H3373" s="12">
        <v>0.50800000000000001</v>
      </c>
      <c r="I3373" s="12">
        <v>37817.199999999997</v>
      </c>
      <c r="J3373" s="13">
        <v>0</v>
      </c>
    </row>
    <row r="3374" spans="1:10" x14ac:dyDescent="0.25">
      <c r="A3374" s="8" t="s">
        <v>3295</v>
      </c>
      <c r="B3374" s="9" t="str">
        <f>_xlfn.XLOOKUP(C3374,'De-Para_Estado_Regiao'!$B$3:$B$29,'De-Para_Estado_Regiao'!$C$3:$C$29)</f>
        <v>Nordeste</v>
      </c>
      <c r="C3374" s="9" t="s">
        <v>72</v>
      </c>
      <c r="D3374" s="9">
        <v>297</v>
      </c>
      <c r="E3374" s="9">
        <v>0.59099999999999997</v>
      </c>
      <c r="F3374" s="9" t="str">
        <f t="shared" si="52"/>
        <v>médio</v>
      </c>
      <c r="G3374" s="9">
        <v>0.55800000000000005</v>
      </c>
      <c r="H3374" s="9">
        <v>0.46800000000000003</v>
      </c>
      <c r="I3374" s="9">
        <v>36203.29</v>
      </c>
      <c r="J3374" s="10">
        <v>4</v>
      </c>
    </row>
    <row r="3375" spans="1:10" x14ac:dyDescent="0.25">
      <c r="A3375" s="11" t="s">
        <v>3296</v>
      </c>
      <c r="B3375" s="9" t="str">
        <f>_xlfn.XLOOKUP(C3375,'De-Para_Estado_Regiao'!$B$3:$B$29,'De-Para_Estado_Regiao'!$C$3:$C$29)</f>
        <v>Nordeste</v>
      </c>
      <c r="C3375" s="12" t="s">
        <v>72</v>
      </c>
      <c r="D3375" s="12">
        <v>581</v>
      </c>
      <c r="E3375" s="12">
        <v>0.622</v>
      </c>
      <c r="F3375" s="9" t="str">
        <f t="shared" si="52"/>
        <v>médio</v>
      </c>
      <c r="G3375" s="12">
        <v>0.60099999999999998</v>
      </c>
      <c r="H3375" s="12">
        <v>0.51800000000000002</v>
      </c>
      <c r="I3375" s="12">
        <v>12524.23</v>
      </c>
      <c r="J3375" s="13">
        <v>4</v>
      </c>
    </row>
    <row r="3376" spans="1:10" x14ac:dyDescent="0.25">
      <c r="A3376" s="8" t="s">
        <v>3297</v>
      </c>
      <c r="B3376" s="9" t="str">
        <f>_xlfn.XLOOKUP(C3376,'De-Para_Estado_Regiao'!$B$3:$B$29,'De-Para_Estado_Regiao'!$C$3:$C$29)</f>
        <v>Sul</v>
      </c>
      <c r="C3376" s="9" t="s">
        <v>59</v>
      </c>
      <c r="D3376" s="9">
        <v>150</v>
      </c>
      <c r="E3376" s="9">
        <v>0.71799999999999997</v>
      </c>
      <c r="F3376" s="9" t="str">
        <f t="shared" si="52"/>
        <v>alto</v>
      </c>
      <c r="G3376" s="9">
        <v>0.70499999999999996</v>
      </c>
      <c r="H3376" s="9">
        <v>0.65600000000000003</v>
      </c>
      <c r="I3376" s="9">
        <v>72899.990000000005</v>
      </c>
      <c r="J3376" s="10">
        <v>2</v>
      </c>
    </row>
    <row r="3377" spans="1:10" x14ac:dyDescent="0.25">
      <c r="A3377" s="11" t="s">
        <v>3298</v>
      </c>
      <c r="B3377" s="9" t="str">
        <f>_xlfn.XLOOKUP(C3377,'De-Para_Estado_Regiao'!$B$3:$B$29,'De-Para_Estado_Regiao'!$C$3:$C$29)</f>
        <v>Sudeste</v>
      </c>
      <c r="C3377" s="12" t="s">
        <v>16</v>
      </c>
      <c r="D3377" s="12">
        <v>259</v>
      </c>
      <c r="E3377" s="12">
        <v>0.71</v>
      </c>
      <c r="F3377" s="9" t="str">
        <f t="shared" si="52"/>
        <v>alto</v>
      </c>
      <c r="G3377" s="12">
        <v>0.66300000000000003</v>
      </c>
      <c r="H3377" s="12">
        <v>0.65400000000000003</v>
      </c>
      <c r="I3377" s="12">
        <v>52422.7</v>
      </c>
      <c r="J3377" s="13">
        <v>1</v>
      </c>
    </row>
    <row r="3378" spans="1:10" x14ac:dyDescent="0.25">
      <c r="A3378" s="8" t="s">
        <v>752</v>
      </c>
      <c r="B3378" s="9" t="str">
        <f>_xlfn.XLOOKUP(C3378,'De-Para_Estado_Regiao'!$B$3:$B$29,'De-Para_Estado_Regiao'!$C$3:$C$29)</f>
        <v>Centro-Oeste</v>
      </c>
      <c r="C3378" s="9" t="s">
        <v>53</v>
      </c>
      <c r="D3378" s="9">
        <v>227</v>
      </c>
      <c r="E3378" s="9">
        <v>0.68</v>
      </c>
      <c r="F3378" s="9" t="str">
        <f t="shared" si="52"/>
        <v>médio</v>
      </c>
      <c r="G3378" s="9">
        <v>0.69399999999999995</v>
      </c>
      <c r="H3378" s="9">
        <v>0.53700000000000003</v>
      </c>
      <c r="I3378" s="9">
        <v>47706.61</v>
      </c>
      <c r="J3378" s="10">
        <v>3</v>
      </c>
    </row>
    <row r="3379" spans="1:10" x14ac:dyDescent="0.25">
      <c r="A3379" s="11" t="s">
        <v>3299</v>
      </c>
      <c r="B3379" s="9" t="str">
        <f>_xlfn.XLOOKUP(C3379,'De-Para_Estado_Regiao'!$B$3:$B$29,'De-Para_Estado_Regiao'!$C$3:$C$29)</f>
        <v>Sudeste</v>
      </c>
      <c r="C3379" s="12" t="s">
        <v>7</v>
      </c>
      <c r="D3379" s="12">
        <v>288</v>
      </c>
      <c r="E3379" s="12">
        <v>0.75700000000000001</v>
      </c>
      <c r="F3379" s="9" t="str">
        <f t="shared" si="52"/>
        <v>alto</v>
      </c>
      <c r="G3379" s="12">
        <v>0.71</v>
      </c>
      <c r="H3379" s="12">
        <v>0.72799999999999998</v>
      </c>
      <c r="I3379" s="12">
        <v>38820.769999999997</v>
      </c>
      <c r="J3379" s="13">
        <v>7</v>
      </c>
    </row>
    <row r="3380" spans="1:10" x14ac:dyDescent="0.25">
      <c r="A3380" s="8" t="s">
        <v>3300</v>
      </c>
      <c r="B3380" s="9" t="str">
        <f>_xlfn.XLOOKUP(C3380,'De-Para_Estado_Regiao'!$B$3:$B$29,'De-Para_Estado_Regiao'!$C$3:$C$29)</f>
        <v>Sul</v>
      </c>
      <c r="C3380" s="9" t="s">
        <v>14</v>
      </c>
      <c r="D3380" s="9">
        <v>252</v>
      </c>
      <c r="E3380" s="9">
        <v>0.71</v>
      </c>
      <c r="F3380" s="9" t="str">
        <f t="shared" si="52"/>
        <v>alto</v>
      </c>
      <c r="G3380" s="9">
        <v>0.71199999999999997</v>
      </c>
      <c r="H3380" s="9">
        <v>0.60099999999999998</v>
      </c>
      <c r="I3380" s="9">
        <v>55523.23</v>
      </c>
      <c r="J3380" s="10">
        <v>8</v>
      </c>
    </row>
    <row r="3381" spans="1:10" x14ac:dyDescent="0.25">
      <c r="A3381" s="11" t="s">
        <v>3301</v>
      </c>
      <c r="B3381" s="9" t="str">
        <f>_xlfn.XLOOKUP(C3381,'De-Para_Estado_Regiao'!$B$3:$B$29,'De-Para_Estado_Regiao'!$C$3:$C$29)</f>
        <v>Centro-Oeste</v>
      </c>
      <c r="C3381" s="12" t="s">
        <v>33</v>
      </c>
      <c r="D3381" s="12">
        <v>81</v>
      </c>
      <c r="E3381" s="12">
        <v>0.71599999999999997</v>
      </c>
      <c r="F3381" s="9" t="str">
        <f t="shared" si="52"/>
        <v>alto</v>
      </c>
      <c r="G3381" s="12">
        <v>0.70199999999999996</v>
      </c>
      <c r="H3381" s="12">
        <v>0.60599999999999998</v>
      </c>
      <c r="I3381" s="12">
        <v>148316.37</v>
      </c>
      <c r="J3381" s="13">
        <v>0</v>
      </c>
    </row>
    <row r="3382" spans="1:10" x14ac:dyDescent="0.25">
      <c r="A3382" s="8" t="s">
        <v>3302</v>
      </c>
      <c r="B3382" s="9" t="str">
        <f>_xlfn.XLOOKUP(C3382,'De-Para_Estado_Regiao'!$B$3:$B$29,'De-Para_Estado_Regiao'!$C$3:$C$29)</f>
        <v>Nordeste</v>
      </c>
      <c r="C3382" s="9" t="s">
        <v>87</v>
      </c>
      <c r="D3382" s="9">
        <v>611</v>
      </c>
      <c r="E3382" s="9">
        <v>0.629</v>
      </c>
      <c r="F3382" s="9" t="str">
        <f t="shared" si="52"/>
        <v>médio</v>
      </c>
      <c r="G3382" s="9">
        <v>0.58899999999999997</v>
      </c>
      <c r="H3382" s="9">
        <v>0.55200000000000005</v>
      </c>
      <c r="I3382" s="9">
        <v>17227.18</v>
      </c>
      <c r="J3382" s="10">
        <v>1</v>
      </c>
    </row>
    <row r="3383" spans="1:10" x14ac:dyDescent="0.25">
      <c r="A3383" s="11" t="s">
        <v>3303</v>
      </c>
      <c r="B3383" s="9" t="str">
        <f>_xlfn.XLOOKUP(C3383,'De-Para_Estado_Regiao'!$B$3:$B$29,'De-Para_Estado_Regiao'!$C$3:$C$29)</f>
        <v>Sudeste</v>
      </c>
      <c r="C3383" s="12" t="s">
        <v>7</v>
      </c>
      <c r="D3383" s="12">
        <v>105</v>
      </c>
      <c r="E3383" s="12">
        <v>0.7</v>
      </c>
      <c r="F3383" s="9" t="str">
        <f t="shared" si="52"/>
        <v>alto</v>
      </c>
      <c r="G3383" s="12">
        <v>0.66500000000000004</v>
      </c>
      <c r="H3383" s="12">
        <v>0.63100000000000001</v>
      </c>
      <c r="I3383" s="12">
        <v>81964.789999999994</v>
      </c>
      <c r="J3383" s="13">
        <v>2</v>
      </c>
    </row>
    <row r="3384" spans="1:10" x14ac:dyDescent="0.25">
      <c r="A3384" s="8" t="s">
        <v>3304</v>
      </c>
      <c r="B3384" s="9" t="str">
        <f>_xlfn.XLOOKUP(C3384,'De-Para_Estado_Regiao'!$B$3:$B$29,'De-Para_Estado_Regiao'!$C$3:$C$29)</f>
        <v>Nordeste</v>
      </c>
      <c r="C3384" s="9" t="s">
        <v>82</v>
      </c>
      <c r="D3384" s="9">
        <v>1273</v>
      </c>
      <c r="E3384" s="9">
        <v>0.60199999999999998</v>
      </c>
      <c r="F3384" s="9" t="str">
        <f t="shared" si="52"/>
        <v>médio</v>
      </c>
      <c r="G3384" s="9">
        <v>0.56499999999999995</v>
      </c>
      <c r="H3384" s="9">
        <v>0.50900000000000001</v>
      </c>
      <c r="I3384" s="9">
        <v>14109.49</v>
      </c>
      <c r="J3384" s="10">
        <v>4</v>
      </c>
    </row>
    <row r="3385" spans="1:10" x14ac:dyDescent="0.25">
      <c r="A3385" s="11" t="s">
        <v>3305</v>
      </c>
      <c r="B3385" s="9" t="str">
        <f>_xlfn.XLOOKUP(C3385,'De-Para_Estado_Regiao'!$B$3:$B$29,'De-Para_Estado_Regiao'!$C$3:$C$29)</f>
        <v>Centro-Oeste</v>
      </c>
      <c r="C3385" s="12" t="s">
        <v>29</v>
      </c>
      <c r="D3385" s="12">
        <v>298</v>
      </c>
      <c r="E3385" s="12">
        <v>0.65700000000000003</v>
      </c>
      <c r="F3385" s="9" t="str">
        <f t="shared" si="52"/>
        <v>médio</v>
      </c>
      <c r="G3385" s="12">
        <v>0.70299999999999996</v>
      </c>
      <c r="H3385" s="12">
        <v>0.48699999999999999</v>
      </c>
      <c r="I3385" s="12">
        <v>55460.43</v>
      </c>
      <c r="J3385" s="13">
        <v>3</v>
      </c>
    </row>
    <row r="3386" spans="1:10" x14ac:dyDescent="0.25">
      <c r="A3386" s="8" t="s">
        <v>3306</v>
      </c>
      <c r="B3386" s="9" t="str">
        <f>_xlfn.XLOOKUP(C3386,'De-Para_Estado_Regiao'!$B$3:$B$29,'De-Para_Estado_Regiao'!$C$3:$C$29)</f>
        <v>Sul</v>
      </c>
      <c r="C3386" s="9" t="s">
        <v>22</v>
      </c>
      <c r="D3386" s="9">
        <v>622</v>
      </c>
      <c r="E3386" s="9">
        <v>0.65200000000000002</v>
      </c>
      <c r="F3386" s="9" t="str">
        <f t="shared" si="52"/>
        <v>médio</v>
      </c>
      <c r="G3386" s="9">
        <v>0.63800000000000001</v>
      </c>
      <c r="H3386" s="9">
        <v>0.53200000000000003</v>
      </c>
      <c r="I3386" s="9">
        <v>21201.95</v>
      </c>
      <c r="J3386" s="10">
        <v>11</v>
      </c>
    </row>
    <row r="3387" spans="1:10" x14ac:dyDescent="0.25">
      <c r="A3387" s="11" t="s">
        <v>3307</v>
      </c>
      <c r="B3387" s="9" t="str">
        <f>_xlfn.XLOOKUP(C3387,'De-Para_Estado_Regiao'!$B$3:$B$29,'De-Para_Estado_Regiao'!$C$3:$C$29)</f>
        <v>Norte</v>
      </c>
      <c r="C3387" s="12" t="s">
        <v>49</v>
      </c>
      <c r="D3387" s="12">
        <v>542</v>
      </c>
      <c r="E3387" s="12">
        <v>0.54400000000000004</v>
      </c>
      <c r="F3387" s="9" t="str">
        <f t="shared" si="52"/>
        <v>baixo</v>
      </c>
      <c r="G3387" s="12">
        <v>0.55500000000000005</v>
      </c>
      <c r="H3387" s="12">
        <v>0.37</v>
      </c>
      <c r="I3387" s="12">
        <v>14579.98</v>
      </c>
      <c r="J3387" s="13">
        <v>2</v>
      </c>
    </row>
    <row r="3388" spans="1:10" x14ac:dyDescent="0.25">
      <c r="A3388" s="8" t="s">
        <v>3308</v>
      </c>
      <c r="B3388" s="9" t="str">
        <f>_xlfn.XLOOKUP(C3388,'De-Para_Estado_Regiao'!$B$3:$B$29,'De-Para_Estado_Regiao'!$C$3:$C$29)</f>
        <v>Nordeste</v>
      </c>
      <c r="C3388" s="9" t="s">
        <v>72</v>
      </c>
      <c r="D3388" s="9">
        <v>229</v>
      </c>
      <c r="E3388" s="9">
        <v>0.61399999999999999</v>
      </c>
      <c r="F3388" s="9" t="str">
        <f t="shared" si="52"/>
        <v>médio</v>
      </c>
      <c r="G3388" s="9">
        <v>0.57399999999999995</v>
      </c>
      <c r="H3388" s="9">
        <v>0.52100000000000002</v>
      </c>
      <c r="I3388" s="9">
        <v>25343.66</v>
      </c>
      <c r="J3388" s="10">
        <v>5</v>
      </c>
    </row>
    <row r="3389" spans="1:10" x14ac:dyDescent="0.25">
      <c r="A3389" s="11" t="s">
        <v>3309</v>
      </c>
      <c r="B3389" s="9" t="str">
        <f>_xlfn.XLOOKUP(C3389,'De-Para_Estado_Regiao'!$B$3:$B$29,'De-Para_Estado_Regiao'!$C$3:$C$29)</f>
        <v>Norte</v>
      </c>
      <c r="C3389" s="12" t="s">
        <v>111</v>
      </c>
      <c r="D3389" s="12">
        <v>148</v>
      </c>
      <c r="E3389" s="12">
        <v>0.66200000000000003</v>
      </c>
      <c r="F3389" s="9" t="str">
        <f t="shared" si="52"/>
        <v>médio</v>
      </c>
      <c r="G3389" s="12">
        <v>0.63900000000000001</v>
      </c>
      <c r="H3389" s="12">
        <v>0.54900000000000004</v>
      </c>
      <c r="I3389" s="12">
        <v>69814.240000000005</v>
      </c>
      <c r="J3389" s="13">
        <v>0</v>
      </c>
    </row>
    <row r="3390" spans="1:10" x14ac:dyDescent="0.25">
      <c r="A3390" s="8" t="s">
        <v>3310</v>
      </c>
      <c r="B3390" s="9" t="str">
        <f>_xlfn.XLOOKUP(C3390,'De-Para_Estado_Regiao'!$B$3:$B$29,'De-Para_Estado_Regiao'!$C$3:$C$29)</f>
        <v>Norte</v>
      </c>
      <c r="C3390" s="9" t="s">
        <v>39</v>
      </c>
      <c r="D3390" s="9">
        <v>71</v>
      </c>
      <c r="E3390" s="9">
        <v>0.56799999999999995</v>
      </c>
      <c r="F3390" s="9" t="str">
        <f t="shared" si="52"/>
        <v>médio</v>
      </c>
      <c r="G3390" s="9">
        <v>0.52300000000000002</v>
      </c>
      <c r="H3390" s="9">
        <v>0.45</v>
      </c>
      <c r="I3390" s="9">
        <v>10321.25</v>
      </c>
      <c r="J3390" s="10">
        <v>1</v>
      </c>
    </row>
    <row r="3391" spans="1:10" x14ac:dyDescent="0.25">
      <c r="A3391" s="11" t="s">
        <v>3311</v>
      </c>
      <c r="B3391" s="9" t="str">
        <f>_xlfn.XLOOKUP(C3391,'De-Para_Estado_Regiao'!$B$3:$B$29,'De-Para_Estado_Regiao'!$C$3:$C$29)</f>
        <v>Nordeste</v>
      </c>
      <c r="C3391" s="12" t="s">
        <v>72</v>
      </c>
      <c r="D3391" s="12">
        <v>303</v>
      </c>
      <c r="E3391" s="12">
        <v>0.64500000000000002</v>
      </c>
      <c r="F3391" s="9" t="str">
        <f t="shared" si="52"/>
        <v>médio</v>
      </c>
      <c r="G3391" s="12">
        <v>0.67200000000000004</v>
      </c>
      <c r="H3391" s="12">
        <v>0.504</v>
      </c>
      <c r="I3391" s="12">
        <v>21070.38</v>
      </c>
      <c r="J3391" s="13">
        <v>5</v>
      </c>
    </row>
    <row r="3392" spans="1:10" x14ac:dyDescent="0.25">
      <c r="A3392" s="8" t="s">
        <v>3312</v>
      </c>
      <c r="B3392" s="9" t="str">
        <f>_xlfn.XLOOKUP(C3392,'De-Para_Estado_Regiao'!$B$3:$B$29,'De-Para_Estado_Regiao'!$C$3:$C$29)</f>
        <v>Sudeste</v>
      </c>
      <c r="C3392" s="9" t="s">
        <v>7</v>
      </c>
      <c r="D3392" s="9">
        <v>385</v>
      </c>
      <c r="E3392" s="9">
        <v>0.65</v>
      </c>
      <c r="F3392" s="9" t="str">
        <f t="shared" si="52"/>
        <v>médio</v>
      </c>
      <c r="G3392" s="9">
        <v>0.59799999999999998</v>
      </c>
      <c r="H3392" s="9">
        <v>0.57699999999999996</v>
      </c>
      <c r="I3392" s="9">
        <v>30175.15</v>
      </c>
      <c r="J3392" s="10">
        <v>14</v>
      </c>
    </row>
    <row r="3393" spans="1:10" x14ac:dyDescent="0.25">
      <c r="A3393" s="11" t="s">
        <v>3313</v>
      </c>
      <c r="B3393" s="9" t="str">
        <f>_xlfn.XLOOKUP(C3393,'De-Para_Estado_Regiao'!$B$3:$B$29,'De-Para_Estado_Regiao'!$C$3:$C$29)</f>
        <v>Sudeste</v>
      </c>
      <c r="C3393" s="12" t="s">
        <v>16</v>
      </c>
      <c r="D3393" s="12">
        <v>171</v>
      </c>
      <c r="E3393" s="12">
        <v>0.626</v>
      </c>
      <c r="F3393" s="9" t="str">
        <f t="shared" si="52"/>
        <v>médio</v>
      </c>
      <c r="G3393" s="12">
        <v>0.67800000000000005</v>
      </c>
      <c r="H3393" s="12">
        <v>0.434</v>
      </c>
      <c r="I3393" s="12">
        <v>43501.79</v>
      </c>
      <c r="J3393" s="13">
        <v>1</v>
      </c>
    </row>
    <row r="3394" spans="1:10" x14ac:dyDescent="0.25">
      <c r="A3394" s="8" t="s">
        <v>3314</v>
      </c>
      <c r="B3394" s="9" t="str">
        <f>_xlfn.XLOOKUP(C3394,'De-Para_Estado_Regiao'!$B$3:$B$29,'De-Para_Estado_Regiao'!$C$3:$C$29)</f>
        <v>Centro-Oeste</v>
      </c>
      <c r="C3394" s="9" t="s">
        <v>33</v>
      </c>
      <c r="D3394" s="9">
        <v>153</v>
      </c>
      <c r="E3394" s="9">
        <v>0.67</v>
      </c>
      <c r="F3394" s="9" t="str">
        <f t="shared" si="52"/>
        <v>médio</v>
      </c>
      <c r="G3394" s="9">
        <v>0.67200000000000004</v>
      </c>
      <c r="H3394" s="9">
        <v>0.55000000000000004</v>
      </c>
      <c r="I3394" s="9">
        <v>49715.24</v>
      </c>
      <c r="J3394" s="10">
        <v>1</v>
      </c>
    </row>
    <row r="3395" spans="1:10" x14ac:dyDescent="0.25">
      <c r="A3395" s="11" t="s">
        <v>3315</v>
      </c>
      <c r="B3395" s="9" t="str">
        <f>_xlfn.XLOOKUP(C3395,'De-Para_Estado_Regiao'!$B$3:$B$29,'De-Para_Estado_Regiao'!$C$3:$C$29)</f>
        <v>Sul</v>
      </c>
      <c r="C3395" s="12" t="s">
        <v>14</v>
      </c>
      <c r="D3395" s="12">
        <v>31</v>
      </c>
      <c r="E3395" s="12">
        <v>0.67200000000000004</v>
      </c>
      <c r="F3395" s="9" t="str">
        <f t="shared" si="52"/>
        <v>médio</v>
      </c>
      <c r="G3395" s="12">
        <v>0.63900000000000001</v>
      </c>
      <c r="H3395" s="12">
        <v>0.55200000000000005</v>
      </c>
      <c r="I3395" s="12">
        <v>80672.37</v>
      </c>
      <c r="J3395" s="13">
        <v>0</v>
      </c>
    </row>
    <row r="3396" spans="1:10" x14ac:dyDescent="0.25">
      <c r="A3396" s="8" t="s">
        <v>3316</v>
      </c>
      <c r="B3396" s="9" t="str">
        <f>_xlfn.XLOOKUP(C3396,'De-Para_Estado_Regiao'!$B$3:$B$29,'De-Para_Estado_Regiao'!$C$3:$C$29)</f>
        <v>Nordeste</v>
      </c>
      <c r="C3396" s="9" t="s">
        <v>82</v>
      </c>
      <c r="D3396" s="9">
        <v>815</v>
      </c>
      <c r="E3396" s="9">
        <v>0.56999999999999995</v>
      </c>
      <c r="F3396" s="9" t="str">
        <f t="shared" si="52"/>
        <v>médio</v>
      </c>
      <c r="G3396" s="9">
        <v>0.53800000000000003</v>
      </c>
      <c r="H3396" s="9">
        <v>0.45600000000000002</v>
      </c>
      <c r="I3396" s="9">
        <v>14530.78</v>
      </c>
      <c r="J3396" s="10">
        <v>1</v>
      </c>
    </row>
    <row r="3397" spans="1:10" x14ac:dyDescent="0.25">
      <c r="A3397" s="11" t="s">
        <v>3317</v>
      </c>
      <c r="B3397" s="9" t="str">
        <f>_xlfn.XLOOKUP(C3397,'De-Para_Estado_Regiao'!$B$3:$B$29,'De-Para_Estado_Regiao'!$C$3:$C$29)</f>
        <v>Norte</v>
      </c>
      <c r="C3397" s="12" t="s">
        <v>111</v>
      </c>
      <c r="D3397" s="12">
        <v>436</v>
      </c>
      <c r="E3397" s="12">
        <v>0.54400000000000004</v>
      </c>
      <c r="F3397" s="9" t="str">
        <f t="shared" ref="F3397:F3460" si="53">IF(E3397="","",IF(E3397&lt;0.55,"baixo",IF(E3397&lt;=0.699,"médio",IF(E3397&lt;=0.799,"alto",IF(E3397&gt;=0.8,"muito alto","")))))</f>
        <v>baixo</v>
      </c>
      <c r="G3397" s="12">
        <v>0.57799999999999996</v>
      </c>
      <c r="H3397" s="12">
        <v>0.377</v>
      </c>
      <c r="I3397" s="12">
        <v>28646.42</v>
      </c>
      <c r="J3397" s="13">
        <v>0</v>
      </c>
    </row>
    <row r="3398" spans="1:10" x14ac:dyDescent="0.25">
      <c r="A3398" s="8" t="s">
        <v>3318</v>
      </c>
      <c r="B3398" s="9" t="str">
        <f>_xlfn.XLOOKUP(C3398,'De-Para_Estado_Regiao'!$B$3:$B$29,'De-Para_Estado_Regiao'!$C$3:$C$29)</f>
        <v>Centro-Oeste</v>
      </c>
      <c r="C3398" s="9" t="s">
        <v>33</v>
      </c>
      <c r="D3398" s="9">
        <v>193</v>
      </c>
      <c r="E3398" s="9">
        <v>0.73099999999999998</v>
      </c>
      <c r="F3398" s="9" t="str">
        <f t="shared" si="53"/>
        <v>alto</v>
      </c>
      <c r="G3398" s="9">
        <v>0.70699999999999996</v>
      </c>
      <c r="H3398" s="9">
        <v>0.629</v>
      </c>
      <c r="I3398" s="9">
        <v>68261.679999999993</v>
      </c>
      <c r="J3398" s="10">
        <v>1</v>
      </c>
    </row>
    <row r="3399" spans="1:10" x14ac:dyDescent="0.25">
      <c r="A3399" s="11" t="s">
        <v>3319</v>
      </c>
      <c r="B3399" s="9" t="str">
        <f>_xlfn.XLOOKUP(C3399,'De-Para_Estado_Regiao'!$B$3:$B$29,'De-Para_Estado_Regiao'!$C$3:$C$29)</f>
        <v>Centro-Oeste</v>
      </c>
      <c r="C3399" s="12" t="s">
        <v>53</v>
      </c>
      <c r="D3399" s="12">
        <v>209</v>
      </c>
      <c r="E3399" s="12">
        <v>0.623</v>
      </c>
      <c r="F3399" s="9" t="str">
        <f t="shared" si="53"/>
        <v>médio</v>
      </c>
      <c r="G3399" s="12">
        <v>0.64600000000000002</v>
      </c>
      <c r="H3399" s="12">
        <v>0.48499999999999999</v>
      </c>
      <c r="I3399" s="12">
        <v>42057.73</v>
      </c>
      <c r="J3399" s="13">
        <v>3</v>
      </c>
    </row>
    <row r="3400" spans="1:10" x14ac:dyDescent="0.25">
      <c r="A3400" s="8" t="s">
        <v>3320</v>
      </c>
      <c r="B3400" s="9" t="str">
        <f>_xlfn.XLOOKUP(C3400,'De-Para_Estado_Regiao'!$B$3:$B$29,'De-Para_Estado_Regiao'!$C$3:$C$29)</f>
        <v>Nordeste</v>
      </c>
      <c r="C3400" s="9" t="s">
        <v>94</v>
      </c>
      <c r="D3400" s="9">
        <v>760</v>
      </c>
      <c r="E3400" s="9">
        <v>0.56999999999999995</v>
      </c>
      <c r="F3400" s="9" t="str">
        <f t="shared" si="53"/>
        <v>médio</v>
      </c>
      <c r="G3400" s="9">
        <v>0.53800000000000003</v>
      </c>
      <c r="H3400" s="9">
        <v>0.47899999999999998</v>
      </c>
      <c r="I3400" s="9">
        <v>14973.06</v>
      </c>
      <c r="J3400" s="10">
        <v>4</v>
      </c>
    </row>
    <row r="3401" spans="1:10" x14ac:dyDescent="0.25">
      <c r="A3401" s="11" t="s">
        <v>3321</v>
      </c>
      <c r="B3401" s="9" t="str">
        <f>_xlfn.XLOOKUP(C3401,'De-Para_Estado_Regiao'!$B$3:$B$29,'De-Para_Estado_Regiao'!$C$3:$C$29)</f>
        <v>Sul</v>
      </c>
      <c r="C3401" s="12" t="s">
        <v>22</v>
      </c>
      <c r="D3401" s="12">
        <v>113</v>
      </c>
      <c r="E3401" s="12">
        <v>0.70799999999999996</v>
      </c>
      <c r="F3401" s="9" t="str">
        <f t="shared" si="53"/>
        <v>alto</v>
      </c>
      <c r="G3401" s="12">
        <v>0.68799999999999994</v>
      </c>
      <c r="H3401" s="12">
        <v>0.63900000000000001</v>
      </c>
      <c r="I3401" s="12">
        <v>36780.400000000001</v>
      </c>
      <c r="J3401" s="13">
        <v>8</v>
      </c>
    </row>
    <row r="3402" spans="1:10" x14ac:dyDescent="0.25">
      <c r="A3402" s="8" t="s">
        <v>3322</v>
      </c>
      <c r="B3402" s="9" t="str">
        <f>_xlfn.XLOOKUP(C3402,'De-Para_Estado_Regiao'!$B$3:$B$29,'De-Para_Estado_Regiao'!$C$3:$C$29)</f>
        <v>Norte</v>
      </c>
      <c r="C3402" s="9" t="s">
        <v>49</v>
      </c>
      <c r="D3402" s="9">
        <v>260</v>
      </c>
      <c r="E3402" s="9">
        <v>0.55000000000000004</v>
      </c>
      <c r="F3402" s="9" t="str">
        <f t="shared" si="53"/>
        <v>médio</v>
      </c>
      <c r="G3402" s="9">
        <v>0.63500000000000001</v>
      </c>
      <c r="H3402" s="9">
        <v>0.33</v>
      </c>
      <c r="I3402" s="9">
        <v>20928.36</v>
      </c>
      <c r="J3402" s="10">
        <v>8</v>
      </c>
    </row>
    <row r="3403" spans="1:10" x14ac:dyDescent="0.25">
      <c r="A3403" s="11" t="s">
        <v>3323</v>
      </c>
      <c r="B3403" s="9" t="str">
        <f>_xlfn.XLOOKUP(C3403,'De-Para_Estado_Regiao'!$B$3:$B$29,'De-Para_Estado_Regiao'!$C$3:$C$29)</f>
        <v>Centro-Oeste</v>
      </c>
      <c r="C3403" s="12" t="s">
        <v>53</v>
      </c>
      <c r="D3403" s="12">
        <v>115</v>
      </c>
      <c r="E3403" s="12">
        <v>0.66400000000000003</v>
      </c>
      <c r="F3403" s="9" t="str">
        <f t="shared" si="53"/>
        <v>médio</v>
      </c>
      <c r="G3403" s="12">
        <v>0.66800000000000004</v>
      </c>
      <c r="H3403" s="12">
        <v>0.53</v>
      </c>
      <c r="I3403" s="12">
        <v>38322.730000000003</v>
      </c>
      <c r="J3403" s="13">
        <v>1</v>
      </c>
    </row>
    <row r="3404" spans="1:10" x14ac:dyDescent="0.25">
      <c r="A3404" s="8" t="s">
        <v>3324</v>
      </c>
      <c r="B3404" s="9" t="str">
        <f>_xlfn.XLOOKUP(C3404,'De-Para_Estado_Regiao'!$B$3:$B$29,'De-Para_Estado_Regiao'!$C$3:$C$29)</f>
        <v>Sul</v>
      </c>
      <c r="C3404" s="9" t="s">
        <v>22</v>
      </c>
      <c r="D3404" s="9">
        <v>321</v>
      </c>
      <c r="E3404" s="9">
        <v>0.621</v>
      </c>
      <c r="F3404" s="9" t="str">
        <f t="shared" si="53"/>
        <v>médio</v>
      </c>
      <c r="G3404" s="9">
        <v>0.628</v>
      </c>
      <c r="H3404" s="9">
        <v>0.46</v>
      </c>
      <c r="I3404" s="9">
        <v>19025.14</v>
      </c>
      <c r="J3404" s="10">
        <v>10</v>
      </c>
    </row>
    <row r="3405" spans="1:10" x14ac:dyDescent="0.25">
      <c r="A3405" s="11" t="s">
        <v>3325</v>
      </c>
      <c r="B3405" s="9" t="str">
        <f>_xlfn.XLOOKUP(C3405,'De-Para_Estado_Regiao'!$B$3:$B$29,'De-Para_Estado_Regiao'!$C$3:$C$29)</f>
        <v>Nordeste</v>
      </c>
      <c r="C3405" s="12" t="s">
        <v>72</v>
      </c>
      <c r="D3405" s="12">
        <v>667</v>
      </c>
      <c r="E3405" s="12">
        <v>0.60599999999999998</v>
      </c>
      <c r="F3405" s="9" t="str">
        <f t="shared" si="53"/>
        <v>médio</v>
      </c>
      <c r="G3405" s="12">
        <v>0.58699999999999997</v>
      </c>
      <c r="H3405" s="12">
        <v>0.52300000000000002</v>
      </c>
      <c r="I3405" s="12">
        <v>18474.189999999999</v>
      </c>
      <c r="J3405" s="13">
        <v>1</v>
      </c>
    </row>
    <row r="3406" spans="1:10" x14ac:dyDescent="0.25">
      <c r="A3406" s="8" t="s">
        <v>3326</v>
      </c>
      <c r="B3406" s="9" t="str">
        <f>_xlfn.XLOOKUP(C3406,'De-Para_Estado_Regiao'!$B$3:$B$29,'De-Para_Estado_Regiao'!$C$3:$C$29)</f>
        <v>Nordeste</v>
      </c>
      <c r="C3406" s="9" t="s">
        <v>31</v>
      </c>
      <c r="D3406" s="9">
        <v>376</v>
      </c>
      <c r="E3406" s="9">
        <v>0.65200000000000002</v>
      </c>
      <c r="F3406" s="9" t="str">
        <f t="shared" si="53"/>
        <v>médio</v>
      </c>
      <c r="G3406" s="9">
        <v>0.61399999999999999</v>
      </c>
      <c r="H3406" s="9">
        <v>0.625</v>
      </c>
      <c r="I3406" s="9">
        <v>13573.99</v>
      </c>
      <c r="J3406" s="10">
        <v>13</v>
      </c>
    </row>
    <row r="3407" spans="1:10" x14ac:dyDescent="0.25">
      <c r="A3407" s="11" t="s">
        <v>3327</v>
      </c>
      <c r="B3407" s="9" t="str">
        <f>_xlfn.XLOOKUP(C3407,'De-Para_Estado_Regiao'!$B$3:$B$29,'De-Para_Estado_Regiao'!$C$3:$C$29)</f>
        <v>Norte</v>
      </c>
      <c r="C3407" s="12" t="s">
        <v>49</v>
      </c>
      <c r="D3407" s="12">
        <v>391</v>
      </c>
      <c r="E3407" s="12">
        <v>0.55200000000000005</v>
      </c>
      <c r="F3407" s="9" t="str">
        <f t="shared" si="53"/>
        <v>médio</v>
      </c>
      <c r="G3407" s="12">
        <v>0.54100000000000004</v>
      </c>
      <c r="H3407" s="12">
        <v>0.40400000000000003</v>
      </c>
      <c r="I3407" s="12">
        <v>8882.5499999999993</v>
      </c>
      <c r="J3407" s="13">
        <v>29</v>
      </c>
    </row>
    <row r="3408" spans="1:10" x14ac:dyDescent="0.25">
      <c r="A3408" s="8" t="s">
        <v>3328</v>
      </c>
      <c r="B3408" s="9" t="str">
        <f>_xlfn.XLOOKUP(C3408,'De-Para_Estado_Regiao'!$B$3:$B$29,'De-Para_Estado_Regiao'!$C$3:$C$29)</f>
        <v>Centro-Oeste</v>
      </c>
      <c r="C3408" s="9" t="s">
        <v>29</v>
      </c>
      <c r="D3408" s="9">
        <v>205</v>
      </c>
      <c r="E3408" s="9">
        <v>0.66</v>
      </c>
      <c r="F3408" s="9" t="str">
        <f t="shared" si="53"/>
        <v>médio</v>
      </c>
      <c r="G3408" s="9">
        <v>0.66500000000000004</v>
      </c>
      <c r="H3408" s="9">
        <v>0.55500000000000005</v>
      </c>
      <c r="I3408" s="9">
        <v>42323.8</v>
      </c>
      <c r="J3408" s="10">
        <v>2</v>
      </c>
    </row>
    <row r="3409" spans="1:10" x14ac:dyDescent="0.25">
      <c r="A3409" s="11" t="s">
        <v>3329</v>
      </c>
      <c r="B3409" s="9" t="str">
        <f>_xlfn.XLOOKUP(C3409,'De-Para_Estado_Regiao'!$B$3:$B$29,'De-Para_Estado_Regiao'!$C$3:$C$29)</f>
        <v>Norte</v>
      </c>
      <c r="C3409" s="12" t="s">
        <v>111</v>
      </c>
      <c r="D3409" s="12">
        <v>600</v>
      </c>
      <c r="E3409" s="12">
        <v>0.63100000000000001</v>
      </c>
      <c r="F3409" s="9" t="str">
        <f t="shared" si="53"/>
        <v>médio</v>
      </c>
      <c r="G3409" s="12">
        <v>0.61399999999999999</v>
      </c>
      <c r="H3409" s="12">
        <v>0.53500000000000003</v>
      </c>
      <c r="I3409" s="12">
        <v>22369.86</v>
      </c>
      <c r="J3409" s="13">
        <v>2</v>
      </c>
    </row>
    <row r="3410" spans="1:10" x14ac:dyDescent="0.25">
      <c r="A3410" s="8" t="s">
        <v>3330</v>
      </c>
      <c r="B3410" s="9" t="str">
        <f>_xlfn.XLOOKUP(C3410,'De-Para_Estado_Regiao'!$B$3:$B$29,'De-Para_Estado_Regiao'!$C$3:$C$29)</f>
        <v>Sudeste</v>
      </c>
      <c r="C3410" s="9" t="s">
        <v>16</v>
      </c>
      <c r="D3410" s="9">
        <v>162</v>
      </c>
      <c r="E3410" s="9">
        <v>0.69</v>
      </c>
      <c r="F3410" s="9" t="str">
        <f t="shared" si="53"/>
        <v>médio</v>
      </c>
      <c r="G3410" s="9">
        <v>0.68700000000000006</v>
      </c>
      <c r="H3410" s="9">
        <v>0.56899999999999995</v>
      </c>
      <c r="I3410" s="9">
        <v>47786.48</v>
      </c>
      <c r="J3410" s="10">
        <v>1</v>
      </c>
    </row>
    <row r="3411" spans="1:10" x14ac:dyDescent="0.25">
      <c r="A3411" s="11" t="s">
        <v>3331</v>
      </c>
      <c r="B3411" s="9" t="str">
        <f>_xlfn.XLOOKUP(C3411,'De-Para_Estado_Regiao'!$B$3:$B$29,'De-Para_Estado_Regiao'!$C$3:$C$29)</f>
        <v>Sudeste</v>
      </c>
      <c r="C3411" s="12" t="s">
        <v>16</v>
      </c>
      <c r="D3411" s="12">
        <v>608</v>
      </c>
      <c r="E3411" s="12">
        <v>0.64800000000000002</v>
      </c>
      <c r="F3411" s="9" t="str">
        <f t="shared" si="53"/>
        <v>médio</v>
      </c>
      <c r="G3411" s="12">
        <v>0.65100000000000002</v>
      </c>
      <c r="H3411" s="12">
        <v>0.51400000000000001</v>
      </c>
      <c r="I3411" s="12">
        <v>16944.68</v>
      </c>
      <c r="J3411" s="13">
        <v>7</v>
      </c>
    </row>
    <row r="3412" spans="1:10" x14ac:dyDescent="0.25">
      <c r="A3412" s="8" t="s">
        <v>3332</v>
      </c>
      <c r="B3412" s="9" t="str">
        <f>_xlfn.XLOOKUP(C3412,'De-Para_Estado_Regiao'!$B$3:$B$29,'De-Para_Estado_Regiao'!$C$3:$C$29)</f>
        <v>Sudeste</v>
      </c>
      <c r="C3412" s="9" t="s">
        <v>16</v>
      </c>
      <c r="D3412" s="9">
        <v>229</v>
      </c>
      <c r="E3412" s="9">
        <v>0.68400000000000005</v>
      </c>
      <c r="F3412" s="9" t="str">
        <f t="shared" si="53"/>
        <v>médio</v>
      </c>
      <c r="G3412" s="9">
        <v>0.66500000000000004</v>
      </c>
      <c r="H3412" s="9">
        <v>0.58199999999999996</v>
      </c>
      <c r="I3412" s="9">
        <v>48746.71</v>
      </c>
      <c r="J3412" s="10">
        <v>3</v>
      </c>
    </row>
    <row r="3413" spans="1:10" x14ac:dyDescent="0.25">
      <c r="A3413" s="11" t="s">
        <v>3333</v>
      </c>
      <c r="B3413" s="9" t="str">
        <f>_xlfn.XLOOKUP(C3413,'De-Para_Estado_Regiao'!$B$3:$B$29,'De-Para_Estado_Regiao'!$C$3:$C$29)</f>
        <v>Nordeste</v>
      </c>
      <c r="C3413" s="12" t="s">
        <v>24</v>
      </c>
      <c r="D3413" s="12">
        <v>873</v>
      </c>
      <c r="E3413" s="12">
        <v>0.63400000000000001</v>
      </c>
      <c r="F3413" s="9" t="str">
        <f t="shared" si="53"/>
        <v>médio</v>
      </c>
      <c r="G3413" s="12">
        <v>0.60599999999999998</v>
      </c>
      <c r="H3413" s="12">
        <v>0.54800000000000004</v>
      </c>
      <c r="I3413" s="12">
        <v>11187.56</v>
      </c>
      <c r="J3413" s="13">
        <v>5</v>
      </c>
    </row>
    <row r="3414" spans="1:10" x14ac:dyDescent="0.25">
      <c r="A3414" s="8" t="s">
        <v>3334</v>
      </c>
      <c r="B3414" s="9" t="str">
        <f>_xlfn.XLOOKUP(C3414,'De-Para_Estado_Regiao'!$B$3:$B$29,'De-Para_Estado_Regiao'!$C$3:$C$29)</f>
        <v>Centro-Oeste</v>
      </c>
      <c r="C3414" s="9" t="s">
        <v>53</v>
      </c>
      <c r="D3414" s="9">
        <v>112</v>
      </c>
      <c r="E3414" s="9">
        <v>0.70799999999999996</v>
      </c>
      <c r="F3414" s="9" t="str">
        <f t="shared" si="53"/>
        <v>alto</v>
      </c>
      <c r="G3414" s="9">
        <v>0.71599999999999997</v>
      </c>
      <c r="H3414" s="9">
        <v>0.57899999999999996</v>
      </c>
      <c r="I3414" s="9">
        <v>63280.38</v>
      </c>
      <c r="J3414" s="10">
        <v>6</v>
      </c>
    </row>
    <row r="3415" spans="1:10" x14ac:dyDescent="0.25">
      <c r="A3415" s="11" t="s">
        <v>3335</v>
      </c>
      <c r="B3415" s="9" t="str">
        <f>_xlfn.XLOOKUP(C3415,'De-Para_Estado_Regiao'!$B$3:$B$29,'De-Para_Estado_Regiao'!$C$3:$C$29)</f>
        <v>Sul</v>
      </c>
      <c r="C3415" s="12" t="s">
        <v>22</v>
      </c>
      <c r="D3415" s="12">
        <v>250</v>
      </c>
      <c r="E3415" s="12">
        <v>0.72199999999999998</v>
      </c>
      <c r="F3415" s="9" t="str">
        <f t="shared" si="53"/>
        <v>alto</v>
      </c>
      <c r="G3415" s="12">
        <v>0.70499999999999996</v>
      </c>
      <c r="H3415" s="12">
        <v>0.65600000000000003</v>
      </c>
      <c r="I3415" s="12">
        <v>27420.61</v>
      </c>
      <c r="J3415" s="13">
        <v>18</v>
      </c>
    </row>
    <row r="3416" spans="1:10" x14ac:dyDescent="0.25">
      <c r="A3416" s="8" t="s">
        <v>3336</v>
      </c>
      <c r="B3416" s="9" t="str">
        <f>_xlfn.XLOOKUP(C3416,'De-Para_Estado_Regiao'!$B$3:$B$29,'De-Para_Estado_Regiao'!$C$3:$C$29)</f>
        <v>Nordeste</v>
      </c>
      <c r="C3416" s="9" t="s">
        <v>87</v>
      </c>
      <c r="D3416" s="9">
        <v>1334</v>
      </c>
      <c r="E3416" s="9">
        <v>0.56000000000000005</v>
      </c>
      <c r="F3416" s="9" t="str">
        <f t="shared" si="53"/>
        <v>médio</v>
      </c>
      <c r="G3416" s="9">
        <v>0.53700000000000003</v>
      </c>
      <c r="H3416" s="9">
        <v>0.43099999999999999</v>
      </c>
      <c r="I3416" s="9">
        <v>7530.74</v>
      </c>
      <c r="J3416" s="10">
        <v>1</v>
      </c>
    </row>
    <row r="3417" spans="1:10" x14ac:dyDescent="0.25">
      <c r="A3417" s="11" t="s">
        <v>3337</v>
      </c>
      <c r="B3417" s="9" t="str">
        <f>_xlfn.XLOOKUP(C3417,'De-Para_Estado_Regiao'!$B$3:$B$29,'De-Para_Estado_Regiao'!$C$3:$C$29)</f>
        <v>Nordeste</v>
      </c>
      <c r="C3417" s="12" t="s">
        <v>82</v>
      </c>
      <c r="D3417" s="12">
        <v>977</v>
      </c>
      <c r="E3417" s="12">
        <v>0.627</v>
      </c>
      <c r="F3417" s="9" t="str">
        <f t="shared" si="53"/>
        <v>médio</v>
      </c>
      <c r="G3417" s="12">
        <v>0.621</v>
      </c>
      <c r="H3417" s="12">
        <v>0.51600000000000001</v>
      </c>
      <c r="I3417" s="12">
        <v>9236.18</v>
      </c>
      <c r="J3417" s="13">
        <v>4</v>
      </c>
    </row>
    <row r="3418" spans="1:10" x14ac:dyDescent="0.25">
      <c r="A3418" s="8" t="s">
        <v>3338</v>
      </c>
      <c r="B3418" s="9" t="str">
        <f>_xlfn.XLOOKUP(C3418,'De-Para_Estado_Regiao'!$B$3:$B$29,'De-Para_Estado_Regiao'!$C$3:$C$29)</f>
        <v>Sul</v>
      </c>
      <c r="C3418" s="9" t="s">
        <v>22</v>
      </c>
      <c r="D3418" s="9">
        <v>213</v>
      </c>
      <c r="E3418" s="9">
        <v>0.73299999999999998</v>
      </c>
      <c r="F3418" s="9" t="str">
        <f t="shared" si="53"/>
        <v>alto</v>
      </c>
      <c r="G3418" s="9">
        <v>0.746</v>
      </c>
      <c r="H3418" s="9">
        <v>0.63</v>
      </c>
      <c r="I3418" s="9">
        <v>36089.39</v>
      </c>
      <c r="J3418" s="10">
        <v>8</v>
      </c>
    </row>
    <row r="3419" spans="1:10" x14ac:dyDescent="0.25">
      <c r="A3419" s="11" t="s">
        <v>3339</v>
      </c>
      <c r="B3419" s="9" t="str">
        <f>_xlfn.XLOOKUP(C3419,'De-Para_Estado_Regiao'!$B$3:$B$29,'De-Para_Estado_Regiao'!$C$3:$C$29)</f>
        <v>Nordeste</v>
      </c>
      <c r="C3419" s="12" t="s">
        <v>24</v>
      </c>
      <c r="D3419" s="12">
        <v>362</v>
      </c>
      <c r="E3419" s="12">
        <v>0.61</v>
      </c>
      <c r="F3419" s="9" t="str">
        <f t="shared" si="53"/>
        <v>médio</v>
      </c>
      <c r="G3419" s="12">
        <v>0.57399999999999995</v>
      </c>
      <c r="H3419" s="12">
        <v>0.503</v>
      </c>
      <c r="I3419" s="12">
        <v>15517.36</v>
      </c>
      <c r="J3419" s="13">
        <v>1</v>
      </c>
    </row>
    <row r="3420" spans="1:10" x14ac:dyDescent="0.25">
      <c r="A3420" s="8" t="s">
        <v>3340</v>
      </c>
      <c r="B3420" s="9" t="str">
        <f>_xlfn.XLOOKUP(C3420,'De-Para_Estado_Regiao'!$B$3:$B$29,'De-Para_Estado_Regiao'!$C$3:$C$29)</f>
        <v>Sul</v>
      </c>
      <c r="C3420" s="9" t="s">
        <v>59</v>
      </c>
      <c r="D3420" s="9">
        <v>44</v>
      </c>
      <c r="E3420" s="9">
        <v>0.72</v>
      </c>
      <c r="F3420" s="9" t="str">
        <f t="shared" si="53"/>
        <v>alto</v>
      </c>
      <c r="G3420" s="9">
        <v>0.74099999999999999</v>
      </c>
      <c r="H3420" s="9">
        <v>0.60399999999999998</v>
      </c>
      <c r="I3420" s="9">
        <v>49685.15</v>
      </c>
      <c r="J3420" s="10">
        <v>3</v>
      </c>
    </row>
    <row r="3421" spans="1:10" x14ac:dyDescent="0.25">
      <c r="A3421" s="11" t="s">
        <v>3341</v>
      </c>
      <c r="B3421" s="9" t="str">
        <f>_xlfn.XLOOKUP(C3421,'De-Para_Estado_Regiao'!$B$3:$B$29,'De-Para_Estado_Regiao'!$C$3:$C$29)</f>
        <v>Sul</v>
      </c>
      <c r="C3421" s="12" t="s">
        <v>59</v>
      </c>
      <c r="D3421" s="12">
        <v>329</v>
      </c>
      <c r="E3421" s="12">
        <v>0.7</v>
      </c>
      <c r="F3421" s="9" t="str">
        <f t="shared" si="53"/>
        <v>alto</v>
      </c>
      <c r="G3421" s="12">
        <v>0.72499999999999998</v>
      </c>
      <c r="H3421" s="12">
        <v>0.55400000000000005</v>
      </c>
      <c r="I3421" s="12">
        <v>20777.27</v>
      </c>
      <c r="J3421" s="13">
        <v>6</v>
      </c>
    </row>
    <row r="3422" spans="1:10" x14ac:dyDescent="0.25">
      <c r="A3422" s="8" t="s">
        <v>3020</v>
      </c>
      <c r="B3422" s="9" t="str">
        <f>_xlfn.XLOOKUP(C3422,'De-Para_Estado_Regiao'!$B$3:$B$29,'De-Para_Estado_Regiao'!$C$3:$C$29)</f>
        <v>Norte</v>
      </c>
      <c r="C3422" s="9" t="s">
        <v>270</v>
      </c>
      <c r="D3422" s="9">
        <v>380</v>
      </c>
      <c r="E3422" s="9">
        <v>0.54200000000000004</v>
      </c>
      <c r="F3422" s="9" t="str">
        <f t="shared" si="53"/>
        <v>baixo</v>
      </c>
      <c r="G3422" s="9">
        <v>0.51800000000000002</v>
      </c>
      <c r="H3422" s="9">
        <v>0.379</v>
      </c>
      <c r="I3422" s="9">
        <v>15495.83</v>
      </c>
      <c r="J3422" s="10">
        <v>1</v>
      </c>
    </row>
    <row r="3423" spans="1:10" x14ac:dyDescent="0.25">
      <c r="A3423" s="11" t="s">
        <v>3342</v>
      </c>
      <c r="B3423" s="9" t="str">
        <f>_xlfn.XLOOKUP(C3423,'De-Para_Estado_Regiao'!$B$3:$B$29,'De-Para_Estado_Regiao'!$C$3:$C$29)</f>
        <v>Sudeste</v>
      </c>
      <c r="C3423" s="12" t="s">
        <v>16</v>
      </c>
      <c r="D3423" s="12">
        <v>777</v>
      </c>
      <c r="E3423" s="12">
        <v>0.63900000000000001</v>
      </c>
      <c r="F3423" s="9" t="str">
        <f t="shared" si="53"/>
        <v>médio</v>
      </c>
      <c r="G3423" s="12">
        <v>0.57299999999999995</v>
      </c>
      <c r="H3423" s="12">
        <v>0.56499999999999995</v>
      </c>
      <c r="I3423" s="12">
        <v>16407.86</v>
      </c>
      <c r="J3423" s="13">
        <v>12</v>
      </c>
    </row>
    <row r="3424" spans="1:10" x14ac:dyDescent="0.25">
      <c r="A3424" s="8" t="s">
        <v>3343</v>
      </c>
      <c r="B3424" s="9" t="str">
        <f>_xlfn.XLOOKUP(C3424,'De-Para_Estado_Regiao'!$B$3:$B$29,'De-Para_Estado_Regiao'!$C$3:$C$29)</f>
        <v>Nordeste</v>
      </c>
      <c r="C3424" s="9" t="s">
        <v>19</v>
      </c>
      <c r="D3424" s="9">
        <v>882</v>
      </c>
      <c r="E3424" s="9">
        <v>0.60899999999999999</v>
      </c>
      <c r="F3424" s="9" t="str">
        <f t="shared" si="53"/>
        <v>médio</v>
      </c>
      <c r="G3424" s="9">
        <v>0.57099999999999995</v>
      </c>
      <c r="H3424" s="9">
        <v>0.50800000000000001</v>
      </c>
      <c r="I3424" s="9">
        <v>9826.77</v>
      </c>
      <c r="J3424" s="10">
        <v>8</v>
      </c>
    </row>
    <row r="3425" spans="1:10" x14ac:dyDescent="0.25">
      <c r="A3425" s="11" t="s">
        <v>3306</v>
      </c>
      <c r="B3425" s="9" t="str">
        <f>_xlfn.XLOOKUP(C3425,'De-Para_Estado_Regiao'!$B$3:$B$29,'De-Para_Estado_Regiao'!$C$3:$C$29)</f>
        <v>Centro-Oeste</v>
      </c>
      <c r="C3425" s="12" t="s">
        <v>29</v>
      </c>
      <c r="D3425" s="12">
        <v>118</v>
      </c>
      <c r="E3425" s="12">
        <v>0.67</v>
      </c>
      <c r="F3425" s="9" t="str">
        <f t="shared" si="53"/>
        <v>médio</v>
      </c>
      <c r="G3425" s="12">
        <v>0.64500000000000002</v>
      </c>
      <c r="H3425" s="12">
        <v>0.56899999999999995</v>
      </c>
      <c r="I3425" s="12">
        <v>46225.42</v>
      </c>
      <c r="J3425" s="13">
        <v>3</v>
      </c>
    </row>
    <row r="3426" spans="1:10" x14ac:dyDescent="0.25">
      <c r="A3426" s="8" t="s">
        <v>3344</v>
      </c>
      <c r="B3426" s="9" t="str">
        <f>_xlfn.XLOOKUP(C3426,'De-Para_Estado_Regiao'!$B$3:$B$29,'De-Para_Estado_Regiao'!$C$3:$C$29)</f>
        <v>Sul</v>
      </c>
      <c r="C3426" s="9" t="s">
        <v>22</v>
      </c>
      <c r="D3426" s="9">
        <v>177</v>
      </c>
      <c r="E3426" s="9">
        <v>0.72</v>
      </c>
      <c r="F3426" s="9" t="str">
        <f t="shared" si="53"/>
        <v>alto</v>
      </c>
      <c r="G3426" s="9">
        <v>0.69899999999999995</v>
      </c>
      <c r="H3426" s="9">
        <v>0.622</v>
      </c>
      <c r="I3426" s="9">
        <v>41634.65</v>
      </c>
      <c r="J3426" s="10">
        <v>7</v>
      </c>
    </row>
    <row r="3427" spans="1:10" x14ac:dyDescent="0.25">
      <c r="A3427" s="11" t="s">
        <v>3345</v>
      </c>
      <c r="B3427" s="9" t="str">
        <f>_xlfn.XLOOKUP(C3427,'De-Para_Estado_Regiao'!$B$3:$B$29,'De-Para_Estado_Regiao'!$C$3:$C$29)</f>
        <v>Sul</v>
      </c>
      <c r="C3427" s="12" t="s">
        <v>59</v>
      </c>
      <c r="D3427" s="12">
        <v>94</v>
      </c>
      <c r="E3427" s="12">
        <v>0.72</v>
      </c>
      <c r="F3427" s="9" t="str">
        <f t="shared" si="53"/>
        <v>alto</v>
      </c>
      <c r="G3427" s="12">
        <v>0.71599999999999997</v>
      </c>
      <c r="H3427" s="12">
        <v>0.626</v>
      </c>
      <c r="I3427" s="12">
        <v>50990.53</v>
      </c>
      <c r="J3427" s="13">
        <v>3</v>
      </c>
    </row>
    <row r="3428" spans="1:10" x14ac:dyDescent="0.25">
      <c r="A3428" s="8" t="s">
        <v>3346</v>
      </c>
      <c r="B3428" s="9" t="str">
        <f>_xlfn.XLOOKUP(C3428,'De-Para_Estado_Regiao'!$B$3:$B$29,'De-Para_Estado_Regiao'!$C$3:$C$29)</f>
        <v>Sul</v>
      </c>
      <c r="C3428" s="9" t="s">
        <v>22</v>
      </c>
      <c r="D3428" s="9">
        <v>253</v>
      </c>
      <c r="E3428" s="9">
        <v>0.67</v>
      </c>
      <c r="F3428" s="9" t="str">
        <f t="shared" si="53"/>
        <v>médio</v>
      </c>
      <c r="G3428" s="9">
        <v>0.65900000000000003</v>
      </c>
      <c r="H3428" s="9">
        <v>0.57999999999999996</v>
      </c>
      <c r="I3428" s="9">
        <v>32354.84</v>
      </c>
      <c r="J3428" s="10">
        <v>5</v>
      </c>
    </row>
    <row r="3429" spans="1:10" x14ac:dyDescent="0.25">
      <c r="A3429" s="11" t="s">
        <v>3347</v>
      </c>
      <c r="B3429" s="9" t="str">
        <f>_xlfn.XLOOKUP(C3429,'De-Para_Estado_Regiao'!$B$3:$B$29,'De-Para_Estado_Regiao'!$C$3:$C$29)</f>
        <v>Nordeste</v>
      </c>
      <c r="C3429" s="12" t="s">
        <v>72</v>
      </c>
      <c r="D3429" s="12">
        <v>661</v>
      </c>
      <c r="E3429" s="12">
        <v>0.63100000000000001</v>
      </c>
      <c r="F3429" s="9" t="str">
        <f t="shared" si="53"/>
        <v>médio</v>
      </c>
      <c r="G3429" s="12">
        <v>0.63300000000000001</v>
      </c>
      <c r="H3429" s="12">
        <v>0.52600000000000002</v>
      </c>
      <c r="I3429" s="12">
        <v>16158.28</v>
      </c>
      <c r="J3429" s="13">
        <v>15</v>
      </c>
    </row>
    <row r="3430" spans="1:10" x14ac:dyDescent="0.25">
      <c r="A3430" s="8" t="s">
        <v>3348</v>
      </c>
      <c r="B3430" s="9" t="str">
        <f>_xlfn.XLOOKUP(C3430,'De-Para_Estado_Regiao'!$B$3:$B$29,'De-Para_Estado_Regiao'!$C$3:$C$29)</f>
        <v>Centro-Oeste</v>
      </c>
      <c r="C3430" s="9" t="s">
        <v>33</v>
      </c>
      <c r="D3430" s="9">
        <v>111</v>
      </c>
      <c r="E3430" s="9">
        <v>0.7</v>
      </c>
      <c r="F3430" s="9" t="str">
        <f t="shared" si="53"/>
        <v>alto</v>
      </c>
      <c r="G3430" s="9">
        <v>0.72199999999999998</v>
      </c>
      <c r="H3430" s="9">
        <v>0.59399999999999997</v>
      </c>
      <c r="I3430" s="9">
        <v>63109.02</v>
      </c>
      <c r="J3430" s="10">
        <v>2</v>
      </c>
    </row>
    <row r="3431" spans="1:10" x14ac:dyDescent="0.25">
      <c r="A3431" s="11" t="s">
        <v>3349</v>
      </c>
      <c r="B3431" s="9" t="str">
        <f>_xlfn.XLOOKUP(C3431,'De-Para_Estado_Regiao'!$B$3:$B$29,'De-Para_Estado_Regiao'!$C$3:$C$29)</f>
        <v>Nordeste</v>
      </c>
      <c r="C3431" s="12" t="s">
        <v>118</v>
      </c>
      <c r="D3431" s="12">
        <v>539</v>
      </c>
      <c r="E3431" s="12">
        <v>0.56399999999999995</v>
      </c>
      <c r="F3431" s="9" t="str">
        <f t="shared" si="53"/>
        <v>médio</v>
      </c>
      <c r="G3431" s="12">
        <v>0.53700000000000003</v>
      </c>
      <c r="H3431" s="12">
        <v>0.44600000000000001</v>
      </c>
      <c r="I3431" s="12">
        <v>21051.99</v>
      </c>
      <c r="J3431" s="13">
        <v>12</v>
      </c>
    </row>
    <row r="3432" spans="1:10" x14ac:dyDescent="0.25">
      <c r="A3432" s="8" t="s">
        <v>3350</v>
      </c>
      <c r="B3432" s="9" t="str">
        <f>_xlfn.XLOOKUP(C3432,'De-Para_Estado_Regiao'!$B$3:$B$29,'De-Para_Estado_Regiao'!$C$3:$C$29)</f>
        <v>Norte</v>
      </c>
      <c r="C3432" s="9" t="s">
        <v>49</v>
      </c>
      <c r="D3432" s="9">
        <v>513</v>
      </c>
      <c r="E3432" s="9">
        <v>0.505</v>
      </c>
      <c r="F3432" s="9" t="str">
        <f t="shared" si="53"/>
        <v>baixo</v>
      </c>
      <c r="G3432" s="9">
        <v>0.57699999999999996</v>
      </c>
      <c r="H3432" s="9">
        <v>0.27900000000000003</v>
      </c>
      <c r="I3432" s="9">
        <v>26873.15</v>
      </c>
      <c r="J3432" s="10">
        <v>1</v>
      </c>
    </row>
    <row r="3433" spans="1:10" x14ac:dyDescent="0.25">
      <c r="A3433" s="11" t="s">
        <v>3351</v>
      </c>
      <c r="B3433" s="9" t="str">
        <f>_xlfn.XLOOKUP(C3433,'De-Para_Estado_Regiao'!$B$3:$B$29,'De-Para_Estado_Regiao'!$C$3:$C$29)</f>
        <v>Nordeste</v>
      </c>
      <c r="C3433" s="12" t="s">
        <v>82</v>
      </c>
      <c r="D3433" s="12">
        <v>548</v>
      </c>
      <c r="E3433" s="12">
        <v>0.53600000000000003</v>
      </c>
      <c r="F3433" s="9" t="str">
        <f t="shared" si="53"/>
        <v>baixo</v>
      </c>
      <c r="G3433" s="12">
        <v>0.53300000000000003</v>
      </c>
      <c r="H3433" s="12">
        <v>0.42699999999999999</v>
      </c>
      <c r="I3433" s="12">
        <v>28446.28</v>
      </c>
      <c r="J3433" s="13">
        <v>1</v>
      </c>
    </row>
    <row r="3434" spans="1:10" x14ac:dyDescent="0.25">
      <c r="A3434" s="8" t="s">
        <v>3352</v>
      </c>
      <c r="B3434" s="9" t="str">
        <f>_xlfn.XLOOKUP(C3434,'De-Para_Estado_Regiao'!$B$3:$B$29,'De-Para_Estado_Regiao'!$C$3:$C$29)</f>
        <v>Nordeste</v>
      </c>
      <c r="C3434" s="9" t="s">
        <v>72</v>
      </c>
      <c r="D3434" s="9">
        <v>328</v>
      </c>
      <c r="E3434" s="9">
        <v>0.58499999999999996</v>
      </c>
      <c r="F3434" s="9" t="str">
        <f t="shared" si="53"/>
        <v>médio</v>
      </c>
      <c r="G3434" s="9">
        <v>0.54200000000000004</v>
      </c>
      <c r="H3434" s="9">
        <v>0.48299999999999998</v>
      </c>
      <c r="I3434" s="9">
        <v>15242.76</v>
      </c>
      <c r="J3434" s="10">
        <v>6</v>
      </c>
    </row>
    <row r="3435" spans="1:10" x14ac:dyDescent="0.25">
      <c r="A3435" s="11" t="s">
        <v>3353</v>
      </c>
      <c r="B3435" s="9" t="str">
        <f>_xlfn.XLOOKUP(C3435,'De-Para_Estado_Regiao'!$B$3:$B$29,'De-Para_Estado_Regiao'!$C$3:$C$29)</f>
        <v>Sul</v>
      </c>
      <c r="C3435" s="12" t="s">
        <v>22</v>
      </c>
      <c r="D3435" s="12">
        <v>443</v>
      </c>
      <c r="E3435" s="12">
        <v>0.65</v>
      </c>
      <c r="F3435" s="9" t="str">
        <f t="shared" si="53"/>
        <v>médio</v>
      </c>
      <c r="G3435" s="12">
        <v>0.63300000000000001</v>
      </c>
      <c r="H3435" s="12">
        <v>0.54300000000000004</v>
      </c>
      <c r="I3435" s="12">
        <v>20722.91</v>
      </c>
      <c r="J3435" s="13">
        <v>4</v>
      </c>
    </row>
    <row r="3436" spans="1:10" x14ac:dyDescent="0.25">
      <c r="A3436" s="8" t="s">
        <v>3354</v>
      </c>
      <c r="B3436" s="9" t="str">
        <f>_xlfn.XLOOKUP(C3436,'De-Para_Estado_Regiao'!$B$3:$B$29,'De-Para_Estado_Regiao'!$C$3:$C$29)</f>
        <v>Sul</v>
      </c>
      <c r="C3436" s="9" t="s">
        <v>59</v>
      </c>
      <c r="D3436" s="9">
        <v>68</v>
      </c>
      <c r="E3436" s="9">
        <v>0.66</v>
      </c>
      <c r="F3436" s="9" t="str">
        <f t="shared" si="53"/>
        <v>médio</v>
      </c>
      <c r="G3436" s="9">
        <v>0.67400000000000004</v>
      </c>
      <c r="H3436" s="9">
        <v>0.54</v>
      </c>
      <c r="I3436" s="9">
        <v>31776.01</v>
      </c>
      <c r="J3436" s="10">
        <v>4</v>
      </c>
    </row>
    <row r="3437" spans="1:10" x14ac:dyDescent="0.25">
      <c r="A3437" s="11" t="s">
        <v>3355</v>
      </c>
      <c r="B3437" s="9" t="str">
        <f>_xlfn.XLOOKUP(C3437,'De-Para_Estado_Regiao'!$B$3:$B$29,'De-Para_Estado_Regiao'!$C$3:$C$29)</f>
        <v>Nordeste</v>
      </c>
      <c r="C3437" s="12" t="s">
        <v>24</v>
      </c>
      <c r="D3437" s="12">
        <v>234</v>
      </c>
      <c r="E3437" s="12">
        <v>0.59299999999999997</v>
      </c>
      <c r="F3437" s="9" t="str">
        <f t="shared" si="53"/>
        <v>médio</v>
      </c>
      <c r="G3437" s="12">
        <v>0.64300000000000002</v>
      </c>
      <c r="H3437" s="12">
        <v>0.40400000000000003</v>
      </c>
      <c r="I3437" s="12">
        <v>10918.37</v>
      </c>
      <c r="J3437" s="13">
        <v>1</v>
      </c>
    </row>
    <row r="3438" spans="1:10" x14ac:dyDescent="0.25">
      <c r="A3438" s="8" t="s">
        <v>3356</v>
      </c>
      <c r="B3438" s="9" t="str">
        <f>_xlfn.XLOOKUP(C3438,'De-Para_Estado_Regiao'!$B$3:$B$29,'De-Para_Estado_Regiao'!$C$3:$C$29)</f>
        <v>Sul</v>
      </c>
      <c r="C3438" s="9" t="s">
        <v>59</v>
      </c>
      <c r="D3438" s="9">
        <v>52</v>
      </c>
      <c r="E3438" s="9">
        <v>0.81</v>
      </c>
      <c r="F3438" s="9" t="str">
        <f t="shared" si="53"/>
        <v>muito alto</v>
      </c>
      <c r="G3438" s="9">
        <v>0.84799999999999998</v>
      </c>
      <c r="H3438" s="9">
        <v>0.72699999999999998</v>
      </c>
      <c r="I3438" s="9">
        <v>50246.61</v>
      </c>
      <c r="J3438" s="10">
        <v>4</v>
      </c>
    </row>
    <row r="3439" spans="1:10" x14ac:dyDescent="0.25">
      <c r="A3439" s="11" t="s">
        <v>3357</v>
      </c>
      <c r="B3439" s="9" t="str">
        <f>_xlfn.XLOOKUP(C3439,'De-Para_Estado_Regiao'!$B$3:$B$29,'De-Para_Estado_Regiao'!$C$3:$C$29)</f>
        <v>Nordeste</v>
      </c>
      <c r="C3439" s="12" t="s">
        <v>87</v>
      </c>
      <c r="D3439" s="12">
        <v>652</v>
      </c>
      <c r="E3439" s="12">
        <v>0.59</v>
      </c>
      <c r="F3439" s="9" t="str">
        <f t="shared" si="53"/>
        <v>médio</v>
      </c>
      <c r="G3439" s="12">
        <v>0.57799999999999996</v>
      </c>
      <c r="H3439" s="12">
        <v>0.48399999999999999</v>
      </c>
      <c r="I3439" s="12">
        <v>12470.97</v>
      </c>
      <c r="J3439" s="13">
        <v>4</v>
      </c>
    </row>
    <row r="3440" spans="1:10" x14ac:dyDescent="0.25">
      <c r="A3440" s="8" t="s">
        <v>3358</v>
      </c>
      <c r="B3440" s="9" t="str">
        <f>_xlfn.XLOOKUP(C3440,'De-Para_Estado_Regiao'!$B$3:$B$29,'De-Para_Estado_Regiao'!$C$3:$C$29)</f>
        <v>Norte</v>
      </c>
      <c r="C3440" s="9" t="s">
        <v>148</v>
      </c>
      <c r="D3440" s="9">
        <v>212</v>
      </c>
      <c r="E3440" s="9">
        <v>0.59</v>
      </c>
      <c r="F3440" s="9" t="str">
        <f t="shared" si="53"/>
        <v>médio</v>
      </c>
      <c r="G3440" s="9">
        <v>0.60299999999999998</v>
      </c>
      <c r="H3440" s="9">
        <v>0.443</v>
      </c>
      <c r="I3440" s="9">
        <v>16438.939999999999</v>
      </c>
      <c r="J3440" s="10">
        <v>3</v>
      </c>
    </row>
    <row r="3441" spans="1:10" x14ac:dyDescent="0.25">
      <c r="A3441" s="11" t="s">
        <v>3359</v>
      </c>
      <c r="B3441" s="9" t="str">
        <f>_xlfn.XLOOKUP(C3441,'De-Para_Estado_Regiao'!$B$3:$B$29,'De-Para_Estado_Regiao'!$C$3:$C$29)</f>
        <v>Centro-Oeste</v>
      </c>
      <c r="C3441" s="12" t="s">
        <v>33</v>
      </c>
      <c r="D3441" s="12">
        <v>193</v>
      </c>
      <c r="E3441" s="12">
        <v>0.68400000000000005</v>
      </c>
      <c r="F3441" s="9" t="str">
        <f t="shared" si="53"/>
        <v>médio</v>
      </c>
      <c r="G3441" s="12">
        <v>0.71599999999999997</v>
      </c>
      <c r="H3441" s="12">
        <v>0.54100000000000004</v>
      </c>
      <c r="I3441" s="12">
        <v>61808.27</v>
      </c>
      <c r="J3441" s="13">
        <v>2</v>
      </c>
    </row>
    <row r="3442" spans="1:10" x14ac:dyDescent="0.25">
      <c r="A3442" s="8" t="s">
        <v>3360</v>
      </c>
      <c r="B3442" s="9" t="str">
        <f>_xlfn.XLOOKUP(C3442,'De-Para_Estado_Regiao'!$B$3:$B$29,'De-Para_Estado_Regiao'!$C$3:$C$29)</f>
        <v>Sudeste</v>
      </c>
      <c r="C3442" s="9" t="s">
        <v>16</v>
      </c>
      <c r="D3442" s="9">
        <v>247</v>
      </c>
      <c r="E3442" s="9">
        <v>0.626</v>
      </c>
      <c r="F3442" s="9" t="str">
        <f t="shared" si="53"/>
        <v>médio</v>
      </c>
      <c r="G3442" s="9">
        <v>0.60699999999999998</v>
      </c>
      <c r="H3442" s="9">
        <v>0.498</v>
      </c>
      <c r="I3442" s="9">
        <v>38287.29</v>
      </c>
      <c r="J3442" s="10">
        <v>2</v>
      </c>
    </row>
    <row r="3443" spans="1:10" x14ac:dyDescent="0.25">
      <c r="A3443" s="11" t="s">
        <v>3361</v>
      </c>
      <c r="B3443" s="9" t="str">
        <f>_xlfn.XLOOKUP(C3443,'De-Para_Estado_Regiao'!$B$3:$B$29,'De-Para_Estado_Regiao'!$C$3:$C$29)</f>
        <v>Sudeste</v>
      </c>
      <c r="C3443" s="12" t="s">
        <v>16</v>
      </c>
      <c r="D3443" s="12">
        <v>403</v>
      </c>
      <c r="E3443" s="12">
        <v>0.69</v>
      </c>
      <c r="F3443" s="9" t="str">
        <f t="shared" si="53"/>
        <v>médio</v>
      </c>
      <c r="G3443" s="12">
        <v>0.67100000000000004</v>
      </c>
      <c r="H3443" s="12">
        <v>0.58499999999999996</v>
      </c>
      <c r="I3443" s="12">
        <v>22280.89</v>
      </c>
      <c r="J3443" s="13">
        <v>3</v>
      </c>
    </row>
    <row r="3444" spans="1:10" x14ac:dyDescent="0.25">
      <c r="A3444" s="8" t="s">
        <v>3362</v>
      </c>
      <c r="B3444" s="9" t="str">
        <f>_xlfn.XLOOKUP(C3444,'De-Para_Estado_Regiao'!$B$3:$B$29,'De-Para_Estado_Regiao'!$C$3:$C$29)</f>
        <v>Nordeste</v>
      </c>
      <c r="C3444" s="9" t="s">
        <v>24</v>
      </c>
      <c r="D3444" s="9">
        <v>350</v>
      </c>
      <c r="E3444" s="9">
        <v>0.56000000000000005</v>
      </c>
      <c r="F3444" s="9" t="str">
        <f t="shared" si="53"/>
        <v>médio</v>
      </c>
      <c r="G3444" s="9">
        <v>0.55400000000000005</v>
      </c>
      <c r="H3444" s="9">
        <v>0.45900000000000002</v>
      </c>
      <c r="I3444" s="9">
        <v>12057.66</v>
      </c>
      <c r="J3444" s="10">
        <v>3</v>
      </c>
    </row>
    <row r="3445" spans="1:10" x14ac:dyDescent="0.25">
      <c r="A3445" s="11" t="s">
        <v>3363</v>
      </c>
      <c r="B3445" s="9" t="str">
        <f>_xlfn.XLOOKUP(C3445,'De-Para_Estado_Regiao'!$B$3:$B$29,'De-Para_Estado_Regiao'!$C$3:$C$29)</f>
        <v>Sul</v>
      </c>
      <c r="C3445" s="12" t="s">
        <v>22</v>
      </c>
      <c r="D3445" s="12">
        <v>147</v>
      </c>
      <c r="E3445" s="12">
        <v>0.71</v>
      </c>
      <c r="F3445" s="9" t="str">
        <f t="shared" si="53"/>
        <v>alto</v>
      </c>
      <c r="G3445" s="12">
        <v>0.72399999999999998</v>
      </c>
      <c r="H3445" s="12">
        <v>0.60299999999999998</v>
      </c>
      <c r="I3445" s="12">
        <v>46240.7</v>
      </c>
      <c r="J3445" s="13">
        <v>1</v>
      </c>
    </row>
    <row r="3446" spans="1:10" x14ac:dyDescent="0.25">
      <c r="A3446" s="8" t="s">
        <v>3364</v>
      </c>
      <c r="B3446" s="9" t="str">
        <f>_xlfn.XLOOKUP(C3446,'De-Para_Estado_Regiao'!$B$3:$B$29,'De-Para_Estado_Regiao'!$C$3:$C$29)</f>
        <v>Norte</v>
      </c>
      <c r="C3446" s="9" t="s">
        <v>148</v>
      </c>
      <c r="D3446" s="9">
        <v>256</v>
      </c>
      <c r="E3446" s="9">
        <v>0.59299999999999997</v>
      </c>
      <c r="F3446" s="9" t="str">
        <f t="shared" si="53"/>
        <v>médio</v>
      </c>
      <c r="G3446" s="9">
        <v>0.66700000000000004</v>
      </c>
      <c r="H3446" s="9">
        <v>0.40400000000000003</v>
      </c>
      <c r="I3446" s="9">
        <v>15398.06</v>
      </c>
      <c r="J3446" s="10">
        <v>8</v>
      </c>
    </row>
    <row r="3447" spans="1:10" x14ac:dyDescent="0.25">
      <c r="A3447" s="11" t="s">
        <v>3365</v>
      </c>
      <c r="B3447" s="9" t="str">
        <f>_xlfn.XLOOKUP(C3447,'De-Para_Estado_Regiao'!$B$3:$B$29,'De-Para_Estado_Regiao'!$C$3:$C$29)</f>
        <v>Sudeste</v>
      </c>
      <c r="C3447" s="12" t="s">
        <v>16</v>
      </c>
      <c r="D3447" s="12">
        <v>389</v>
      </c>
      <c r="E3447" s="12">
        <v>0.70599999999999996</v>
      </c>
      <c r="F3447" s="9" t="str">
        <f t="shared" si="53"/>
        <v>alto</v>
      </c>
      <c r="G3447" s="12">
        <v>0.67400000000000004</v>
      </c>
      <c r="H3447" s="12">
        <v>0.61699999999999999</v>
      </c>
      <c r="I3447" s="12">
        <v>19426.259999999998</v>
      </c>
      <c r="J3447" s="13">
        <v>3</v>
      </c>
    </row>
    <row r="3448" spans="1:10" x14ac:dyDescent="0.25">
      <c r="A3448" s="8" t="s">
        <v>3366</v>
      </c>
      <c r="B3448" s="9" t="str">
        <f>_xlfn.XLOOKUP(C3448,'De-Para_Estado_Regiao'!$B$3:$B$29,'De-Para_Estado_Regiao'!$C$3:$C$29)</f>
        <v>Sul</v>
      </c>
      <c r="C3448" s="9" t="s">
        <v>59</v>
      </c>
      <c r="D3448" s="9"/>
      <c r="E3448" s="9"/>
      <c r="F3448" s="9" t="str">
        <f t="shared" si="53"/>
        <v/>
      </c>
      <c r="G3448" s="9"/>
      <c r="H3448" s="9"/>
      <c r="I3448" s="9">
        <v>17788.63</v>
      </c>
      <c r="J3448" s="10">
        <v>3</v>
      </c>
    </row>
    <row r="3449" spans="1:10" x14ac:dyDescent="0.25">
      <c r="A3449" s="11" t="s">
        <v>3367</v>
      </c>
      <c r="B3449" s="9" t="str">
        <f>_xlfn.XLOOKUP(C3449,'De-Para_Estado_Regiao'!$B$3:$B$29,'De-Para_Estado_Regiao'!$C$3:$C$29)</f>
        <v>Nordeste</v>
      </c>
      <c r="C3449" s="12" t="s">
        <v>87</v>
      </c>
      <c r="D3449" s="12">
        <v>1642</v>
      </c>
      <c r="E3449" s="12">
        <v>0.55000000000000004</v>
      </c>
      <c r="F3449" s="9" t="str">
        <f t="shared" si="53"/>
        <v>médio</v>
      </c>
      <c r="G3449" s="12">
        <v>0.51600000000000001</v>
      </c>
      <c r="H3449" s="12">
        <v>0.44400000000000001</v>
      </c>
      <c r="I3449" s="12">
        <v>8152.96</v>
      </c>
      <c r="J3449" s="13">
        <v>19</v>
      </c>
    </row>
    <row r="3450" spans="1:10" x14ac:dyDescent="0.25">
      <c r="A3450" s="8" t="s">
        <v>3368</v>
      </c>
      <c r="B3450" s="9" t="str">
        <f>_xlfn.XLOOKUP(C3450,'De-Para_Estado_Regiao'!$B$3:$B$29,'De-Para_Estado_Regiao'!$C$3:$C$29)</f>
        <v>Centro-Oeste</v>
      </c>
      <c r="C3450" s="9" t="s">
        <v>29</v>
      </c>
      <c r="D3450" s="9">
        <v>254</v>
      </c>
      <c r="E3450" s="9">
        <v>0.63800000000000001</v>
      </c>
      <c r="F3450" s="9" t="str">
        <f t="shared" si="53"/>
        <v>médio</v>
      </c>
      <c r="G3450" s="9">
        <v>0.6</v>
      </c>
      <c r="H3450" s="9">
        <v>0.52900000000000003</v>
      </c>
      <c r="I3450" s="9">
        <v>17131.560000000001</v>
      </c>
      <c r="J3450" s="10">
        <v>28</v>
      </c>
    </row>
    <row r="3451" spans="1:10" x14ac:dyDescent="0.25">
      <c r="A3451" s="11" t="s">
        <v>1038</v>
      </c>
      <c r="B3451" s="9" t="str">
        <f>_xlfn.XLOOKUP(C3451,'De-Para_Estado_Regiao'!$B$3:$B$29,'De-Para_Estado_Regiao'!$C$3:$C$29)</f>
        <v>Sul</v>
      </c>
      <c r="C3451" s="12" t="s">
        <v>22</v>
      </c>
      <c r="D3451" s="12">
        <v>312</v>
      </c>
      <c r="E3451" s="12">
        <v>0.71799999999999997</v>
      </c>
      <c r="F3451" s="9" t="str">
        <f t="shared" si="53"/>
        <v>alto</v>
      </c>
      <c r="G3451" s="12">
        <v>0.71599999999999997</v>
      </c>
      <c r="H3451" s="12">
        <v>0.61899999999999999</v>
      </c>
      <c r="I3451" s="12">
        <v>30532.36</v>
      </c>
      <c r="J3451" s="13">
        <v>6</v>
      </c>
    </row>
    <row r="3452" spans="1:10" x14ac:dyDescent="0.25">
      <c r="A3452" s="8" t="s">
        <v>3369</v>
      </c>
      <c r="B3452" s="9" t="str">
        <f>_xlfn.XLOOKUP(C3452,'De-Para_Estado_Regiao'!$B$3:$B$29,'De-Para_Estado_Regiao'!$C$3:$C$29)</f>
        <v>Centro-Oeste</v>
      </c>
      <c r="C3452" s="9" t="s">
        <v>29</v>
      </c>
      <c r="D3452" s="9">
        <v>216</v>
      </c>
      <c r="E3452" s="9">
        <v>0.71</v>
      </c>
      <c r="F3452" s="9" t="str">
        <f t="shared" si="53"/>
        <v>alto</v>
      </c>
      <c r="G3452" s="9">
        <v>0.69899999999999995</v>
      </c>
      <c r="H3452" s="9">
        <v>0.59699999999999998</v>
      </c>
      <c r="I3452" s="9">
        <v>33881.910000000003</v>
      </c>
      <c r="J3452" s="10">
        <v>9</v>
      </c>
    </row>
    <row r="3453" spans="1:10" x14ac:dyDescent="0.25">
      <c r="A3453" s="11" t="s">
        <v>3370</v>
      </c>
      <c r="B3453" s="9" t="str">
        <f>_xlfn.XLOOKUP(C3453,'De-Para_Estado_Regiao'!$B$3:$B$29,'De-Para_Estado_Regiao'!$C$3:$C$29)</f>
        <v>Nordeste</v>
      </c>
      <c r="C3453" s="12" t="s">
        <v>72</v>
      </c>
      <c r="D3453" s="12">
        <v>80</v>
      </c>
      <c r="E3453" s="12">
        <v>0.56000000000000005</v>
      </c>
      <c r="F3453" s="9" t="str">
        <f t="shared" si="53"/>
        <v>médio</v>
      </c>
      <c r="G3453" s="12">
        <v>0.52600000000000002</v>
      </c>
      <c r="H3453" s="12">
        <v>0.43</v>
      </c>
      <c r="I3453" s="12">
        <v>62196.89</v>
      </c>
      <c r="J3453" s="13">
        <v>0</v>
      </c>
    </row>
    <row r="3454" spans="1:10" x14ac:dyDescent="0.25">
      <c r="A3454" s="8" t="s">
        <v>3371</v>
      </c>
      <c r="B3454" s="9" t="str">
        <f>_xlfn.XLOOKUP(C3454,'De-Para_Estado_Regiao'!$B$3:$B$29,'De-Para_Estado_Regiao'!$C$3:$C$29)</f>
        <v>Centro-Oeste</v>
      </c>
      <c r="C3454" s="9" t="s">
        <v>33</v>
      </c>
      <c r="D3454" s="9">
        <v>103</v>
      </c>
      <c r="E3454" s="9">
        <v>0.63400000000000001</v>
      </c>
      <c r="F3454" s="9" t="str">
        <f t="shared" si="53"/>
        <v>médio</v>
      </c>
      <c r="G3454" s="9">
        <v>0.629</v>
      </c>
      <c r="H3454" s="9">
        <v>0.505</v>
      </c>
      <c r="I3454" s="9">
        <v>37431.129999999997</v>
      </c>
      <c r="J3454" s="10">
        <v>1</v>
      </c>
    </row>
    <row r="3455" spans="1:10" x14ac:dyDescent="0.25">
      <c r="A3455" s="11" t="s">
        <v>3372</v>
      </c>
      <c r="B3455" s="9" t="str">
        <f>_xlfn.XLOOKUP(C3455,'De-Para_Estado_Regiao'!$B$3:$B$29,'De-Para_Estado_Regiao'!$C$3:$C$29)</f>
        <v>Nordeste</v>
      </c>
      <c r="C3455" s="12" t="s">
        <v>87</v>
      </c>
      <c r="D3455" s="12">
        <v>1870</v>
      </c>
      <c r="E3455" s="12">
        <v>0.626</v>
      </c>
      <c r="F3455" s="9" t="str">
        <f t="shared" si="53"/>
        <v>médio</v>
      </c>
      <c r="G3455" s="12">
        <v>0.56799999999999995</v>
      </c>
      <c r="H3455" s="12">
        <v>0.58699999999999997</v>
      </c>
      <c r="I3455" s="12">
        <v>6943.26</v>
      </c>
      <c r="J3455" s="13">
        <v>3</v>
      </c>
    </row>
    <row r="3456" spans="1:10" x14ac:dyDescent="0.25">
      <c r="A3456" s="8" t="s">
        <v>3373</v>
      </c>
      <c r="B3456" s="9" t="str">
        <f>_xlfn.XLOOKUP(C3456,'De-Para_Estado_Regiao'!$B$3:$B$29,'De-Para_Estado_Regiao'!$C$3:$C$29)</f>
        <v>Nordeste</v>
      </c>
      <c r="C3456" s="9" t="s">
        <v>24</v>
      </c>
      <c r="D3456" s="9">
        <v>419</v>
      </c>
      <c r="E3456" s="9">
        <v>0.56399999999999995</v>
      </c>
      <c r="F3456" s="9" t="str">
        <f t="shared" si="53"/>
        <v>médio</v>
      </c>
      <c r="G3456" s="9">
        <v>0.53800000000000003</v>
      </c>
      <c r="H3456" s="9">
        <v>0.435</v>
      </c>
      <c r="I3456" s="9">
        <v>8923.76</v>
      </c>
      <c r="J3456" s="10">
        <v>0</v>
      </c>
    </row>
    <row r="3457" spans="1:10" x14ac:dyDescent="0.25">
      <c r="A3457" s="11" t="s">
        <v>3374</v>
      </c>
      <c r="B3457" s="9" t="str">
        <f>_xlfn.XLOOKUP(C3457,'De-Para_Estado_Regiao'!$B$3:$B$29,'De-Para_Estado_Regiao'!$C$3:$C$29)</f>
        <v>Sudeste</v>
      </c>
      <c r="C3457" s="12" t="s">
        <v>16</v>
      </c>
      <c r="D3457" s="12">
        <v>264</v>
      </c>
      <c r="E3457" s="12">
        <v>0.67</v>
      </c>
      <c r="F3457" s="9" t="str">
        <f t="shared" si="53"/>
        <v>médio</v>
      </c>
      <c r="G3457" s="12">
        <v>0.66500000000000004</v>
      </c>
      <c r="H3457" s="12">
        <v>0.56799999999999995</v>
      </c>
      <c r="I3457" s="12">
        <v>30603.08</v>
      </c>
      <c r="J3457" s="13">
        <v>5</v>
      </c>
    </row>
    <row r="3458" spans="1:10" x14ac:dyDescent="0.25">
      <c r="A3458" s="8" t="s">
        <v>3375</v>
      </c>
      <c r="B3458" s="9" t="str">
        <f>_xlfn.XLOOKUP(C3458,'De-Para_Estado_Regiao'!$B$3:$B$29,'De-Para_Estado_Regiao'!$C$3:$C$29)</f>
        <v>Nordeste</v>
      </c>
      <c r="C3458" s="9" t="s">
        <v>19</v>
      </c>
      <c r="D3458" s="9">
        <v>601</v>
      </c>
      <c r="E3458" s="9">
        <v>0.59</v>
      </c>
      <c r="F3458" s="9" t="str">
        <f t="shared" si="53"/>
        <v>médio</v>
      </c>
      <c r="G3458" s="9">
        <v>0.55900000000000005</v>
      </c>
      <c r="H3458" s="9">
        <v>0.48699999999999999</v>
      </c>
      <c r="I3458" s="9">
        <v>7166.38</v>
      </c>
      <c r="J3458" s="10">
        <v>2</v>
      </c>
    </row>
    <row r="3459" spans="1:10" x14ac:dyDescent="0.25">
      <c r="A3459" s="11" t="s">
        <v>2158</v>
      </c>
      <c r="B3459" s="9" t="str">
        <f>_xlfn.XLOOKUP(C3459,'De-Para_Estado_Regiao'!$B$3:$B$29,'De-Para_Estado_Regiao'!$C$3:$C$29)</f>
        <v>Sudeste</v>
      </c>
      <c r="C3459" s="12" t="s">
        <v>16</v>
      </c>
      <c r="D3459" s="12">
        <v>357</v>
      </c>
      <c r="E3459" s="12">
        <v>0.67900000000000005</v>
      </c>
      <c r="F3459" s="9" t="str">
        <f t="shared" si="53"/>
        <v>médio</v>
      </c>
      <c r="G3459" s="12">
        <v>0.67800000000000005</v>
      </c>
      <c r="H3459" s="12">
        <v>0.56799999999999995</v>
      </c>
      <c r="I3459" s="12">
        <v>22099.55</v>
      </c>
      <c r="J3459" s="13">
        <v>4</v>
      </c>
    </row>
    <row r="3460" spans="1:10" x14ac:dyDescent="0.25">
      <c r="A3460" s="8" t="s">
        <v>3376</v>
      </c>
      <c r="B3460" s="9" t="str">
        <f>_xlfn.XLOOKUP(C3460,'De-Para_Estado_Regiao'!$B$3:$B$29,'De-Para_Estado_Regiao'!$C$3:$C$29)</f>
        <v>Sul</v>
      </c>
      <c r="C3460" s="9" t="s">
        <v>14</v>
      </c>
      <c r="D3460" s="9">
        <v>85</v>
      </c>
      <c r="E3460" s="9">
        <v>0.70599999999999996</v>
      </c>
      <c r="F3460" s="9" t="str">
        <f t="shared" si="53"/>
        <v>alto</v>
      </c>
      <c r="G3460" s="9">
        <v>0.69299999999999995</v>
      </c>
      <c r="H3460" s="9">
        <v>0.58599999999999997</v>
      </c>
      <c r="I3460" s="9">
        <v>71840.72</v>
      </c>
      <c r="J3460" s="10">
        <v>2</v>
      </c>
    </row>
    <row r="3461" spans="1:10" x14ac:dyDescent="0.25">
      <c r="A3461" s="11" t="s">
        <v>3377</v>
      </c>
      <c r="B3461" s="9" t="str">
        <f>_xlfn.XLOOKUP(C3461,'De-Para_Estado_Regiao'!$B$3:$B$29,'De-Para_Estado_Regiao'!$C$3:$C$29)</f>
        <v>Centro-Oeste</v>
      </c>
      <c r="C3461" s="12" t="s">
        <v>33</v>
      </c>
      <c r="D3461" s="12">
        <v>217</v>
      </c>
      <c r="E3461" s="12">
        <v>0.71299999999999997</v>
      </c>
      <c r="F3461" s="9" t="str">
        <f t="shared" ref="F3461:F3524" si="54">IF(E3461="","",IF(E3461&lt;0.55,"baixo",IF(E3461&lt;=0.699,"médio",IF(E3461&lt;=0.799,"alto",IF(E3461&gt;=0.8,"muito alto","")))))</f>
        <v>alto</v>
      </c>
      <c r="G3461" s="12">
        <v>0.70299999999999996</v>
      </c>
      <c r="H3461" s="12">
        <v>0.60799999999999998</v>
      </c>
      <c r="I3461" s="12">
        <v>39387.120000000003</v>
      </c>
      <c r="J3461" s="13">
        <v>2</v>
      </c>
    </row>
    <row r="3462" spans="1:10" x14ac:dyDescent="0.25">
      <c r="A3462" s="8" t="s">
        <v>3378</v>
      </c>
      <c r="B3462" s="9" t="str">
        <f>_xlfn.XLOOKUP(C3462,'De-Para_Estado_Regiao'!$B$3:$B$29,'De-Para_Estado_Regiao'!$C$3:$C$29)</f>
        <v>Sudeste</v>
      </c>
      <c r="C3462" s="9" t="s">
        <v>7</v>
      </c>
      <c r="D3462" s="9">
        <v>325</v>
      </c>
      <c r="E3462" s="9">
        <v>0.74299999999999999</v>
      </c>
      <c r="F3462" s="9" t="str">
        <f t="shared" si="54"/>
        <v>alto</v>
      </c>
      <c r="G3462" s="9">
        <v>0.72399999999999998</v>
      </c>
      <c r="H3462" s="9">
        <v>0.68799999999999994</v>
      </c>
      <c r="I3462" s="9">
        <v>27492.67</v>
      </c>
      <c r="J3462" s="10">
        <v>3</v>
      </c>
    </row>
    <row r="3463" spans="1:10" x14ac:dyDescent="0.25">
      <c r="A3463" s="11" t="s">
        <v>3379</v>
      </c>
      <c r="B3463" s="9" t="str">
        <f>_xlfn.XLOOKUP(C3463,'De-Para_Estado_Regiao'!$B$3:$B$29,'De-Para_Estado_Regiao'!$C$3:$C$29)</f>
        <v>Centro-Oeste</v>
      </c>
      <c r="C3463" s="12" t="s">
        <v>33</v>
      </c>
      <c r="D3463" s="12">
        <v>164</v>
      </c>
      <c r="E3463" s="12">
        <v>0.65400000000000003</v>
      </c>
      <c r="F3463" s="9" t="str">
        <f t="shared" si="54"/>
        <v>médio</v>
      </c>
      <c r="G3463" s="12">
        <v>0.68</v>
      </c>
      <c r="H3463" s="12">
        <v>0.51300000000000001</v>
      </c>
      <c r="I3463" s="12">
        <v>51122.47</v>
      </c>
      <c r="J3463" s="13">
        <v>4</v>
      </c>
    </row>
    <row r="3464" spans="1:10" x14ac:dyDescent="0.25">
      <c r="A3464" s="8" t="s">
        <v>3380</v>
      </c>
      <c r="B3464" s="9" t="str">
        <f>_xlfn.XLOOKUP(C3464,'De-Para_Estado_Regiao'!$B$3:$B$29,'De-Para_Estado_Regiao'!$C$3:$C$29)</f>
        <v>Nordeste</v>
      </c>
      <c r="C3464" s="9" t="s">
        <v>19</v>
      </c>
      <c r="D3464" s="9">
        <v>1464</v>
      </c>
      <c r="E3464" s="9">
        <v>0.60199999999999998</v>
      </c>
      <c r="F3464" s="9" t="str">
        <f t="shared" si="54"/>
        <v>médio</v>
      </c>
      <c r="G3464" s="9">
        <v>0.58099999999999996</v>
      </c>
      <c r="H3464" s="9">
        <v>0.52700000000000002</v>
      </c>
      <c r="I3464" s="9">
        <v>7887.46</v>
      </c>
      <c r="J3464" s="10">
        <v>5</v>
      </c>
    </row>
    <row r="3465" spans="1:10" x14ac:dyDescent="0.25">
      <c r="A3465" s="11" t="s">
        <v>3381</v>
      </c>
      <c r="B3465" s="9" t="str">
        <f>_xlfn.XLOOKUP(C3465,'De-Para_Estado_Regiao'!$B$3:$B$29,'De-Para_Estado_Regiao'!$C$3:$C$29)</f>
        <v>Nordeste</v>
      </c>
      <c r="C3465" s="12" t="s">
        <v>24</v>
      </c>
      <c r="D3465" s="12">
        <v>271</v>
      </c>
      <c r="E3465" s="12">
        <v>0.58399999999999996</v>
      </c>
      <c r="F3465" s="9" t="str">
        <f t="shared" si="54"/>
        <v>médio</v>
      </c>
      <c r="G3465" s="12">
        <v>0.53</v>
      </c>
      <c r="H3465" s="12">
        <v>0.49199999999999999</v>
      </c>
      <c r="I3465" s="12">
        <v>15709.19</v>
      </c>
      <c r="J3465" s="13">
        <v>15</v>
      </c>
    </row>
    <row r="3466" spans="1:10" x14ac:dyDescent="0.25">
      <c r="A3466" s="8" t="s">
        <v>3382</v>
      </c>
      <c r="B3466" s="9" t="str">
        <f>_xlfn.XLOOKUP(C3466,'De-Para_Estado_Regiao'!$B$3:$B$29,'De-Para_Estado_Regiao'!$C$3:$C$29)</f>
        <v>Sul</v>
      </c>
      <c r="C3466" s="9" t="s">
        <v>59</v>
      </c>
      <c r="D3466" s="9">
        <v>78</v>
      </c>
      <c r="E3466" s="9">
        <v>0.77400000000000002</v>
      </c>
      <c r="F3466" s="9" t="str">
        <f t="shared" si="54"/>
        <v>alto</v>
      </c>
      <c r="G3466" s="9">
        <v>0.73699999999999999</v>
      </c>
      <c r="H3466" s="9">
        <v>0.71399999999999997</v>
      </c>
      <c r="I3466" s="9">
        <v>53292.86</v>
      </c>
      <c r="J3466" s="10">
        <v>1</v>
      </c>
    </row>
    <row r="3467" spans="1:10" x14ac:dyDescent="0.25">
      <c r="A3467" s="11" t="s">
        <v>3383</v>
      </c>
      <c r="B3467" s="9" t="str">
        <f>_xlfn.XLOOKUP(C3467,'De-Para_Estado_Regiao'!$B$3:$B$29,'De-Para_Estado_Regiao'!$C$3:$C$29)</f>
        <v>Sul</v>
      </c>
      <c r="C3467" s="12" t="s">
        <v>59</v>
      </c>
      <c r="D3467" s="12">
        <v>69</v>
      </c>
      <c r="E3467" s="12">
        <v>0.76</v>
      </c>
      <c r="F3467" s="9" t="str">
        <f t="shared" si="54"/>
        <v>alto</v>
      </c>
      <c r="G3467" s="12">
        <v>0.75600000000000001</v>
      </c>
      <c r="H3467" s="12">
        <v>0.66800000000000004</v>
      </c>
      <c r="I3467" s="12">
        <v>32353.49</v>
      </c>
      <c r="J3467" s="13">
        <v>5</v>
      </c>
    </row>
    <row r="3468" spans="1:10" x14ac:dyDescent="0.25">
      <c r="A3468" s="8" t="s">
        <v>3384</v>
      </c>
      <c r="B3468" s="9" t="str">
        <f>_xlfn.XLOOKUP(C3468,'De-Para_Estado_Regiao'!$B$3:$B$29,'De-Para_Estado_Regiao'!$C$3:$C$29)</f>
        <v>Sudeste</v>
      </c>
      <c r="C3468" s="9" t="s">
        <v>7</v>
      </c>
      <c r="D3468" s="9">
        <v>180</v>
      </c>
      <c r="E3468" s="9">
        <v>0.67900000000000005</v>
      </c>
      <c r="F3468" s="9" t="str">
        <f t="shared" si="54"/>
        <v>médio</v>
      </c>
      <c r="G3468" s="9">
        <v>0.61699999999999999</v>
      </c>
      <c r="H3468" s="9">
        <v>0.626</v>
      </c>
      <c r="I3468" s="9">
        <v>35787.040000000001</v>
      </c>
      <c r="J3468" s="10">
        <v>8</v>
      </c>
    </row>
    <row r="3469" spans="1:10" x14ac:dyDescent="0.25">
      <c r="A3469" s="11" t="s">
        <v>3385</v>
      </c>
      <c r="B3469" s="9" t="str">
        <f>_xlfn.XLOOKUP(C3469,'De-Para_Estado_Regiao'!$B$3:$B$29,'De-Para_Estado_Regiao'!$C$3:$C$29)</f>
        <v>Nordeste</v>
      </c>
      <c r="C3469" s="12" t="s">
        <v>19</v>
      </c>
      <c r="D3469" s="12">
        <v>756</v>
      </c>
      <c r="E3469" s="12">
        <v>0.60899999999999999</v>
      </c>
      <c r="F3469" s="9" t="str">
        <f t="shared" si="54"/>
        <v>médio</v>
      </c>
      <c r="G3469" s="12">
        <v>0.56599999999999995</v>
      </c>
      <c r="H3469" s="12">
        <v>0.505</v>
      </c>
      <c r="I3469" s="12">
        <v>11422.46</v>
      </c>
      <c r="J3469" s="13">
        <v>22</v>
      </c>
    </row>
    <row r="3470" spans="1:10" x14ac:dyDescent="0.25">
      <c r="A3470" s="8" t="s">
        <v>3386</v>
      </c>
      <c r="B3470" s="9" t="str">
        <f>_xlfn.XLOOKUP(C3470,'De-Para_Estado_Regiao'!$B$3:$B$29,'De-Para_Estado_Regiao'!$C$3:$C$29)</f>
        <v>Sudeste</v>
      </c>
      <c r="C3470" s="9" t="s">
        <v>16</v>
      </c>
      <c r="D3470" s="9">
        <v>243</v>
      </c>
      <c r="E3470" s="9">
        <v>0.71</v>
      </c>
      <c r="F3470" s="9" t="str">
        <f t="shared" si="54"/>
        <v>alto</v>
      </c>
      <c r="G3470" s="9">
        <v>0.70899999999999996</v>
      </c>
      <c r="H3470" s="9">
        <v>0.61199999999999999</v>
      </c>
      <c r="I3470" s="9">
        <v>23317.35</v>
      </c>
      <c r="J3470" s="10">
        <v>8</v>
      </c>
    </row>
    <row r="3471" spans="1:10" x14ac:dyDescent="0.25">
      <c r="A3471" s="11" t="s">
        <v>3387</v>
      </c>
      <c r="B3471" s="9" t="str">
        <f>_xlfn.XLOOKUP(C3471,'De-Para_Estado_Regiao'!$B$3:$B$29,'De-Para_Estado_Regiao'!$C$3:$C$29)</f>
        <v>Norte</v>
      </c>
      <c r="C3471" s="12" t="s">
        <v>49</v>
      </c>
      <c r="D3471" s="12">
        <v>304</v>
      </c>
      <c r="E3471" s="12">
        <v>0.56299999999999994</v>
      </c>
      <c r="F3471" s="9" t="str">
        <f t="shared" si="54"/>
        <v>médio</v>
      </c>
      <c r="G3471" s="12">
        <v>0.56100000000000005</v>
      </c>
      <c r="H3471" s="12">
        <v>0.40200000000000002</v>
      </c>
      <c r="I3471" s="12">
        <v>15843.05</v>
      </c>
      <c r="J3471" s="13">
        <v>1</v>
      </c>
    </row>
    <row r="3472" spans="1:10" x14ac:dyDescent="0.25">
      <c r="A3472" s="8" t="s">
        <v>3388</v>
      </c>
      <c r="B3472" s="9" t="str">
        <f>_xlfn.XLOOKUP(C3472,'De-Para_Estado_Regiao'!$B$3:$B$29,'De-Para_Estado_Regiao'!$C$3:$C$29)</f>
        <v>Sul</v>
      </c>
      <c r="C3472" s="9" t="s">
        <v>22</v>
      </c>
      <c r="D3472" s="9">
        <v>446</v>
      </c>
      <c r="E3472" s="9">
        <v>0.68799999999999994</v>
      </c>
      <c r="F3472" s="9" t="str">
        <f t="shared" si="54"/>
        <v>médio</v>
      </c>
      <c r="G3472" s="9">
        <v>0.66700000000000004</v>
      </c>
      <c r="H3472" s="9">
        <v>0.60399999999999998</v>
      </c>
      <c r="I3472" s="9">
        <v>16295.05</v>
      </c>
      <c r="J3472" s="10">
        <v>11</v>
      </c>
    </row>
    <row r="3473" spans="1:10" x14ac:dyDescent="0.25">
      <c r="A3473" s="11" t="s">
        <v>3389</v>
      </c>
      <c r="B3473" s="9" t="str">
        <f>_xlfn.XLOOKUP(C3473,'De-Para_Estado_Regiao'!$B$3:$B$29,'De-Para_Estado_Regiao'!$C$3:$C$29)</f>
        <v>Nordeste</v>
      </c>
      <c r="C3473" s="12" t="s">
        <v>94</v>
      </c>
      <c r="D3473" s="12">
        <v>229</v>
      </c>
      <c r="E3473" s="12">
        <v>0.55600000000000005</v>
      </c>
      <c r="F3473" s="9" t="str">
        <f t="shared" si="54"/>
        <v>médio</v>
      </c>
      <c r="G3473" s="12">
        <v>0.51700000000000002</v>
      </c>
      <c r="H3473" s="12">
        <v>0.43</v>
      </c>
      <c r="I3473" s="12">
        <v>16911.2</v>
      </c>
      <c r="J3473" s="13">
        <v>0</v>
      </c>
    </row>
    <row r="3474" spans="1:10" x14ac:dyDescent="0.25">
      <c r="A3474" s="8" t="s">
        <v>3390</v>
      </c>
      <c r="B3474" s="9" t="str">
        <f>_xlfn.XLOOKUP(C3474,'De-Para_Estado_Regiao'!$B$3:$B$29,'De-Para_Estado_Regiao'!$C$3:$C$29)</f>
        <v>Centro-Oeste</v>
      </c>
      <c r="C3474" s="9" t="s">
        <v>29</v>
      </c>
      <c r="D3474" s="9">
        <v>227</v>
      </c>
      <c r="E3474" s="9">
        <v>0.65200000000000002</v>
      </c>
      <c r="F3474" s="9" t="str">
        <f t="shared" si="54"/>
        <v>médio</v>
      </c>
      <c r="G3474" s="9">
        <v>0.66600000000000004</v>
      </c>
      <c r="H3474" s="9">
        <v>0.52300000000000002</v>
      </c>
      <c r="I3474" s="9">
        <v>17191.189999999999</v>
      </c>
      <c r="J3474" s="10">
        <v>4</v>
      </c>
    </row>
    <row r="3475" spans="1:10" x14ac:dyDescent="0.25">
      <c r="A3475" s="11" t="s">
        <v>3391</v>
      </c>
      <c r="B3475" s="9" t="str">
        <f>_xlfn.XLOOKUP(C3475,'De-Para_Estado_Regiao'!$B$3:$B$29,'De-Para_Estado_Regiao'!$C$3:$C$29)</f>
        <v>Sudeste</v>
      </c>
      <c r="C3475" s="12" t="s">
        <v>16</v>
      </c>
      <c r="D3475" s="12">
        <v>321</v>
      </c>
      <c r="E3475" s="12">
        <v>0.71099999999999997</v>
      </c>
      <c r="F3475" s="9" t="str">
        <f t="shared" si="54"/>
        <v>alto</v>
      </c>
      <c r="G3475" s="12">
        <v>0.67300000000000004</v>
      </c>
      <c r="H3475" s="12">
        <v>0.63100000000000001</v>
      </c>
      <c r="I3475" s="12">
        <v>28896.03</v>
      </c>
      <c r="J3475" s="13">
        <v>5</v>
      </c>
    </row>
    <row r="3476" spans="1:10" x14ac:dyDescent="0.25">
      <c r="A3476" s="8" t="s">
        <v>3392</v>
      </c>
      <c r="B3476" s="9" t="str">
        <f>_xlfn.XLOOKUP(C3476,'De-Para_Estado_Regiao'!$B$3:$B$29,'De-Para_Estado_Regiao'!$C$3:$C$29)</f>
        <v>Nordeste</v>
      </c>
      <c r="C3476" s="9" t="s">
        <v>24</v>
      </c>
      <c r="D3476" s="9">
        <v>310</v>
      </c>
      <c r="E3476" s="9">
        <v>0.56000000000000005</v>
      </c>
      <c r="F3476" s="9" t="str">
        <f t="shared" si="54"/>
        <v>médio</v>
      </c>
      <c r="G3476" s="9">
        <v>0.52300000000000002</v>
      </c>
      <c r="H3476" s="9">
        <v>0.45</v>
      </c>
      <c r="I3476" s="9">
        <v>17029.240000000002</v>
      </c>
      <c r="J3476" s="10">
        <v>0</v>
      </c>
    </row>
    <row r="3477" spans="1:10" x14ac:dyDescent="0.25">
      <c r="A3477" s="11" t="s">
        <v>3393</v>
      </c>
      <c r="B3477" s="9" t="str">
        <f>_xlfn.XLOOKUP(C3477,'De-Para_Estado_Regiao'!$B$3:$B$29,'De-Para_Estado_Regiao'!$C$3:$C$29)</f>
        <v>Sudeste</v>
      </c>
      <c r="C3477" s="12" t="s">
        <v>7</v>
      </c>
      <c r="D3477" s="12">
        <v>248</v>
      </c>
      <c r="E3477" s="12">
        <v>0.79</v>
      </c>
      <c r="F3477" s="9" t="str">
        <f t="shared" si="54"/>
        <v>alto</v>
      </c>
      <c r="G3477" s="12">
        <v>0.77100000000000002</v>
      </c>
      <c r="H3477" s="12">
        <v>0.75</v>
      </c>
      <c r="I3477" s="12">
        <v>24936.83</v>
      </c>
      <c r="J3477" s="13">
        <v>7</v>
      </c>
    </row>
    <row r="3478" spans="1:10" x14ac:dyDescent="0.25">
      <c r="A3478" s="8" t="s">
        <v>3394</v>
      </c>
      <c r="B3478" s="9" t="str">
        <f>_xlfn.XLOOKUP(C3478,'De-Para_Estado_Regiao'!$B$3:$B$29,'De-Para_Estado_Regiao'!$C$3:$C$29)</f>
        <v>Nordeste</v>
      </c>
      <c r="C3478" s="9" t="s">
        <v>19</v>
      </c>
      <c r="D3478" s="9">
        <v>464</v>
      </c>
      <c r="E3478" s="9">
        <v>0.58899999999999997</v>
      </c>
      <c r="F3478" s="9" t="str">
        <f t="shared" si="54"/>
        <v>médio</v>
      </c>
      <c r="G3478" s="9">
        <v>0.55800000000000005</v>
      </c>
      <c r="H3478" s="9">
        <v>0.495</v>
      </c>
      <c r="I3478" s="9">
        <v>10659.92</v>
      </c>
      <c r="J3478" s="10">
        <v>13</v>
      </c>
    </row>
    <row r="3479" spans="1:10" x14ac:dyDescent="0.25">
      <c r="A3479" s="11" t="s">
        <v>3395</v>
      </c>
      <c r="B3479" s="9" t="str">
        <f>_xlfn.XLOOKUP(C3479,'De-Para_Estado_Regiao'!$B$3:$B$29,'De-Para_Estado_Regiao'!$C$3:$C$29)</f>
        <v>Nordeste</v>
      </c>
      <c r="C3479" s="12" t="s">
        <v>19</v>
      </c>
      <c r="D3479" s="12">
        <v>146</v>
      </c>
      <c r="E3479" s="12">
        <v>0.53700000000000003</v>
      </c>
      <c r="F3479" s="9" t="str">
        <f t="shared" si="54"/>
        <v>baixo</v>
      </c>
      <c r="G3479" s="12">
        <v>0.52800000000000002</v>
      </c>
      <c r="H3479" s="12">
        <v>0.41799999999999998</v>
      </c>
      <c r="I3479" s="12">
        <v>17215.05</v>
      </c>
      <c r="J3479" s="13">
        <v>2</v>
      </c>
    </row>
    <row r="3480" spans="1:10" x14ac:dyDescent="0.25">
      <c r="A3480" s="8" t="s">
        <v>3396</v>
      </c>
      <c r="B3480" s="9" t="str">
        <f>_xlfn.XLOOKUP(C3480,'De-Para_Estado_Regiao'!$B$3:$B$29,'De-Para_Estado_Regiao'!$C$3:$C$29)</f>
        <v>Sudeste</v>
      </c>
      <c r="C3480" s="9" t="s">
        <v>16</v>
      </c>
      <c r="D3480" s="9">
        <v>605</v>
      </c>
      <c r="E3480" s="9">
        <v>0.68200000000000005</v>
      </c>
      <c r="F3480" s="9" t="str">
        <f t="shared" si="54"/>
        <v>médio</v>
      </c>
      <c r="G3480" s="9">
        <v>0.66800000000000004</v>
      </c>
      <c r="H3480" s="9">
        <v>0.56200000000000006</v>
      </c>
      <c r="I3480" s="9">
        <v>13269.46</v>
      </c>
      <c r="J3480" s="10">
        <v>12</v>
      </c>
    </row>
    <row r="3481" spans="1:10" x14ac:dyDescent="0.25">
      <c r="A3481" s="11" t="s">
        <v>3397</v>
      </c>
      <c r="B3481" s="9" t="str">
        <f>_xlfn.XLOOKUP(C3481,'De-Para_Estado_Regiao'!$B$3:$B$29,'De-Para_Estado_Regiao'!$C$3:$C$29)</f>
        <v>Sudeste</v>
      </c>
      <c r="C3481" s="12" t="s">
        <v>16</v>
      </c>
      <c r="D3481" s="12">
        <v>491</v>
      </c>
      <c r="E3481" s="12">
        <v>0.68</v>
      </c>
      <c r="F3481" s="9" t="str">
        <f t="shared" si="54"/>
        <v>médio</v>
      </c>
      <c r="G3481" s="12">
        <v>0.66500000000000004</v>
      </c>
      <c r="H3481" s="12">
        <v>0.57099999999999995</v>
      </c>
      <c r="I3481" s="12">
        <v>15903.65</v>
      </c>
      <c r="J3481" s="13">
        <v>5</v>
      </c>
    </row>
    <row r="3482" spans="1:10" x14ac:dyDescent="0.25">
      <c r="A3482" s="8" t="s">
        <v>3398</v>
      </c>
      <c r="B3482" s="9" t="str">
        <f>_xlfn.XLOOKUP(C3482,'De-Para_Estado_Regiao'!$B$3:$B$29,'De-Para_Estado_Regiao'!$C$3:$C$29)</f>
        <v>Nordeste</v>
      </c>
      <c r="C3482" s="9" t="s">
        <v>24</v>
      </c>
      <c r="D3482" s="9">
        <v>447</v>
      </c>
      <c r="E3482" s="9">
        <v>0.55000000000000004</v>
      </c>
      <c r="F3482" s="9" t="str">
        <f t="shared" si="54"/>
        <v>médio</v>
      </c>
      <c r="G3482" s="9">
        <v>0.51100000000000001</v>
      </c>
      <c r="H3482" s="9">
        <v>0.435</v>
      </c>
      <c r="I3482" s="9">
        <v>17506.04</v>
      </c>
      <c r="J3482" s="10">
        <v>0</v>
      </c>
    </row>
    <row r="3483" spans="1:10" x14ac:dyDescent="0.25">
      <c r="A3483" s="11" t="s">
        <v>3399</v>
      </c>
      <c r="B3483" s="9" t="str">
        <f>_xlfn.XLOOKUP(C3483,'De-Para_Estado_Regiao'!$B$3:$B$29,'De-Para_Estado_Regiao'!$C$3:$C$29)</f>
        <v>Norte</v>
      </c>
      <c r="C3483" s="12" t="s">
        <v>111</v>
      </c>
      <c r="D3483" s="12">
        <v>402</v>
      </c>
      <c r="E3483" s="12">
        <v>0.59499999999999997</v>
      </c>
      <c r="F3483" s="9" t="str">
        <f t="shared" si="54"/>
        <v>médio</v>
      </c>
      <c r="G3483" s="12">
        <v>0.58799999999999997</v>
      </c>
      <c r="H3483" s="12">
        <v>0.46100000000000002</v>
      </c>
      <c r="I3483" s="12">
        <v>18348.55</v>
      </c>
      <c r="J3483" s="13">
        <v>3</v>
      </c>
    </row>
    <row r="3484" spans="1:10" x14ac:dyDescent="0.25">
      <c r="A3484" s="8" t="s">
        <v>3400</v>
      </c>
      <c r="B3484" s="9" t="str">
        <f>_xlfn.XLOOKUP(C3484,'De-Para_Estado_Regiao'!$B$3:$B$29,'De-Para_Estado_Regiao'!$C$3:$C$29)</f>
        <v>Nordeste</v>
      </c>
      <c r="C3484" s="9" t="s">
        <v>19</v>
      </c>
      <c r="D3484" s="9">
        <v>377</v>
      </c>
      <c r="E3484" s="9">
        <v>0.60599999999999998</v>
      </c>
      <c r="F3484" s="9" t="str">
        <f t="shared" si="54"/>
        <v>médio</v>
      </c>
      <c r="G3484" s="9">
        <v>0.56999999999999995</v>
      </c>
      <c r="H3484" s="9">
        <v>0.51400000000000001</v>
      </c>
      <c r="I3484" s="9">
        <v>22866.63</v>
      </c>
      <c r="J3484" s="10">
        <v>1</v>
      </c>
    </row>
    <row r="3485" spans="1:10" x14ac:dyDescent="0.25">
      <c r="A3485" s="11" t="s">
        <v>3401</v>
      </c>
      <c r="B3485" s="9" t="str">
        <f>_xlfn.XLOOKUP(C3485,'De-Para_Estado_Regiao'!$B$3:$B$29,'De-Para_Estado_Regiao'!$C$3:$C$29)</f>
        <v>Nordeste</v>
      </c>
      <c r="C3485" s="12" t="s">
        <v>19</v>
      </c>
      <c r="D3485" s="12">
        <v>643</v>
      </c>
      <c r="E3485" s="12">
        <v>0.60799999999999998</v>
      </c>
      <c r="F3485" s="9" t="str">
        <f t="shared" si="54"/>
        <v>médio</v>
      </c>
      <c r="G3485" s="12">
        <v>0.58499999999999996</v>
      </c>
      <c r="H3485" s="12">
        <v>0.52200000000000002</v>
      </c>
      <c r="I3485" s="12">
        <v>9359.3700000000008</v>
      </c>
      <c r="J3485" s="13">
        <v>5</v>
      </c>
    </row>
    <row r="3486" spans="1:10" x14ac:dyDescent="0.25">
      <c r="A3486" s="8" t="s">
        <v>3402</v>
      </c>
      <c r="B3486" s="9" t="str">
        <f>_xlfn.XLOOKUP(C3486,'De-Para_Estado_Regiao'!$B$3:$B$29,'De-Para_Estado_Regiao'!$C$3:$C$29)</f>
        <v>Nordeste</v>
      </c>
      <c r="C3486" s="9" t="s">
        <v>94</v>
      </c>
      <c r="D3486" s="9">
        <v>628</v>
      </c>
      <c r="E3486" s="9">
        <v>0.53200000000000003</v>
      </c>
      <c r="F3486" s="9" t="str">
        <f t="shared" si="54"/>
        <v>baixo</v>
      </c>
      <c r="G3486" s="9">
        <v>0.499</v>
      </c>
      <c r="H3486" s="9">
        <v>0.39500000000000002</v>
      </c>
      <c r="I3486" s="9">
        <v>6881.21</v>
      </c>
      <c r="J3486" s="10">
        <v>42</v>
      </c>
    </row>
    <row r="3487" spans="1:10" x14ac:dyDescent="0.25">
      <c r="A3487" s="11" t="s">
        <v>3403</v>
      </c>
      <c r="B3487" s="9" t="str">
        <f>_xlfn.XLOOKUP(C3487,'De-Para_Estado_Regiao'!$B$3:$B$29,'De-Para_Estado_Regiao'!$C$3:$C$29)</f>
        <v>Sudeste</v>
      </c>
      <c r="C3487" s="12" t="s">
        <v>16</v>
      </c>
      <c r="D3487" s="12">
        <v>201</v>
      </c>
      <c r="E3487" s="12">
        <v>0.67200000000000004</v>
      </c>
      <c r="F3487" s="9" t="str">
        <f t="shared" si="54"/>
        <v>médio</v>
      </c>
      <c r="G3487" s="12">
        <v>0.69899999999999995</v>
      </c>
      <c r="H3487" s="12">
        <v>0.51700000000000002</v>
      </c>
      <c r="I3487" s="12">
        <v>27196.38</v>
      </c>
      <c r="J3487" s="13">
        <v>8</v>
      </c>
    </row>
    <row r="3488" spans="1:10" x14ac:dyDescent="0.25">
      <c r="A3488" s="8" t="s">
        <v>3404</v>
      </c>
      <c r="B3488" s="9" t="str">
        <f>_xlfn.XLOOKUP(C3488,'De-Para_Estado_Regiao'!$B$3:$B$29,'De-Para_Estado_Regiao'!$C$3:$C$29)</f>
        <v>Sul</v>
      </c>
      <c r="C3488" s="9" t="s">
        <v>22</v>
      </c>
      <c r="D3488" s="9">
        <v>130</v>
      </c>
      <c r="E3488" s="9">
        <v>0.66900000000000004</v>
      </c>
      <c r="F3488" s="9" t="str">
        <f t="shared" si="54"/>
        <v>médio</v>
      </c>
      <c r="G3488" s="9">
        <v>0.65700000000000003</v>
      </c>
      <c r="H3488" s="9">
        <v>0.56799999999999995</v>
      </c>
      <c r="I3488" s="9">
        <v>22437.02</v>
      </c>
      <c r="J3488" s="10">
        <v>8</v>
      </c>
    </row>
    <row r="3489" spans="1:10" x14ac:dyDescent="0.25">
      <c r="A3489" s="11" t="s">
        <v>3405</v>
      </c>
      <c r="B3489" s="9" t="str">
        <f>_xlfn.XLOOKUP(C3489,'De-Para_Estado_Regiao'!$B$3:$B$29,'De-Para_Estado_Regiao'!$C$3:$C$29)</f>
        <v>Centro-Oeste</v>
      </c>
      <c r="C3489" s="12" t="s">
        <v>29</v>
      </c>
      <c r="D3489" s="12">
        <v>379</v>
      </c>
      <c r="E3489" s="12">
        <v>0.60099999999999998</v>
      </c>
      <c r="F3489" s="9" t="str">
        <f t="shared" si="54"/>
        <v>médio</v>
      </c>
      <c r="G3489" s="12">
        <v>0.623</v>
      </c>
      <c r="H3489" s="12">
        <v>0.42299999999999999</v>
      </c>
      <c r="I3489" s="12">
        <v>10501.6</v>
      </c>
      <c r="J3489" s="13">
        <v>3</v>
      </c>
    </row>
    <row r="3490" spans="1:10" x14ac:dyDescent="0.25">
      <c r="A3490" s="8" t="s">
        <v>3406</v>
      </c>
      <c r="B3490" s="9" t="str">
        <f>_xlfn.XLOOKUP(C3490,'De-Para_Estado_Regiao'!$B$3:$B$29,'De-Para_Estado_Regiao'!$C$3:$C$29)</f>
        <v>Sul</v>
      </c>
      <c r="C3490" s="9" t="s">
        <v>22</v>
      </c>
      <c r="D3490" s="9">
        <v>118</v>
      </c>
      <c r="E3490" s="9">
        <v>0.76200000000000001</v>
      </c>
      <c r="F3490" s="9" t="str">
        <f t="shared" si="54"/>
        <v>alto</v>
      </c>
      <c r="G3490" s="9">
        <v>0.77800000000000002</v>
      </c>
      <c r="H3490" s="9">
        <v>0.66200000000000003</v>
      </c>
      <c r="I3490" s="9">
        <v>41063.410000000003</v>
      </c>
      <c r="J3490" s="10">
        <v>4</v>
      </c>
    </row>
    <row r="3491" spans="1:10" x14ac:dyDescent="0.25">
      <c r="A3491" s="11" t="s">
        <v>3407</v>
      </c>
      <c r="B3491" s="9" t="str">
        <f>_xlfn.XLOOKUP(C3491,'De-Para_Estado_Regiao'!$B$3:$B$29,'De-Para_Estado_Regiao'!$C$3:$C$29)</f>
        <v>Sul</v>
      </c>
      <c r="C3491" s="12" t="s">
        <v>22</v>
      </c>
      <c r="D3491" s="12">
        <v>151</v>
      </c>
      <c r="E3491" s="12">
        <v>0.752</v>
      </c>
      <c r="F3491" s="9" t="str">
        <f t="shared" si="54"/>
        <v>alto</v>
      </c>
      <c r="G3491" s="12">
        <v>0.74299999999999999</v>
      </c>
      <c r="H3491" s="12">
        <v>0.69599999999999995</v>
      </c>
      <c r="I3491" s="12">
        <v>34444.589999999997</v>
      </c>
      <c r="J3491" s="13">
        <v>2</v>
      </c>
    </row>
    <row r="3492" spans="1:10" x14ac:dyDescent="0.25">
      <c r="A3492" s="8" t="s">
        <v>3408</v>
      </c>
      <c r="B3492" s="9" t="str">
        <f>_xlfn.XLOOKUP(C3492,'De-Para_Estado_Regiao'!$B$3:$B$29,'De-Para_Estado_Regiao'!$C$3:$C$29)</f>
        <v>Nordeste</v>
      </c>
      <c r="C3492" s="9" t="s">
        <v>31</v>
      </c>
      <c r="D3492" s="9">
        <v>478</v>
      </c>
      <c r="E3492" s="9">
        <v>0.63200000000000001</v>
      </c>
      <c r="F3492" s="9" t="str">
        <f t="shared" si="54"/>
        <v>médio</v>
      </c>
      <c r="G3492" s="9">
        <v>0.57299999999999995</v>
      </c>
      <c r="H3492" s="9">
        <v>0.58599999999999997</v>
      </c>
      <c r="I3492" s="9">
        <v>7947.85</v>
      </c>
      <c r="J3492" s="10">
        <v>31</v>
      </c>
    </row>
    <row r="3493" spans="1:10" x14ac:dyDescent="0.25">
      <c r="A3493" s="11" t="s">
        <v>3409</v>
      </c>
      <c r="B3493" s="9" t="str">
        <f>_xlfn.XLOOKUP(C3493,'De-Para_Estado_Regiao'!$B$3:$B$29,'De-Para_Estado_Regiao'!$C$3:$C$29)</f>
        <v>Sul</v>
      </c>
      <c r="C3493" s="12" t="s">
        <v>59</v>
      </c>
      <c r="D3493" s="12">
        <v>72</v>
      </c>
      <c r="E3493" s="12">
        <v>0.747</v>
      </c>
      <c r="F3493" s="9" t="str">
        <f t="shared" si="54"/>
        <v>alto</v>
      </c>
      <c r="G3493" s="12">
        <v>0.73499999999999999</v>
      </c>
      <c r="H3493" s="12">
        <v>0.66200000000000003</v>
      </c>
      <c r="I3493" s="12">
        <v>44261.760000000002</v>
      </c>
      <c r="J3493" s="13">
        <v>3</v>
      </c>
    </row>
    <row r="3494" spans="1:10" x14ac:dyDescent="0.25">
      <c r="A3494" s="8" t="s">
        <v>3410</v>
      </c>
      <c r="B3494" s="9" t="str">
        <f>_xlfn.XLOOKUP(C3494,'De-Para_Estado_Regiao'!$B$3:$B$29,'De-Para_Estado_Regiao'!$C$3:$C$29)</f>
        <v>Sul</v>
      </c>
      <c r="C3494" s="9" t="s">
        <v>59</v>
      </c>
      <c r="D3494" s="9">
        <v>95</v>
      </c>
      <c r="E3494" s="9">
        <v>0.66900000000000004</v>
      </c>
      <c r="F3494" s="9" t="str">
        <f t="shared" si="54"/>
        <v>médio</v>
      </c>
      <c r="G3494" s="9">
        <v>0.63700000000000001</v>
      </c>
      <c r="H3494" s="9">
        <v>0.57499999999999996</v>
      </c>
      <c r="I3494" s="9">
        <v>21237.59</v>
      </c>
      <c r="J3494" s="10">
        <v>3</v>
      </c>
    </row>
    <row r="3495" spans="1:10" x14ac:dyDescent="0.25">
      <c r="A3495" s="11" t="s">
        <v>3411</v>
      </c>
      <c r="B3495" s="9" t="str">
        <f>_xlfn.XLOOKUP(C3495,'De-Para_Estado_Regiao'!$B$3:$B$29,'De-Para_Estado_Regiao'!$C$3:$C$29)</f>
        <v>Nordeste</v>
      </c>
      <c r="C3495" s="12" t="s">
        <v>82</v>
      </c>
      <c r="D3495" s="12">
        <v>737</v>
      </c>
      <c r="E3495" s="12">
        <v>0.58299999999999996</v>
      </c>
      <c r="F3495" s="9" t="str">
        <f t="shared" si="54"/>
        <v>médio</v>
      </c>
      <c r="G3495" s="12">
        <v>0.57699999999999996</v>
      </c>
      <c r="H3495" s="12">
        <v>0.46899999999999997</v>
      </c>
      <c r="I3495" s="12">
        <v>14473.22</v>
      </c>
      <c r="J3495" s="13">
        <v>4</v>
      </c>
    </row>
    <row r="3496" spans="1:10" x14ac:dyDescent="0.25">
      <c r="A3496" s="8" t="s">
        <v>3412</v>
      </c>
      <c r="B3496" s="9" t="str">
        <f>_xlfn.XLOOKUP(C3496,'De-Para_Estado_Regiao'!$B$3:$B$29,'De-Para_Estado_Regiao'!$C$3:$C$29)</f>
        <v>Sul</v>
      </c>
      <c r="C3496" s="9" t="s">
        <v>22</v>
      </c>
      <c r="D3496" s="9">
        <v>279</v>
      </c>
      <c r="E3496" s="9">
        <v>0.69299999999999995</v>
      </c>
      <c r="F3496" s="9" t="str">
        <f t="shared" si="54"/>
        <v>médio</v>
      </c>
      <c r="G3496" s="9">
        <v>0.69799999999999995</v>
      </c>
      <c r="H3496" s="9">
        <v>0.57399999999999995</v>
      </c>
      <c r="I3496" s="9">
        <v>28578.25</v>
      </c>
      <c r="J3496" s="10">
        <v>2</v>
      </c>
    </row>
    <row r="3497" spans="1:10" x14ac:dyDescent="0.25">
      <c r="A3497" s="11" t="s">
        <v>3413</v>
      </c>
      <c r="B3497" s="9" t="str">
        <f>_xlfn.XLOOKUP(C3497,'De-Para_Estado_Regiao'!$B$3:$B$29,'De-Para_Estado_Regiao'!$C$3:$C$29)</f>
        <v>Sul</v>
      </c>
      <c r="C3497" s="12" t="s">
        <v>59</v>
      </c>
      <c r="D3497" s="12">
        <v>300</v>
      </c>
      <c r="E3497" s="12">
        <v>0.65900000000000003</v>
      </c>
      <c r="F3497" s="9" t="str">
        <f t="shared" si="54"/>
        <v>médio</v>
      </c>
      <c r="G3497" s="12">
        <v>0.63400000000000001</v>
      </c>
      <c r="H3497" s="12">
        <v>0.56499999999999995</v>
      </c>
      <c r="I3497" s="12">
        <v>24357.5</v>
      </c>
      <c r="J3497" s="13">
        <v>2</v>
      </c>
    </row>
    <row r="3498" spans="1:10" x14ac:dyDescent="0.25">
      <c r="A3498" s="8" t="s">
        <v>3414</v>
      </c>
      <c r="B3498" s="9" t="str">
        <f>_xlfn.XLOOKUP(C3498,'De-Para_Estado_Regiao'!$B$3:$B$29,'De-Para_Estado_Regiao'!$C$3:$C$29)</f>
        <v>Sudeste</v>
      </c>
      <c r="C3498" s="9" t="s">
        <v>16</v>
      </c>
      <c r="D3498" s="9">
        <v>357</v>
      </c>
      <c r="E3498" s="9">
        <v>0.64800000000000002</v>
      </c>
      <c r="F3498" s="9" t="str">
        <f t="shared" si="54"/>
        <v>médio</v>
      </c>
      <c r="G3498" s="9">
        <v>0.63800000000000001</v>
      </c>
      <c r="H3498" s="9">
        <v>0.54200000000000004</v>
      </c>
      <c r="I3498" s="9">
        <v>26972.39</v>
      </c>
      <c r="J3498" s="10">
        <v>2</v>
      </c>
    </row>
    <row r="3499" spans="1:10" x14ac:dyDescent="0.25">
      <c r="A3499" s="11" t="s">
        <v>3415</v>
      </c>
      <c r="B3499" s="9" t="str">
        <f>_xlfn.XLOOKUP(C3499,'De-Para_Estado_Regiao'!$B$3:$B$29,'De-Para_Estado_Regiao'!$C$3:$C$29)</f>
        <v>Norte</v>
      </c>
      <c r="C3499" s="12" t="s">
        <v>275</v>
      </c>
      <c r="D3499" s="12">
        <v>397</v>
      </c>
      <c r="E3499" s="12">
        <v>0.56999999999999995</v>
      </c>
      <c r="F3499" s="9" t="str">
        <f t="shared" si="54"/>
        <v>médio</v>
      </c>
      <c r="G3499" s="12">
        <v>0.51800000000000002</v>
      </c>
      <c r="H3499" s="12">
        <v>0.47699999999999998</v>
      </c>
      <c r="I3499" s="12">
        <v>10508.27</v>
      </c>
      <c r="J3499" s="13">
        <v>12</v>
      </c>
    </row>
    <row r="3500" spans="1:10" x14ac:dyDescent="0.25">
      <c r="A3500" s="8" t="s">
        <v>3416</v>
      </c>
      <c r="B3500" s="9" t="str">
        <f>_xlfn.XLOOKUP(C3500,'De-Para_Estado_Regiao'!$B$3:$B$29,'De-Para_Estado_Regiao'!$C$3:$C$29)</f>
        <v>Norte</v>
      </c>
      <c r="C3500" s="9" t="s">
        <v>210</v>
      </c>
      <c r="D3500" s="9">
        <v>977</v>
      </c>
      <c r="E3500" s="9">
        <v>0.61899999999999999</v>
      </c>
      <c r="F3500" s="9" t="str">
        <f t="shared" si="54"/>
        <v>médio</v>
      </c>
      <c r="G3500" s="9">
        <v>0.58699999999999997</v>
      </c>
      <c r="H3500" s="9">
        <v>0.51700000000000002</v>
      </c>
      <c r="I3500" s="9">
        <v>12472.79</v>
      </c>
      <c r="J3500" s="10">
        <v>10</v>
      </c>
    </row>
    <row r="3501" spans="1:10" x14ac:dyDescent="0.25">
      <c r="A3501" s="11" t="s">
        <v>3417</v>
      </c>
      <c r="B3501" s="9" t="str">
        <f>_xlfn.XLOOKUP(C3501,'De-Para_Estado_Regiao'!$B$3:$B$29,'De-Para_Estado_Regiao'!$C$3:$C$29)</f>
        <v>Centro-Oeste</v>
      </c>
      <c r="C3501" s="12" t="s">
        <v>33</v>
      </c>
      <c r="D3501" s="12">
        <v>355</v>
      </c>
      <c r="E3501" s="12">
        <v>0.68500000000000005</v>
      </c>
      <c r="F3501" s="9" t="str">
        <f t="shared" si="54"/>
        <v>médio</v>
      </c>
      <c r="G3501" s="12">
        <v>0.65500000000000003</v>
      </c>
      <c r="H3501" s="12">
        <v>0.61499999999999999</v>
      </c>
      <c r="I3501" s="12">
        <v>24369.39</v>
      </c>
      <c r="J3501" s="13">
        <v>0</v>
      </c>
    </row>
    <row r="3502" spans="1:10" x14ac:dyDescent="0.25">
      <c r="A3502" s="8" t="s">
        <v>3418</v>
      </c>
      <c r="B3502" s="9" t="str">
        <f>_xlfn.XLOOKUP(C3502,'De-Para_Estado_Regiao'!$B$3:$B$29,'De-Para_Estado_Regiao'!$C$3:$C$29)</f>
        <v>Centro-Oeste</v>
      </c>
      <c r="C3502" s="9" t="s">
        <v>53</v>
      </c>
      <c r="D3502" s="9">
        <v>556</v>
      </c>
      <c r="E3502" s="9">
        <v>0.58899999999999997</v>
      </c>
      <c r="F3502" s="9" t="str">
        <f t="shared" si="54"/>
        <v>médio</v>
      </c>
      <c r="G3502" s="9">
        <v>0.60699999999999998</v>
      </c>
      <c r="H3502" s="9">
        <v>0.41699999999999998</v>
      </c>
      <c r="I3502" s="9">
        <v>12256.71</v>
      </c>
      <c r="J3502" s="10">
        <v>9</v>
      </c>
    </row>
    <row r="3503" spans="1:10" x14ac:dyDescent="0.25">
      <c r="A3503" s="11" t="s">
        <v>3419</v>
      </c>
      <c r="B3503" s="9" t="str">
        <f>_xlfn.XLOOKUP(C3503,'De-Para_Estado_Regiao'!$B$3:$B$29,'De-Para_Estado_Regiao'!$C$3:$C$29)</f>
        <v>Sul</v>
      </c>
      <c r="C3503" s="12" t="s">
        <v>22</v>
      </c>
      <c r="D3503" s="12">
        <v>246</v>
      </c>
      <c r="E3503" s="12">
        <v>0.66900000000000004</v>
      </c>
      <c r="F3503" s="9" t="str">
        <f t="shared" si="54"/>
        <v>médio</v>
      </c>
      <c r="G3503" s="12">
        <v>0.66900000000000004</v>
      </c>
      <c r="H3503" s="12">
        <v>0.56999999999999995</v>
      </c>
      <c r="I3503" s="12">
        <v>28626.89</v>
      </c>
      <c r="J3503" s="13">
        <v>10</v>
      </c>
    </row>
    <row r="3504" spans="1:10" x14ac:dyDescent="0.25">
      <c r="A3504" s="8" t="s">
        <v>3420</v>
      </c>
      <c r="B3504" s="9" t="str">
        <f>_xlfn.XLOOKUP(C3504,'De-Para_Estado_Regiao'!$B$3:$B$29,'De-Para_Estado_Regiao'!$C$3:$C$29)</f>
        <v>Nordeste</v>
      </c>
      <c r="C3504" s="9" t="s">
        <v>19</v>
      </c>
      <c r="D3504" s="9">
        <v>560</v>
      </c>
      <c r="E3504" s="9">
        <v>0.57799999999999996</v>
      </c>
      <c r="F3504" s="9" t="str">
        <f t="shared" si="54"/>
        <v>médio</v>
      </c>
      <c r="G3504" s="9">
        <v>0.54100000000000004</v>
      </c>
      <c r="H3504" s="9">
        <v>0.46600000000000003</v>
      </c>
      <c r="I3504" s="9">
        <v>11725.55</v>
      </c>
      <c r="J3504" s="10">
        <v>1</v>
      </c>
    </row>
    <row r="3505" spans="1:10" x14ac:dyDescent="0.25">
      <c r="A3505" s="11" t="s">
        <v>3421</v>
      </c>
      <c r="B3505" s="9" t="str">
        <f>_xlfn.XLOOKUP(C3505,'De-Para_Estado_Regiao'!$B$3:$B$29,'De-Para_Estado_Regiao'!$C$3:$C$29)</f>
        <v>Sudeste</v>
      </c>
      <c r="C3505" s="12" t="s">
        <v>16</v>
      </c>
      <c r="D3505" s="12">
        <v>189</v>
      </c>
      <c r="E3505" s="12">
        <v>0.7</v>
      </c>
      <c r="F3505" s="9" t="str">
        <f t="shared" si="54"/>
        <v>alto</v>
      </c>
      <c r="G3505" s="12">
        <v>0.66700000000000004</v>
      </c>
      <c r="H3505" s="12">
        <v>0.59799999999999998</v>
      </c>
      <c r="I3505" s="12">
        <v>35452.449999999997</v>
      </c>
      <c r="J3505" s="13">
        <v>5</v>
      </c>
    </row>
    <row r="3506" spans="1:10" x14ac:dyDescent="0.25">
      <c r="A3506" s="8" t="s">
        <v>3422</v>
      </c>
      <c r="B3506" s="9" t="str">
        <f>_xlfn.XLOOKUP(C3506,'De-Para_Estado_Regiao'!$B$3:$B$29,'De-Para_Estado_Regiao'!$C$3:$C$29)</f>
        <v>Sul</v>
      </c>
      <c r="C3506" s="9" t="s">
        <v>14</v>
      </c>
      <c r="D3506" s="9">
        <v>29</v>
      </c>
      <c r="E3506" s="9">
        <v>0.66</v>
      </c>
      <c r="F3506" s="9" t="str">
        <f t="shared" si="54"/>
        <v>médio</v>
      </c>
      <c r="G3506" s="9">
        <v>0.69099999999999995</v>
      </c>
      <c r="H3506" s="9">
        <v>0.48399999999999999</v>
      </c>
      <c r="I3506" s="9">
        <v>72488.38</v>
      </c>
      <c r="J3506" s="10">
        <v>0</v>
      </c>
    </row>
    <row r="3507" spans="1:10" x14ac:dyDescent="0.25">
      <c r="A3507" s="11" t="s">
        <v>3423</v>
      </c>
      <c r="B3507" s="9" t="str">
        <f>_xlfn.XLOOKUP(C3507,'De-Para_Estado_Regiao'!$B$3:$B$29,'De-Para_Estado_Regiao'!$C$3:$C$29)</f>
        <v>Sudeste</v>
      </c>
      <c r="C3507" s="12" t="s">
        <v>16</v>
      </c>
      <c r="D3507" s="12">
        <v>134</v>
      </c>
      <c r="E3507" s="12">
        <v>0.68</v>
      </c>
      <c r="F3507" s="9" t="str">
        <f t="shared" si="54"/>
        <v>médio</v>
      </c>
      <c r="G3507" s="12">
        <v>0.63800000000000001</v>
      </c>
      <c r="H3507" s="12">
        <v>0.59899999999999998</v>
      </c>
      <c r="I3507" s="12">
        <v>37445.230000000003</v>
      </c>
      <c r="J3507" s="13">
        <v>0</v>
      </c>
    </row>
    <row r="3508" spans="1:10" x14ac:dyDescent="0.25">
      <c r="A3508" s="8" t="s">
        <v>1759</v>
      </c>
      <c r="B3508" s="9" t="str">
        <f>_xlfn.XLOOKUP(C3508,'De-Para_Estado_Regiao'!$B$3:$B$29,'De-Para_Estado_Regiao'!$C$3:$C$29)</f>
        <v>Sul</v>
      </c>
      <c r="C3508" s="9" t="s">
        <v>22</v>
      </c>
      <c r="D3508" s="9">
        <v>266</v>
      </c>
      <c r="E3508" s="9">
        <v>0.73599999999999999</v>
      </c>
      <c r="F3508" s="9" t="str">
        <f t="shared" si="54"/>
        <v>alto</v>
      </c>
      <c r="G3508" s="9">
        <v>0.70699999999999996</v>
      </c>
      <c r="H3508" s="9">
        <v>0.69099999999999995</v>
      </c>
      <c r="I3508" s="9">
        <v>27684.95</v>
      </c>
      <c r="J3508" s="10">
        <v>2</v>
      </c>
    </row>
    <row r="3509" spans="1:10" x14ac:dyDescent="0.25">
      <c r="A3509" s="11" t="s">
        <v>1539</v>
      </c>
      <c r="B3509" s="9" t="str">
        <f>_xlfn.XLOOKUP(C3509,'De-Para_Estado_Regiao'!$B$3:$B$29,'De-Para_Estado_Regiao'!$C$3:$C$29)</f>
        <v>Nordeste</v>
      </c>
      <c r="C3509" s="12" t="s">
        <v>114</v>
      </c>
      <c r="D3509" s="12">
        <v>249</v>
      </c>
      <c r="E3509" s="12">
        <v>0.55500000000000005</v>
      </c>
      <c r="F3509" s="9" t="str">
        <f t="shared" si="54"/>
        <v>médio</v>
      </c>
      <c r="G3509" s="12">
        <v>0.51400000000000001</v>
      </c>
      <c r="H3509" s="12">
        <v>0.45400000000000001</v>
      </c>
      <c r="I3509" s="12">
        <v>12630</v>
      </c>
      <c r="J3509" s="13">
        <v>12</v>
      </c>
    </row>
    <row r="3510" spans="1:10" x14ac:dyDescent="0.25">
      <c r="A3510" s="8" t="s">
        <v>3424</v>
      </c>
      <c r="B3510" s="9" t="str">
        <f>_xlfn.XLOOKUP(C3510,'De-Para_Estado_Regiao'!$B$3:$B$29,'De-Para_Estado_Regiao'!$C$3:$C$29)</f>
        <v>Sul</v>
      </c>
      <c r="C3510" s="9" t="s">
        <v>22</v>
      </c>
      <c r="D3510" s="9">
        <v>172</v>
      </c>
      <c r="E3510" s="9">
        <v>0.70099999999999996</v>
      </c>
      <c r="F3510" s="9" t="str">
        <f t="shared" si="54"/>
        <v>alto</v>
      </c>
      <c r="G3510" s="9">
        <v>0.68899999999999995</v>
      </c>
      <c r="H3510" s="9">
        <v>0.627</v>
      </c>
      <c r="I3510" s="9">
        <v>31587.83</v>
      </c>
      <c r="J3510" s="10">
        <v>3</v>
      </c>
    </row>
    <row r="3511" spans="1:10" x14ac:dyDescent="0.25">
      <c r="A3511" s="11" t="s">
        <v>3425</v>
      </c>
      <c r="B3511" s="9" t="str">
        <f>_xlfn.XLOOKUP(C3511,'De-Para_Estado_Regiao'!$B$3:$B$29,'De-Para_Estado_Regiao'!$C$3:$C$29)</f>
        <v>Sul</v>
      </c>
      <c r="C3511" s="12" t="s">
        <v>22</v>
      </c>
      <c r="D3511" s="12">
        <v>108</v>
      </c>
      <c r="E3511" s="12">
        <v>0.68</v>
      </c>
      <c r="F3511" s="9" t="str">
        <f t="shared" si="54"/>
        <v>médio</v>
      </c>
      <c r="G3511" s="12">
        <v>0.68</v>
      </c>
      <c r="H3511" s="12">
        <v>0.57199999999999995</v>
      </c>
      <c r="I3511" s="12">
        <v>60288.94</v>
      </c>
      <c r="J3511" s="13">
        <v>2</v>
      </c>
    </row>
    <row r="3512" spans="1:10" x14ac:dyDescent="0.25">
      <c r="A3512" s="8" t="s">
        <v>3426</v>
      </c>
      <c r="B3512" s="9" t="str">
        <f>_xlfn.XLOOKUP(C3512,'De-Para_Estado_Regiao'!$B$3:$B$29,'De-Para_Estado_Regiao'!$C$3:$C$29)</f>
        <v>Nordeste</v>
      </c>
      <c r="C3512" s="9" t="s">
        <v>72</v>
      </c>
      <c r="D3512" s="9">
        <v>411</v>
      </c>
      <c r="E3512" s="9">
        <v>0.59</v>
      </c>
      <c r="F3512" s="9" t="str">
        <f t="shared" si="54"/>
        <v>médio</v>
      </c>
      <c r="G3512" s="9">
        <v>0.56399999999999995</v>
      </c>
      <c r="H3512" s="9">
        <v>0.48499999999999999</v>
      </c>
      <c r="I3512" s="9">
        <v>13669.02</v>
      </c>
      <c r="J3512" s="10">
        <v>9</v>
      </c>
    </row>
    <row r="3513" spans="1:10" x14ac:dyDescent="0.25">
      <c r="A3513" s="11" t="s">
        <v>3427</v>
      </c>
      <c r="B3513" s="9" t="str">
        <f>_xlfn.XLOOKUP(C3513,'De-Para_Estado_Regiao'!$B$3:$B$29,'De-Para_Estado_Regiao'!$C$3:$C$29)</f>
        <v>Sul</v>
      </c>
      <c r="C3513" s="12" t="s">
        <v>22</v>
      </c>
      <c r="D3513" s="12">
        <v>168</v>
      </c>
      <c r="E3513" s="12">
        <v>0.60899999999999999</v>
      </c>
      <c r="F3513" s="9" t="str">
        <f t="shared" si="54"/>
        <v>médio</v>
      </c>
      <c r="G3513" s="12">
        <v>0.6</v>
      </c>
      <c r="H3513" s="12">
        <v>0.47699999999999998</v>
      </c>
      <c r="I3513" s="12">
        <v>16489.88</v>
      </c>
      <c r="J3513" s="13">
        <v>9</v>
      </c>
    </row>
    <row r="3514" spans="1:10" x14ac:dyDescent="0.25">
      <c r="A3514" s="8" t="s">
        <v>3428</v>
      </c>
      <c r="B3514" s="9" t="str">
        <f>_xlfn.XLOOKUP(C3514,'De-Para_Estado_Regiao'!$B$3:$B$29,'De-Para_Estado_Regiao'!$C$3:$C$29)</f>
        <v>Norte</v>
      </c>
      <c r="C3514" s="9" t="s">
        <v>49</v>
      </c>
      <c r="D3514" s="9">
        <v>838</v>
      </c>
      <c r="E3514" s="9">
        <v>0.56000000000000005</v>
      </c>
      <c r="F3514" s="9" t="str">
        <f t="shared" si="54"/>
        <v>médio</v>
      </c>
      <c r="G3514" s="9">
        <v>0.52</v>
      </c>
      <c r="H3514" s="9">
        <v>0.439</v>
      </c>
      <c r="I3514" s="9">
        <v>7000.23</v>
      </c>
      <c r="J3514" s="10">
        <v>0</v>
      </c>
    </row>
    <row r="3515" spans="1:10" x14ac:dyDescent="0.25">
      <c r="A3515" s="11" t="s">
        <v>3429</v>
      </c>
      <c r="B3515" s="9" t="str">
        <f>_xlfn.XLOOKUP(C3515,'De-Para_Estado_Regiao'!$B$3:$B$29,'De-Para_Estado_Regiao'!$C$3:$C$29)</f>
        <v>Sul</v>
      </c>
      <c r="C3515" s="12" t="s">
        <v>22</v>
      </c>
      <c r="D3515" s="12">
        <v>211</v>
      </c>
      <c r="E3515" s="12">
        <v>0.68</v>
      </c>
      <c r="F3515" s="9" t="str">
        <f t="shared" si="54"/>
        <v>médio</v>
      </c>
      <c r="G3515" s="12">
        <v>0.68700000000000006</v>
      </c>
      <c r="H3515" s="12">
        <v>0.58099999999999996</v>
      </c>
      <c r="I3515" s="12">
        <v>28184.41</v>
      </c>
      <c r="J3515" s="13">
        <v>2</v>
      </c>
    </row>
    <row r="3516" spans="1:10" x14ac:dyDescent="0.25">
      <c r="A3516" s="8" t="s">
        <v>3430</v>
      </c>
      <c r="B3516" s="9" t="str">
        <f>_xlfn.XLOOKUP(C3516,'De-Para_Estado_Regiao'!$B$3:$B$29,'De-Para_Estado_Regiao'!$C$3:$C$29)</f>
        <v>Sul</v>
      </c>
      <c r="C3516" s="9" t="s">
        <v>22</v>
      </c>
      <c r="D3516" s="9">
        <v>94</v>
      </c>
      <c r="E3516" s="9">
        <v>0.68</v>
      </c>
      <c r="F3516" s="9" t="str">
        <f t="shared" si="54"/>
        <v>médio</v>
      </c>
      <c r="G3516" s="9">
        <v>0.64500000000000002</v>
      </c>
      <c r="H3516" s="9">
        <v>0.61199999999999999</v>
      </c>
      <c r="I3516" s="9">
        <v>31274.57</v>
      </c>
      <c r="J3516" s="10">
        <v>3</v>
      </c>
    </row>
    <row r="3517" spans="1:10" x14ac:dyDescent="0.25">
      <c r="A3517" s="11" t="s">
        <v>3431</v>
      </c>
      <c r="B3517" s="9" t="str">
        <f>_xlfn.XLOOKUP(C3517,'De-Para_Estado_Regiao'!$B$3:$B$29,'De-Para_Estado_Regiao'!$C$3:$C$29)</f>
        <v>Sudeste</v>
      </c>
      <c r="C3517" s="12" t="s">
        <v>16</v>
      </c>
      <c r="D3517" s="12">
        <v>227</v>
      </c>
      <c r="E3517" s="12">
        <v>0.72299999999999998</v>
      </c>
      <c r="F3517" s="9" t="str">
        <f t="shared" si="54"/>
        <v>alto</v>
      </c>
      <c r="G3517" s="12">
        <v>0.79400000000000004</v>
      </c>
      <c r="H3517" s="12">
        <v>0.55300000000000005</v>
      </c>
      <c r="I3517" s="12">
        <v>17393.009999999998</v>
      </c>
      <c r="J3517" s="13">
        <v>2</v>
      </c>
    </row>
    <row r="3518" spans="1:10" x14ac:dyDescent="0.25">
      <c r="A3518" s="8" t="s">
        <v>3432</v>
      </c>
      <c r="B3518" s="9" t="str">
        <f>_xlfn.XLOOKUP(C3518,'De-Para_Estado_Regiao'!$B$3:$B$29,'De-Para_Estado_Regiao'!$C$3:$C$29)</f>
        <v>Norte</v>
      </c>
      <c r="C3518" s="9" t="s">
        <v>49</v>
      </c>
      <c r="D3518" s="9">
        <v>222</v>
      </c>
      <c r="E3518" s="9">
        <v>0.45300000000000001</v>
      </c>
      <c r="F3518" s="9" t="str">
        <f t="shared" si="54"/>
        <v>baixo</v>
      </c>
      <c r="G3518" s="9">
        <v>0.51600000000000001</v>
      </c>
      <c r="H3518" s="9">
        <v>0.23400000000000001</v>
      </c>
      <c r="I3518" s="9">
        <v>7797.18</v>
      </c>
      <c r="J3518" s="10">
        <v>0</v>
      </c>
    </row>
    <row r="3519" spans="1:10" x14ac:dyDescent="0.25">
      <c r="A3519" s="11" t="s">
        <v>3433</v>
      </c>
      <c r="B3519" s="9" t="str">
        <f>_xlfn.XLOOKUP(C3519,'De-Para_Estado_Regiao'!$B$3:$B$29,'De-Para_Estado_Regiao'!$C$3:$C$29)</f>
        <v>Sudeste</v>
      </c>
      <c r="C3519" s="12" t="s">
        <v>7</v>
      </c>
      <c r="D3519" s="12">
        <v>209</v>
      </c>
      <c r="E3519" s="12">
        <v>0.71099999999999997</v>
      </c>
      <c r="F3519" s="9" t="str">
        <f t="shared" si="54"/>
        <v>alto</v>
      </c>
      <c r="G3519" s="12">
        <v>0.68300000000000005</v>
      </c>
      <c r="H3519" s="12">
        <v>0.61599999999999999</v>
      </c>
      <c r="I3519" s="12">
        <v>18916.28</v>
      </c>
      <c r="J3519" s="13">
        <v>9</v>
      </c>
    </row>
    <row r="3520" spans="1:10" x14ac:dyDescent="0.25">
      <c r="A3520" s="8" t="s">
        <v>3434</v>
      </c>
      <c r="B3520" s="9" t="str">
        <f>_xlfn.XLOOKUP(C3520,'De-Para_Estado_Regiao'!$B$3:$B$29,'De-Para_Estado_Regiao'!$C$3:$C$29)</f>
        <v>Nordeste</v>
      </c>
      <c r="C3520" s="9" t="s">
        <v>24</v>
      </c>
      <c r="D3520" s="9">
        <v>301</v>
      </c>
      <c r="E3520" s="9">
        <v>0.57399999999999995</v>
      </c>
      <c r="F3520" s="9" t="str">
        <f t="shared" si="54"/>
        <v>médio</v>
      </c>
      <c r="G3520" s="9">
        <v>0.56499999999999995</v>
      </c>
      <c r="H3520" s="9">
        <v>0.42399999999999999</v>
      </c>
      <c r="I3520" s="9">
        <v>12418.3</v>
      </c>
      <c r="J3520" s="10">
        <v>2</v>
      </c>
    </row>
    <row r="3521" spans="1:10" x14ac:dyDescent="0.25">
      <c r="A3521" s="11" t="s">
        <v>3435</v>
      </c>
      <c r="B3521" s="9" t="str">
        <f>_xlfn.XLOOKUP(C3521,'De-Para_Estado_Regiao'!$B$3:$B$29,'De-Para_Estado_Regiao'!$C$3:$C$29)</f>
        <v>Norte</v>
      </c>
      <c r="C3521" s="12" t="s">
        <v>39</v>
      </c>
      <c r="D3521" s="12">
        <v>893</v>
      </c>
      <c r="E3521" s="12">
        <v>0.56100000000000005</v>
      </c>
      <c r="F3521" s="9" t="str">
        <f t="shared" si="54"/>
        <v>médio</v>
      </c>
      <c r="G3521" s="12">
        <v>0.54</v>
      </c>
      <c r="H3521" s="12">
        <v>0.433</v>
      </c>
      <c r="I3521" s="12">
        <v>8972.25</v>
      </c>
      <c r="J3521" s="13">
        <v>1</v>
      </c>
    </row>
    <row r="3522" spans="1:10" x14ac:dyDescent="0.25">
      <c r="A3522" s="8" t="s">
        <v>3436</v>
      </c>
      <c r="B3522" s="9" t="str">
        <f>_xlfn.XLOOKUP(C3522,'De-Para_Estado_Regiao'!$B$3:$B$29,'De-Para_Estado_Regiao'!$C$3:$C$29)</f>
        <v>Centro-Oeste</v>
      </c>
      <c r="C3522" s="9" t="s">
        <v>33</v>
      </c>
      <c r="D3522" s="9">
        <v>178</v>
      </c>
      <c r="E3522" s="9">
        <v>0.69099999999999995</v>
      </c>
      <c r="F3522" s="9" t="str">
        <f t="shared" si="54"/>
        <v>médio</v>
      </c>
      <c r="G3522" s="9">
        <v>0.66500000000000004</v>
      </c>
      <c r="H3522" s="9">
        <v>0.59299999999999997</v>
      </c>
      <c r="I3522" s="9">
        <v>37196.51</v>
      </c>
      <c r="J3522" s="10">
        <v>5</v>
      </c>
    </row>
    <row r="3523" spans="1:10" x14ac:dyDescent="0.25">
      <c r="A3523" s="11" t="s">
        <v>3437</v>
      </c>
      <c r="B3523" s="9" t="str">
        <f>_xlfn.XLOOKUP(C3523,'De-Para_Estado_Regiao'!$B$3:$B$29,'De-Para_Estado_Regiao'!$C$3:$C$29)</f>
        <v>Centro-Oeste</v>
      </c>
      <c r="C3523" s="12" t="s">
        <v>29</v>
      </c>
      <c r="D3523" s="12">
        <v>210</v>
      </c>
      <c r="E3523" s="12">
        <v>0.627</v>
      </c>
      <c r="F3523" s="9" t="str">
        <f t="shared" si="54"/>
        <v>médio</v>
      </c>
      <c r="G3523" s="12">
        <v>0.67</v>
      </c>
      <c r="H3523" s="12">
        <v>0.46700000000000003</v>
      </c>
      <c r="I3523" s="12">
        <v>30246.61</v>
      </c>
      <c r="J3523" s="13">
        <v>0</v>
      </c>
    </row>
    <row r="3524" spans="1:10" x14ac:dyDescent="0.25">
      <c r="A3524" s="8" t="s">
        <v>3438</v>
      </c>
      <c r="B3524" s="9" t="str">
        <f>_xlfn.XLOOKUP(C3524,'De-Para_Estado_Regiao'!$B$3:$B$29,'De-Para_Estado_Regiao'!$C$3:$C$29)</f>
        <v>Sul</v>
      </c>
      <c r="C3524" s="9" t="s">
        <v>59</v>
      </c>
      <c r="D3524" s="9">
        <v>380</v>
      </c>
      <c r="E3524" s="9">
        <v>0.71599999999999997</v>
      </c>
      <c r="F3524" s="9" t="str">
        <f t="shared" si="54"/>
        <v>alto</v>
      </c>
      <c r="G3524" s="9">
        <v>0.71299999999999997</v>
      </c>
      <c r="H3524" s="9">
        <v>0.61099999999999999</v>
      </c>
      <c r="I3524" s="9">
        <v>17487.39</v>
      </c>
      <c r="J3524" s="10">
        <v>8</v>
      </c>
    </row>
    <row r="3525" spans="1:10" x14ac:dyDescent="0.25">
      <c r="A3525" s="11" t="s">
        <v>3439</v>
      </c>
      <c r="B3525" s="9" t="str">
        <f>_xlfn.XLOOKUP(C3525,'De-Para_Estado_Regiao'!$B$3:$B$29,'De-Para_Estado_Regiao'!$C$3:$C$29)</f>
        <v>Sul</v>
      </c>
      <c r="C3525" s="12" t="s">
        <v>59</v>
      </c>
      <c r="D3525" s="12">
        <v>34</v>
      </c>
      <c r="E3525" s="12">
        <v>0.70099999999999996</v>
      </c>
      <c r="F3525" s="9" t="str">
        <f t="shared" ref="F3525:F3588" si="55">IF(E3525="","",IF(E3525&lt;0.55,"baixo",IF(E3525&lt;=0.699,"médio",IF(E3525&lt;=0.799,"alto",IF(E3525&gt;=0.8,"muito alto","")))))</f>
        <v>alto</v>
      </c>
      <c r="G3525" s="12">
        <v>0.74199999999999999</v>
      </c>
      <c r="H3525" s="12">
        <v>0.54800000000000004</v>
      </c>
      <c r="I3525" s="12">
        <v>60346.879999999997</v>
      </c>
      <c r="J3525" s="13">
        <v>2</v>
      </c>
    </row>
    <row r="3526" spans="1:10" x14ac:dyDescent="0.25">
      <c r="A3526" s="8" t="s">
        <v>3440</v>
      </c>
      <c r="B3526" s="9" t="str">
        <f>_xlfn.XLOOKUP(C3526,'De-Para_Estado_Regiao'!$B$3:$B$29,'De-Para_Estado_Regiao'!$C$3:$C$29)</f>
        <v>Norte</v>
      </c>
      <c r="C3526" s="9" t="s">
        <v>39</v>
      </c>
      <c r="D3526" s="9">
        <v>761</v>
      </c>
      <c r="E3526" s="9">
        <v>0.52700000000000002</v>
      </c>
      <c r="F3526" s="9" t="str">
        <f t="shared" si="55"/>
        <v>baixo</v>
      </c>
      <c r="G3526" s="9">
        <v>0.53500000000000003</v>
      </c>
      <c r="H3526" s="9">
        <v>0.378</v>
      </c>
      <c r="I3526" s="9">
        <v>13244.83</v>
      </c>
      <c r="J3526" s="10">
        <v>2</v>
      </c>
    </row>
    <row r="3527" spans="1:10" x14ac:dyDescent="0.25">
      <c r="A3527" s="11" t="s">
        <v>3441</v>
      </c>
      <c r="B3527" s="9" t="str">
        <f>_xlfn.XLOOKUP(C3527,'De-Para_Estado_Regiao'!$B$3:$B$29,'De-Para_Estado_Regiao'!$C$3:$C$29)</f>
        <v>Sudeste</v>
      </c>
      <c r="C3527" s="12" t="s">
        <v>16</v>
      </c>
      <c r="D3527" s="12">
        <v>487</v>
      </c>
      <c r="E3527" s="12">
        <v>0.64</v>
      </c>
      <c r="F3527" s="9" t="str">
        <f t="shared" si="55"/>
        <v>médio</v>
      </c>
      <c r="G3527" s="12">
        <v>0.58599999999999997</v>
      </c>
      <c r="H3527" s="12">
        <v>0.56799999999999995</v>
      </c>
      <c r="I3527" s="12">
        <v>14992.88</v>
      </c>
      <c r="J3527" s="13">
        <v>7</v>
      </c>
    </row>
    <row r="3528" spans="1:10" x14ac:dyDescent="0.25">
      <c r="A3528" s="8" t="s">
        <v>3442</v>
      </c>
      <c r="B3528" s="9" t="str">
        <f>_xlfn.XLOOKUP(C3528,'De-Para_Estado_Regiao'!$B$3:$B$29,'De-Para_Estado_Regiao'!$C$3:$C$29)</f>
        <v>Centro-Oeste</v>
      </c>
      <c r="C3528" s="9" t="s">
        <v>53</v>
      </c>
      <c r="D3528" s="9">
        <v>102</v>
      </c>
      <c r="E3528" s="9">
        <v>0.65</v>
      </c>
      <c r="F3528" s="9" t="str">
        <f t="shared" si="55"/>
        <v>médio</v>
      </c>
      <c r="G3528" s="9">
        <v>0.67600000000000005</v>
      </c>
      <c r="H3528" s="9">
        <v>0.49099999999999999</v>
      </c>
      <c r="I3528" s="9">
        <v>33139.35</v>
      </c>
      <c r="J3528" s="10">
        <v>6</v>
      </c>
    </row>
    <row r="3529" spans="1:10" x14ac:dyDescent="0.25">
      <c r="A3529" s="11" t="s">
        <v>3443</v>
      </c>
      <c r="B3529" s="9" t="str">
        <f>_xlfn.XLOOKUP(C3529,'De-Para_Estado_Regiao'!$B$3:$B$29,'De-Para_Estado_Regiao'!$C$3:$C$29)</f>
        <v>Norte</v>
      </c>
      <c r="C3529" s="12" t="s">
        <v>275</v>
      </c>
      <c r="D3529" s="12">
        <v>413</v>
      </c>
      <c r="E3529" s="12">
        <v>0.501</v>
      </c>
      <c r="F3529" s="9" t="str">
        <f t="shared" si="55"/>
        <v>baixo</v>
      </c>
      <c r="G3529" s="12">
        <v>0.47899999999999998</v>
      </c>
      <c r="H3529" s="12">
        <v>0.36099999999999999</v>
      </c>
      <c r="I3529" s="12">
        <v>10084.48</v>
      </c>
      <c r="J3529" s="13">
        <v>3</v>
      </c>
    </row>
    <row r="3530" spans="1:10" x14ac:dyDescent="0.25">
      <c r="A3530" s="8" t="s">
        <v>2946</v>
      </c>
      <c r="B3530" s="9" t="str">
        <f>_xlfn.XLOOKUP(C3530,'De-Para_Estado_Regiao'!$B$3:$B$29,'De-Para_Estado_Regiao'!$C$3:$C$29)</f>
        <v>Nordeste</v>
      </c>
      <c r="C3530" s="9" t="s">
        <v>19</v>
      </c>
      <c r="D3530" s="9">
        <v>497</v>
      </c>
      <c r="E3530" s="9">
        <v>0.57999999999999996</v>
      </c>
      <c r="F3530" s="9" t="str">
        <f t="shared" si="55"/>
        <v>médio</v>
      </c>
      <c r="G3530" s="9">
        <v>0.57199999999999995</v>
      </c>
      <c r="H3530" s="9">
        <v>0.44400000000000001</v>
      </c>
      <c r="I3530" s="9">
        <v>11906.16</v>
      </c>
      <c r="J3530" s="10">
        <v>3</v>
      </c>
    </row>
    <row r="3531" spans="1:10" x14ac:dyDescent="0.25">
      <c r="A3531" s="11" t="s">
        <v>3444</v>
      </c>
      <c r="B3531" s="9" t="str">
        <f>_xlfn.XLOOKUP(C3531,'De-Para_Estado_Regiao'!$B$3:$B$29,'De-Para_Estado_Regiao'!$C$3:$C$29)</f>
        <v>Sul</v>
      </c>
      <c r="C3531" s="12" t="s">
        <v>14</v>
      </c>
      <c r="D3531" s="12">
        <v>199</v>
      </c>
      <c r="E3531" s="12">
        <v>0.66200000000000003</v>
      </c>
      <c r="F3531" s="9" t="str">
        <f t="shared" si="55"/>
        <v>médio</v>
      </c>
      <c r="G3531" s="12">
        <v>0.65900000000000003</v>
      </c>
      <c r="H3531" s="12">
        <v>0.54800000000000004</v>
      </c>
      <c r="I3531" s="12">
        <v>41392.480000000003</v>
      </c>
      <c r="J3531" s="13">
        <v>0</v>
      </c>
    </row>
    <row r="3532" spans="1:10" x14ac:dyDescent="0.25">
      <c r="A3532" s="8" t="s">
        <v>1528</v>
      </c>
      <c r="B3532" s="9" t="str">
        <f>_xlfn.XLOOKUP(C3532,'De-Para_Estado_Regiao'!$B$3:$B$29,'De-Para_Estado_Regiao'!$C$3:$C$29)</f>
        <v>Nordeste</v>
      </c>
      <c r="C3532" s="9" t="s">
        <v>24</v>
      </c>
      <c r="D3532" s="9">
        <v>752</v>
      </c>
      <c r="E3532" s="9">
        <v>0.59</v>
      </c>
      <c r="F3532" s="9" t="str">
        <f t="shared" si="55"/>
        <v>médio</v>
      </c>
      <c r="G3532" s="9">
        <v>0.55500000000000005</v>
      </c>
      <c r="H3532" s="9">
        <v>0.496</v>
      </c>
      <c r="I3532" s="9">
        <v>6519.35</v>
      </c>
      <c r="J3532" s="10">
        <v>19</v>
      </c>
    </row>
    <row r="3533" spans="1:10" x14ac:dyDescent="0.25">
      <c r="A3533" s="11" t="s">
        <v>3445</v>
      </c>
      <c r="B3533" s="9" t="str">
        <f>_xlfn.XLOOKUP(C3533,'De-Para_Estado_Regiao'!$B$3:$B$29,'De-Para_Estado_Regiao'!$C$3:$C$29)</f>
        <v>Nordeste</v>
      </c>
      <c r="C3533" s="12" t="s">
        <v>94</v>
      </c>
      <c r="D3533" s="12">
        <v>1097</v>
      </c>
      <c r="E3533" s="12">
        <v>0.56799999999999995</v>
      </c>
      <c r="F3533" s="9" t="str">
        <f t="shared" si="55"/>
        <v>médio</v>
      </c>
      <c r="G3533" s="12">
        <v>0.55700000000000005</v>
      </c>
      <c r="H3533" s="12">
        <v>0.46</v>
      </c>
      <c r="I3533" s="12">
        <v>9785.6200000000008</v>
      </c>
      <c r="J3533" s="13">
        <v>3</v>
      </c>
    </row>
    <row r="3534" spans="1:10" x14ac:dyDescent="0.25">
      <c r="A3534" s="8" t="s">
        <v>3446</v>
      </c>
      <c r="B3534" s="9" t="str">
        <f>_xlfn.XLOOKUP(C3534,'De-Para_Estado_Regiao'!$B$3:$B$29,'De-Para_Estado_Regiao'!$C$3:$C$29)</f>
        <v>Norte</v>
      </c>
      <c r="C3534" s="9" t="s">
        <v>275</v>
      </c>
      <c r="D3534" s="9">
        <v>336</v>
      </c>
      <c r="E3534" s="9">
        <v>0.57499999999999996</v>
      </c>
      <c r="F3534" s="9" t="str">
        <f t="shared" si="55"/>
        <v>médio</v>
      </c>
      <c r="G3534" s="9">
        <v>0.60099999999999998</v>
      </c>
      <c r="H3534" s="9">
        <v>0.39800000000000002</v>
      </c>
      <c r="I3534" s="9">
        <v>16085.3</v>
      </c>
      <c r="J3534" s="10">
        <v>3</v>
      </c>
    </row>
    <row r="3535" spans="1:10" x14ac:dyDescent="0.25">
      <c r="A3535" s="11" t="s">
        <v>3447</v>
      </c>
      <c r="B3535" s="9" t="str">
        <f>_xlfn.XLOOKUP(C3535,'De-Para_Estado_Regiao'!$B$3:$B$29,'De-Para_Estado_Regiao'!$C$3:$C$29)</f>
        <v>Sul</v>
      </c>
      <c r="C3535" s="12" t="s">
        <v>14</v>
      </c>
      <c r="D3535" s="12">
        <v>48</v>
      </c>
      <c r="E3535" s="12">
        <v>0.73599999999999999</v>
      </c>
      <c r="F3535" s="9" t="str">
        <f t="shared" si="55"/>
        <v>alto</v>
      </c>
      <c r="G3535" s="12">
        <v>0.76200000000000001</v>
      </c>
      <c r="H3535" s="12">
        <v>0.61199999999999999</v>
      </c>
      <c r="I3535" s="12">
        <v>63841.64</v>
      </c>
      <c r="J3535" s="13">
        <v>1</v>
      </c>
    </row>
    <row r="3536" spans="1:10" x14ac:dyDescent="0.25">
      <c r="A3536" s="8" t="s">
        <v>3448</v>
      </c>
      <c r="B3536" s="9" t="str">
        <f>_xlfn.XLOOKUP(C3536,'De-Para_Estado_Regiao'!$B$3:$B$29,'De-Para_Estado_Regiao'!$C$3:$C$29)</f>
        <v>Sul</v>
      </c>
      <c r="C3536" s="9" t="s">
        <v>59</v>
      </c>
      <c r="D3536" s="9">
        <v>240</v>
      </c>
      <c r="E3536" s="9">
        <v>0.71599999999999997</v>
      </c>
      <c r="F3536" s="9" t="str">
        <f t="shared" si="55"/>
        <v>alto</v>
      </c>
      <c r="G3536" s="9">
        <v>0.70699999999999996</v>
      </c>
      <c r="H3536" s="9">
        <v>0.6</v>
      </c>
      <c r="I3536" s="9">
        <v>23731.3</v>
      </c>
      <c r="J3536" s="10">
        <v>3</v>
      </c>
    </row>
    <row r="3537" spans="1:10" x14ac:dyDescent="0.25">
      <c r="A3537" s="11" t="s">
        <v>3449</v>
      </c>
      <c r="B3537" s="9" t="str">
        <f>_xlfn.XLOOKUP(C3537,'De-Para_Estado_Regiao'!$B$3:$B$29,'De-Para_Estado_Regiao'!$C$3:$C$29)</f>
        <v>Nordeste</v>
      </c>
      <c r="C3537" s="12" t="s">
        <v>114</v>
      </c>
      <c r="D3537" s="12">
        <v>240</v>
      </c>
      <c r="E3537" s="12">
        <v>0.54500000000000004</v>
      </c>
      <c r="F3537" s="9" t="str">
        <f t="shared" si="55"/>
        <v>baixo</v>
      </c>
      <c r="G3537" s="12">
        <v>0.51300000000000001</v>
      </c>
      <c r="H3537" s="12">
        <v>0.41399999999999998</v>
      </c>
      <c r="I3537" s="12">
        <v>12374.15</v>
      </c>
      <c r="J3537" s="13">
        <v>0</v>
      </c>
    </row>
    <row r="3538" spans="1:10" x14ac:dyDescent="0.25">
      <c r="A3538" s="8" t="s">
        <v>3450</v>
      </c>
      <c r="B3538" s="9" t="str">
        <f>_xlfn.XLOOKUP(C3538,'De-Para_Estado_Regiao'!$B$3:$B$29,'De-Para_Estado_Regiao'!$C$3:$C$29)</f>
        <v>Nordeste</v>
      </c>
      <c r="C3538" s="9" t="s">
        <v>24</v>
      </c>
      <c r="D3538" s="9">
        <v>362</v>
      </c>
      <c r="E3538" s="9">
        <v>0.58799999999999997</v>
      </c>
      <c r="F3538" s="9" t="str">
        <f t="shared" si="55"/>
        <v>médio</v>
      </c>
      <c r="G3538" s="9">
        <v>0.58599999999999997</v>
      </c>
      <c r="H3538" s="9">
        <v>0.47399999999999998</v>
      </c>
      <c r="I3538" s="9">
        <v>11074.3</v>
      </c>
      <c r="J3538" s="10">
        <v>2</v>
      </c>
    </row>
    <row r="3539" spans="1:10" x14ac:dyDescent="0.25">
      <c r="A3539" s="11" t="s">
        <v>3451</v>
      </c>
      <c r="B3539" s="9" t="str">
        <f>_xlfn.XLOOKUP(C3539,'De-Para_Estado_Regiao'!$B$3:$B$29,'De-Para_Estado_Regiao'!$C$3:$C$29)</f>
        <v>Nordeste</v>
      </c>
      <c r="C3539" s="12" t="s">
        <v>87</v>
      </c>
      <c r="D3539" s="12">
        <v>695</v>
      </c>
      <c r="E3539" s="12">
        <v>0.56399999999999995</v>
      </c>
      <c r="F3539" s="9" t="str">
        <f t="shared" si="55"/>
        <v>médio</v>
      </c>
      <c r="G3539" s="12">
        <v>0.499</v>
      </c>
      <c r="H3539" s="12">
        <v>0.46400000000000002</v>
      </c>
      <c r="I3539" s="12">
        <v>7528.58</v>
      </c>
      <c r="J3539" s="13">
        <v>1</v>
      </c>
    </row>
    <row r="3540" spans="1:10" x14ac:dyDescent="0.25">
      <c r="A3540" s="8" t="s">
        <v>3452</v>
      </c>
      <c r="B3540" s="9" t="str">
        <f>_xlfn.XLOOKUP(C3540,'De-Para_Estado_Regiao'!$B$3:$B$29,'De-Para_Estado_Regiao'!$C$3:$C$29)</f>
        <v>Norte</v>
      </c>
      <c r="C3540" s="9" t="s">
        <v>49</v>
      </c>
      <c r="D3540" s="9">
        <v>531</v>
      </c>
      <c r="E3540" s="9">
        <v>0.47299999999999998</v>
      </c>
      <c r="F3540" s="9" t="str">
        <f t="shared" si="55"/>
        <v>baixo</v>
      </c>
      <c r="G3540" s="9">
        <v>0.44900000000000001</v>
      </c>
      <c r="H3540" s="9">
        <v>0.30299999999999999</v>
      </c>
      <c r="I3540" s="9">
        <v>5338.15</v>
      </c>
      <c r="J3540" s="10">
        <v>0</v>
      </c>
    </row>
    <row r="3541" spans="1:10" x14ac:dyDescent="0.25">
      <c r="A3541" s="11" t="s">
        <v>3453</v>
      </c>
      <c r="B3541" s="9" t="str">
        <f>_xlfn.XLOOKUP(C3541,'De-Para_Estado_Regiao'!$B$3:$B$29,'De-Para_Estado_Regiao'!$C$3:$C$29)</f>
        <v>Centro-Oeste</v>
      </c>
      <c r="C3541" s="12" t="s">
        <v>29</v>
      </c>
      <c r="D3541" s="12">
        <v>194</v>
      </c>
      <c r="E3541" s="12">
        <v>0.67400000000000004</v>
      </c>
      <c r="F3541" s="9" t="str">
        <f t="shared" si="55"/>
        <v>médio</v>
      </c>
      <c r="G3541" s="12">
        <v>0.65200000000000002</v>
      </c>
      <c r="H3541" s="12">
        <v>0.57699999999999996</v>
      </c>
      <c r="I3541" s="12">
        <v>20062.349999999999</v>
      </c>
      <c r="J3541" s="13">
        <v>2</v>
      </c>
    </row>
    <row r="3542" spans="1:10" x14ac:dyDescent="0.25">
      <c r="A3542" s="8" t="s">
        <v>3454</v>
      </c>
      <c r="B3542" s="9" t="str">
        <f>_xlfn.XLOOKUP(C3542,'De-Para_Estado_Regiao'!$B$3:$B$29,'De-Para_Estado_Regiao'!$C$3:$C$29)</f>
        <v>Sul</v>
      </c>
      <c r="C3542" s="9" t="s">
        <v>22</v>
      </c>
      <c r="D3542" s="9">
        <v>125</v>
      </c>
      <c r="E3542" s="9">
        <v>0.6</v>
      </c>
      <c r="F3542" s="9" t="str">
        <f t="shared" si="55"/>
        <v>médio</v>
      </c>
      <c r="G3542" s="9">
        <v>0.60899999999999999</v>
      </c>
      <c r="H3542" s="9">
        <v>0.44700000000000001</v>
      </c>
      <c r="I3542" s="9">
        <v>22518.77</v>
      </c>
      <c r="J3542" s="10">
        <v>2</v>
      </c>
    </row>
    <row r="3543" spans="1:10" x14ac:dyDescent="0.25">
      <c r="A3543" s="11" t="s">
        <v>3455</v>
      </c>
      <c r="B3543" s="9" t="str">
        <f>_xlfn.XLOOKUP(C3543,'De-Para_Estado_Regiao'!$B$3:$B$29,'De-Para_Estado_Regiao'!$C$3:$C$29)</f>
        <v>Nordeste</v>
      </c>
      <c r="C3543" s="12" t="s">
        <v>82</v>
      </c>
      <c r="D3543" s="12">
        <v>825</v>
      </c>
      <c r="E3543" s="12">
        <v>0.60699999999999998</v>
      </c>
      <c r="F3543" s="9" t="str">
        <f t="shared" si="55"/>
        <v>médio</v>
      </c>
      <c r="G3543" s="12">
        <v>0.59199999999999997</v>
      </c>
      <c r="H3543" s="12">
        <v>0.496</v>
      </c>
      <c r="I3543" s="12">
        <v>9641.82</v>
      </c>
      <c r="J3543" s="13">
        <v>21</v>
      </c>
    </row>
    <row r="3544" spans="1:10" x14ac:dyDescent="0.25">
      <c r="A3544" s="8" t="s">
        <v>3456</v>
      </c>
      <c r="B3544" s="9" t="str">
        <f>_xlfn.XLOOKUP(C3544,'De-Para_Estado_Regiao'!$B$3:$B$29,'De-Para_Estado_Regiao'!$C$3:$C$29)</f>
        <v>Nordeste</v>
      </c>
      <c r="C3544" s="9" t="s">
        <v>94</v>
      </c>
      <c r="D3544" s="9">
        <v>983</v>
      </c>
      <c r="E3544" s="9">
        <v>0.55700000000000005</v>
      </c>
      <c r="F3544" s="9" t="str">
        <f t="shared" si="55"/>
        <v>médio</v>
      </c>
      <c r="G3544" s="9">
        <v>0.55200000000000005</v>
      </c>
      <c r="H3544" s="9">
        <v>0.42799999999999999</v>
      </c>
      <c r="I3544" s="9">
        <v>10760.86</v>
      </c>
      <c r="J3544" s="10">
        <v>3</v>
      </c>
    </row>
    <row r="3545" spans="1:10" x14ac:dyDescent="0.25">
      <c r="A3545" s="11" t="s">
        <v>3457</v>
      </c>
      <c r="B3545" s="9" t="str">
        <f>_xlfn.XLOOKUP(C3545,'De-Para_Estado_Regiao'!$B$3:$B$29,'De-Para_Estado_Regiao'!$C$3:$C$29)</f>
        <v>Sul</v>
      </c>
      <c r="C3545" s="12" t="s">
        <v>59</v>
      </c>
      <c r="D3545" s="12">
        <v>179</v>
      </c>
      <c r="E3545" s="12">
        <v>0.76800000000000002</v>
      </c>
      <c r="F3545" s="9" t="str">
        <f t="shared" si="55"/>
        <v>alto</v>
      </c>
      <c r="G3545" s="12">
        <v>0.752</v>
      </c>
      <c r="H3545" s="12">
        <v>0.69899999999999995</v>
      </c>
      <c r="I3545" s="12">
        <v>24075.11</v>
      </c>
      <c r="J3545" s="13">
        <v>3</v>
      </c>
    </row>
    <row r="3546" spans="1:10" x14ac:dyDescent="0.25">
      <c r="A3546" s="8" t="s">
        <v>3458</v>
      </c>
      <c r="B3546" s="9" t="str">
        <f>_xlfn.XLOOKUP(C3546,'De-Para_Estado_Regiao'!$B$3:$B$29,'De-Para_Estado_Regiao'!$C$3:$C$29)</f>
        <v>Norte</v>
      </c>
      <c r="C3546" s="9" t="s">
        <v>148</v>
      </c>
      <c r="D3546" s="9">
        <v>138</v>
      </c>
      <c r="E3546" s="9">
        <v>0.58899999999999997</v>
      </c>
      <c r="F3546" s="9" t="str">
        <f t="shared" si="55"/>
        <v>médio</v>
      </c>
      <c r="G3546" s="9">
        <v>0.622</v>
      </c>
      <c r="H3546" s="9">
        <v>0.434</v>
      </c>
      <c r="I3546" s="9">
        <v>14958</v>
      </c>
      <c r="J3546" s="10">
        <v>2</v>
      </c>
    </row>
    <row r="3547" spans="1:10" x14ac:dyDescent="0.25">
      <c r="A3547" s="11" t="s">
        <v>3459</v>
      </c>
      <c r="B3547" s="9" t="str">
        <f>_xlfn.XLOOKUP(C3547,'De-Para_Estado_Regiao'!$B$3:$B$29,'De-Para_Estado_Regiao'!$C$3:$C$29)</f>
        <v>Nordeste</v>
      </c>
      <c r="C3547" s="12" t="s">
        <v>87</v>
      </c>
      <c r="D3547" s="12">
        <v>1343</v>
      </c>
      <c r="E3547" s="12">
        <v>0.51300000000000001</v>
      </c>
      <c r="F3547" s="9" t="str">
        <f t="shared" si="55"/>
        <v>baixo</v>
      </c>
      <c r="G3547" s="12">
        <v>0.5</v>
      </c>
      <c r="H3547" s="12">
        <v>0.374</v>
      </c>
      <c r="I3547" s="12">
        <v>6481.02</v>
      </c>
      <c r="J3547" s="13">
        <v>36</v>
      </c>
    </row>
    <row r="3548" spans="1:10" x14ac:dyDescent="0.25">
      <c r="A3548" s="8" t="s">
        <v>3460</v>
      </c>
      <c r="B3548" s="9" t="str">
        <f>_xlfn.XLOOKUP(C3548,'De-Para_Estado_Regiao'!$B$3:$B$29,'De-Para_Estado_Regiao'!$C$3:$C$29)</f>
        <v>Norte</v>
      </c>
      <c r="C3548" s="9" t="s">
        <v>39</v>
      </c>
      <c r="D3548" s="9">
        <v>598</v>
      </c>
      <c r="E3548" s="9">
        <v>0.45</v>
      </c>
      <c r="F3548" s="9" t="str">
        <f t="shared" si="55"/>
        <v>baixo</v>
      </c>
      <c r="G3548" s="9">
        <v>0.48099999999999998</v>
      </c>
      <c r="H3548" s="9">
        <v>0.25900000000000001</v>
      </c>
      <c r="I3548" s="9">
        <v>9085.35</v>
      </c>
      <c r="J3548" s="10">
        <v>0</v>
      </c>
    </row>
    <row r="3549" spans="1:10" x14ac:dyDescent="0.25">
      <c r="A3549" s="11" t="s">
        <v>3461</v>
      </c>
      <c r="B3549" s="9" t="str">
        <f>_xlfn.XLOOKUP(C3549,'De-Para_Estado_Regiao'!$B$3:$B$29,'De-Para_Estado_Regiao'!$C$3:$C$29)</f>
        <v>Sul</v>
      </c>
      <c r="C3549" s="12" t="s">
        <v>22</v>
      </c>
      <c r="D3549" s="12">
        <v>218</v>
      </c>
      <c r="E3549" s="12">
        <v>0.71</v>
      </c>
      <c r="F3549" s="9" t="str">
        <f t="shared" si="55"/>
        <v>alto</v>
      </c>
      <c r="G3549" s="12">
        <v>0.68799999999999994</v>
      </c>
      <c r="H3549" s="12">
        <v>0.63400000000000001</v>
      </c>
      <c r="I3549" s="12">
        <v>28160.13</v>
      </c>
      <c r="J3549" s="13">
        <v>0</v>
      </c>
    </row>
    <row r="3550" spans="1:10" x14ac:dyDescent="0.25">
      <c r="A3550" s="8" t="s">
        <v>3462</v>
      </c>
      <c r="B3550" s="9" t="str">
        <f>_xlfn.XLOOKUP(C3550,'De-Para_Estado_Regiao'!$B$3:$B$29,'De-Para_Estado_Regiao'!$C$3:$C$29)</f>
        <v>Sudeste</v>
      </c>
      <c r="C3550" s="9" t="s">
        <v>16</v>
      </c>
      <c r="D3550" s="9">
        <v>69</v>
      </c>
      <c r="E3550" s="9">
        <v>0.64800000000000002</v>
      </c>
      <c r="F3550" s="9" t="str">
        <f t="shared" si="55"/>
        <v>médio</v>
      </c>
      <c r="G3550" s="9">
        <v>0.61899999999999999</v>
      </c>
      <c r="H3550" s="9">
        <v>0.53800000000000003</v>
      </c>
      <c r="I3550" s="9">
        <v>64603.83</v>
      </c>
      <c r="J3550" s="10">
        <v>2</v>
      </c>
    </row>
    <row r="3551" spans="1:10" x14ac:dyDescent="0.25">
      <c r="A3551" s="11" t="s">
        <v>3463</v>
      </c>
      <c r="B3551" s="9" t="str">
        <f>_xlfn.XLOOKUP(C3551,'De-Para_Estado_Regiao'!$B$3:$B$29,'De-Para_Estado_Regiao'!$C$3:$C$29)</f>
        <v>Nordeste</v>
      </c>
      <c r="C3551" s="12" t="s">
        <v>31</v>
      </c>
      <c r="D3551" s="12">
        <v>1216</v>
      </c>
      <c r="E3551" s="12">
        <v>0.61699999999999999</v>
      </c>
      <c r="F3551" s="9" t="str">
        <f t="shared" si="55"/>
        <v>médio</v>
      </c>
      <c r="G3551" s="12">
        <v>0.54600000000000004</v>
      </c>
      <c r="H3551" s="12">
        <v>0.56000000000000005</v>
      </c>
      <c r="I3551" s="12">
        <v>6449.79</v>
      </c>
      <c r="J3551" s="13">
        <v>5</v>
      </c>
    </row>
    <row r="3552" spans="1:10" x14ac:dyDescent="0.25">
      <c r="A3552" s="8" t="s">
        <v>3464</v>
      </c>
      <c r="B3552" s="9" t="str">
        <f>_xlfn.XLOOKUP(C3552,'De-Para_Estado_Regiao'!$B$3:$B$29,'De-Para_Estado_Regiao'!$C$3:$C$29)</f>
        <v>Sudeste</v>
      </c>
      <c r="C3552" s="9" t="s">
        <v>16</v>
      </c>
      <c r="D3552" s="9">
        <v>231</v>
      </c>
      <c r="E3552" s="9">
        <v>0.74</v>
      </c>
      <c r="F3552" s="9" t="str">
        <f t="shared" si="55"/>
        <v>alto</v>
      </c>
      <c r="G3552" s="9">
        <v>0.70199999999999996</v>
      </c>
      <c r="H3552" s="9">
        <v>0.66100000000000003</v>
      </c>
      <c r="I3552" s="9">
        <v>23486.48</v>
      </c>
      <c r="J3552" s="10">
        <v>7</v>
      </c>
    </row>
    <row r="3553" spans="1:10" x14ac:dyDescent="0.25">
      <c r="A3553" s="11" t="s">
        <v>3465</v>
      </c>
      <c r="B3553" s="9" t="str">
        <f>_xlfn.XLOOKUP(C3553,'De-Para_Estado_Regiao'!$B$3:$B$29,'De-Para_Estado_Regiao'!$C$3:$C$29)</f>
        <v>Nordeste</v>
      </c>
      <c r="C3553" s="12" t="s">
        <v>87</v>
      </c>
      <c r="D3553" s="12">
        <v>1225</v>
      </c>
      <c r="E3553" s="12">
        <v>0.55000000000000004</v>
      </c>
      <c r="F3553" s="9" t="str">
        <f t="shared" si="55"/>
        <v>médio</v>
      </c>
      <c r="G3553" s="12">
        <v>0.51900000000000002</v>
      </c>
      <c r="H3553" s="12">
        <v>0.434</v>
      </c>
      <c r="I3553" s="12">
        <v>5065.83</v>
      </c>
      <c r="J3553" s="13">
        <v>1</v>
      </c>
    </row>
    <row r="3554" spans="1:10" x14ac:dyDescent="0.25">
      <c r="A3554" s="8" t="s">
        <v>1443</v>
      </c>
      <c r="B3554" s="9" t="str">
        <f>_xlfn.XLOOKUP(C3554,'De-Para_Estado_Regiao'!$B$3:$B$29,'De-Para_Estado_Regiao'!$C$3:$C$29)</f>
        <v>Sul</v>
      </c>
      <c r="C3554" s="9" t="s">
        <v>59</v>
      </c>
      <c r="D3554" s="9">
        <v>273</v>
      </c>
      <c r="E3554" s="9">
        <v>0.67500000000000004</v>
      </c>
      <c r="F3554" s="9" t="str">
        <f t="shared" si="55"/>
        <v>médio</v>
      </c>
      <c r="G3554" s="9">
        <v>0.64100000000000001</v>
      </c>
      <c r="H3554" s="9">
        <v>0.58099999999999996</v>
      </c>
      <c r="I3554" s="9">
        <v>19824.650000000001</v>
      </c>
      <c r="J3554" s="10">
        <v>10</v>
      </c>
    </row>
    <row r="3555" spans="1:10" x14ac:dyDescent="0.25">
      <c r="A3555" s="11" t="s">
        <v>3466</v>
      </c>
      <c r="B3555" s="9" t="str">
        <f>_xlfn.XLOOKUP(C3555,'De-Para_Estado_Regiao'!$B$3:$B$29,'De-Para_Estado_Regiao'!$C$3:$C$29)</f>
        <v>Nordeste</v>
      </c>
      <c r="C3555" s="12" t="s">
        <v>24</v>
      </c>
      <c r="D3555" s="12">
        <v>399</v>
      </c>
      <c r="E3555" s="12">
        <v>0.61699999999999999</v>
      </c>
      <c r="F3555" s="9" t="str">
        <f t="shared" si="55"/>
        <v>médio</v>
      </c>
      <c r="G3555" s="12">
        <v>0.57499999999999996</v>
      </c>
      <c r="H3555" s="12">
        <v>0.56100000000000005</v>
      </c>
      <c r="I3555" s="12">
        <v>10759.51</v>
      </c>
      <c r="J3555" s="13">
        <v>16</v>
      </c>
    </row>
    <row r="3556" spans="1:10" x14ac:dyDescent="0.25">
      <c r="A3556" s="8" t="s">
        <v>3467</v>
      </c>
      <c r="B3556" s="9" t="str">
        <f>_xlfn.XLOOKUP(C3556,'De-Para_Estado_Regiao'!$B$3:$B$29,'De-Para_Estado_Regiao'!$C$3:$C$29)</f>
        <v>Nordeste</v>
      </c>
      <c r="C3556" s="9" t="s">
        <v>24</v>
      </c>
      <c r="D3556" s="9">
        <v>180</v>
      </c>
      <c r="E3556" s="9">
        <v>0.59299999999999997</v>
      </c>
      <c r="F3556" s="9" t="str">
        <f t="shared" si="55"/>
        <v>médio</v>
      </c>
      <c r="G3556" s="9">
        <v>0.56299999999999994</v>
      </c>
      <c r="H3556" s="9">
        <v>0.47899999999999998</v>
      </c>
      <c r="I3556" s="9">
        <v>10588.92</v>
      </c>
      <c r="J3556" s="10">
        <v>19</v>
      </c>
    </row>
    <row r="3557" spans="1:10" x14ac:dyDescent="0.25">
      <c r="A3557" s="11" t="s">
        <v>3468</v>
      </c>
      <c r="B3557" s="9" t="str">
        <f>_xlfn.XLOOKUP(C3557,'De-Para_Estado_Regiao'!$B$3:$B$29,'De-Para_Estado_Regiao'!$C$3:$C$29)</f>
        <v>Sul</v>
      </c>
      <c r="C3557" s="12" t="s">
        <v>22</v>
      </c>
      <c r="D3557" s="12">
        <v>179</v>
      </c>
      <c r="E3557" s="12">
        <v>0.69599999999999995</v>
      </c>
      <c r="F3557" s="9" t="str">
        <f t="shared" si="55"/>
        <v>médio</v>
      </c>
      <c r="G3557" s="12">
        <v>0.68799999999999994</v>
      </c>
      <c r="H3557" s="12">
        <v>0.59299999999999997</v>
      </c>
      <c r="I3557" s="12">
        <v>27858.29</v>
      </c>
      <c r="J3557" s="13">
        <v>9</v>
      </c>
    </row>
    <row r="3558" spans="1:10" x14ac:dyDescent="0.25">
      <c r="A3558" s="8" t="s">
        <v>3469</v>
      </c>
      <c r="B3558" s="9" t="str">
        <f>_xlfn.XLOOKUP(C3558,'De-Para_Estado_Regiao'!$B$3:$B$29,'De-Para_Estado_Regiao'!$C$3:$C$29)</f>
        <v>Sul</v>
      </c>
      <c r="C3558" s="9" t="s">
        <v>59</v>
      </c>
      <c r="D3558" s="9">
        <v>150</v>
      </c>
      <c r="E3558" s="9">
        <v>0.7</v>
      </c>
      <c r="F3558" s="9" t="str">
        <f t="shared" si="55"/>
        <v>alto</v>
      </c>
      <c r="G3558" s="9">
        <v>0.72699999999999998</v>
      </c>
      <c r="H3558" s="9">
        <v>0.56899999999999995</v>
      </c>
      <c r="I3558" s="9">
        <v>26765.66</v>
      </c>
      <c r="J3558" s="10">
        <v>2</v>
      </c>
    </row>
    <row r="3559" spans="1:10" x14ac:dyDescent="0.25">
      <c r="A3559" s="11" t="s">
        <v>3470</v>
      </c>
      <c r="B3559" s="9" t="str">
        <f>_xlfn.XLOOKUP(C3559,'De-Para_Estado_Regiao'!$B$3:$B$29,'De-Para_Estado_Regiao'!$C$3:$C$29)</f>
        <v>Centro-Oeste</v>
      </c>
      <c r="C3559" s="12" t="s">
        <v>29</v>
      </c>
      <c r="D3559" s="12">
        <v>203</v>
      </c>
      <c r="E3559" s="12">
        <v>0.63600000000000001</v>
      </c>
      <c r="F3559" s="9" t="str">
        <f t="shared" si="55"/>
        <v>médio</v>
      </c>
      <c r="G3559" s="12">
        <v>0.64300000000000002</v>
      </c>
      <c r="H3559" s="12">
        <v>0.48499999999999999</v>
      </c>
      <c r="I3559" s="12">
        <v>26820.22</v>
      </c>
      <c r="J3559" s="13">
        <v>4</v>
      </c>
    </row>
    <row r="3560" spans="1:10" x14ac:dyDescent="0.25">
      <c r="A3560" s="8" t="s">
        <v>3471</v>
      </c>
      <c r="B3560" s="9" t="str">
        <f>_xlfn.XLOOKUP(C3560,'De-Para_Estado_Regiao'!$B$3:$B$29,'De-Para_Estado_Regiao'!$C$3:$C$29)</f>
        <v>Nordeste</v>
      </c>
      <c r="C3560" s="9" t="s">
        <v>24</v>
      </c>
      <c r="D3560" s="9">
        <v>442</v>
      </c>
      <c r="E3560" s="9">
        <v>0.61399999999999999</v>
      </c>
      <c r="F3560" s="9" t="str">
        <f t="shared" si="55"/>
        <v>médio</v>
      </c>
      <c r="G3560" s="9">
        <v>0.58599999999999997</v>
      </c>
      <c r="H3560" s="9">
        <v>0.51600000000000001</v>
      </c>
      <c r="I3560" s="9">
        <v>10274.23</v>
      </c>
      <c r="J3560" s="10">
        <v>4</v>
      </c>
    </row>
    <row r="3561" spans="1:10" x14ac:dyDescent="0.25">
      <c r="A3561" s="11" t="s">
        <v>3472</v>
      </c>
      <c r="B3561" s="9" t="str">
        <f>_xlfn.XLOOKUP(C3561,'De-Para_Estado_Regiao'!$B$3:$B$29,'De-Para_Estado_Regiao'!$C$3:$C$29)</f>
        <v>Sudeste</v>
      </c>
      <c r="C3561" s="12" t="s">
        <v>7</v>
      </c>
      <c r="D3561" s="12">
        <v>143</v>
      </c>
      <c r="E3561" s="12">
        <v>0.70499999999999996</v>
      </c>
      <c r="F3561" s="9" t="str">
        <f t="shared" si="55"/>
        <v>alto</v>
      </c>
      <c r="G3561" s="12">
        <v>0.64300000000000002</v>
      </c>
      <c r="H3561" s="12">
        <v>0.67600000000000005</v>
      </c>
      <c r="I3561" s="12">
        <v>21635.97</v>
      </c>
      <c r="J3561" s="13">
        <v>6</v>
      </c>
    </row>
    <row r="3562" spans="1:10" x14ac:dyDescent="0.25">
      <c r="A3562" s="8" t="s">
        <v>3473</v>
      </c>
      <c r="B3562" s="9" t="str">
        <f>_xlfn.XLOOKUP(C3562,'De-Para_Estado_Regiao'!$B$3:$B$29,'De-Para_Estado_Regiao'!$C$3:$C$29)</f>
        <v>Nordeste</v>
      </c>
      <c r="C3562" s="9" t="s">
        <v>94</v>
      </c>
      <c r="D3562" s="9">
        <v>463</v>
      </c>
      <c r="E3562" s="9">
        <v>0.55100000000000005</v>
      </c>
      <c r="F3562" s="9" t="str">
        <f t="shared" si="55"/>
        <v>médio</v>
      </c>
      <c r="G3562" s="9">
        <v>0.51300000000000001</v>
      </c>
      <c r="H3562" s="9">
        <v>0.43099999999999999</v>
      </c>
      <c r="I3562" s="9">
        <v>8197.7000000000007</v>
      </c>
      <c r="J3562" s="10">
        <v>5</v>
      </c>
    </row>
    <row r="3563" spans="1:10" x14ac:dyDescent="0.25">
      <c r="A3563" s="11" t="s">
        <v>3474</v>
      </c>
      <c r="B3563" s="9" t="str">
        <f>_xlfn.XLOOKUP(C3563,'De-Para_Estado_Regiao'!$B$3:$B$29,'De-Para_Estado_Regiao'!$C$3:$C$29)</f>
        <v>Sudeste</v>
      </c>
      <c r="C3563" s="12" t="s">
        <v>16</v>
      </c>
      <c r="D3563" s="12">
        <v>247</v>
      </c>
      <c r="E3563" s="12">
        <v>0.65</v>
      </c>
      <c r="F3563" s="9" t="str">
        <f t="shared" si="55"/>
        <v>médio</v>
      </c>
      <c r="G3563" s="12">
        <v>0.65900000000000003</v>
      </c>
      <c r="H3563" s="12">
        <v>0.498</v>
      </c>
      <c r="I3563" s="12">
        <v>14728.4</v>
      </c>
      <c r="J3563" s="13">
        <v>2</v>
      </c>
    </row>
    <row r="3564" spans="1:10" x14ac:dyDescent="0.25">
      <c r="A3564" s="8" t="s">
        <v>3475</v>
      </c>
      <c r="B3564" s="9" t="str">
        <f>_xlfn.XLOOKUP(C3564,'De-Para_Estado_Regiao'!$B$3:$B$29,'De-Para_Estado_Regiao'!$C$3:$C$29)</f>
        <v>Sul</v>
      </c>
      <c r="C3564" s="9" t="s">
        <v>22</v>
      </c>
      <c r="D3564" s="9">
        <v>33</v>
      </c>
      <c r="E3564" s="9">
        <v>0.66</v>
      </c>
      <c r="F3564" s="9" t="str">
        <f t="shared" si="55"/>
        <v>médio</v>
      </c>
      <c r="G3564" s="9">
        <v>0.626</v>
      </c>
      <c r="H3564" s="9">
        <v>0.54700000000000004</v>
      </c>
      <c r="I3564" s="9">
        <v>21840.93</v>
      </c>
      <c r="J3564" s="10">
        <v>5</v>
      </c>
    </row>
    <row r="3565" spans="1:10" x14ac:dyDescent="0.25">
      <c r="A3565" s="11" t="s">
        <v>3476</v>
      </c>
      <c r="B3565" s="9" t="str">
        <f>_xlfn.XLOOKUP(C3565,'De-Para_Estado_Regiao'!$B$3:$B$29,'De-Para_Estado_Regiao'!$C$3:$C$29)</f>
        <v>Nordeste</v>
      </c>
      <c r="C3565" s="12" t="s">
        <v>24</v>
      </c>
      <c r="D3565" s="12">
        <v>263</v>
      </c>
      <c r="E3565" s="12">
        <v>0.52700000000000002</v>
      </c>
      <c r="F3565" s="9" t="str">
        <f t="shared" si="55"/>
        <v>baixo</v>
      </c>
      <c r="G3565" s="12">
        <v>0.52400000000000002</v>
      </c>
      <c r="H3565" s="12">
        <v>0.379</v>
      </c>
      <c r="I3565" s="12">
        <v>8126.17</v>
      </c>
      <c r="J3565" s="13">
        <v>22</v>
      </c>
    </row>
    <row r="3566" spans="1:10" x14ac:dyDescent="0.25">
      <c r="A3566" s="8" t="s">
        <v>3477</v>
      </c>
      <c r="B3566" s="9" t="str">
        <f>_xlfn.XLOOKUP(C3566,'De-Para_Estado_Regiao'!$B$3:$B$29,'De-Para_Estado_Regiao'!$C$3:$C$29)</f>
        <v>Sul</v>
      </c>
      <c r="C3566" s="9" t="s">
        <v>22</v>
      </c>
      <c r="D3566" s="9">
        <v>119</v>
      </c>
      <c r="E3566" s="9">
        <v>0.64</v>
      </c>
      <c r="F3566" s="9" t="str">
        <f t="shared" si="55"/>
        <v>médio</v>
      </c>
      <c r="G3566" s="9">
        <v>0.59299999999999997</v>
      </c>
      <c r="H3566" s="9">
        <v>0.54700000000000004</v>
      </c>
      <c r="I3566" s="9">
        <v>22052.81</v>
      </c>
      <c r="J3566" s="10">
        <v>0</v>
      </c>
    </row>
    <row r="3567" spans="1:10" x14ac:dyDescent="0.25">
      <c r="A3567" s="11" t="s">
        <v>3478</v>
      </c>
      <c r="B3567" s="9" t="str">
        <f>_xlfn.XLOOKUP(C3567,'De-Para_Estado_Regiao'!$B$3:$B$29,'De-Para_Estado_Regiao'!$C$3:$C$29)</f>
        <v>Centro-Oeste</v>
      </c>
      <c r="C3567" s="12" t="s">
        <v>29</v>
      </c>
      <c r="D3567" s="12">
        <v>142</v>
      </c>
      <c r="E3567" s="12">
        <v>0.7</v>
      </c>
      <c r="F3567" s="9" t="str">
        <f t="shared" si="55"/>
        <v>alto</v>
      </c>
      <c r="G3567" s="12">
        <v>0.68</v>
      </c>
      <c r="H3567" s="12">
        <v>0.623</v>
      </c>
      <c r="I3567" s="12">
        <v>52652.9</v>
      </c>
      <c r="J3567" s="13">
        <v>4</v>
      </c>
    </row>
    <row r="3568" spans="1:10" x14ac:dyDescent="0.25">
      <c r="A3568" s="8" t="s">
        <v>3479</v>
      </c>
      <c r="B3568" s="9" t="str">
        <f>_xlfn.XLOOKUP(C3568,'De-Para_Estado_Regiao'!$B$3:$B$29,'De-Para_Estado_Regiao'!$C$3:$C$29)</f>
        <v>Norte</v>
      </c>
      <c r="C3568" s="9" t="s">
        <v>270</v>
      </c>
      <c r="D3568" s="9">
        <v>400</v>
      </c>
      <c r="E3568" s="9">
        <v>0.65</v>
      </c>
      <c r="F3568" s="9" t="str">
        <f t="shared" si="55"/>
        <v>médio</v>
      </c>
      <c r="G3568" s="9">
        <v>0.624</v>
      </c>
      <c r="H3568" s="9">
        <v>0.55800000000000005</v>
      </c>
      <c r="I3568" s="9">
        <v>13547.3</v>
      </c>
      <c r="J3568" s="10">
        <v>0</v>
      </c>
    </row>
    <row r="3569" spans="1:10" x14ac:dyDescent="0.25">
      <c r="A3569" s="11" t="s">
        <v>3480</v>
      </c>
      <c r="B3569" s="9" t="str">
        <f>_xlfn.XLOOKUP(C3569,'De-Para_Estado_Regiao'!$B$3:$B$29,'De-Para_Estado_Regiao'!$C$3:$C$29)</f>
        <v>Sul</v>
      </c>
      <c r="C3569" s="12" t="s">
        <v>22</v>
      </c>
      <c r="D3569" s="12">
        <v>222</v>
      </c>
      <c r="E3569" s="12">
        <v>0.72499999999999998</v>
      </c>
      <c r="F3569" s="9" t="str">
        <f t="shared" si="55"/>
        <v>alto</v>
      </c>
      <c r="G3569" s="12">
        <v>0.70699999999999996</v>
      </c>
      <c r="H3569" s="12">
        <v>0.66</v>
      </c>
      <c r="I3569" s="12">
        <v>28890.22</v>
      </c>
      <c r="J3569" s="13">
        <v>1</v>
      </c>
    </row>
    <row r="3570" spans="1:10" x14ac:dyDescent="0.25">
      <c r="A3570" s="8" t="s">
        <v>3481</v>
      </c>
      <c r="B3570" s="9" t="str">
        <f>_xlfn.XLOOKUP(C3570,'De-Para_Estado_Regiao'!$B$3:$B$29,'De-Para_Estado_Regiao'!$C$3:$C$29)</f>
        <v>Norte</v>
      </c>
      <c r="C3570" s="9" t="s">
        <v>148</v>
      </c>
      <c r="D3570" s="9">
        <v>160</v>
      </c>
      <c r="E3570" s="9">
        <v>0.59599999999999997</v>
      </c>
      <c r="F3570" s="9" t="str">
        <f t="shared" si="55"/>
        <v>médio</v>
      </c>
      <c r="G3570" s="9">
        <v>0.627</v>
      </c>
      <c r="H3570" s="9">
        <v>0.44400000000000001</v>
      </c>
      <c r="I3570" s="9">
        <v>16447.330000000002</v>
      </c>
      <c r="J3570" s="10">
        <v>3</v>
      </c>
    </row>
    <row r="3571" spans="1:10" x14ac:dyDescent="0.25">
      <c r="A3571" s="11" t="s">
        <v>3482</v>
      </c>
      <c r="B3571" s="9" t="str">
        <f>_xlfn.XLOOKUP(C3571,'De-Para_Estado_Regiao'!$B$3:$B$29,'De-Para_Estado_Regiao'!$C$3:$C$29)</f>
        <v>Sul</v>
      </c>
      <c r="C3571" s="12" t="s">
        <v>22</v>
      </c>
      <c r="D3571" s="12">
        <v>147</v>
      </c>
      <c r="E3571" s="12">
        <v>0.68</v>
      </c>
      <c r="F3571" s="9" t="str">
        <f t="shared" si="55"/>
        <v>médio</v>
      </c>
      <c r="G3571" s="12">
        <v>0.69</v>
      </c>
      <c r="H3571" s="12">
        <v>0.56200000000000006</v>
      </c>
      <c r="I3571" s="12">
        <v>38487.93</v>
      </c>
      <c r="J3571" s="13">
        <v>3</v>
      </c>
    </row>
    <row r="3572" spans="1:10" x14ac:dyDescent="0.25">
      <c r="A3572" s="8" t="s">
        <v>3483</v>
      </c>
      <c r="B3572" s="9" t="str">
        <f>_xlfn.XLOOKUP(C3572,'De-Para_Estado_Regiao'!$B$3:$B$29,'De-Para_Estado_Regiao'!$C$3:$C$29)</f>
        <v>Norte</v>
      </c>
      <c r="C3572" s="9" t="s">
        <v>111</v>
      </c>
      <c r="D3572" s="9">
        <v>217</v>
      </c>
      <c r="E3572" s="9">
        <v>0.66</v>
      </c>
      <c r="F3572" s="9" t="str">
        <f t="shared" si="55"/>
        <v>médio</v>
      </c>
      <c r="G3572" s="9">
        <v>0.64700000000000002</v>
      </c>
      <c r="H3572" s="9">
        <v>0.53400000000000003</v>
      </c>
      <c r="I3572" s="9">
        <v>31125.63</v>
      </c>
      <c r="J3572" s="10">
        <v>1</v>
      </c>
    </row>
    <row r="3573" spans="1:10" x14ac:dyDescent="0.25">
      <c r="A3573" s="11" t="s">
        <v>3484</v>
      </c>
      <c r="B3573" s="9" t="str">
        <f>_xlfn.XLOOKUP(C3573,'De-Para_Estado_Regiao'!$B$3:$B$29,'De-Para_Estado_Regiao'!$C$3:$C$29)</f>
        <v>Sul</v>
      </c>
      <c r="C3573" s="12" t="s">
        <v>14</v>
      </c>
      <c r="D3573" s="12">
        <v>99</v>
      </c>
      <c r="E3573" s="12">
        <v>0.74299999999999999</v>
      </c>
      <c r="F3573" s="9" t="str">
        <f t="shared" si="55"/>
        <v>alto</v>
      </c>
      <c r="G3573" s="12">
        <v>0.73299999999999998</v>
      </c>
      <c r="H3573" s="12">
        <v>0.65300000000000002</v>
      </c>
      <c r="I3573" s="12">
        <v>26210.21</v>
      </c>
      <c r="J3573" s="13">
        <v>9</v>
      </c>
    </row>
    <row r="3574" spans="1:10" x14ac:dyDescent="0.25">
      <c r="A3574" s="8" t="s">
        <v>3485</v>
      </c>
      <c r="B3574" s="9" t="str">
        <f>_xlfn.XLOOKUP(C3574,'De-Para_Estado_Regiao'!$B$3:$B$29,'De-Para_Estado_Regiao'!$C$3:$C$29)</f>
        <v>Nordeste</v>
      </c>
      <c r="C3574" s="9" t="s">
        <v>24</v>
      </c>
      <c r="D3574" s="9">
        <v>124</v>
      </c>
      <c r="E3574" s="9">
        <v>0.51200000000000001</v>
      </c>
      <c r="F3574" s="9" t="str">
        <f t="shared" si="55"/>
        <v>baixo</v>
      </c>
      <c r="G3574" s="9">
        <v>0.503</v>
      </c>
      <c r="H3574" s="9">
        <v>0.38400000000000001</v>
      </c>
      <c r="I3574" s="9">
        <v>10514.54</v>
      </c>
      <c r="J3574" s="10">
        <v>22</v>
      </c>
    </row>
    <row r="3575" spans="1:10" x14ac:dyDescent="0.25">
      <c r="A3575" s="11" t="s">
        <v>3486</v>
      </c>
      <c r="B3575" s="9" t="str">
        <f>_xlfn.XLOOKUP(C3575,'De-Para_Estado_Regiao'!$B$3:$B$29,'De-Para_Estado_Regiao'!$C$3:$C$29)</f>
        <v>Centro-Oeste</v>
      </c>
      <c r="C3575" s="12" t="s">
        <v>53</v>
      </c>
      <c r="D3575" s="12">
        <v>169</v>
      </c>
      <c r="E3575" s="12">
        <v>0.64900000000000002</v>
      </c>
      <c r="F3575" s="9" t="str">
        <f t="shared" si="55"/>
        <v>médio</v>
      </c>
      <c r="G3575" s="12">
        <v>0.65600000000000003</v>
      </c>
      <c r="H3575" s="12">
        <v>0.52300000000000002</v>
      </c>
      <c r="I3575" s="12">
        <v>38315.480000000003</v>
      </c>
      <c r="J3575" s="13">
        <v>1</v>
      </c>
    </row>
    <row r="3576" spans="1:10" x14ac:dyDescent="0.25">
      <c r="A3576" s="8" t="s">
        <v>3487</v>
      </c>
      <c r="B3576" s="9" t="str">
        <f>_xlfn.XLOOKUP(C3576,'De-Para_Estado_Regiao'!$B$3:$B$29,'De-Para_Estado_Regiao'!$C$3:$C$29)</f>
        <v>Sul</v>
      </c>
      <c r="C3576" s="9" t="s">
        <v>59</v>
      </c>
      <c r="D3576" s="9">
        <v>517</v>
      </c>
      <c r="E3576" s="9">
        <v>0.64300000000000002</v>
      </c>
      <c r="F3576" s="9" t="str">
        <f t="shared" si="55"/>
        <v>médio</v>
      </c>
      <c r="G3576" s="9">
        <v>0.64800000000000002</v>
      </c>
      <c r="H3576" s="9">
        <v>0.51100000000000001</v>
      </c>
      <c r="I3576" s="9">
        <v>16408.47</v>
      </c>
      <c r="J3576" s="10">
        <v>5</v>
      </c>
    </row>
    <row r="3577" spans="1:10" x14ac:dyDescent="0.25">
      <c r="A3577" s="11" t="s">
        <v>3488</v>
      </c>
      <c r="B3577" s="9" t="str">
        <f>_xlfn.XLOOKUP(C3577,'De-Para_Estado_Regiao'!$B$3:$B$29,'De-Para_Estado_Regiao'!$C$3:$C$29)</f>
        <v>Sudeste</v>
      </c>
      <c r="C3577" s="12" t="s">
        <v>16</v>
      </c>
      <c r="D3577" s="12">
        <v>306</v>
      </c>
      <c r="E3577" s="12">
        <v>0.69</v>
      </c>
      <c r="F3577" s="9" t="str">
        <f t="shared" si="55"/>
        <v>médio</v>
      </c>
      <c r="G3577" s="12">
        <v>0.66</v>
      </c>
      <c r="H3577" s="12">
        <v>0.57399999999999995</v>
      </c>
      <c r="I3577" s="12">
        <v>17753.400000000001</v>
      </c>
      <c r="J3577" s="13">
        <v>6</v>
      </c>
    </row>
    <row r="3578" spans="1:10" x14ac:dyDescent="0.25">
      <c r="A3578" s="8" t="s">
        <v>3489</v>
      </c>
      <c r="B3578" s="9" t="str">
        <f>_xlfn.XLOOKUP(C3578,'De-Para_Estado_Regiao'!$B$3:$B$29,'De-Para_Estado_Regiao'!$C$3:$C$29)</f>
        <v>Sul</v>
      </c>
      <c r="C3578" s="9" t="s">
        <v>22</v>
      </c>
      <c r="D3578" s="9">
        <v>135</v>
      </c>
      <c r="E3578" s="9">
        <v>0.72599999999999998</v>
      </c>
      <c r="F3578" s="9" t="str">
        <f t="shared" si="55"/>
        <v>alto</v>
      </c>
      <c r="G3578" s="9">
        <v>0.69699999999999995</v>
      </c>
      <c r="H3578" s="9">
        <v>0.67900000000000005</v>
      </c>
      <c r="I3578" s="9">
        <v>23719.02</v>
      </c>
      <c r="J3578" s="10">
        <v>11</v>
      </c>
    </row>
    <row r="3579" spans="1:10" x14ac:dyDescent="0.25">
      <c r="A3579" s="11" t="s">
        <v>3490</v>
      </c>
      <c r="B3579" s="9" t="str">
        <f>_xlfn.XLOOKUP(C3579,'De-Para_Estado_Regiao'!$B$3:$B$29,'De-Para_Estado_Regiao'!$C$3:$C$29)</f>
        <v>Centro-Oeste</v>
      </c>
      <c r="C3579" s="12" t="s">
        <v>29</v>
      </c>
      <c r="D3579" s="12">
        <v>277</v>
      </c>
      <c r="E3579" s="12">
        <v>0.66500000000000004</v>
      </c>
      <c r="F3579" s="9" t="str">
        <f t="shared" si="55"/>
        <v>médio</v>
      </c>
      <c r="G3579" s="12">
        <v>0.65600000000000003</v>
      </c>
      <c r="H3579" s="12">
        <v>0.55300000000000005</v>
      </c>
      <c r="I3579" s="12">
        <v>15509.98</v>
      </c>
      <c r="J3579" s="13">
        <v>3</v>
      </c>
    </row>
    <row r="3580" spans="1:10" x14ac:dyDescent="0.25">
      <c r="A3580" s="8" t="s">
        <v>3491</v>
      </c>
      <c r="B3580" s="9" t="str">
        <f>_xlfn.XLOOKUP(C3580,'De-Para_Estado_Regiao'!$B$3:$B$29,'De-Para_Estado_Regiao'!$C$3:$C$29)</f>
        <v>Sul</v>
      </c>
      <c r="C3580" s="9" t="s">
        <v>59</v>
      </c>
      <c r="D3580" s="9">
        <v>79</v>
      </c>
      <c r="E3580" s="9">
        <v>0.69499999999999995</v>
      </c>
      <c r="F3580" s="9" t="str">
        <f t="shared" si="55"/>
        <v>médio</v>
      </c>
      <c r="G3580" s="9">
        <v>0.68200000000000005</v>
      </c>
      <c r="H3580" s="9">
        <v>0.58699999999999997</v>
      </c>
      <c r="I3580" s="9">
        <v>21883.61</v>
      </c>
      <c r="J3580" s="10">
        <v>7</v>
      </c>
    </row>
    <row r="3581" spans="1:10" x14ac:dyDescent="0.25">
      <c r="A3581" s="11" t="s">
        <v>3492</v>
      </c>
      <c r="B3581" s="9" t="str">
        <f>_xlfn.XLOOKUP(C3581,'De-Para_Estado_Regiao'!$B$3:$B$29,'De-Para_Estado_Regiao'!$C$3:$C$29)</f>
        <v>Nordeste</v>
      </c>
      <c r="C3581" s="12" t="s">
        <v>94</v>
      </c>
      <c r="D3581" s="12">
        <v>461</v>
      </c>
      <c r="E3581" s="12">
        <v>0.61499999999999999</v>
      </c>
      <c r="F3581" s="9" t="str">
        <f t="shared" si="55"/>
        <v>médio</v>
      </c>
      <c r="G3581" s="12">
        <v>0.63800000000000001</v>
      </c>
      <c r="H3581" s="12">
        <v>0.47499999999999998</v>
      </c>
      <c r="I3581" s="12">
        <v>18946.400000000001</v>
      </c>
      <c r="J3581" s="13">
        <v>7</v>
      </c>
    </row>
    <row r="3582" spans="1:10" x14ac:dyDescent="0.25">
      <c r="A3582" s="8" t="s">
        <v>3493</v>
      </c>
      <c r="B3582" s="9" t="str">
        <f>_xlfn.XLOOKUP(C3582,'De-Para_Estado_Regiao'!$B$3:$B$29,'De-Para_Estado_Regiao'!$C$3:$C$29)</f>
        <v>Nordeste</v>
      </c>
      <c r="C3582" s="9" t="s">
        <v>87</v>
      </c>
      <c r="D3582" s="9">
        <v>1032</v>
      </c>
      <c r="E3582" s="9">
        <v>0.61</v>
      </c>
      <c r="F3582" s="9" t="str">
        <f t="shared" si="55"/>
        <v>médio</v>
      </c>
      <c r="G3582" s="9">
        <v>0.54</v>
      </c>
      <c r="H3582" s="9">
        <v>0.55900000000000005</v>
      </c>
      <c r="I3582" s="9">
        <v>8239.2900000000009</v>
      </c>
      <c r="J3582" s="10">
        <v>0</v>
      </c>
    </row>
    <row r="3583" spans="1:10" x14ac:dyDescent="0.25">
      <c r="A3583" s="11" t="s">
        <v>3494</v>
      </c>
      <c r="B3583" s="9" t="str">
        <f>_xlfn.XLOOKUP(C3583,'De-Para_Estado_Regiao'!$B$3:$B$29,'De-Para_Estado_Regiao'!$C$3:$C$29)</f>
        <v>Sul</v>
      </c>
      <c r="C3583" s="12" t="s">
        <v>22</v>
      </c>
      <c r="D3583" s="12">
        <v>141</v>
      </c>
      <c r="E3583" s="12">
        <v>0.71299999999999997</v>
      </c>
      <c r="F3583" s="9" t="str">
        <f t="shared" si="55"/>
        <v>alto</v>
      </c>
      <c r="G3583" s="12">
        <v>0.68400000000000005</v>
      </c>
      <c r="H3583" s="12">
        <v>0.63800000000000001</v>
      </c>
      <c r="I3583" s="12">
        <v>26121.83</v>
      </c>
      <c r="J3583" s="13">
        <v>2</v>
      </c>
    </row>
    <row r="3584" spans="1:10" x14ac:dyDescent="0.25">
      <c r="A3584" s="8" t="s">
        <v>3495</v>
      </c>
      <c r="B3584" s="9" t="str">
        <f>_xlfn.XLOOKUP(C3584,'De-Para_Estado_Regiao'!$B$3:$B$29,'De-Para_Estado_Regiao'!$C$3:$C$29)</f>
        <v>Nordeste</v>
      </c>
      <c r="C3584" s="9" t="s">
        <v>87</v>
      </c>
      <c r="D3584" s="9">
        <v>590</v>
      </c>
      <c r="E3584" s="9">
        <v>0.56899999999999995</v>
      </c>
      <c r="F3584" s="9" t="str">
        <f t="shared" si="55"/>
        <v>médio</v>
      </c>
      <c r="G3584" s="9">
        <v>0.53</v>
      </c>
      <c r="H3584" s="9">
        <v>0.50600000000000001</v>
      </c>
      <c r="I3584" s="9">
        <v>11242.88</v>
      </c>
      <c r="J3584" s="10">
        <v>22</v>
      </c>
    </row>
    <row r="3585" spans="1:10" x14ac:dyDescent="0.25">
      <c r="A3585" s="11" t="s">
        <v>3496</v>
      </c>
      <c r="B3585" s="9" t="str">
        <f>_xlfn.XLOOKUP(C3585,'De-Para_Estado_Regiao'!$B$3:$B$29,'De-Para_Estado_Regiao'!$C$3:$C$29)</f>
        <v>Centro-Oeste</v>
      </c>
      <c r="C3585" s="12" t="s">
        <v>53</v>
      </c>
      <c r="D3585" s="12">
        <v>183</v>
      </c>
      <c r="E3585" s="12">
        <v>0.71099999999999997</v>
      </c>
      <c r="F3585" s="9" t="str">
        <f t="shared" si="55"/>
        <v>alto</v>
      </c>
      <c r="G3585" s="12">
        <v>0.73299999999999998</v>
      </c>
      <c r="H3585" s="12">
        <v>0.57199999999999995</v>
      </c>
      <c r="I3585" s="12">
        <v>30702.58</v>
      </c>
      <c r="J3585" s="13">
        <v>1</v>
      </c>
    </row>
    <row r="3586" spans="1:10" x14ac:dyDescent="0.25">
      <c r="A3586" s="8" t="s">
        <v>3497</v>
      </c>
      <c r="B3586" s="9" t="str">
        <f>_xlfn.XLOOKUP(C3586,'De-Para_Estado_Regiao'!$B$3:$B$29,'De-Para_Estado_Regiao'!$C$3:$C$29)</f>
        <v>Sudeste</v>
      </c>
      <c r="C3586" s="9" t="s">
        <v>16</v>
      </c>
      <c r="D3586" s="9">
        <v>304</v>
      </c>
      <c r="E3586" s="9">
        <v>0.627</v>
      </c>
      <c r="F3586" s="9" t="str">
        <f t="shared" si="55"/>
        <v>médio</v>
      </c>
      <c r="G3586" s="9">
        <v>0.55700000000000005</v>
      </c>
      <c r="H3586" s="9">
        <v>0.54700000000000004</v>
      </c>
      <c r="I3586" s="9">
        <v>16172.5</v>
      </c>
      <c r="J3586" s="10">
        <v>10</v>
      </c>
    </row>
    <row r="3587" spans="1:10" x14ac:dyDescent="0.25">
      <c r="A3587" s="11" t="s">
        <v>3498</v>
      </c>
      <c r="B3587" s="9" t="str">
        <f>_xlfn.XLOOKUP(C3587,'De-Para_Estado_Regiao'!$B$3:$B$29,'De-Para_Estado_Regiao'!$C$3:$C$29)</f>
        <v>Sul</v>
      </c>
      <c r="C3587" s="12" t="s">
        <v>59</v>
      </c>
      <c r="D3587" s="12">
        <v>114</v>
      </c>
      <c r="E3587" s="12">
        <v>0.78900000000000003</v>
      </c>
      <c r="F3587" s="9" t="str">
        <f t="shared" si="55"/>
        <v>alto</v>
      </c>
      <c r="G3587" s="12">
        <v>0.78100000000000003</v>
      </c>
      <c r="H3587" s="12">
        <v>0.71799999999999997</v>
      </c>
      <c r="I3587" s="12">
        <v>27298.23</v>
      </c>
      <c r="J3587" s="13">
        <v>1</v>
      </c>
    </row>
    <row r="3588" spans="1:10" x14ac:dyDescent="0.25">
      <c r="A3588" s="8" t="s">
        <v>3499</v>
      </c>
      <c r="B3588" s="9" t="str">
        <f>_xlfn.XLOOKUP(C3588,'De-Para_Estado_Regiao'!$B$3:$B$29,'De-Para_Estado_Regiao'!$C$3:$C$29)</f>
        <v>Nordeste</v>
      </c>
      <c r="C3588" s="9" t="s">
        <v>19</v>
      </c>
      <c r="D3588" s="9">
        <v>682</v>
      </c>
      <c r="E3588" s="9">
        <v>0.52300000000000002</v>
      </c>
      <c r="F3588" s="9" t="str">
        <f t="shared" si="55"/>
        <v>baixo</v>
      </c>
      <c r="G3588" s="9">
        <v>0.503</v>
      </c>
      <c r="H3588" s="9">
        <v>0.4</v>
      </c>
      <c r="I3588" s="9">
        <v>6955.15</v>
      </c>
      <c r="J3588" s="10">
        <v>0</v>
      </c>
    </row>
    <row r="3589" spans="1:10" x14ac:dyDescent="0.25">
      <c r="A3589" s="11" t="s">
        <v>3500</v>
      </c>
      <c r="B3589" s="9" t="str">
        <f>_xlfn.XLOOKUP(C3589,'De-Para_Estado_Regiao'!$B$3:$B$29,'De-Para_Estado_Regiao'!$C$3:$C$29)</f>
        <v>Centro-Oeste</v>
      </c>
      <c r="C3589" s="12" t="s">
        <v>33</v>
      </c>
      <c r="D3589" s="12">
        <v>41</v>
      </c>
      <c r="E3589" s="12">
        <v>0.68400000000000005</v>
      </c>
      <c r="F3589" s="9" t="str">
        <f t="shared" ref="F3589:F3652" si="56">IF(E3589="","",IF(E3589&lt;0.55,"baixo",IF(E3589&lt;=0.699,"médio",IF(E3589&lt;=0.799,"alto",IF(E3589&gt;=0.8,"muito alto","")))))</f>
        <v>médio</v>
      </c>
      <c r="G3589" s="12">
        <v>0.65400000000000003</v>
      </c>
      <c r="H3589" s="12">
        <v>0.6</v>
      </c>
      <c r="I3589" s="12">
        <v>60385.05</v>
      </c>
      <c r="J3589" s="13">
        <v>1</v>
      </c>
    </row>
    <row r="3590" spans="1:10" x14ac:dyDescent="0.25">
      <c r="A3590" s="8" t="s">
        <v>3501</v>
      </c>
      <c r="B3590" s="9" t="str">
        <f>_xlfn.XLOOKUP(C3590,'De-Para_Estado_Regiao'!$B$3:$B$29,'De-Para_Estado_Regiao'!$C$3:$C$29)</f>
        <v>Sudeste</v>
      </c>
      <c r="C3590" s="9" t="s">
        <v>16</v>
      </c>
      <c r="D3590" s="9">
        <v>731</v>
      </c>
      <c r="E3590" s="9">
        <v>0.7</v>
      </c>
      <c r="F3590" s="9" t="str">
        <f t="shared" si="56"/>
        <v>alto</v>
      </c>
      <c r="G3590" s="9">
        <v>0.68</v>
      </c>
      <c r="H3590" s="9">
        <v>0.60399999999999998</v>
      </c>
      <c r="I3590" s="9">
        <v>10439.31</v>
      </c>
      <c r="J3590" s="10">
        <v>9</v>
      </c>
    </row>
    <row r="3591" spans="1:10" x14ac:dyDescent="0.25">
      <c r="A3591" s="11" t="s">
        <v>3502</v>
      </c>
      <c r="B3591" s="9" t="str">
        <f>_xlfn.XLOOKUP(C3591,'De-Para_Estado_Regiao'!$B$3:$B$29,'De-Para_Estado_Regiao'!$C$3:$C$29)</f>
        <v>Nordeste</v>
      </c>
      <c r="C3591" s="12" t="s">
        <v>24</v>
      </c>
      <c r="D3591" s="12">
        <v>510</v>
      </c>
      <c r="E3591" s="12">
        <v>0.51500000000000001</v>
      </c>
      <c r="F3591" s="9" t="str">
        <f t="shared" si="56"/>
        <v>baixo</v>
      </c>
      <c r="G3591" s="12">
        <v>0.46899999999999997</v>
      </c>
      <c r="H3591" s="12">
        <v>0.41299999999999998</v>
      </c>
      <c r="I3591" s="12">
        <v>7983.19</v>
      </c>
      <c r="J3591" s="13">
        <v>10</v>
      </c>
    </row>
    <row r="3592" spans="1:10" x14ac:dyDescent="0.25">
      <c r="A3592" s="8" t="s">
        <v>3503</v>
      </c>
      <c r="B3592" s="9" t="str">
        <f>_xlfn.XLOOKUP(C3592,'De-Para_Estado_Regiao'!$B$3:$B$29,'De-Para_Estado_Regiao'!$C$3:$C$29)</f>
        <v>Nordeste</v>
      </c>
      <c r="C3592" s="9" t="s">
        <v>94</v>
      </c>
      <c r="D3592" s="9">
        <v>1277</v>
      </c>
      <c r="E3592" s="9">
        <v>0.56200000000000006</v>
      </c>
      <c r="F3592" s="9" t="str">
        <f t="shared" si="56"/>
        <v>médio</v>
      </c>
      <c r="G3592" s="9">
        <v>0.54200000000000004</v>
      </c>
      <c r="H3592" s="9">
        <v>0.47299999999999998</v>
      </c>
      <c r="I3592" s="9">
        <v>7196.65</v>
      </c>
      <c r="J3592" s="10">
        <v>17</v>
      </c>
    </row>
    <row r="3593" spans="1:10" x14ac:dyDescent="0.25">
      <c r="A3593" s="11" t="s">
        <v>3504</v>
      </c>
      <c r="B3593" s="9" t="str">
        <f>_xlfn.XLOOKUP(C3593,'De-Para_Estado_Regiao'!$B$3:$B$29,'De-Para_Estado_Regiao'!$C$3:$C$29)</f>
        <v>Nordeste</v>
      </c>
      <c r="C3593" s="12" t="s">
        <v>94</v>
      </c>
      <c r="D3593" s="12">
        <v>691</v>
      </c>
      <c r="E3593" s="12">
        <v>0.60499999999999998</v>
      </c>
      <c r="F3593" s="9" t="str">
        <f t="shared" si="56"/>
        <v>médio</v>
      </c>
      <c r="G3593" s="12">
        <v>0.59499999999999997</v>
      </c>
      <c r="H3593" s="12">
        <v>0.48599999999999999</v>
      </c>
      <c r="I3593" s="12">
        <v>11800.69</v>
      </c>
      <c r="J3593" s="13">
        <v>3</v>
      </c>
    </row>
    <row r="3594" spans="1:10" x14ac:dyDescent="0.25">
      <c r="A3594" s="8" t="s">
        <v>3505</v>
      </c>
      <c r="B3594" s="9" t="str">
        <f>_xlfn.XLOOKUP(C3594,'De-Para_Estado_Regiao'!$B$3:$B$29,'De-Para_Estado_Regiao'!$C$3:$C$29)</f>
        <v>Norte</v>
      </c>
      <c r="C3594" s="9" t="s">
        <v>148</v>
      </c>
      <c r="D3594" s="9">
        <v>444</v>
      </c>
      <c r="E3594" s="9">
        <v>0.61399999999999999</v>
      </c>
      <c r="F3594" s="9" t="str">
        <f t="shared" si="56"/>
        <v>médio</v>
      </c>
      <c r="G3594" s="9">
        <v>0.63300000000000001</v>
      </c>
      <c r="H3594" s="9">
        <v>0.48799999999999999</v>
      </c>
      <c r="I3594" s="9">
        <v>15152.5</v>
      </c>
      <c r="J3594" s="10">
        <v>2</v>
      </c>
    </row>
    <row r="3595" spans="1:10" x14ac:dyDescent="0.25">
      <c r="A3595" s="11" t="s">
        <v>3506</v>
      </c>
      <c r="B3595" s="9" t="str">
        <f>_xlfn.XLOOKUP(C3595,'De-Para_Estado_Regiao'!$B$3:$B$29,'De-Para_Estado_Regiao'!$C$3:$C$29)</f>
        <v>Norte</v>
      </c>
      <c r="C3595" s="12" t="s">
        <v>111</v>
      </c>
      <c r="D3595" s="12">
        <v>415</v>
      </c>
      <c r="E3595" s="12">
        <v>0.63800000000000001</v>
      </c>
      <c r="F3595" s="9" t="str">
        <f t="shared" si="56"/>
        <v>médio</v>
      </c>
      <c r="G3595" s="12">
        <v>0.61899999999999999</v>
      </c>
      <c r="H3595" s="12">
        <v>0.56100000000000005</v>
      </c>
      <c r="I3595" s="12">
        <v>13178.02</v>
      </c>
      <c r="J3595" s="13">
        <v>1</v>
      </c>
    </row>
    <row r="3596" spans="1:10" x14ac:dyDescent="0.25">
      <c r="A3596" s="8" t="s">
        <v>3507</v>
      </c>
      <c r="B3596" s="9" t="str">
        <f>_xlfn.XLOOKUP(C3596,'De-Para_Estado_Regiao'!$B$3:$B$29,'De-Para_Estado_Regiao'!$C$3:$C$29)</f>
        <v>Nordeste</v>
      </c>
      <c r="C3596" s="9" t="s">
        <v>19</v>
      </c>
      <c r="D3596" s="9">
        <v>487</v>
      </c>
      <c r="E3596" s="9">
        <v>0.56999999999999995</v>
      </c>
      <c r="F3596" s="9" t="str">
        <f t="shared" si="56"/>
        <v>médio</v>
      </c>
      <c r="G3596" s="9">
        <v>0.58599999999999997</v>
      </c>
      <c r="H3596" s="9">
        <v>0.41799999999999998</v>
      </c>
      <c r="I3596" s="9">
        <v>7549.24</v>
      </c>
      <c r="J3596" s="10">
        <v>30</v>
      </c>
    </row>
    <row r="3597" spans="1:10" x14ac:dyDescent="0.25">
      <c r="A3597" s="11" t="s">
        <v>3508</v>
      </c>
      <c r="B3597" s="9" t="str">
        <f>_xlfn.XLOOKUP(C3597,'De-Para_Estado_Regiao'!$B$3:$B$29,'De-Para_Estado_Regiao'!$C$3:$C$29)</f>
        <v>Sudeste</v>
      </c>
      <c r="C3597" s="12" t="s">
        <v>16</v>
      </c>
      <c r="D3597" s="12">
        <v>340</v>
      </c>
      <c r="E3597" s="12">
        <v>0.60099999999999998</v>
      </c>
      <c r="F3597" s="9" t="str">
        <f t="shared" si="56"/>
        <v>médio</v>
      </c>
      <c r="G3597" s="12">
        <v>0.60699999999999998</v>
      </c>
      <c r="H3597" s="12">
        <v>0.45100000000000001</v>
      </c>
      <c r="I3597" s="12">
        <v>11835.42</v>
      </c>
      <c r="J3597" s="13">
        <v>12</v>
      </c>
    </row>
    <row r="3598" spans="1:10" x14ac:dyDescent="0.25">
      <c r="A3598" s="8" t="s">
        <v>3509</v>
      </c>
      <c r="B3598" s="9" t="str">
        <f>_xlfn.XLOOKUP(C3598,'De-Para_Estado_Regiao'!$B$3:$B$29,'De-Para_Estado_Regiao'!$C$3:$C$29)</f>
        <v>Sudeste</v>
      </c>
      <c r="C3598" s="9" t="s">
        <v>7</v>
      </c>
      <c r="D3598" s="9">
        <v>258</v>
      </c>
      <c r="E3598" s="9">
        <v>0.73199999999999998</v>
      </c>
      <c r="F3598" s="9" t="str">
        <f t="shared" si="56"/>
        <v>alto</v>
      </c>
      <c r="G3598" s="9">
        <v>0.68899999999999995</v>
      </c>
      <c r="H3598" s="9">
        <v>0.70299999999999996</v>
      </c>
      <c r="I3598" s="9">
        <v>23500.04</v>
      </c>
      <c r="J3598" s="10">
        <v>4</v>
      </c>
    </row>
    <row r="3599" spans="1:10" x14ac:dyDescent="0.25">
      <c r="A3599" s="11" t="s">
        <v>3510</v>
      </c>
      <c r="B3599" s="9" t="str">
        <f>_xlfn.XLOOKUP(C3599,'De-Para_Estado_Regiao'!$B$3:$B$29,'De-Para_Estado_Regiao'!$C$3:$C$29)</f>
        <v>Sul</v>
      </c>
      <c r="C3599" s="12" t="s">
        <v>22</v>
      </c>
      <c r="D3599" s="12">
        <v>208</v>
      </c>
      <c r="E3599" s="12">
        <v>0.67</v>
      </c>
      <c r="F3599" s="9" t="str">
        <f t="shared" si="56"/>
        <v>médio</v>
      </c>
      <c r="G3599" s="12">
        <v>0.65100000000000002</v>
      </c>
      <c r="H3599" s="12">
        <v>0.59399999999999997</v>
      </c>
      <c r="I3599" s="12">
        <v>23390.59</v>
      </c>
      <c r="J3599" s="13">
        <v>9</v>
      </c>
    </row>
    <row r="3600" spans="1:10" x14ac:dyDescent="0.25">
      <c r="A3600" s="8" t="s">
        <v>3511</v>
      </c>
      <c r="B3600" s="9" t="str">
        <f>_xlfn.XLOOKUP(C3600,'De-Para_Estado_Regiao'!$B$3:$B$29,'De-Para_Estado_Regiao'!$C$3:$C$29)</f>
        <v>Nordeste</v>
      </c>
      <c r="C3600" s="9" t="s">
        <v>82</v>
      </c>
      <c r="D3600" s="9">
        <v>732</v>
      </c>
      <c r="E3600" s="9">
        <v>0.59</v>
      </c>
      <c r="F3600" s="9" t="str">
        <f t="shared" si="56"/>
        <v>médio</v>
      </c>
      <c r="G3600" s="9">
        <v>0.57299999999999995</v>
      </c>
      <c r="H3600" s="9">
        <v>0.47099999999999997</v>
      </c>
      <c r="I3600" s="9">
        <v>8405.32</v>
      </c>
      <c r="J3600" s="10">
        <v>31</v>
      </c>
    </row>
    <row r="3601" spans="1:10" x14ac:dyDescent="0.25">
      <c r="A3601" s="11" t="s">
        <v>3512</v>
      </c>
      <c r="B3601" s="9" t="str">
        <f>_xlfn.XLOOKUP(C3601,'De-Para_Estado_Regiao'!$B$3:$B$29,'De-Para_Estado_Regiao'!$C$3:$C$29)</f>
        <v>Sul</v>
      </c>
      <c r="C3601" s="12" t="s">
        <v>14</v>
      </c>
      <c r="D3601" s="12">
        <v>240</v>
      </c>
      <c r="E3601" s="12">
        <v>0.67900000000000005</v>
      </c>
      <c r="F3601" s="9" t="str">
        <f t="shared" si="56"/>
        <v>médio</v>
      </c>
      <c r="G3601" s="12">
        <v>0.69599999999999995</v>
      </c>
      <c r="H3601" s="12">
        <v>0.54700000000000004</v>
      </c>
      <c r="I3601" s="12">
        <v>28426.240000000002</v>
      </c>
      <c r="J3601" s="13">
        <v>7</v>
      </c>
    </row>
    <row r="3602" spans="1:10" x14ac:dyDescent="0.25">
      <c r="A3602" s="8" t="s">
        <v>3513</v>
      </c>
      <c r="B3602" s="9" t="str">
        <f>_xlfn.XLOOKUP(C3602,'De-Para_Estado_Regiao'!$B$3:$B$29,'De-Para_Estado_Regiao'!$C$3:$C$29)</f>
        <v>Sudeste</v>
      </c>
      <c r="C3602" s="9" t="s">
        <v>16</v>
      </c>
      <c r="D3602" s="9">
        <v>221</v>
      </c>
      <c r="E3602" s="9">
        <v>0.68</v>
      </c>
      <c r="F3602" s="9" t="str">
        <f t="shared" si="56"/>
        <v>médio</v>
      </c>
      <c r="G3602" s="9">
        <v>0.65700000000000003</v>
      </c>
      <c r="H3602" s="9">
        <v>0.59699999999999998</v>
      </c>
      <c r="I3602" s="9">
        <v>24288.41</v>
      </c>
      <c r="J3602" s="10">
        <v>4</v>
      </c>
    </row>
    <row r="3603" spans="1:10" x14ac:dyDescent="0.25">
      <c r="A3603" s="11" t="s">
        <v>3514</v>
      </c>
      <c r="B3603" s="9" t="str">
        <f>_xlfn.XLOOKUP(C3603,'De-Para_Estado_Regiao'!$B$3:$B$29,'De-Para_Estado_Regiao'!$C$3:$C$29)</f>
        <v>Nordeste</v>
      </c>
      <c r="C3603" s="12" t="s">
        <v>19</v>
      </c>
      <c r="D3603" s="12">
        <v>340</v>
      </c>
      <c r="E3603" s="12">
        <v>0.58499999999999996</v>
      </c>
      <c r="F3603" s="9" t="str">
        <f t="shared" si="56"/>
        <v>médio</v>
      </c>
      <c r="G3603" s="12">
        <v>0.58099999999999996</v>
      </c>
      <c r="H3603" s="12">
        <v>0.44</v>
      </c>
      <c r="I3603" s="12">
        <v>14815.21</v>
      </c>
      <c r="J3603" s="13">
        <v>2</v>
      </c>
    </row>
    <row r="3604" spans="1:10" x14ac:dyDescent="0.25">
      <c r="A3604" s="8" t="s">
        <v>3515</v>
      </c>
      <c r="B3604" s="9" t="str">
        <f>_xlfn.XLOOKUP(C3604,'De-Para_Estado_Regiao'!$B$3:$B$29,'De-Para_Estado_Regiao'!$C$3:$C$29)</f>
        <v>Norte</v>
      </c>
      <c r="C3604" s="9" t="s">
        <v>270</v>
      </c>
      <c r="D3604" s="9">
        <v>270</v>
      </c>
      <c r="E3604" s="9">
        <v>0.63900000000000001</v>
      </c>
      <c r="F3604" s="9" t="str">
        <f t="shared" si="56"/>
        <v>médio</v>
      </c>
      <c r="G3604" s="9">
        <v>0.6</v>
      </c>
      <c r="H3604" s="9">
        <v>0.54900000000000004</v>
      </c>
      <c r="I3604" s="9">
        <v>16245.56</v>
      </c>
      <c r="J3604" s="10">
        <v>1</v>
      </c>
    </row>
    <row r="3605" spans="1:10" x14ac:dyDescent="0.25">
      <c r="A3605" s="11" t="s">
        <v>3516</v>
      </c>
      <c r="B3605" s="9" t="str">
        <f>_xlfn.XLOOKUP(C3605,'De-Para_Estado_Regiao'!$B$3:$B$29,'De-Para_Estado_Regiao'!$C$3:$C$29)</f>
        <v>Norte</v>
      </c>
      <c r="C3605" s="12" t="s">
        <v>49</v>
      </c>
      <c r="D3605" s="12">
        <v>500</v>
      </c>
      <c r="E3605" s="12">
        <v>0.58799999999999997</v>
      </c>
      <c r="F3605" s="9" t="str">
        <f t="shared" si="56"/>
        <v>médio</v>
      </c>
      <c r="G3605" s="12">
        <v>0.54800000000000004</v>
      </c>
      <c r="H3605" s="12">
        <v>0.47799999999999998</v>
      </c>
      <c r="I3605" s="12">
        <v>8832.67</v>
      </c>
      <c r="J3605" s="13">
        <v>4</v>
      </c>
    </row>
    <row r="3606" spans="1:10" x14ac:dyDescent="0.25">
      <c r="A3606" s="8" t="s">
        <v>3517</v>
      </c>
      <c r="B3606" s="9" t="str">
        <f>_xlfn.XLOOKUP(C3606,'De-Para_Estado_Regiao'!$B$3:$B$29,'De-Para_Estado_Regiao'!$C$3:$C$29)</f>
        <v>Norte</v>
      </c>
      <c r="C3606" s="9" t="s">
        <v>111</v>
      </c>
      <c r="D3606" s="9">
        <v>232</v>
      </c>
      <c r="E3606" s="9">
        <v>0.65</v>
      </c>
      <c r="F3606" s="9" t="str">
        <f t="shared" si="56"/>
        <v>médio</v>
      </c>
      <c r="G3606" s="9">
        <v>0.63300000000000001</v>
      </c>
      <c r="H3606" s="9">
        <v>0.52700000000000002</v>
      </c>
      <c r="I3606" s="9">
        <v>20274.37</v>
      </c>
      <c r="J3606" s="10">
        <v>1</v>
      </c>
    </row>
    <row r="3607" spans="1:10" x14ac:dyDescent="0.25">
      <c r="A3607" s="11" t="s">
        <v>3518</v>
      </c>
      <c r="B3607" s="9" t="str">
        <f>_xlfn.XLOOKUP(C3607,'De-Para_Estado_Regiao'!$B$3:$B$29,'De-Para_Estado_Regiao'!$C$3:$C$29)</f>
        <v>Sul</v>
      </c>
      <c r="C3607" s="12" t="s">
        <v>22</v>
      </c>
      <c r="D3607" s="12">
        <v>158</v>
      </c>
      <c r="E3607" s="12">
        <v>0.747</v>
      </c>
      <c r="F3607" s="9" t="str">
        <f t="shared" si="56"/>
        <v>alto</v>
      </c>
      <c r="G3607" s="12">
        <v>0.745</v>
      </c>
      <c r="H3607" s="12">
        <v>0.69399999999999995</v>
      </c>
      <c r="I3607" s="12">
        <v>28117.54</v>
      </c>
      <c r="J3607" s="13">
        <v>5</v>
      </c>
    </row>
    <row r="3608" spans="1:10" x14ac:dyDescent="0.25">
      <c r="A3608" s="8" t="s">
        <v>3519</v>
      </c>
      <c r="B3608" s="9" t="str">
        <f>_xlfn.XLOOKUP(C3608,'De-Para_Estado_Regiao'!$B$3:$B$29,'De-Para_Estado_Regiao'!$C$3:$C$29)</f>
        <v>Sudeste</v>
      </c>
      <c r="C3608" s="9" t="s">
        <v>7</v>
      </c>
      <c r="D3608" s="9">
        <v>287</v>
      </c>
      <c r="E3608" s="9">
        <v>0.7</v>
      </c>
      <c r="F3608" s="9" t="str">
        <f t="shared" si="56"/>
        <v>alto</v>
      </c>
      <c r="G3608" s="9">
        <v>0.64600000000000002</v>
      </c>
      <c r="H3608" s="9">
        <v>0.67700000000000005</v>
      </c>
      <c r="I3608" s="9">
        <v>30668.16</v>
      </c>
      <c r="J3608" s="10">
        <v>2</v>
      </c>
    </row>
    <row r="3609" spans="1:10" x14ac:dyDescent="0.25">
      <c r="A3609" s="11" t="s">
        <v>3520</v>
      </c>
      <c r="B3609" s="9" t="str">
        <f>_xlfn.XLOOKUP(C3609,'De-Para_Estado_Regiao'!$B$3:$B$29,'De-Para_Estado_Regiao'!$C$3:$C$29)</f>
        <v>Sul</v>
      </c>
      <c r="C3609" s="12" t="s">
        <v>22</v>
      </c>
      <c r="D3609" s="12">
        <v>138</v>
      </c>
      <c r="E3609" s="12">
        <v>0.64500000000000002</v>
      </c>
      <c r="F3609" s="9" t="str">
        <f t="shared" si="56"/>
        <v>médio</v>
      </c>
      <c r="G3609" s="12">
        <v>0.64700000000000002</v>
      </c>
      <c r="H3609" s="12">
        <v>0.52500000000000002</v>
      </c>
      <c r="I3609" s="12">
        <v>25392.51</v>
      </c>
      <c r="J3609" s="13">
        <v>10</v>
      </c>
    </row>
    <row r="3610" spans="1:10" x14ac:dyDescent="0.25">
      <c r="A3610" s="8" t="s">
        <v>3521</v>
      </c>
      <c r="B3610" s="9" t="str">
        <f>_xlfn.XLOOKUP(C3610,'De-Para_Estado_Regiao'!$B$3:$B$29,'De-Para_Estado_Regiao'!$C$3:$C$29)</f>
        <v>Nordeste</v>
      </c>
      <c r="C3610" s="9" t="s">
        <v>24</v>
      </c>
      <c r="D3610" s="9">
        <v>408</v>
      </c>
      <c r="E3610" s="9">
        <v>0.56999999999999995</v>
      </c>
      <c r="F3610" s="9" t="str">
        <f t="shared" si="56"/>
        <v>médio</v>
      </c>
      <c r="G3610" s="9">
        <v>0.57099999999999995</v>
      </c>
      <c r="H3610" s="9">
        <v>0.43099999999999999</v>
      </c>
      <c r="I3610" s="9">
        <v>6448.53</v>
      </c>
      <c r="J3610" s="10">
        <v>35</v>
      </c>
    </row>
    <row r="3611" spans="1:10" x14ac:dyDescent="0.25">
      <c r="A3611" s="11" t="s">
        <v>3522</v>
      </c>
      <c r="B3611" s="9" t="str">
        <f>_xlfn.XLOOKUP(C3611,'De-Para_Estado_Regiao'!$B$3:$B$29,'De-Para_Estado_Regiao'!$C$3:$C$29)</f>
        <v>Sudeste</v>
      </c>
      <c r="C3611" s="12" t="s">
        <v>16</v>
      </c>
      <c r="D3611" s="12">
        <v>596</v>
      </c>
      <c r="E3611" s="12">
        <v>0.56000000000000005</v>
      </c>
      <c r="F3611" s="9" t="str">
        <f t="shared" si="56"/>
        <v>médio</v>
      </c>
      <c r="G3611" s="12">
        <v>0.54900000000000004</v>
      </c>
      <c r="H3611" s="12">
        <v>0.40500000000000003</v>
      </c>
      <c r="I3611" s="12">
        <v>6334.4</v>
      </c>
      <c r="J3611" s="13">
        <v>16</v>
      </c>
    </row>
    <row r="3612" spans="1:10" x14ac:dyDescent="0.25">
      <c r="A3612" s="8" t="s">
        <v>212</v>
      </c>
      <c r="B3612" s="9" t="str">
        <f>_xlfn.XLOOKUP(C3612,'De-Para_Estado_Regiao'!$B$3:$B$29,'De-Para_Estado_Regiao'!$C$3:$C$29)</f>
        <v>Sul</v>
      </c>
      <c r="C3612" s="9" t="s">
        <v>59</v>
      </c>
      <c r="D3612" s="9">
        <v>255</v>
      </c>
      <c r="E3612" s="9">
        <v>0.77400000000000002</v>
      </c>
      <c r="F3612" s="9" t="str">
        <f t="shared" si="56"/>
        <v>alto</v>
      </c>
      <c r="G3612" s="9">
        <v>0.77400000000000002</v>
      </c>
      <c r="H3612" s="9">
        <v>0.67700000000000005</v>
      </c>
      <c r="I3612" s="9">
        <v>20318.63</v>
      </c>
      <c r="J3612" s="10">
        <v>5</v>
      </c>
    </row>
    <row r="3613" spans="1:10" x14ac:dyDescent="0.25">
      <c r="A3613" s="11" t="s">
        <v>3523</v>
      </c>
      <c r="B3613" s="9" t="str">
        <f>_xlfn.XLOOKUP(C3613,'De-Para_Estado_Regiao'!$B$3:$B$29,'De-Para_Estado_Regiao'!$C$3:$C$29)</f>
        <v>Nordeste</v>
      </c>
      <c r="C3613" s="12" t="s">
        <v>31</v>
      </c>
      <c r="D3613" s="12">
        <v>418</v>
      </c>
      <c r="E3613" s="12">
        <v>0.59399999999999997</v>
      </c>
      <c r="F3613" s="9" t="str">
        <f t="shared" si="56"/>
        <v>médio</v>
      </c>
      <c r="G3613" s="12">
        <v>0.52400000000000002</v>
      </c>
      <c r="H3613" s="12">
        <v>0.51900000000000002</v>
      </c>
      <c r="I3613" s="12">
        <v>5934.6</v>
      </c>
      <c r="J3613" s="13">
        <v>3</v>
      </c>
    </row>
    <row r="3614" spans="1:10" x14ac:dyDescent="0.25">
      <c r="A3614" s="8" t="s">
        <v>3524</v>
      </c>
      <c r="B3614" s="9" t="str">
        <f>_xlfn.XLOOKUP(C3614,'De-Para_Estado_Regiao'!$B$3:$B$29,'De-Para_Estado_Regiao'!$C$3:$C$29)</f>
        <v>Sudeste</v>
      </c>
      <c r="C3614" s="9" t="s">
        <v>7</v>
      </c>
      <c r="D3614" s="9">
        <v>232</v>
      </c>
      <c r="E3614" s="9">
        <v>0.7</v>
      </c>
      <c r="F3614" s="9" t="str">
        <f t="shared" si="56"/>
        <v>alto</v>
      </c>
      <c r="G3614" s="9">
        <v>0.69</v>
      </c>
      <c r="H3614" s="9">
        <v>0.60399999999999998</v>
      </c>
      <c r="I3614" s="9">
        <v>22094.3</v>
      </c>
      <c r="J3614" s="10">
        <v>2</v>
      </c>
    </row>
    <row r="3615" spans="1:10" x14ac:dyDescent="0.25">
      <c r="A3615" s="11" t="s">
        <v>3525</v>
      </c>
      <c r="B3615" s="9" t="str">
        <f>_xlfn.XLOOKUP(C3615,'De-Para_Estado_Regiao'!$B$3:$B$29,'De-Para_Estado_Regiao'!$C$3:$C$29)</f>
        <v>Sul</v>
      </c>
      <c r="C3615" s="12" t="s">
        <v>59</v>
      </c>
      <c r="D3615" s="12">
        <v>66</v>
      </c>
      <c r="E3615" s="12">
        <v>0.77700000000000002</v>
      </c>
      <c r="F3615" s="9" t="str">
        <f t="shared" si="56"/>
        <v>alto</v>
      </c>
      <c r="G3615" s="12">
        <v>0.76200000000000001</v>
      </c>
      <c r="H3615" s="12">
        <v>0.71199999999999997</v>
      </c>
      <c r="I3615" s="12">
        <v>43582.239999999998</v>
      </c>
      <c r="J3615" s="13">
        <v>1</v>
      </c>
    </row>
    <row r="3616" spans="1:10" x14ac:dyDescent="0.25">
      <c r="A3616" s="8" t="s">
        <v>3526</v>
      </c>
      <c r="B3616" s="9" t="str">
        <f>_xlfn.XLOOKUP(C3616,'De-Para_Estado_Regiao'!$B$3:$B$29,'De-Para_Estado_Regiao'!$C$3:$C$29)</f>
        <v>Norte</v>
      </c>
      <c r="C3616" s="9" t="s">
        <v>111</v>
      </c>
      <c r="D3616" s="9">
        <v>376</v>
      </c>
      <c r="E3616" s="9">
        <v>0.57999999999999996</v>
      </c>
      <c r="F3616" s="9" t="str">
        <f t="shared" si="56"/>
        <v>médio</v>
      </c>
      <c r="G3616" s="9">
        <v>0.54100000000000004</v>
      </c>
      <c r="H3616" s="9">
        <v>0.46200000000000002</v>
      </c>
      <c r="I3616" s="9">
        <v>11574.2</v>
      </c>
      <c r="J3616" s="10">
        <v>1</v>
      </c>
    </row>
    <row r="3617" spans="1:10" x14ac:dyDescent="0.25">
      <c r="A3617" s="11" t="s">
        <v>3527</v>
      </c>
      <c r="B3617" s="9" t="str">
        <f>_xlfn.XLOOKUP(C3617,'De-Para_Estado_Regiao'!$B$3:$B$29,'De-Para_Estado_Regiao'!$C$3:$C$29)</f>
        <v>Nordeste</v>
      </c>
      <c r="C3617" s="12" t="s">
        <v>114</v>
      </c>
      <c r="D3617" s="12">
        <v>246</v>
      </c>
      <c r="E3617" s="12">
        <v>0.59</v>
      </c>
      <c r="F3617" s="9" t="str">
        <f t="shared" si="56"/>
        <v>médio</v>
      </c>
      <c r="G3617" s="12">
        <v>0.59599999999999997</v>
      </c>
      <c r="H3617" s="12">
        <v>0.42899999999999999</v>
      </c>
      <c r="I3617" s="12">
        <v>13019.29</v>
      </c>
      <c r="J3617" s="13">
        <v>12</v>
      </c>
    </row>
    <row r="3618" spans="1:10" x14ac:dyDescent="0.25">
      <c r="A3618" s="8" t="s">
        <v>3528</v>
      </c>
      <c r="B3618" s="9" t="str">
        <f>_xlfn.XLOOKUP(C3618,'De-Para_Estado_Regiao'!$B$3:$B$29,'De-Para_Estado_Regiao'!$C$3:$C$29)</f>
        <v>Sul</v>
      </c>
      <c r="C3618" s="9" t="s">
        <v>59</v>
      </c>
      <c r="D3618" s="9">
        <v>105</v>
      </c>
      <c r="E3618" s="9">
        <v>0.73</v>
      </c>
      <c r="F3618" s="9" t="str">
        <f t="shared" si="56"/>
        <v>alto</v>
      </c>
      <c r="G3618" s="9">
        <v>0.73199999999999998</v>
      </c>
      <c r="H3618" s="9">
        <v>0.63900000000000001</v>
      </c>
      <c r="I3618" s="9">
        <v>29030.32</v>
      </c>
      <c r="J3618" s="10">
        <v>3</v>
      </c>
    </row>
    <row r="3619" spans="1:10" x14ac:dyDescent="0.25">
      <c r="A3619" s="11" t="s">
        <v>3529</v>
      </c>
      <c r="B3619" s="9" t="str">
        <f>_xlfn.XLOOKUP(C3619,'De-Para_Estado_Regiao'!$B$3:$B$29,'De-Para_Estado_Regiao'!$C$3:$C$29)</f>
        <v>Nordeste</v>
      </c>
      <c r="C3619" s="12" t="s">
        <v>31</v>
      </c>
      <c r="D3619" s="12">
        <v>972</v>
      </c>
      <c r="E3619" s="12">
        <v>0.56399999999999995</v>
      </c>
      <c r="F3619" s="9" t="str">
        <f t="shared" si="56"/>
        <v>médio</v>
      </c>
      <c r="G3619" s="12">
        <v>0.51500000000000001</v>
      </c>
      <c r="H3619" s="12">
        <v>0.45900000000000002</v>
      </c>
      <c r="I3619" s="12">
        <v>6959.46</v>
      </c>
      <c r="J3619" s="13">
        <v>25</v>
      </c>
    </row>
    <row r="3620" spans="1:10" x14ac:dyDescent="0.25">
      <c r="A3620" s="8" t="s">
        <v>3530</v>
      </c>
      <c r="B3620" s="9" t="str">
        <f>_xlfn.XLOOKUP(C3620,'De-Para_Estado_Regiao'!$B$3:$B$29,'De-Para_Estado_Regiao'!$C$3:$C$29)</f>
        <v>Norte</v>
      </c>
      <c r="C3620" s="9" t="s">
        <v>39</v>
      </c>
      <c r="D3620" s="9">
        <v>775</v>
      </c>
      <c r="E3620" s="9">
        <v>0.52700000000000002</v>
      </c>
      <c r="F3620" s="9" t="str">
        <f t="shared" si="56"/>
        <v>baixo</v>
      </c>
      <c r="G3620" s="9">
        <v>0.499</v>
      </c>
      <c r="H3620" s="9">
        <v>0.377</v>
      </c>
      <c r="I3620" s="9">
        <v>9405.9500000000007</v>
      </c>
      <c r="J3620" s="10">
        <v>2</v>
      </c>
    </row>
    <row r="3621" spans="1:10" x14ac:dyDescent="0.25">
      <c r="A3621" s="11" t="s">
        <v>3531</v>
      </c>
      <c r="B3621" s="9" t="str">
        <f>_xlfn.XLOOKUP(C3621,'De-Para_Estado_Regiao'!$B$3:$B$29,'De-Para_Estado_Regiao'!$C$3:$C$29)</f>
        <v>Sul</v>
      </c>
      <c r="C3621" s="12" t="s">
        <v>22</v>
      </c>
      <c r="D3621" s="12">
        <v>273</v>
      </c>
      <c r="E3621" s="12">
        <v>0.64800000000000002</v>
      </c>
      <c r="F3621" s="9" t="str">
        <f t="shared" si="56"/>
        <v>médio</v>
      </c>
      <c r="G3621" s="12">
        <v>0.63600000000000001</v>
      </c>
      <c r="H3621" s="12">
        <v>0.52100000000000002</v>
      </c>
      <c r="I3621" s="12">
        <v>18755.37</v>
      </c>
      <c r="J3621" s="13">
        <v>2</v>
      </c>
    </row>
    <row r="3622" spans="1:10" x14ac:dyDescent="0.25">
      <c r="A3622" s="8" t="s">
        <v>3532</v>
      </c>
      <c r="B3622" s="9" t="str">
        <f>_xlfn.XLOOKUP(C3622,'De-Para_Estado_Regiao'!$B$3:$B$29,'De-Para_Estado_Regiao'!$C$3:$C$29)</f>
        <v>Sul</v>
      </c>
      <c r="C3622" s="9" t="s">
        <v>22</v>
      </c>
      <c r="D3622" s="9">
        <v>117</v>
      </c>
      <c r="E3622" s="9">
        <v>0.71499999999999997</v>
      </c>
      <c r="F3622" s="9" t="str">
        <f t="shared" si="56"/>
        <v>alto</v>
      </c>
      <c r="G3622" s="9">
        <v>0.67100000000000004</v>
      </c>
      <c r="H3622" s="9">
        <v>0.66500000000000004</v>
      </c>
      <c r="I3622" s="9">
        <v>43913.7</v>
      </c>
      <c r="J3622" s="10">
        <v>1</v>
      </c>
    </row>
    <row r="3623" spans="1:10" x14ac:dyDescent="0.25">
      <c r="A3623" s="11" t="s">
        <v>3533</v>
      </c>
      <c r="B3623" s="9" t="str">
        <f>_xlfn.XLOOKUP(C3623,'De-Para_Estado_Regiao'!$B$3:$B$29,'De-Para_Estado_Regiao'!$C$3:$C$29)</f>
        <v>Nordeste</v>
      </c>
      <c r="C3623" s="12" t="s">
        <v>19</v>
      </c>
      <c r="D3623" s="12">
        <v>842</v>
      </c>
      <c r="E3623" s="12">
        <v>0.57999999999999996</v>
      </c>
      <c r="F3623" s="9" t="str">
        <f t="shared" si="56"/>
        <v>médio</v>
      </c>
      <c r="G3623" s="12">
        <v>0.60199999999999998</v>
      </c>
      <c r="H3623" s="12">
        <v>0.45</v>
      </c>
      <c r="I3623" s="12">
        <v>7282.85</v>
      </c>
      <c r="J3623" s="13">
        <v>4</v>
      </c>
    </row>
    <row r="3624" spans="1:10" x14ac:dyDescent="0.25">
      <c r="A3624" s="8" t="s">
        <v>3534</v>
      </c>
      <c r="B3624" s="9" t="str">
        <f>_xlfn.XLOOKUP(C3624,'De-Para_Estado_Regiao'!$B$3:$B$29,'De-Para_Estado_Regiao'!$C$3:$C$29)</f>
        <v>Norte</v>
      </c>
      <c r="C3624" s="9" t="s">
        <v>210</v>
      </c>
      <c r="D3624" s="9">
        <v>744</v>
      </c>
      <c r="E3624" s="9">
        <v>0.64300000000000002</v>
      </c>
      <c r="F3624" s="9" t="str">
        <f t="shared" si="56"/>
        <v>médio</v>
      </c>
      <c r="G3624" s="9">
        <v>0.63600000000000001</v>
      </c>
      <c r="H3624" s="9">
        <v>0.55000000000000004</v>
      </c>
      <c r="I3624" s="9">
        <v>14204.35</v>
      </c>
      <c r="J3624" s="10">
        <v>9</v>
      </c>
    </row>
    <row r="3625" spans="1:10" x14ac:dyDescent="0.25">
      <c r="A3625" s="11" t="s">
        <v>3535</v>
      </c>
      <c r="B3625" s="9" t="str">
        <f>_xlfn.XLOOKUP(C3625,'De-Para_Estado_Regiao'!$B$3:$B$29,'De-Para_Estado_Regiao'!$C$3:$C$29)</f>
        <v>Nordeste</v>
      </c>
      <c r="C3625" s="12" t="s">
        <v>118</v>
      </c>
      <c r="D3625" s="12">
        <v>556</v>
      </c>
      <c r="E3625" s="12">
        <v>0.52400000000000002</v>
      </c>
      <c r="F3625" s="9" t="str">
        <f t="shared" si="56"/>
        <v>baixo</v>
      </c>
      <c r="G3625" s="12">
        <v>0.55600000000000005</v>
      </c>
      <c r="H3625" s="12">
        <v>0.36599999999999999</v>
      </c>
      <c r="I3625" s="12">
        <v>7797.99</v>
      </c>
      <c r="J3625" s="13">
        <v>28</v>
      </c>
    </row>
    <row r="3626" spans="1:10" x14ac:dyDescent="0.25">
      <c r="A3626" s="8" t="s">
        <v>3536</v>
      </c>
      <c r="B3626" s="9" t="str">
        <f>_xlfn.XLOOKUP(C3626,'De-Para_Estado_Regiao'!$B$3:$B$29,'De-Para_Estado_Regiao'!$C$3:$C$29)</f>
        <v>Centro-Oeste</v>
      </c>
      <c r="C3626" s="9" t="s">
        <v>29</v>
      </c>
      <c r="D3626" s="9">
        <v>217</v>
      </c>
      <c r="E3626" s="9">
        <v>0.66700000000000004</v>
      </c>
      <c r="F3626" s="9" t="str">
        <f t="shared" si="56"/>
        <v>médio</v>
      </c>
      <c r="G3626" s="9">
        <v>0.61599999999999999</v>
      </c>
      <c r="H3626" s="9">
        <v>0.58899999999999997</v>
      </c>
      <c r="I3626" s="9">
        <v>31345.42</v>
      </c>
      <c r="J3626" s="10">
        <v>1</v>
      </c>
    </row>
    <row r="3627" spans="1:10" x14ac:dyDescent="0.25">
      <c r="A3627" s="11" t="s">
        <v>3537</v>
      </c>
      <c r="B3627" s="9" t="str">
        <f>_xlfn.XLOOKUP(C3627,'De-Para_Estado_Regiao'!$B$3:$B$29,'De-Para_Estado_Regiao'!$C$3:$C$29)</f>
        <v>Norte</v>
      </c>
      <c r="C3627" s="12" t="s">
        <v>39</v>
      </c>
      <c r="D3627" s="12">
        <v>511</v>
      </c>
      <c r="E3627" s="12">
        <v>0.56899999999999995</v>
      </c>
      <c r="F3627" s="9" t="str">
        <f t="shared" si="56"/>
        <v>médio</v>
      </c>
      <c r="G3627" s="12">
        <v>0.54400000000000004</v>
      </c>
      <c r="H3627" s="12">
        <v>0.436</v>
      </c>
      <c r="I3627" s="12">
        <v>11526.96</v>
      </c>
      <c r="J3627" s="13">
        <v>2</v>
      </c>
    </row>
    <row r="3628" spans="1:10" x14ac:dyDescent="0.25">
      <c r="A3628" s="8" t="s">
        <v>3538</v>
      </c>
      <c r="B3628" s="9" t="str">
        <f>_xlfn.XLOOKUP(C3628,'De-Para_Estado_Regiao'!$B$3:$B$29,'De-Para_Estado_Regiao'!$C$3:$C$29)</f>
        <v>Nordeste</v>
      </c>
      <c r="C3628" s="9" t="s">
        <v>31</v>
      </c>
      <c r="D3628" s="9">
        <v>492</v>
      </c>
      <c r="E3628" s="9">
        <v>0.61599999999999999</v>
      </c>
      <c r="F3628" s="9" t="str">
        <f t="shared" si="56"/>
        <v>médio</v>
      </c>
      <c r="G3628" s="9">
        <v>0.55100000000000005</v>
      </c>
      <c r="H3628" s="9">
        <v>0.55100000000000005</v>
      </c>
      <c r="I3628" s="9">
        <v>6965.5</v>
      </c>
      <c r="J3628" s="10">
        <v>3</v>
      </c>
    </row>
    <row r="3629" spans="1:10" x14ac:dyDescent="0.25">
      <c r="A3629" s="11" t="s">
        <v>3539</v>
      </c>
      <c r="B3629" s="9" t="str">
        <f>_xlfn.XLOOKUP(C3629,'De-Para_Estado_Regiao'!$B$3:$B$29,'De-Para_Estado_Regiao'!$C$3:$C$29)</f>
        <v>Sudeste</v>
      </c>
      <c r="C3629" s="12" t="s">
        <v>16</v>
      </c>
      <c r="D3629" s="12">
        <v>108</v>
      </c>
      <c r="E3629" s="12">
        <v>0.71099999999999997</v>
      </c>
      <c r="F3629" s="9" t="str">
        <f t="shared" si="56"/>
        <v>alto</v>
      </c>
      <c r="G3629" s="12">
        <v>0.72199999999999998</v>
      </c>
      <c r="H3629" s="12">
        <v>0.58399999999999996</v>
      </c>
      <c r="I3629" s="12">
        <v>38761.660000000003</v>
      </c>
      <c r="J3629" s="13">
        <v>1</v>
      </c>
    </row>
    <row r="3630" spans="1:10" x14ac:dyDescent="0.25">
      <c r="A3630" s="8" t="s">
        <v>3540</v>
      </c>
      <c r="B3630" s="9" t="str">
        <f>_xlfn.XLOOKUP(C3630,'De-Para_Estado_Regiao'!$B$3:$B$29,'De-Para_Estado_Regiao'!$C$3:$C$29)</f>
        <v>Nordeste</v>
      </c>
      <c r="C3630" s="9" t="s">
        <v>19</v>
      </c>
      <c r="D3630" s="9">
        <v>619</v>
      </c>
      <c r="E3630" s="9">
        <v>0.52800000000000002</v>
      </c>
      <c r="F3630" s="9" t="str">
        <f t="shared" si="56"/>
        <v>baixo</v>
      </c>
      <c r="G3630" s="9">
        <v>0.51800000000000002</v>
      </c>
      <c r="H3630" s="9">
        <v>0.36899999999999999</v>
      </c>
      <c r="I3630" s="9">
        <v>7586.03</v>
      </c>
      <c r="J3630" s="10">
        <v>7</v>
      </c>
    </row>
    <row r="3631" spans="1:10" x14ac:dyDescent="0.25">
      <c r="A3631" s="11" t="s">
        <v>3541</v>
      </c>
      <c r="B3631" s="9" t="str">
        <f>_xlfn.XLOOKUP(C3631,'De-Para_Estado_Regiao'!$B$3:$B$29,'De-Para_Estado_Regiao'!$C$3:$C$29)</f>
        <v>Norte</v>
      </c>
      <c r="C3631" s="12" t="s">
        <v>39</v>
      </c>
      <c r="D3631" s="12">
        <v>816</v>
      </c>
      <c r="E3631" s="12">
        <v>0.498</v>
      </c>
      <c r="F3631" s="9" t="str">
        <f t="shared" si="56"/>
        <v>baixo</v>
      </c>
      <c r="G3631" s="12">
        <v>0.46600000000000003</v>
      </c>
      <c r="H3631" s="12">
        <v>0.34799999999999998</v>
      </c>
      <c r="I3631" s="12">
        <v>7805.4</v>
      </c>
      <c r="J3631" s="13">
        <v>0</v>
      </c>
    </row>
    <row r="3632" spans="1:10" x14ac:dyDescent="0.25">
      <c r="A3632" s="8" t="s">
        <v>3542</v>
      </c>
      <c r="B3632" s="9" t="str">
        <f>_xlfn.XLOOKUP(C3632,'De-Para_Estado_Regiao'!$B$3:$B$29,'De-Para_Estado_Regiao'!$C$3:$C$29)</f>
        <v>Nordeste</v>
      </c>
      <c r="C3632" s="9" t="s">
        <v>87</v>
      </c>
      <c r="D3632" s="9">
        <v>675</v>
      </c>
      <c r="E3632" s="9">
        <v>0.58899999999999997</v>
      </c>
      <c r="F3632" s="9" t="str">
        <f t="shared" si="56"/>
        <v>médio</v>
      </c>
      <c r="G3632" s="9">
        <v>0.55100000000000005</v>
      </c>
      <c r="H3632" s="9">
        <v>0.49099999999999999</v>
      </c>
      <c r="I3632" s="9">
        <v>7532.27</v>
      </c>
      <c r="J3632" s="10">
        <v>35</v>
      </c>
    </row>
    <row r="3633" spans="1:10" x14ac:dyDescent="0.25">
      <c r="A3633" s="11" t="s">
        <v>3543</v>
      </c>
      <c r="B3633" s="9" t="str">
        <f>_xlfn.XLOOKUP(C3633,'De-Para_Estado_Regiao'!$B$3:$B$29,'De-Para_Estado_Regiao'!$C$3:$C$29)</f>
        <v>Nordeste</v>
      </c>
      <c r="C3633" s="12" t="s">
        <v>87</v>
      </c>
      <c r="D3633" s="12">
        <v>523</v>
      </c>
      <c r="E3633" s="12">
        <v>0.51800000000000002</v>
      </c>
      <c r="F3633" s="9" t="str">
        <f t="shared" si="56"/>
        <v>baixo</v>
      </c>
      <c r="G3633" s="12">
        <v>0.50800000000000001</v>
      </c>
      <c r="H3633" s="12">
        <v>0.38200000000000001</v>
      </c>
      <c r="I3633" s="12">
        <v>6762.24</v>
      </c>
      <c r="J3633" s="13">
        <v>2</v>
      </c>
    </row>
    <row r="3634" spans="1:10" x14ac:dyDescent="0.25">
      <c r="A3634" s="8" t="s">
        <v>3544</v>
      </c>
      <c r="B3634" s="9" t="str">
        <f>_xlfn.XLOOKUP(C3634,'De-Para_Estado_Regiao'!$B$3:$B$29,'De-Para_Estado_Regiao'!$C$3:$C$29)</f>
        <v>Sudeste</v>
      </c>
      <c r="C3634" s="9" t="s">
        <v>16</v>
      </c>
      <c r="D3634" s="9">
        <v>401</v>
      </c>
      <c r="E3634" s="9">
        <v>0.61599999999999999</v>
      </c>
      <c r="F3634" s="9" t="str">
        <f t="shared" si="56"/>
        <v>médio</v>
      </c>
      <c r="G3634" s="9">
        <v>0.58399999999999996</v>
      </c>
      <c r="H3634" s="9">
        <v>0.501</v>
      </c>
      <c r="I3634" s="9">
        <v>13186.12</v>
      </c>
      <c r="J3634" s="10">
        <v>10</v>
      </c>
    </row>
    <row r="3635" spans="1:10" x14ac:dyDescent="0.25">
      <c r="A3635" s="11" t="s">
        <v>3545</v>
      </c>
      <c r="B3635" s="9" t="str">
        <f>_xlfn.XLOOKUP(C3635,'De-Para_Estado_Regiao'!$B$3:$B$29,'De-Para_Estado_Regiao'!$C$3:$C$29)</f>
        <v>Sudeste</v>
      </c>
      <c r="C3635" s="12" t="s">
        <v>16</v>
      </c>
      <c r="D3635" s="12">
        <v>273</v>
      </c>
      <c r="E3635" s="12">
        <v>0.71499999999999997</v>
      </c>
      <c r="F3635" s="9" t="str">
        <f t="shared" si="56"/>
        <v>alto</v>
      </c>
      <c r="G3635" s="12">
        <v>0.67300000000000004</v>
      </c>
      <c r="H3635" s="12">
        <v>0.64400000000000002</v>
      </c>
      <c r="I3635" s="12">
        <v>18865.71</v>
      </c>
      <c r="J3635" s="13">
        <v>4</v>
      </c>
    </row>
    <row r="3636" spans="1:10" x14ac:dyDescent="0.25">
      <c r="A3636" s="8" t="s">
        <v>3546</v>
      </c>
      <c r="B3636" s="9" t="str">
        <f>_xlfn.XLOOKUP(C3636,'De-Para_Estado_Regiao'!$B$3:$B$29,'De-Para_Estado_Regiao'!$C$3:$C$29)</f>
        <v>Sul</v>
      </c>
      <c r="C3636" s="9" t="s">
        <v>59</v>
      </c>
      <c r="D3636" s="9">
        <v>429</v>
      </c>
      <c r="E3636" s="9">
        <v>0.746</v>
      </c>
      <c r="F3636" s="9" t="str">
        <f t="shared" si="56"/>
        <v>alto</v>
      </c>
      <c r="G3636" s="9">
        <v>0.753</v>
      </c>
      <c r="H3636" s="9">
        <v>0.64200000000000002</v>
      </c>
      <c r="I3636" s="9">
        <v>11921.26</v>
      </c>
      <c r="J3636" s="10">
        <v>2</v>
      </c>
    </row>
    <row r="3637" spans="1:10" x14ac:dyDescent="0.25">
      <c r="A3637" s="11" t="s">
        <v>3547</v>
      </c>
      <c r="B3637" s="9" t="str">
        <f>_xlfn.XLOOKUP(C3637,'De-Para_Estado_Regiao'!$B$3:$B$29,'De-Para_Estado_Regiao'!$C$3:$C$29)</f>
        <v>Centro-Oeste</v>
      </c>
      <c r="C3637" s="12" t="s">
        <v>29</v>
      </c>
      <c r="D3637" s="12">
        <v>138</v>
      </c>
      <c r="E3637" s="12">
        <v>0.66</v>
      </c>
      <c r="F3637" s="9" t="str">
        <f t="shared" si="56"/>
        <v>médio</v>
      </c>
      <c r="G3637" s="12">
        <v>0.67400000000000004</v>
      </c>
      <c r="H3637" s="12">
        <v>0.52800000000000002</v>
      </c>
      <c r="I3637" s="12">
        <v>25801.78</v>
      </c>
      <c r="J3637" s="13">
        <v>1</v>
      </c>
    </row>
    <row r="3638" spans="1:10" x14ac:dyDescent="0.25">
      <c r="A3638" s="8" t="s">
        <v>3548</v>
      </c>
      <c r="B3638" s="9" t="str">
        <f>_xlfn.XLOOKUP(C3638,'De-Para_Estado_Regiao'!$B$3:$B$29,'De-Para_Estado_Regiao'!$C$3:$C$29)</f>
        <v>Sudeste</v>
      </c>
      <c r="C3638" s="9" t="s">
        <v>16</v>
      </c>
      <c r="D3638" s="9">
        <v>237</v>
      </c>
      <c r="E3638" s="9">
        <v>0.68799999999999994</v>
      </c>
      <c r="F3638" s="9" t="str">
        <f t="shared" si="56"/>
        <v>médio</v>
      </c>
      <c r="G3638" s="9">
        <v>0.71099999999999997</v>
      </c>
      <c r="H3638" s="9">
        <v>0.52800000000000002</v>
      </c>
      <c r="I3638" s="9">
        <v>23063.95</v>
      </c>
      <c r="J3638" s="10">
        <v>1</v>
      </c>
    </row>
    <row r="3639" spans="1:10" x14ac:dyDescent="0.25">
      <c r="A3639" s="11" t="s">
        <v>3549</v>
      </c>
      <c r="B3639" s="9" t="str">
        <f>_xlfn.XLOOKUP(C3639,'De-Para_Estado_Regiao'!$B$3:$B$29,'De-Para_Estado_Regiao'!$C$3:$C$29)</f>
        <v>Nordeste</v>
      </c>
      <c r="C3639" s="12" t="s">
        <v>31</v>
      </c>
      <c r="D3639" s="12">
        <v>501</v>
      </c>
      <c r="E3639" s="12">
        <v>0.61199999999999999</v>
      </c>
      <c r="F3639" s="9" t="str">
        <f t="shared" si="56"/>
        <v>médio</v>
      </c>
      <c r="G3639" s="12">
        <v>0.55200000000000005</v>
      </c>
      <c r="H3639" s="12">
        <v>0.53500000000000003</v>
      </c>
      <c r="I3639" s="12">
        <v>7896.49</v>
      </c>
      <c r="J3639" s="13">
        <v>1</v>
      </c>
    </row>
    <row r="3640" spans="1:10" x14ac:dyDescent="0.25">
      <c r="A3640" s="8" t="s">
        <v>3550</v>
      </c>
      <c r="B3640" s="9" t="str">
        <f>_xlfn.XLOOKUP(C3640,'De-Para_Estado_Regiao'!$B$3:$B$29,'De-Para_Estado_Regiao'!$C$3:$C$29)</f>
        <v>Nordeste</v>
      </c>
      <c r="C3640" s="9" t="s">
        <v>19</v>
      </c>
      <c r="D3640" s="9">
        <v>521</v>
      </c>
      <c r="E3640" s="9">
        <v>0.59099999999999997</v>
      </c>
      <c r="F3640" s="9" t="str">
        <f t="shared" si="56"/>
        <v>médio</v>
      </c>
      <c r="G3640" s="9">
        <v>0.51200000000000001</v>
      </c>
      <c r="H3640" s="9">
        <v>0.52500000000000002</v>
      </c>
      <c r="I3640" s="9">
        <v>9303.91</v>
      </c>
      <c r="J3640" s="10">
        <v>2</v>
      </c>
    </row>
    <row r="3641" spans="1:10" x14ac:dyDescent="0.25">
      <c r="A3641" s="11" t="s">
        <v>3551</v>
      </c>
      <c r="B3641" s="9" t="str">
        <f>_xlfn.XLOOKUP(C3641,'De-Para_Estado_Regiao'!$B$3:$B$29,'De-Para_Estado_Regiao'!$C$3:$C$29)</f>
        <v>Sudeste</v>
      </c>
      <c r="C3641" s="12" t="s">
        <v>7</v>
      </c>
      <c r="D3641" s="12">
        <v>81</v>
      </c>
      <c r="E3641" s="12">
        <v>0.73</v>
      </c>
      <c r="F3641" s="9" t="str">
        <f t="shared" si="56"/>
        <v>alto</v>
      </c>
      <c r="G3641" s="12">
        <v>0.68</v>
      </c>
      <c r="H3641" s="12">
        <v>0.67300000000000004</v>
      </c>
      <c r="I3641" s="12">
        <v>54076.6</v>
      </c>
      <c r="J3641" s="13">
        <v>2</v>
      </c>
    </row>
    <row r="3642" spans="1:10" x14ac:dyDescent="0.25">
      <c r="A3642" s="8" t="s">
        <v>3552</v>
      </c>
      <c r="B3642" s="9" t="str">
        <f>_xlfn.XLOOKUP(C3642,'De-Para_Estado_Regiao'!$B$3:$B$29,'De-Para_Estado_Regiao'!$C$3:$C$29)</f>
        <v>Nordeste</v>
      </c>
      <c r="C3642" s="9" t="s">
        <v>31</v>
      </c>
      <c r="D3642" s="9">
        <v>584</v>
      </c>
      <c r="E3642" s="9">
        <v>0.624</v>
      </c>
      <c r="F3642" s="9" t="str">
        <f t="shared" si="56"/>
        <v>médio</v>
      </c>
      <c r="G3642" s="9">
        <v>0.56200000000000006</v>
      </c>
      <c r="H3642" s="9">
        <v>0.58799999999999997</v>
      </c>
      <c r="I3642" s="9">
        <v>8747.31</v>
      </c>
      <c r="J3642" s="10">
        <v>16</v>
      </c>
    </row>
    <row r="3643" spans="1:10" x14ac:dyDescent="0.25">
      <c r="A3643" s="11" t="s">
        <v>3553</v>
      </c>
      <c r="B3643" s="9" t="str">
        <f>_xlfn.XLOOKUP(C3643,'De-Para_Estado_Regiao'!$B$3:$B$29,'De-Para_Estado_Regiao'!$C$3:$C$29)</f>
        <v>Nordeste</v>
      </c>
      <c r="C3643" s="12" t="s">
        <v>94</v>
      </c>
      <c r="D3643" s="12">
        <v>759</v>
      </c>
      <c r="E3643" s="12">
        <v>0.56799999999999995</v>
      </c>
      <c r="F3643" s="9" t="str">
        <f t="shared" si="56"/>
        <v>médio</v>
      </c>
      <c r="G3643" s="12">
        <v>0.54600000000000004</v>
      </c>
      <c r="H3643" s="12">
        <v>0.44400000000000001</v>
      </c>
      <c r="I3643" s="12">
        <v>7878.62</v>
      </c>
      <c r="J3643" s="13">
        <v>3</v>
      </c>
    </row>
    <row r="3644" spans="1:10" x14ac:dyDescent="0.25">
      <c r="A3644" s="8" t="s">
        <v>3554</v>
      </c>
      <c r="B3644" s="9" t="str">
        <f>_xlfn.XLOOKUP(C3644,'De-Para_Estado_Regiao'!$B$3:$B$29,'De-Para_Estado_Regiao'!$C$3:$C$29)</f>
        <v>Nordeste</v>
      </c>
      <c r="C3644" s="9" t="s">
        <v>19</v>
      </c>
      <c r="D3644" s="9">
        <v>606</v>
      </c>
      <c r="E3644" s="9">
        <v>0.60399999999999998</v>
      </c>
      <c r="F3644" s="9" t="str">
        <f t="shared" si="56"/>
        <v>médio</v>
      </c>
      <c r="G3644" s="9">
        <v>0.54600000000000004</v>
      </c>
      <c r="H3644" s="9">
        <v>0.52900000000000003</v>
      </c>
      <c r="I3644" s="9">
        <v>10546.2</v>
      </c>
      <c r="J3644" s="10">
        <v>1</v>
      </c>
    </row>
    <row r="3645" spans="1:10" x14ac:dyDescent="0.25">
      <c r="A3645" s="11" t="s">
        <v>3555</v>
      </c>
      <c r="B3645" s="9" t="str">
        <f>_xlfn.XLOOKUP(C3645,'De-Para_Estado_Regiao'!$B$3:$B$29,'De-Para_Estado_Regiao'!$C$3:$C$29)</f>
        <v>Centro-Oeste</v>
      </c>
      <c r="C3645" s="12" t="s">
        <v>33</v>
      </c>
      <c r="D3645" s="12">
        <v>191</v>
      </c>
      <c r="E3645" s="12">
        <v>0.59699999999999998</v>
      </c>
      <c r="F3645" s="9" t="str">
        <f t="shared" si="56"/>
        <v>médio</v>
      </c>
      <c r="G3645" s="12">
        <v>0.58299999999999996</v>
      </c>
      <c r="H3645" s="12">
        <v>0.45700000000000002</v>
      </c>
      <c r="I3645" s="12">
        <v>9487.18</v>
      </c>
      <c r="J3645" s="13">
        <v>11</v>
      </c>
    </row>
    <row r="3646" spans="1:10" x14ac:dyDescent="0.25">
      <c r="A3646" s="8" t="s">
        <v>3556</v>
      </c>
      <c r="B3646" s="9" t="str">
        <f>_xlfn.XLOOKUP(C3646,'De-Para_Estado_Regiao'!$B$3:$B$29,'De-Para_Estado_Regiao'!$C$3:$C$29)</f>
        <v>Nordeste</v>
      </c>
      <c r="C3646" s="9" t="s">
        <v>87</v>
      </c>
      <c r="D3646" s="9">
        <v>549</v>
      </c>
      <c r="E3646" s="9">
        <v>0.51600000000000001</v>
      </c>
      <c r="F3646" s="9" t="str">
        <f t="shared" si="56"/>
        <v>baixo</v>
      </c>
      <c r="G3646" s="9">
        <v>0.47499999999999998</v>
      </c>
      <c r="H3646" s="9">
        <v>0.41499999999999998</v>
      </c>
      <c r="I3646" s="9">
        <v>5628.47</v>
      </c>
      <c r="J3646" s="10">
        <v>1</v>
      </c>
    </row>
    <row r="3647" spans="1:10" x14ac:dyDescent="0.25">
      <c r="A3647" s="11" t="s">
        <v>3557</v>
      </c>
      <c r="B3647" s="9" t="str">
        <f>_xlfn.XLOOKUP(C3647,'De-Para_Estado_Regiao'!$B$3:$B$29,'De-Para_Estado_Regiao'!$C$3:$C$29)</f>
        <v>Sul</v>
      </c>
      <c r="C3647" s="12" t="s">
        <v>22</v>
      </c>
      <c r="D3647" s="12">
        <v>124</v>
      </c>
      <c r="E3647" s="12">
        <v>0.7</v>
      </c>
      <c r="F3647" s="9" t="str">
        <f t="shared" si="56"/>
        <v>alto</v>
      </c>
      <c r="G3647" s="12">
        <v>0.67300000000000004</v>
      </c>
      <c r="H3647" s="12">
        <v>0.625</v>
      </c>
      <c r="I3647" s="12">
        <v>49434.14</v>
      </c>
      <c r="J3647" s="13">
        <v>1</v>
      </c>
    </row>
    <row r="3648" spans="1:10" x14ac:dyDescent="0.25">
      <c r="A3648" s="8" t="s">
        <v>3558</v>
      </c>
      <c r="B3648" s="9" t="str">
        <f>_xlfn.XLOOKUP(C3648,'De-Para_Estado_Regiao'!$B$3:$B$29,'De-Para_Estado_Regiao'!$C$3:$C$29)</f>
        <v>Norte</v>
      </c>
      <c r="C3648" s="9" t="s">
        <v>270</v>
      </c>
      <c r="D3648" s="9">
        <v>103</v>
      </c>
      <c r="E3648" s="9">
        <v>0.48399999999999999</v>
      </c>
      <c r="F3648" s="9" t="str">
        <f t="shared" si="56"/>
        <v>baixo</v>
      </c>
      <c r="G3648" s="9">
        <v>0.437</v>
      </c>
      <c r="H3648" s="9">
        <v>0.31900000000000001</v>
      </c>
      <c r="I3648" s="9">
        <v>12332.42</v>
      </c>
      <c r="J3648" s="10">
        <v>1</v>
      </c>
    </row>
    <row r="3649" spans="1:10" x14ac:dyDescent="0.25">
      <c r="A3649" s="11" t="s">
        <v>3559</v>
      </c>
      <c r="B3649" s="9" t="str">
        <f>_xlfn.XLOOKUP(C3649,'De-Para_Estado_Regiao'!$B$3:$B$29,'De-Para_Estado_Regiao'!$C$3:$C$29)</f>
        <v>Nordeste</v>
      </c>
      <c r="C3649" s="12" t="s">
        <v>31</v>
      </c>
      <c r="D3649" s="12">
        <v>700</v>
      </c>
      <c r="E3649" s="12">
        <v>0.60399999999999998</v>
      </c>
      <c r="F3649" s="9" t="str">
        <f t="shared" si="56"/>
        <v>médio</v>
      </c>
      <c r="G3649" s="12">
        <v>0.56999999999999995</v>
      </c>
      <c r="H3649" s="12">
        <v>0.52200000000000002</v>
      </c>
      <c r="I3649" s="12">
        <v>7250.53</v>
      </c>
      <c r="J3649" s="13">
        <v>2</v>
      </c>
    </row>
    <row r="3650" spans="1:10" x14ac:dyDescent="0.25">
      <c r="A3650" s="8" t="s">
        <v>3560</v>
      </c>
      <c r="B3650" s="9" t="str">
        <f>_xlfn.XLOOKUP(C3650,'De-Para_Estado_Regiao'!$B$3:$B$29,'De-Para_Estado_Regiao'!$C$3:$C$29)</f>
        <v>Nordeste</v>
      </c>
      <c r="C3650" s="9" t="s">
        <v>94</v>
      </c>
      <c r="D3650" s="9">
        <v>767</v>
      </c>
      <c r="E3650" s="9">
        <v>0.66</v>
      </c>
      <c r="F3650" s="9" t="str">
        <f t="shared" si="56"/>
        <v>médio</v>
      </c>
      <c r="G3650" s="9">
        <v>0.61899999999999999</v>
      </c>
      <c r="H3650" s="9">
        <v>0.58499999999999996</v>
      </c>
      <c r="I3650" s="9">
        <v>10056.879999999999</v>
      </c>
      <c r="J3650" s="10">
        <v>14</v>
      </c>
    </row>
    <row r="3651" spans="1:10" x14ac:dyDescent="0.25">
      <c r="A3651" s="11" t="s">
        <v>3561</v>
      </c>
      <c r="B3651" s="9" t="str">
        <f>_xlfn.XLOOKUP(C3651,'De-Para_Estado_Regiao'!$B$3:$B$29,'De-Para_Estado_Regiao'!$C$3:$C$29)</f>
        <v>Nordeste</v>
      </c>
      <c r="C3651" s="12" t="s">
        <v>19</v>
      </c>
      <c r="D3651" s="12">
        <v>528</v>
      </c>
      <c r="E3651" s="12">
        <v>0.57499999999999996</v>
      </c>
      <c r="F3651" s="9" t="str">
        <f t="shared" si="56"/>
        <v>médio</v>
      </c>
      <c r="G3651" s="12">
        <v>0.56000000000000005</v>
      </c>
      <c r="H3651" s="12">
        <v>0.48699999999999999</v>
      </c>
      <c r="I3651" s="12">
        <v>9473.61</v>
      </c>
      <c r="J3651" s="13">
        <v>3</v>
      </c>
    </row>
    <row r="3652" spans="1:10" x14ac:dyDescent="0.25">
      <c r="A3652" s="8" t="s">
        <v>3562</v>
      </c>
      <c r="B3652" s="9" t="str">
        <f>_xlfn.XLOOKUP(C3652,'De-Para_Estado_Regiao'!$B$3:$B$29,'De-Para_Estado_Regiao'!$C$3:$C$29)</f>
        <v>Sul</v>
      </c>
      <c r="C3652" s="9" t="s">
        <v>59</v>
      </c>
      <c r="D3652" s="9">
        <v>95</v>
      </c>
      <c r="E3652" s="9">
        <v>0.74099999999999999</v>
      </c>
      <c r="F3652" s="9" t="str">
        <f t="shared" si="56"/>
        <v>alto</v>
      </c>
      <c r="G3652" s="9">
        <v>0.77400000000000002</v>
      </c>
      <c r="H3652" s="9">
        <v>0.59499999999999997</v>
      </c>
      <c r="I3652" s="9">
        <v>25766.21</v>
      </c>
      <c r="J3652" s="10">
        <v>7</v>
      </c>
    </row>
    <row r="3653" spans="1:10" x14ac:dyDescent="0.25">
      <c r="A3653" s="11" t="s">
        <v>3563</v>
      </c>
      <c r="B3653" s="9" t="str">
        <f>_xlfn.XLOOKUP(C3653,'De-Para_Estado_Regiao'!$B$3:$B$29,'De-Para_Estado_Regiao'!$C$3:$C$29)</f>
        <v>Sul</v>
      </c>
      <c r="C3653" s="12" t="s">
        <v>22</v>
      </c>
      <c r="D3653" s="12">
        <v>277</v>
      </c>
      <c r="E3653" s="12">
        <v>0.68500000000000005</v>
      </c>
      <c r="F3653" s="9" t="str">
        <f t="shared" ref="F3653:F3716" si="57">IF(E3653="","",IF(E3653&lt;0.55,"baixo",IF(E3653&lt;=0.699,"médio",IF(E3653&lt;=0.799,"alto",IF(E3653&gt;=0.8,"muito alto","")))))</f>
        <v>médio</v>
      </c>
      <c r="G3653" s="12">
        <v>0.66400000000000003</v>
      </c>
      <c r="H3653" s="12">
        <v>0.61499999999999999</v>
      </c>
      <c r="I3653" s="12">
        <v>21670.880000000001</v>
      </c>
      <c r="J3653" s="13">
        <v>1</v>
      </c>
    </row>
    <row r="3654" spans="1:10" x14ac:dyDescent="0.25">
      <c r="A3654" s="8" t="s">
        <v>3564</v>
      </c>
      <c r="B3654" s="9" t="str">
        <f>_xlfn.XLOOKUP(C3654,'De-Para_Estado_Regiao'!$B$3:$B$29,'De-Para_Estado_Regiao'!$C$3:$C$29)</f>
        <v>Sul</v>
      </c>
      <c r="C3654" s="9" t="s">
        <v>14</v>
      </c>
      <c r="D3654" s="9">
        <v>38</v>
      </c>
      <c r="E3654" s="9">
        <v>0.74</v>
      </c>
      <c r="F3654" s="9" t="str">
        <f t="shared" si="57"/>
        <v>alto</v>
      </c>
      <c r="G3654" s="9">
        <v>0.73199999999999998</v>
      </c>
      <c r="H3654" s="9">
        <v>0.66900000000000004</v>
      </c>
      <c r="I3654" s="9">
        <v>66107.460000000006</v>
      </c>
      <c r="J3654" s="10">
        <v>5</v>
      </c>
    </row>
    <row r="3655" spans="1:10" x14ac:dyDescent="0.25">
      <c r="A3655" s="11" t="s">
        <v>3565</v>
      </c>
      <c r="B3655" s="9" t="str">
        <f>_xlfn.XLOOKUP(C3655,'De-Para_Estado_Regiao'!$B$3:$B$29,'De-Para_Estado_Regiao'!$C$3:$C$29)</f>
        <v>Nordeste</v>
      </c>
      <c r="C3655" s="12" t="s">
        <v>94</v>
      </c>
      <c r="D3655" s="12">
        <v>488</v>
      </c>
      <c r="E3655" s="12">
        <v>0.53</v>
      </c>
      <c r="F3655" s="9" t="str">
        <f t="shared" si="57"/>
        <v>baixo</v>
      </c>
      <c r="G3655" s="12">
        <v>0.51300000000000001</v>
      </c>
      <c r="H3655" s="12">
        <v>0.42099999999999999</v>
      </c>
      <c r="I3655" s="12">
        <v>8926.44</v>
      </c>
      <c r="J3655" s="13">
        <v>1</v>
      </c>
    </row>
    <row r="3656" spans="1:10" x14ac:dyDescent="0.25">
      <c r="A3656" s="8" t="s">
        <v>3566</v>
      </c>
      <c r="B3656" s="9" t="str">
        <f>_xlfn.XLOOKUP(C3656,'De-Para_Estado_Regiao'!$B$3:$B$29,'De-Para_Estado_Regiao'!$C$3:$C$29)</f>
        <v>Sudeste</v>
      </c>
      <c r="C3656" s="9" t="s">
        <v>16</v>
      </c>
      <c r="D3656" s="9">
        <v>313</v>
      </c>
      <c r="E3656" s="9">
        <v>0.65300000000000002</v>
      </c>
      <c r="F3656" s="9" t="str">
        <f t="shared" si="57"/>
        <v>médio</v>
      </c>
      <c r="G3656" s="9">
        <v>0.64700000000000002</v>
      </c>
      <c r="H3656" s="9">
        <v>0.52300000000000002</v>
      </c>
      <c r="I3656" s="9">
        <v>12744.54</v>
      </c>
      <c r="J3656" s="10">
        <v>7</v>
      </c>
    </row>
    <row r="3657" spans="1:10" x14ac:dyDescent="0.25">
      <c r="A3657" s="11" t="s">
        <v>2925</v>
      </c>
      <c r="B3657" s="9" t="str">
        <f>_xlfn.XLOOKUP(C3657,'De-Para_Estado_Regiao'!$B$3:$B$29,'De-Para_Estado_Regiao'!$C$3:$C$29)</f>
        <v>Norte</v>
      </c>
      <c r="C3657" s="12" t="s">
        <v>270</v>
      </c>
      <c r="D3657" s="12">
        <v>323</v>
      </c>
      <c r="E3657" s="12">
        <v>0.57999999999999996</v>
      </c>
      <c r="F3657" s="9" t="str">
        <f t="shared" si="57"/>
        <v>médio</v>
      </c>
      <c r="G3657" s="12">
        <v>0.56000000000000005</v>
      </c>
      <c r="H3657" s="12">
        <v>0.434</v>
      </c>
      <c r="I3657" s="12">
        <v>12950.41</v>
      </c>
      <c r="J3657" s="13">
        <v>0</v>
      </c>
    </row>
    <row r="3658" spans="1:10" x14ac:dyDescent="0.25">
      <c r="A3658" s="8" t="s">
        <v>3567</v>
      </c>
      <c r="B3658" s="9" t="str">
        <f>_xlfn.XLOOKUP(C3658,'De-Para_Estado_Regiao'!$B$3:$B$29,'De-Para_Estado_Regiao'!$C$3:$C$29)</f>
        <v>Nordeste</v>
      </c>
      <c r="C3658" s="9" t="s">
        <v>82</v>
      </c>
      <c r="D3658" s="9">
        <v>636</v>
      </c>
      <c r="E3658" s="9">
        <v>0.55000000000000004</v>
      </c>
      <c r="F3658" s="9" t="str">
        <f t="shared" si="57"/>
        <v>médio</v>
      </c>
      <c r="G3658" s="9">
        <v>0.53700000000000003</v>
      </c>
      <c r="H3658" s="9">
        <v>0.41099999999999998</v>
      </c>
      <c r="I3658" s="9">
        <v>7150.1</v>
      </c>
      <c r="J3658" s="10">
        <v>5</v>
      </c>
    </row>
    <row r="3659" spans="1:10" x14ac:dyDescent="0.25">
      <c r="A3659" s="11" t="s">
        <v>3568</v>
      </c>
      <c r="B3659" s="9" t="str">
        <f>_xlfn.XLOOKUP(C3659,'De-Para_Estado_Regiao'!$B$3:$B$29,'De-Para_Estado_Regiao'!$C$3:$C$29)</f>
        <v>Centro-Oeste</v>
      </c>
      <c r="C3659" s="12" t="s">
        <v>29</v>
      </c>
      <c r="D3659" s="12">
        <v>220</v>
      </c>
      <c r="E3659" s="12">
        <v>0.66500000000000004</v>
      </c>
      <c r="F3659" s="9" t="str">
        <f t="shared" si="57"/>
        <v>médio</v>
      </c>
      <c r="G3659" s="12">
        <v>0.67100000000000004</v>
      </c>
      <c r="H3659" s="12">
        <v>0.54700000000000004</v>
      </c>
      <c r="I3659" s="12">
        <v>16226.13</v>
      </c>
      <c r="J3659" s="13">
        <v>2</v>
      </c>
    </row>
    <row r="3660" spans="1:10" x14ac:dyDescent="0.25">
      <c r="A3660" s="8" t="s">
        <v>3569</v>
      </c>
      <c r="B3660" s="9" t="str">
        <f>_xlfn.XLOOKUP(C3660,'De-Para_Estado_Regiao'!$B$3:$B$29,'De-Para_Estado_Regiao'!$C$3:$C$29)</f>
        <v>Nordeste</v>
      </c>
      <c r="C3660" s="9" t="s">
        <v>87</v>
      </c>
      <c r="D3660" s="9">
        <v>1074</v>
      </c>
      <c r="E3660" s="9">
        <v>0.53500000000000003</v>
      </c>
      <c r="F3660" s="9" t="str">
        <f t="shared" si="57"/>
        <v>baixo</v>
      </c>
      <c r="G3660" s="9">
        <v>0.443</v>
      </c>
      <c r="H3660" s="9">
        <v>0.45500000000000002</v>
      </c>
      <c r="I3660" s="9">
        <v>4835.96</v>
      </c>
      <c r="J3660" s="10">
        <v>0</v>
      </c>
    </row>
    <row r="3661" spans="1:10" x14ac:dyDescent="0.25">
      <c r="A3661" s="11" t="s">
        <v>3570</v>
      </c>
      <c r="B3661" s="9" t="str">
        <f>_xlfn.XLOOKUP(C3661,'De-Para_Estado_Regiao'!$B$3:$B$29,'De-Para_Estado_Regiao'!$C$3:$C$29)</f>
        <v>Sul</v>
      </c>
      <c r="C3661" s="12" t="s">
        <v>14</v>
      </c>
      <c r="D3661" s="12">
        <v>99</v>
      </c>
      <c r="E3661" s="12">
        <v>0.76</v>
      </c>
      <c r="F3661" s="9" t="str">
        <f t="shared" si="57"/>
        <v>alto</v>
      </c>
      <c r="G3661" s="12">
        <v>0.78300000000000003</v>
      </c>
      <c r="H3661" s="12">
        <v>0.65500000000000003</v>
      </c>
      <c r="I3661" s="12">
        <v>35748.589999999997</v>
      </c>
      <c r="J3661" s="13">
        <v>8</v>
      </c>
    </row>
    <row r="3662" spans="1:10" x14ac:dyDescent="0.25">
      <c r="A3662" s="8" t="s">
        <v>3571</v>
      </c>
      <c r="B3662" s="9" t="str">
        <f>_xlfn.XLOOKUP(C3662,'De-Para_Estado_Regiao'!$B$3:$B$29,'De-Para_Estado_Regiao'!$C$3:$C$29)</f>
        <v>Sudeste</v>
      </c>
      <c r="C3662" s="9" t="s">
        <v>7</v>
      </c>
      <c r="D3662" s="9">
        <v>444</v>
      </c>
      <c r="E3662" s="9">
        <v>0.69599999999999995</v>
      </c>
      <c r="F3662" s="9" t="str">
        <f t="shared" si="57"/>
        <v>médio</v>
      </c>
      <c r="G3662" s="9">
        <v>0.65400000000000003</v>
      </c>
      <c r="H3662" s="9">
        <v>0.63400000000000001</v>
      </c>
      <c r="I3662" s="9">
        <v>12339.71</v>
      </c>
      <c r="J3662" s="10">
        <v>6</v>
      </c>
    </row>
    <row r="3663" spans="1:10" x14ac:dyDescent="0.25">
      <c r="A3663" s="11" t="s">
        <v>3572</v>
      </c>
      <c r="B3663" s="9" t="str">
        <f>_xlfn.XLOOKUP(C3663,'De-Para_Estado_Regiao'!$B$3:$B$29,'De-Para_Estado_Regiao'!$C$3:$C$29)</f>
        <v>Sul</v>
      </c>
      <c r="C3663" s="12" t="s">
        <v>14</v>
      </c>
      <c r="D3663" s="12">
        <v>12</v>
      </c>
      <c r="E3663" s="12">
        <v>0.63700000000000001</v>
      </c>
      <c r="F3663" s="9" t="str">
        <f t="shared" si="57"/>
        <v>médio</v>
      </c>
      <c r="G3663" s="12">
        <v>0.65400000000000003</v>
      </c>
      <c r="H3663" s="12">
        <v>0.50700000000000001</v>
      </c>
      <c r="I3663" s="12">
        <v>76861.48</v>
      </c>
      <c r="J3663" s="13">
        <v>0</v>
      </c>
    </row>
    <row r="3664" spans="1:10" x14ac:dyDescent="0.25">
      <c r="A3664" s="8" t="s">
        <v>3573</v>
      </c>
      <c r="B3664" s="9" t="str">
        <f>_xlfn.XLOOKUP(C3664,'De-Para_Estado_Regiao'!$B$3:$B$29,'De-Para_Estado_Regiao'!$C$3:$C$29)</f>
        <v>Nordeste</v>
      </c>
      <c r="C3664" s="9" t="s">
        <v>24</v>
      </c>
      <c r="D3664" s="9">
        <v>867</v>
      </c>
      <c r="E3664" s="9">
        <v>0.58099999999999996</v>
      </c>
      <c r="F3664" s="9" t="str">
        <f t="shared" si="57"/>
        <v>médio</v>
      </c>
      <c r="G3664" s="9">
        <v>0.56699999999999995</v>
      </c>
      <c r="H3664" s="9">
        <v>0.46400000000000002</v>
      </c>
      <c r="I3664" s="9">
        <v>9141.08</v>
      </c>
      <c r="J3664" s="10">
        <v>15</v>
      </c>
    </row>
    <row r="3665" spans="1:10" x14ac:dyDescent="0.25">
      <c r="A3665" s="11" t="s">
        <v>3574</v>
      </c>
      <c r="B3665" s="9" t="str">
        <f>_xlfn.XLOOKUP(C3665,'De-Para_Estado_Regiao'!$B$3:$B$29,'De-Para_Estado_Regiao'!$C$3:$C$29)</f>
        <v>Norte</v>
      </c>
      <c r="C3665" s="12" t="s">
        <v>111</v>
      </c>
      <c r="D3665" s="12">
        <v>153</v>
      </c>
      <c r="E3665" s="12">
        <v>0.65900000000000003</v>
      </c>
      <c r="F3665" s="9" t="str">
        <f t="shared" si="57"/>
        <v>médio</v>
      </c>
      <c r="G3665" s="12">
        <v>0.61599999999999999</v>
      </c>
      <c r="H3665" s="12">
        <v>0.57499999999999996</v>
      </c>
      <c r="I3665" s="12">
        <v>52494.83</v>
      </c>
      <c r="J3665" s="13">
        <v>0</v>
      </c>
    </row>
    <row r="3666" spans="1:10" x14ac:dyDescent="0.25">
      <c r="A3666" s="8" t="s">
        <v>3575</v>
      </c>
      <c r="B3666" s="9" t="str">
        <f>_xlfn.XLOOKUP(C3666,'De-Para_Estado_Regiao'!$B$3:$B$29,'De-Para_Estado_Regiao'!$C$3:$C$29)</f>
        <v>Nordeste</v>
      </c>
      <c r="C3666" s="9" t="s">
        <v>31</v>
      </c>
      <c r="D3666" s="9">
        <v>863</v>
      </c>
      <c r="E3666" s="9">
        <v>0.61</v>
      </c>
      <c r="F3666" s="9" t="str">
        <f t="shared" si="57"/>
        <v>médio</v>
      </c>
      <c r="G3666" s="9">
        <v>0.52600000000000002</v>
      </c>
      <c r="H3666" s="9">
        <v>0.56799999999999995</v>
      </c>
      <c r="I3666" s="9">
        <v>5863.9</v>
      </c>
      <c r="J3666" s="10">
        <v>5</v>
      </c>
    </row>
    <row r="3667" spans="1:10" x14ac:dyDescent="0.25">
      <c r="A3667" s="11" t="s">
        <v>3576</v>
      </c>
      <c r="B3667" s="9" t="str">
        <f>_xlfn.XLOOKUP(C3667,'De-Para_Estado_Regiao'!$B$3:$B$29,'De-Para_Estado_Regiao'!$C$3:$C$29)</f>
        <v>Nordeste</v>
      </c>
      <c r="C3667" s="12" t="s">
        <v>19</v>
      </c>
      <c r="D3667" s="12">
        <v>505</v>
      </c>
      <c r="E3667" s="12">
        <v>0.59499999999999997</v>
      </c>
      <c r="F3667" s="9" t="str">
        <f t="shared" si="57"/>
        <v>médio</v>
      </c>
      <c r="G3667" s="12">
        <v>0.54200000000000004</v>
      </c>
      <c r="H3667" s="12">
        <v>0.51200000000000001</v>
      </c>
      <c r="I3667" s="12">
        <v>7074.86</v>
      </c>
      <c r="J3667" s="13">
        <v>3</v>
      </c>
    </row>
    <row r="3668" spans="1:10" x14ac:dyDescent="0.25">
      <c r="A3668" s="8" t="s">
        <v>3577</v>
      </c>
      <c r="B3668" s="9" t="str">
        <f>_xlfn.XLOOKUP(C3668,'De-Para_Estado_Regiao'!$B$3:$B$29,'De-Para_Estado_Regiao'!$C$3:$C$29)</f>
        <v>Sul</v>
      </c>
      <c r="C3668" s="9" t="s">
        <v>14</v>
      </c>
      <c r="D3668" s="9">
        <v>49</v>
      </c>
      <c r="E3668" s="9">
        <v>0.68</v>
      </c>
      <c r="F3668" s="9" t="str">
        <f t="shared" si="57"/>
        <v>médio</v>
      </c>
      <c r="G3668" s="9">
        <v>0.66600000000000004</v>
      </c>
      <c r="H3668" s="9">
        <v>0.56100000000000005</v>
      </c>
      <c r="I3668" s="9">
        <v>62147.83</v>
      </c>
      <c r="J3668" s="10">
        <v>0</v>
      </c>
    </row>
    <row r="3669" spans="1:10" x14ac:dyDescent="0.25">
      <c r="A3669" s="11" t="s">
        <v>3578</v>
      </c>
      <c r="B3669" s="9" t="str">
        <f>_xlfn.XLOOKUP(C3669,'De-Para_Estado_Regiao'!$B$3:$B$29,'De-Para_Estado_Regiao'!$C$3:$C$29)</f>
        <v>Sul</v>
      </c>
      <c r="C3669" s="12" t="s">
        <v>22</v>
      </c>
      <c r="D3669" s="12">
        <v>160</v>
      </c>
      <c r="E3669" s="12">
        <v>0.75800000000000001</v>
      </c>
      <c r="F3669" s="9" t="str">
        <f t="shared" si="57"/>
        <v>alto</v>
      </c>
      <c r="G3669" s="12">
        <v>0.71399999999999997</v>
      </c>
      <c r="H3669" s="12">
        <v>0.73199999999999998</v>
      </c>
      <c r="I3669" s="12">
        <v>31259.59</v>
      </c>
      <c r="J3669" s="13">
        <v>1</v>
      </c>
    </row>
    <row r="3670" spans="1:10" x14ac:dyDescent="0.25">
      <c r="A3670" s="8" t="s">
        <v>3579</v>
      </c>
      <c r="B3670" s="9" t="str">
        <f>_xlfn.XLOOKUP(C3670,'De-Para_Estado_Regiao'!$B$3:$B$29,'De-Para_Estado_Regiao'!$C$3:$C$29)</f>
        <v>Norte</v>
      </c>
      <c r="C3670" s="9" t="s">
        <v>111</v>
      </c>
      <c r="D3670" s="9">
        <v>360</v>
      </c>
      <c r="E3670" s="9">
        <v>0.65700000000000003</v>
      </c>
      <c r="F3670" s="9" t="str">
        <f t="shared" si="57"/>
        <v>médio</v>
      </c>
      <c r="G3670" s="9">
        <v>0.61799999999999999</v>
      </c>
      <c r="H3670" s="9">
        <v>0.57099999999999995</v>
      </c>
      <c r="I3670" s="9">
        <v>21344.720000000001</v>
      </c>
      <c r="J3670" s="10">
        <v>2</v>
      </c>
    </row>
    <row r="3671" spans="1:10" x14ac:dyDescent="0.25">
      <c r="A3671" s="11" t="s">
        <v>3580</v>
      </c>
      <c r="B3671" s="9" t="str">
        <f>_xlfn.XLOOKUP(C3671,'De-Para_Estado_Regiao'!$B$3:$B$29,'De-Para_Estado_Regiao'!$C$3:$C$29)</f>
        <v>Norte</v>
      </c>
      <c r="C3671" s="12" t="s">
        <v>49</v>
      </c>
      <c r="D3671" s="12">
        <v>645</v>
      </c>
      <c r="E3671" s="12">
        <v>0.58099999999999996</v>
      </c>
      <c r="F3671" s="9" t="str">
        <f t="shared" si="57"/>
        <v>médio</v>
      </c>
      <c r="G3671" s="12">
        <v>0.59</v>
      </c>
      <c r="H3671" s="12">
        <v>0.435</v>
      </c>
      <c r="I3671" s="12">
        <v>8391.61</v>
      </c>
      <c r="J3671" s="13">
        <v>1</v>
      </c>
    </row>
    <row r="3672" spans="1:10" x14ac:dyDescent="0.25">
      <c r="A3672" s="8" t="s">
        <v>3410</v>
      </c>
      <c r="B3672" s="9" t="str">
        <f>_xlfn.XLOOKUP(C3672,'De-Para_Estado_Regiao'!$B$3:$B$29,'De-Para_Estado_Regiao'!$C$3:$C$29)</f>
        <v>Centro-Oeste</v>
      </c>
      <c r="C3672" s="9" t="s">
        <v>29</v>
      </c>
      <c r="D3672" s="9">
        <v>177</v>
      </c>
      <c r="E3672" s="9">
        <v>0.60899999999999999</v>
      </c>
      <c r="F3672" s="9" t="str">
        <f t="shared" si="57"/>
        <v>médio</v>
      </c>
      <c r="G3672" s="9">
        <v>0.59599999999999997</v>
      </c>
      <c r="H3672" s="9">
        <v>0.498</v>
      </c>
      <c r="I3672" s="9">
        <v>16875.71</v>
      </c>
      <c r="J3672" s="10">
        <v>7</v>
      </c>
    </row>
    <row r="3673" spans="1:10" x14ac:dyDescent="0.25">
      <c r="A3673" s="11" t="s">
        <v>3581</v>
      </c>
      <c r="B3673" s="9" t="str">
        <f>_xlfn.XLOOKUP(C3673,'De-Para_Estado_Regiao'!$B$3:$B$29,'De-Para_Estado_Regiao'!$C$3:$C$29)</f>
        <v>Nordeste</v>
      </c>
      <c r="C3673" s="12" t="s">
        <v>72</v>
      </c>
      <c r="D3673" s="12">
        <v>614</v>
      </c>
      <c r="E3673" s="12">
        <v>0.59</v>
      </c>
      <c r="F3673" s="9" t="str">
        <f t="shared" si="57"/>
        <v>médio</v>
      </c>
      <c r="G3673" s="12">
        <v>0.58499999999999996</v>
      </c>
      <c r="H3673" s="12">
        <v>0.49199999999999999</v>
      </c>
      <c r="I3673" s="12">
        <v>10631.05</v>
      </c>
      <c r="J3673" s="13">
        <v>4</v>
      </c>
    </row>
    <row r="3674" spans="1:10" x14ac:dyDescent="0.25">
      <c r="A3674" s="8" t="s">
        <v>3582</v>
      </c>
      <c r="B3674" s="9" t="str">
        <f>_xlfn.XLOOKUP(C3674,'De-Para_Estado_Regiao'!$B$3:$B$29,'De-Para_Estado_Regiao'!$C$3:$C$29)</f>
        <v>Sudeste</v>
      </c>
      <c r="C3674" s="9" t="s">
        <v>16</v>
      </c>
      <c r="D3674" s="9">
        <v>165</v>
      </c>
      <c r="E3674" s="9">
        <v>0.63500000000000001</v>
      </c>
      <c r="F3674" s="9" t="str">
        <f t="shared" si="57"/>
        <v>médio</v>
      </c>
      <c r="G3674" s="9">
        <v>0.61899999999999999</v>
      </c>
      <c r="H3674" s="9">
        <v>0.51200000000000001</v>
      </c>
      <c r="I3674" s="9">
        <v>16577.47</v>
      </c>
      <c r="J3674" s="10">
        <v>2</v>
      </c>
    </row>
    <row r="3675" spans="1:10" x14ac:dyDescent="0.25">
      <c r="A3675" s="11" t="s">
        <v>3583</v>
      </c>
      <c r="B3675" s="9" t="str">
        <f>_xlfn.XLOOKUP(C3675,'De-Para_Estado_Regiao'!$B$3:$B$29,'De-Para_Estado_Regiao'!$C$3:$C$29)</f>
        <v>Nordeste</v>
      </c>
      <c r="C3675" s="12" t="s">
        <v>87</v>
      </c>
      <c r="D3675" s="12">
        <v>469</v>
      </c>
      <c r="E3675" s="12">
        <v>0.6</v>
      </c>
      <c r="F3675" s="9" t="str">
        <f t="shared" si="57"/>
        <v>médio</v>
      </c>
      <c r="G3675" s="12">
        <v>0.56200000000000006</v>
      </c>
      <c r="H3675" s="12">
        <v>0.52900000000000003</v>
      </c>
      <c r="I3675" s="12">
        <v>9257.83</v>
      </c>
      <c r="J3675" s="13">
        <v>1</v>
      </c>
    </row>
    <row r="3676" spans="1:10" x14ac:dyDescent="0.25">
      <c r="A3676" s="8" t="s">
        <v>3584</v>
      </c>
      <c r="B3676" s="9" t="str">
        <f>_xlfn.XLOOKUP(C3676,'De-Para_Estado_Regiao'!$B$3:$B$29,'De-Para_Estado_Regiao'!$C$3:$C$29)</f>
        <v>Nordeste</v>
      </c>
      <c r="C3676" s="9" t="s">
        <v>19</v>
      </c>
      <c r="D3676" s="9">
        <v>262</v>
      </c>
      <c r="E3676" s="9">
        <v>0.54700000000000004</v>
      </c>
      <c r="F3676" s="9" t="str">
        <f t="shared" si="57"/>
        <v>baixo</v>
      </c>
      <c r="G3676" s="9">
        <v>0.54</v>
      </c>
      <c r="H3676" s="9">
        <v>0.41699999999999998</v>
      </c>
      <c r="I3676" s="9">
        <v>14875.64</v>
      </c>
      <c r="J3676" s="10">
        <v>7</v>
      </c>
    </row>
    <row r="3677" spans="1:10" x14ac:dyDescent="0.25">
      <c r="A3677" s="11" t="s">
        <v>3585</v>
      </c>
      <c r="B3677" s="9" t="str">
        <f>_xlfn.XLOOKUP(C3677,'De-Para_Estado_Regiao'!$B$3:$B$29,'De-Para_Estado_Regiao'!$C$3:$C$29)</f>
        <v>Nordeste</v>
      </c>
      <c r="C3677" s="12" t="s">
        <v>87</v>
      </c>
      <c r="D3677" s="12">
        <v>613</v>
      </c>
      <c r="E3677" s="12">
        <v>0.58099999999999996</v>
      </c>
      <c r="F3677" s="9" t="str">
        <f t="shared" si="57"/>
        <v>médio</v>
      </c>
      <c r="G3677" s="12">
        <v>0.51100000000000001</v>
      </c>
      <c r="H3677" s="12">
        <v>0.502</v>
      </c>
      <c r="I3677" s="12">
        <v>8618.41</v>
      </c>
      <c r="J3677" s="13">
        <v>1</v>
      </c>
    </row>
    <row r="3678" spans="1:10" x14ac:dyDescent="0.25">
      <c r="A3678" s="8" t="s">
        <v>3586</v>
      </c>
      <c r="B3678" s="9" t="str">
        <f>_xlfn.XLOOKUP(C3678,'De-Para_Estado_Regiao'!$B$3:$B$29,'De-Para_Estado_Regiao'!$C$3:$C$29)</f>
        <v>Nordeste</v>
      </c>
      <c r="C3678" s="9" t="s">
        <v>19</v>
      </c>
      <c r="D3678" s="9">
        <v>644</v>
      </c>
      <c r="E3678" s="9">
        <v>0.53600000000000003</v>
      </c>
      <c r="F3678" s="9" t="str">
        <f t="shared" si="57"/>
        <v>baixo</v>
      </c>
      <c r="G3678" s="9">
        <v>0.55100000000000005</v>
      </c>
      <c r="H3678" s="9">
        <v>0.38500000000000001</v>
      </c>
      <c r="I3678" s="9">
        <v>7395.73</v>
      </c>
      <c r="J3678" s="10">
        <v>16</v>
      </c>
    </row>
    <row r="3679" spans="1:10" x14ac:dyDescent="0.25">
      <c r="A3679" s="11" t="s">
        <v>3587</v>
      </c>
      <c r="B3679" s="9" t="str">
        <f>_xlfn.XLOOKUP(C3679,'De-Para_Estado_Regiao'!$B$3:$B$29,'De-Para_Estado_Regiao'!$C$3:$C$29)</f>
        <v>Norte</v>
      </c>
      <c r="C3679" s="12" t="s">
        <v>148</v>
      </c>
      <c r="D3679" s="12">
        <v>191</v>
      </c>
      <c r="E3679" s="12">
        <v>0.65</v>
      </c>
      <c r="F3679" s="9" t="str">
        <f t="shared" si="57"/>
        <v>médio</v>
      </c>
      <c r="G3679" s="12">
        <v>0.65</v>
      </c>
      <c r="H3679" s="12">
        <v>0.55900000000000005</v>
      </c>
      <c r="I3679" s="12">
        <v>21202.959999999999</v>
      </c>
      <c r="J3679" s="13">
        <v>2</v>
      </c>
    </row>
    <row r="3680" spans="1:10" x14ac:dyDescent="0.25">
      <c r="A3680" s="8" t="s">
        <v>3588</v>
      </c>
      <c r="B3680" s="9" t="str">
        <f>_xlfn.XLOOKUP(C3680,'De-Para_Estado_Regiao'!$B$3:$B$29,'De-Para_Estado_Regiao'!$C$3:$C$29)</f>
        <v>Sul</v>
      </c>
      <c r="C3680" s="9" t="s">
        <v>59</v>
      </c>
      <c r="D3680" s="9">
        <v>52</v>
      </c>
      <c r="E3680" s="9">
        <v>0.72799999999999998</v>
      </c>
      <c r="F3680" s="9" t="str">
        <f t="shared" si="57"/>
        <v>alto</v>
      </c>
      <c r="G3680" s="9">
        <v>0.71499999999999997</v>
      </c>
      <c r="H3680" s="9">
        <v>0.621</v>
      </c>
      <c r="I3680" s="9">
        <v>32940.31</v>
      </c>
      <c r="J3680" s="10">
        <v>2</v>
      </c>
    </row>
    <row r="3681" spans="1:10" x14ac:dyDescent="0.25">
      <c r="A3681" s="11" t="s">
        <v>3589</v>
      </c>
      <c r="B3681" s="9" t="str">
        <f>_xlfn.XLOOKUP(C3681,'De-Para_Estado_Regiao'!$B$3:$B$29,'De-Para_Estado_Regiao'!$C$3:$C$29)</f>
        <v>Sudeste</v>
      </c>
      <c r="C3681" s="12" t="s">
        <v>7</v>
      </c>
      <c r="D3681" s="12">
        <v>382</v>
      </c>
      <c r="E3681" s="12">
        <v>0.71</v>
      </c>
      <c r="F3681" s="9" t="str">
        <f t="shared" si="57"/>
        <v>alto</v>
      </c>
      <c r="G3681" s="12">
        <v>0.69899999999999995</v>
      </c>
      <c r="H3681" s="12">
        <v>0.621</v>
      </c>
      <c r="I3681" s="12">
        <v>13396.77</v>
      </c>
      <c r="J3681" s="13">
        <v>8</v>
      </c>
    </row>
    <row r="3682" spans="1:10" x14ac:dyDescent="0.25">
      <c r="A3682" s="8" t="s">
        <v>3590</v>
      </c>
      <c r="B3682" s="9" t="str">
        <f>_xlfn.XLOOKUP(C3682,'De-Para_Estado_Regiao'!$B$3:$B$29,'De-Para_Estado_Regiao'!$C$3:$C$29)</f>
        <v>Norte</v>
      </c>
      <c r="C3682" s="9" t="s">
        <v>148</v>
      </c>
      <c r="D3682" s="9">
        <v>247</v>
      </c>
      <c r="E3682" s="9">
        <v>0.58399999999999996</v>
      </c>
      <c r="F3682" s="9" t="str">
        <f t="shared" si="57"/>
        <v>médio</v>
      </c>
      <c r="G3682" s="9">
        <v>0.626</v>
      </c>
      <c r="H3682" s="9">
        <v>0.42099999999999999</v>
      </c>
      <c r="I3682" s="9">
        <v>12101.06</v>
      </c>
      <c r="J3682" s="10">
        <v>2</v>
      </c>
    </row>
    <row r="3683" spans="1:10" x14ac:dyDescent="0.25">
      <c r="A3683" s="11" t="s">
        <v>1354</v>
      </c>
      <c r="B3683" s="9" t="str">
        <f>_xlfn.XLOOKUP(C3683,'De-Para_Estado_Regiao'!$B$3:$B$29,'De-Para_Estado_Regiao'!$C$3:$C$29)</f>
        <v>Nordeste</v>
      </c>
      <c r="C3683" s="12" t="s">
        <v>72</v>
      </c>
      <c r="D3683" s="12">
        <v>680</v>
      </c>
      <c r="E3683" s="12">
        <v>0.60799999999999998</v>
      </c>
      <c r="F3683" s="9" t="str">
        <f t="shared" si="57"/>
        <v>médio</v>
      </c>
      <c r="G3683" s="12">
        <v>0.56599999999999995</v>
      </c>
      <c r="H3683" s="12">
        <v>0.51600000000000001</v>
      </c>
      <c r="I3683" s="12">
        <v>8450.8799999999992</v>
      </c>
      <c r="J3683" s="13">
        <v>16</v>
      </c>
    </row>
    <row r="3684" spans="1:10" x14ac:dyDescent="0.25">
      <c r="A3684" s="8" t="s">
        <v>3591</v>
      </c>
      <c r="B3684" s="9" t="str">
        <f>_xlfn.XLOOKUP(C3684,'De-Para_Estado_Regiao'!$B$3:$B$29,'De-Para_Estado_Regiao'!$C$3:$C$29)</f>
        <v>Sudeste</v>
      </c>
      <c r="C3684" s="9" t="s">
        <v>16</v>
      </c>
      <c r="D3684" s="9">
        <v>503</v>
      </c>
      <c r="E3684" s="9">
        <v>0.69</v>
      </c>
      <c r="F3684" s="9" t="str">
        <f t="shared" si="57"/>
        <v>médio</v>
      </c>
      <c r="G3684" s="9">
        <v>0.65800000000000003</v>
      </c>
      <c r="H3684" s="9">
        <v>0.629</v>
      </c>
      <c r="I3684" s="9">
        <v>12649.66</v>
      </c>
      <c r="J3684" s="10">
        <v>7</v>
      </c>
    </row>
    <row r="3685" spans="1:10" x14ac:dyDescent="0.25">
      <c r="A3685" s="11" t="s">
        <v>3592</v>
      </c>
      <c r="B3685" s="9" t="str">
        <f>_xlfn.XLOOKUP(C3685,'De-Para_Estado_Regiao'!$B$3:$B$29,'De-Para_Estado_Regiao'!$C$3:$C$29)</f>
        <v>Centro-Oeste</v>
      </c>
      <c r="C3685" s="12" t="s">
        <v>33</v>
      </c>
      <c r="D3685" s="12">
        <v>294</v>
      </c>
      <c r="E3685" s="12">
        <v>0.64700000000000002</v>
      </c>
      <c r="F3685" s="9" t="str">
        <f t="shared" si="57"/>
        <v>médio</v>
      </c>
      <c r="G3685" s="12">
        <v>0.61899999999999999</v>
      </c>
      <c r="H3685" s="12">
        <v>0.53400000000000003</v>
      </c>
      <c r="I3685" s="12">
        <v>23565</v>
      </c>
      <c r="J3685" s="13">
        <v>1</v>
      </c>
    </row>
    <row r="3686" spans="1:10" x14ac:dyDescent="0.25">
      <c r="A3686" s="8" t="s">
        <v>3593</v>
      </c>
      <c r="B3686" s="9" t="str">
        <f>_xlfn.XLOOKUP(C3686,'De-Para_Estado_Regiao'!$B$3:$B$29,'De-Para_Estado_Regiao'!$C$3:$C$29)</f>
        <v>Centro-Oeste</v>
      </c>
      <c r="C3686" s="9" t="s">
        <v>29</v>
      </c>
      <c r="D3686" s="9">
        <v>118</v>
      </c>
      <c r="E3686" s="9">
        <v>0.71</v>
      </c>
      <c r="F3686" s="9" t="str">
        <f t="shared" si="57"/>
        <v>alto</v>
      </c>
      <c r="G3686" s="9">
        <v>0.745</v>
      </c>
      <c r="H3686" s="9">
        <v>0.60299999999999998</v>
      </c>
      <c r="I3686" s="9">
        <v>36942.35</v>
      </c>
      <c r="J3686" s="10">
        <v>0</v>
      </c>
    </row>
    <row r="3687" spans="1:10" x14ac:dyDescent="0.25">
      <c r="A3687" s="11" t="s">
        <v>3594</v>
      </c>
      <c r="B3687" s="9" t="str">
        <f>_xlfn.XLOOKUP(C3687,'De-Para_Estado_Regiao'!$B$3:$B$29,'De-Para_Estado_Regiao'!$C$3:$C$29)</f>
        <v>Sudeste</v>
      </c>
      <c r="C3687" s="12" t="s">
        <v>16</v>
      </c>
      <c r="D3687" s="12">
        <v>170</v>
      </c>
      <c r="E3687" s="12">
        <v>0.67200000000000004</v>
      </c>
      <c r="F3687" s="9" t="str">
        <f t="shared" si="57"/>
        <v>médio</v>
      </c>
      <c r="G3687" s="12">
        <v>0.68400000000000005</v>
      </c>
      <c r="H3687" s="12">
        <v>0.53400000000000003</v>
      </c>
      <c r="I3687" s="12">
        <v>29636.38</v>
      </c>
      <c r="J3687" s="13">
        <v>1</v>
      </c>
    </row>
    <row r="3688" spans="1:10" x14ac:dyDescent="0.25">
      <c r="A3688" s="8" t="s">
        <v>3595</v>
      </c>
      <c r="B3688" s="9" t="str">
        <f>_xlfn.XLOOKUP(C3688,'De-Para_Estado_Regiao'!$B$3:$B$29,'De-Para_Estado_Regiao'!$C$3:$C$29)</f>
        <v>Nordeste</v>
      </c>
      <c r="C3688" s="9" t="s">
        <v>82</v>
      </c>
      <c r="D3688" s="9">
        <v>396</v>
      </c>
      <c r="E3688" s="9">
        <v>0.55600000000000005</v>
      </c>
      <c r="F3688" s="9" t="str">
        <f t="shared" si="57"/>
        <v>médio</v>
      </c>
      <c r="G3688" s="9">
        <v>0.54400000000000004</v>
      </c>
      <c r="H3688" s="9">
        <v>0.435</v>
      </c>
      <c r="I3688" s="9">
        <v>9326.7099999999991</v>
      </c>
      <c r="J3688" s="10">
        <v>3</v>
      </c>
    </row>
    <row r="3689" spans="1:10" x14ac:dyDescent="0.25">
      <c r="A3689" s="11" t="s">
        <v>3596</v>
      </c>
      <c r="B3689" s="9" t="str">
        <f>_xlfn.XLOOKUP(C3689,'De-Para_Estado_Regiao'!$B$3:$B$29,'De-Para_Estado_Regiao'!$C$3:$C$29)</f>
        <v>Nordeste</v>
      </c>
      <c r="C3689" s="12" t="s">
        <v>24</v>
      </c>
      <c r="D3689" s="12">
        <v>317</v>
      </c>
      <c r="E3689" s="12">
        <v>0.58099999999999996</v>
      </c>
      <c r="F3689" s="9" t="str">
        <f t="shared" si="57"/>
        <v>médio</v>
      </c>
      <c r="G3689" s="12">
        <v>0.52500000000000002</v>
      </c>
      <c r="H3689" s="12">
        <v>0.49</v>
      </c>
      <c r="I3689" s="12">
        <v>6859.34</v>
      </c>
      <c r="J3689" s="13">
        <v>2</v>
      </c>
    </row>
    <row r="3690" spans="1:10" x14ac:dyDescent="0.25">
      <c r="A3690" s="8" t="s">
        <v>3597</v>
      </c>
      <c r="B3690" s="9" t="str">
        <f>_xlfn.XLOOKUP(C3690,'De-Para_Estado_Regiao'!$B$3:$B$29,'De-Para_Estado_Regiao'!$C$3:$C$29)</f>
        <v>Sul</v>
      </c>
      <c r="C3690" s="9" t="s">
        <v>14</v>
      </c>
      <c r="D3690" s="9">
        <v>122</v>
      </c>
      <c r="E3690" s="9">
        <v>0.69099999999999995</v>
      </c>
      <c r="F3690" s="9" t="str">
        <f t="shared" si="57"/>
        <v>médio</v>
      </c>
      <c r="G3690" s="9">
        <v>0.69399999999999995</v>
      </c>
      <c r="H3690" s="9">
        <v>0.56999999999999995</v>
      </c>
      <c r="I3690" s="9">
        <v>35069.800000000003</v>
      </c>
      <c r="J3690" s="10">
        <v>6</v>
      </c>
    </row>
    <row r="3691" spans="1:10" x14ac:dyDescent="0.25">
      <c r="A3691" s="11" t="s">
        <v>3598</v>
      </c>
      <c r="B3691" s="9" t="str">
        <f>_xlfn.XLOOKUP(C3691,'De-Para_Estado_Regiao'!$B$3:$B$29,'De-Para_Estado_Regiao'!$C$3:$C$29)</f>
        <v>Nordeste</v>
      </c>
      <c r="C3691" s="12" t="s">
        <v>24</v>
      </c>
      <c r="D3691" s="12">
        <v>622</v>
      </c>
      <c r="E3691" s="12">
        <v>0.56200000000000006</v>
      </c>
      <c r="F3691" s="9" t="str">
        <f t="shared" si="57"/>
        <v>médio</v>
      </c>
      <c r="G3691" s="12">
        <v>0.55400000000000005</v>
      </c>
      <c r="H3691" s="12">
        <v>0.45300000000000001</v>
      </c>
      <c r="I3691" s="12">
        <v>7640.73</v>
      </c>
      <c r="J3691" s="13">
        <v>10</v>
      </c>
    </row>
    <row r="3692" spans="1:10" x14ac:dyDescent="0.25">
      <c r="A3692" s="8" t="s">
        <v>3599</v>
      </c>
      <c r="B3692" s="9" t="str">
        <f>_xlfn.XLOOKUP(C3692,'De-Para_Estado_Regiao'!$B$3:$B$29,'De-Para_Estado_Regiao'!$C$3:$C$29)</f>
        <v>Sudeste</v>
      </c>
      <c r="C3692" s="9" t="s">
        <v>16</v>
      </c>
      <c r="D3692" s="9">
        <v>153</v>
      </c>
      <c r="E3692" s="9">
        <v>0.65500000000000003</v>
      </c>
      <c r="F3692" s="9" t="str">
        <f t="shared" si="57"/>
        <v>médio</v>
      </c>
      <c r="G3692" s="9">
        <v>0.67200000000000004</v>
      </c>
      <c r="H3692" s="9">
        <v>0.51400000000000001</v>
      </c>
      <c r="I3692" s="9">
        <v>16775.830000000002</v>
      </c>
      <c r="J3692" s="10">
        <v>7</v>
      </c>
    </row>
    <row r="3693" spans="1:10" x14ac:dyDescent="0.25">
      <c r="A3693" s="11" t="s">
        <v>3600</v>
      </c>
      <c r="B3693" s="9" t="str">
        <f>_xlfn.XLOOKUP(C3693,'De-Para_Estado_Regiao'!$B$3:$B$29,'De-Para_Estado_Regiao'!$C$3:$C$29)</f>
        <v>Nordeste</v>
      </c>
      <c r="C3693" s="12" t="s">
        <v>24</v>
      </c>
      <c r="D3693" s="12">
        <v>174</v>
      </c>
      <c r="E3693" s="12">
        <v>0.61399999999999999</v>
      </c>
      <c r="F3693" s="9" t="str">
        <f t="shared" si="57"/>
        <v>médio</v>
      </c>
      <c r="G3693" s="12">
        <v>0.54600000000000004</v>
      </c>
      <c r="H3693" s="12">
        <v>0.55300000000000005</v>
      </c>
      <c r="I3693" s="12">
        <v>9146.31</v>
      </c>
      <c r="J3693" s="13">
        <v>0</v>
      </c>
    </row>
    <row r="3694" spans="1:10" x14ac:dyDescent="0.25">
      <c r="A3694" s="8" t="s">
        <v>3601</v>
      </c>
      <c r="B3694" s="9" t="str">
        <f>_xlfn.XLOOKUP(C3694,'De-Para_Estado_Regiao'!$B$3:$B$29,'De-Para_Estado_Regiao'!$C$3:$C$29)</f>
        <v>Sudeste</v>
      </c>
      <c r="C3694" s="9" t="s">
        <v>16</v>
      </c>
      <c r="D3694" s="9">
        <v>112</v>
      </c>
      <c r="E3694" s="9">
        <v>0.66700000000000004</v>
      </c>
      <c r="F3694" s="9" t="str">
        <f t="shared" si="57"/>
        <v>médio</v>
      </c>
      <c r="G3694" s="9">
        <v>0.68300000000000005</v>
      </c>
      <c r="H3694" s="9">
        <v>0.501</v>
      </c>
      <c r="I3694" s="9">
        <v>33807.050000000003</v>
      </c>
      <c r="J3694" s="10">
        <v>5</v>
      </c>
    </row>
    <row r="3695" spans="1:10" x14ac:dyDescent="0.25">
      <c r="A3695" s="11" t="s">
        <v>3602</v>
      </c>
      <c r="B3695" s="9" t="str">
        <f>_xlfn.XLOOKUP(C3695,'De-Para_Estado_Regiao'!$B$3:$B$29,'De-Para_Estado_Regiao'!$C$3:$C$29)</f>
        <v>Sul</v>
      </c>
      <c r="C3695" s="12" t="s">
        <v>14</v>
      </c>
      <c r="D3695" s="12">
        <v>34</v>
      </c>
      <c r="E3695" s="12">
        <v>0.75900000000000001</v>
      </c>
      <c r="F3695" s="9" t="str">
        <f t="shared" si="57"/>
        <v>alto</v>
      </c>
      <c r="G3695" s="12">
        <v>0.79400000000000004</v>
      </c>
      <c r="H3695" s="12">
        <v>0.64300000000000002</v>
      </c>
      <c r="I3695" s="12">
        <v>46522.93</v>
      </c>
      <c r="J3695" s="13">
        <v>4</v>
      </c>
    </row>
    <row r="3696" spans="1:10" x14ac:dyDescent="0.25">
      <c r="A3696" s="8" t="s">
        <v>3603</v>
      </c>
      <c r="B3696" s="9" t="str">
        <f>_xlfn.XLOOKUP(C3696,'De-Para_Estado_Regiao'!$B$3:$B$29,'De-Para_Estado_Regiao'!$C$3:$C$29)</f>
        <v>Nordeste</v>
      </c>
      <c r="C3696" s="9" t="s">
        <v>19</v>
      </c>
      <c r="D3696" s="9">
        <v>834</v>
      </c>
      <c r="E3696" s="9">
        <v>0.58599999999999997</v>
      </c>
      <c r="F3696" s="9" t="str">
        <f t="shared" si="57"/>
        <v>médio</v>
      </c>
      <c r="G3696" s="9">
        <v>0.55400000000000005</v>
      </c>
      <c r="H3696" s="9">
        <v>0.50900000000000001</v>
      </c>
      <c r="I3696" s="9">
        <v>7774.4</v>
      </c>
      <c r="J3696" s="10">
        <v>13</v>
      </c>
    </row>
    <row r="3697" spans="1:10" x14ac:dyDescent="0.25">
      <c r="A3697" s="11" t="s">
        <v>3604</v>
      </c>
      <c r="B3697" s="9" t="str">
        <f>_xlfn.XLOOKUP(C3697,'De-Para_Estado_Regiao'!$B$3:$B$29,'De-Para_Estado_Regiao'!$C$3:$C$29)</f>
        <v>Norte</v>
      </c>
      <c r="C3697" s="12" t="s">
        <v>148</v>
      </c>
      <c r="D3697" s="12">
        <v>146</v>
      </c>
      <c r="E3697" s="12">
        <v>0.627</v>
      </c>
      <c r="F3697" s="9" t="str">
        <f t="shared" si="57"/>
        <v>médio</v>
      </c>
      <c r="G3697" s="12">
        <v>0.64100000000000001</v>
      </c>
      <c r="H3697" s="12">
        <v>0.48499999999999999</v>
      </c>
      <c r="I3697" s="12">
        <v>16030.46</v>
      </c>
      <c r="J3697" s="13">
        <v>5</v>
      </c>
    </row>
    <row r="3698" spans="1:10" x14ac:dyDescent="0.25">
      <c r="A3698" s="8" t="s">
        <v>3605</v>
      </c>
      <c r="B3698" s="9" t="str">
        <f>_xlfn.XLOOKUP(C3698,'De-Para_Estado_Regiao'!$B$3:$B$29,'De-Para_Estado_Regiao'!$C$3:$C$29)</f>
        <v>Sul</v>
      </c>
      <c r="C3698" s="9" t="s">
        <v>59</v>
      </c>
      <c r="D3698" s="9">
        <v>61</v>
      </c>
      <c r="E3698" s="9">
        <v>0.74299999999999999</v>
      </c>
      <c r="F3698" s="9" t="str">
        <f t="shared" si="57"/>
        <v>alto</v>
      </c>
      <c r="G3698" s="9">
        <v>0.747</v>
      </c>
      <c r="H3698" s="9">
        <v>0.63600000000000001</v>
      </c>
      <c r="I3698" s="9">
        <v>28149.16</v>
      </c>
      <c r="J3698" s="10">
        <v>0</v>
      </c>
    </row>
    <row r="3699" spans="1:10" x14ac:dyDescent="0.25">
      <c r="A3699" s="11" t="s">
        <v>3606</v>
      </c>
      <c r="B3699" s="9" t="str">
        <f>_xlfn.XLOOKUP(C3699,'De-Para_Estado_Regiao'!$B$3:$B$29,'De-Para_Estado_Regiao'!$C$3:$C$29)</f>
        <v>Nordeste</v>
      </c>
      <c r="C3699" s="12" t="s">
        <v>31</v>
      </c>
      <c r="D3699" s="12">
        <v>464</v>
      </c>
      <c r="E3699" s="12">
        <v>0.59699999999999998</v>
      </c>
      <c r="F3699" s="9" t="str">
        <f t="shared" si="57"/>
        <v>médio</v>
      </c>
      <c r="G3699" s="12">
        <v>0.54600000000000004</v>
      </c>
      <c r="H3699" s="12">
        <v>0.51900000000000002</v>
      </c>
      <c r="I3699" s="12">
        <v>6896</v>
      </c>
      <c r="J3699" s="13">
        <v>13</v>
      </c>
    </row>
    <row r="3700" spans="1:10" x14ac:dyDescent="0.25">
      <c r="A3700" s="8" t="s">
        <v>3607</v>
      </c>
      <c r="B3700" s="9" t="str">
        <f>_xlfn.XLOOKUP(C3700,'De-Para_Estado_Regiao'!$B$3:$B$29,'De-Para_Estado_Regiao'!$C$3:$C$29)</f>
        <v>Norte</v>
      </c>
      <c r="C3700" s="9" t="s">
        <v>270</v>
      </c>
      <c r="D3700" s="9">
        <v>259</v>
      </c>
      <c r="E3700" s="9">
        <v>0.59399999999999997</v>
      </c>
      <c r="F3700" s="9" t="str">
        <f t="shared" si="57"/>
        <v>médio</v>
      </c>
      <c r="G3700" s="9">
        <v>0.52</v>
      </c>
      <c r="H3700" s="9">
        <v>0.502</v>
      </c>
      <c r="I3700" s="9">
        <v>12541.45</v>
      </c>
      <c r="J3700" s="10">
        <v>0</v>
      </c>
    </row>
    <row r="3701" spans="1:10" x14ac:dyDescent="0.25">
      <c r="A3701" s="11" t="s">
        <v>3608</v>
      </c>
      <c r="B3701" s="9" t="str">
        <f>_xlfn.XLOOKUP(C3701,'De-Para_Estado_Regiao'!$B$3:$B$29,'De-Para_Estado_Regiao'!$C$3:$C$29)</f>
        <v>Norte</v>
      </c>
      <c r="C3701" s="12" t="s">
        <v>111</v>
      </c>
      <c r="D3701" s="12">
        <v>227</v>
      </c>
      <c r="E3701" s="12">
        <v>0.622</v>
      </c>
      <c r="F3701" s="9" t="str">
        <f t="shared" si="57"/>
        <v>médio</v>
      </c>
      <c r="G3701" s="12">
        <v>0.60799999999999998</v>
      </c>
      <c r="H3701" s="12">
        <v>0.48899999999999999</v>
      </c>
      <c r="I3701" s="12">
        <v>16904.78</v>
      </c>
      <c r="J3701" s="13">
        <v>2</v>
      </c>
    </row>
    <row r="3702" spans="1:10" x14ac:dyDescent="0.25">
      <c r="A3702" s="8" t="s">
        <v>3609</v>
      </c>
      <c r="B3702" s="9" t="str">
        <f>_xlfn.XLOOKUP(C3702,'De-Para_Estado_Regiao'!$B$3:$B$29,'De-Para_Estado_Regiao'!$C$3:$C$29)</f>
        <v>Centro-Oeste</v>
      </c>
      <c r="C3702" s="9" t="s">
        <v>33</v>
      </c>
      <c r="D3702" s="9">
        <v>57</v>
      </c>
      <c r="E3702" s="9">
        <v>0.65900000000000003</v>
      </c>
      <c r="F3702" s="9" t="str">
        <f t="shared" si="57"/>
        <v>médio</v>
      </c>
      <c r="G3702" s="9">
        <v>0.69199999999999995</v>
      </c>
      <c r="H3702" s="9">
        <v>0.499</v>
      </c>
      <c r="I3702" s="9">
        <v>34753.160000000003</v>
      </c>
      <c r="J3702" s="10">
        <v>3</v>
      </c>
    </row>
    <row r="3703" spans="1:10" x14ac:dyDescent="0.25">
      <c r="A3703" s="11" t="s">
        <v>3610</v>
      </c>
      <c r="B3703" s="9" t="str">
        <f>_xlfn.XLOOKUP(C3703,'De-Para_Estado_Regiao'!$B$3:$B$29,'De-Para_Estado_Regiao'!$C$3:$C$29)</f>
        <v>Sul</v>
      </c>
      <c r="C3703" s="12" t="s">
        <v>59</v>
      </c>
      <c r="D3703" s="12">
        <v>215</v>
      </c>
      <c r="E3703" s="12">
        <v>0.70499999999999996</v>
      </c>
      <c r="F3703" s="9" t="str">
        <f t="shared" si="57"/>
        <v>alto</v>
      </c>
      <c r="G3703" s="12">
        <v>0.70199999999999996</v>
      </c>
      <c r="H3703" s="12">
        <v>0.61799999999999999</v>
      </c>
      <c r="I3703" s="12">
        <v>15501.69</v>
      </c>
      <c r="J3703" s="13">
        <v>5</v>
      </c>
    </row>
    <row r="3704" spans="1:10" x14ac:dyDescent="0.25">
      <c r="A3704" s="8" t="s">
        <v>3611</v>
      </c>
      <c r="B3704" s="9" t="str">
        <f>_xlfn.XLOOKUP(C3704,'De-Para_Estado_Regiao'!$B$3:$B$29,'De-Para_Estado_Regiao'!$C$3:$C$29)</f>
        <v>Sudeste</v>
      </c>
      <c r="C3704" s="9" t="s">
        <v>7</v>
      </c>
      <c r="D3704" s="9">
        <v>278</v>
      </c>
      <c r="E3704" s="9">
        <v>0.72099999999999997</v>
      </c>
      <c r="F3704" s="9" t="str">
        <f t="shared" si="57"/>
        <v>alto</v>
      </c>
      <c r="G3704" s="9">
        <v>0.68100000000000005</v>
      </c>
      <c r="H3704" s="9">
        <v>0.63700000000000001</v>
      </c>
      <c r="I3704" s="9">
        <v>20118.47</v>
      </c>
      <c r="J3704" s="10">
        <v>1</v>
      </c>
    </row>
    <row r="3705" spans="1:10" x14ac:dyDescent="0.25">
      <c r="A3705" s="11" t="s">
        <v>3612</v>
      </c>
      <c r="B3705" s="9" t="str">
        <f>_xlfn.XLOOKUP(C3705,'De-Para_Estado_Regiao'!$B$3:$B$29,'De-Para_Estado_Regiao'!$C$3:$C$29)</f>
        <v>Nordeste</v>
      </c>
      <c r="C3705" s="12" t="s">
        <v>19</v>
      </c>
      <c r="D3705" s="12">
        <v>1158</v>
      </c>
      <c r="E3705" s="12">
        <v>0.59</v>
      </c>
      <c r="F3705" s="9" t="str">
        <f t="shared" si="57"/>
        <v>médio</v>
      </c>
      <c r="G3705" s="12">
        <v>0.54400000000000004</v>
      </c>
      <c r="H3705" s="12">
        <v>0.498</v>
      </c>
      <c r="I3705" s="12">
        <v>6414.12</v>
      </c>
      <c r="J3705" s="13">
        <v>3</v>
      </c>
    </row>
    <row r="3706" spans="1:10" x14ac:dyDescent="0.25">
      <c r="A3706" s="8" t="s">
        <v>3613</v>
      </c>
      <c r="B3706" s="9" t="str">
        <f>_xlfn.XLOOKUP(C3706,'De-Para_Estado_Regiao'!$B$3:$B$29,'De-Para_Estado_Regiao'!$C$3:$C$29)</f>
        <v>Centro-Oeste</v>
      </c>
      <c r="C3706" s="9" t="s">
        <v>33</v>
      </c>
      <c r="D3706" s="9">
        <v>120</v>
      </c>
      <c r="E3706" s="9">
        <v>0.7</v>
      </c>
      <c r="F3706" s="9" t="str">
        <f t="shared" si="57"/>
        <v>alto</v>
      </c>
      <c r="G3706" s="9">
        <v>0.68100000000000005</v>
      </c>
      <c r="H3706" s="9">
        <v>0.61899999999999999</v>
      </c>
      <c r="I3706" s="9">
        <v>32025.88</v>
      </c>
      <c r="J3706" s="10">
        <v>6</v>
      </c>
    </row>
    <row r="3707" spans="1:10" x14ac:dyDescent="0.25">
      <c r="A3707" s="11" t="s">
        <v>3614</v>
      </c>
      <c r="B3707" s="9" t="str">
        <f>_xlfn.XLOOKUP(C3707,'De-Para_Estado_Regiao'!$B$3:$B$29,'De-Para_Estado_Regiao'!$C$3:$C$29)</f>
        <v>Sul</v>
      </c>
      <c r="C3707" s="12" t="s">
        <v>59</v>
      </c>
      <c r="D3707" s="12">
        <v>232</v>
      </c>
      <c r="E3707" s="12">
        <v>0.72799999999999998</v>
      </c>
      <c r="F3707" s="9" t="str">
        <f t="shared" si="57"/>
        <v>alto</v>
      </c>
      <c r="G3707" s="12">
        <v>0.73399999999999999</v>
      </c>
      <c r="H3707" s="12">
        <v>0.622</v>
      </c>
      <c r="I3707" s="12">
        <v>12680.75</v>
      </c>
      <c r="J3707" s="13">
        <v>4</v>
      </c>
    </row>
    <row r="3708" spans="1:10" x14ac:dyDescent="0.25">
      <c r="A3708" s="8" t="s">
        <v>3615</v>
      </c>
      <c r="B3708" s="9" t="str">
        <f>_xlfn.XLOOKUP(C3708,'De-Para_Estado_Regiao'!$B$3:$B$29,'De-Para_Estado_Regiao'!$C$3:$C$29)</f>
        <v>Nordeste</v>
      </c>
      <c r="C3708" s="9" t="s">
        <v>31</v>
      </c>
      <c r="D3708" s="9">
        <v>554</v>
      </c>
      <c r="E3708" s="9">
        <v>0.60599999999999998</v>
      </c>
      <c r="F3708" s="9" t="str">
        <f t="shared" si="57"/>
        <v>médio</v>
      </c>
      <c r="G3708" s="9">
        <v>0.55900000000000005</v>
      </c>
      <c r="H3708" s="9">
        <v>0.56200000000000006</v>
      </c>
      <c r="I3708" s="9">
        <v>7820.13</v>
      </c>
      <c r="J3708" s="10">
        <v>5</v>
      </c>
    </row>
    <row r="3709" spans="1:10" x14ac:dyDescent="0.25">
      <c r="A3709" s="11" t="s">
        <v>3616</v>
      </c>
      <c r="B3709" s="9" t="str">
        <f>_xlfn.XLOOKUP(C3709,'De-Para_Estado_Regiao'!$B$3:$B$29,'De-Para_Estado_Regiao'!$C$3:$C$29)</f>
        <v>Norte</v>
      </c>
      <c r="C3709" s="12" t="s">
        <v>39</v>
      </c>
      <c r="D3709" s="12">
        <v>716</v>
      </c>
      <c r="E3709" s="12">
        <v>0.47899999999999998</v>
      </c>
      <c r="F3709" s="9" t="str">
        <f t="shared" si="57"/>
        <v>baixo</v>
      </c>
      <c r="G3709" s="12">
        <v>0.46100000000000002</v>
      </c>
      <c r="H3709" s="12">
        <v>0.32300000000000001</v>
      </c>
      <c r="I3709" s="12">
        <v>5558.32</v>
      </c>
      <c r="J3709" s="13">
        <v>0</v>
      </c>
    </row>
    <row r="3710" spans="1:10" x14ac:dyDescent="0.25">
      <c r="A3710" s="8" t="s">
        <v>3617</v>
      </c>
      <c r="B3710" s="9" t="str">
        <f>_xlfn.XLOOKUP(C3710,'De-Para_Estado_Regiao'!$B$3:$B$29,'De-Para_Estado_Regiao'!$C$3:$C$29)</f>
        <v>Sudeste</v>
      </c>
      <c r="C3710" s="9" t="s">
        <v>7</v>
      </c>
      <c r="D3710" s="9">
        <v>119</v>
      </c>
      <c r="E3710" s="9">
        <v>0.74</v>
      </c>
      <c r="F3710" s="9" t="str">
        <f t="shared" si="57"/>
        <v>alto</v>
      </c>
      <c r="G3710" s="9">
        <v>0.70599999999999996</v>
      </c>
      <c r="H3710" s="9">
        <v>0.71199999999999997</v>
      </c>
      <c r="I3710" s="9">
        <v>44106.36</v>
      </c>
      <c r="J3710" s="10">
        <v>0</v>
      </c>
    </row>
    <row r="3711" spans="1:10" x14ac:dyDescent="0.25">
      <c r="A3711" s="11" t="s">
        <v>3618</v>
      </c>
      <c r="B3711" s="9" t="str">
        <f>_xlfn.XLOOKUP(C3711,'De-Para_Estado_Regiao'!$B$3:$B$29,'De-Para_Estado_Regiao'!$C$3:$C$29)</f>
        <v>Nordeste</v>
      </c>
      <c r="C3711" s="12" t="s">
        <v>31</v>
      </c>
      <c r="D3711" s="12">
        <v>535</v>
      </c>
      <c r="E3711" s="12">
        <v>0.61</v>
      </c>
      <c r="F3711" s="9" t="str">
        <f t="shared" si="57"/>
        <v>médio</v>
      </c>
      <c r="G3711" s="12">
        <v>0.53600000000000003</v>
      </c>
      <c r="H3711" s="12">
        <v>0.54500000000000004</v>
      </c>
      <c r="I3711" s="12">
        <v>6502.59</v>
      </c>
      <c r="J3711" s="13">
        <v>3</v>
      </c>
    </row>
    <row r="3712" spans="1:10" x14ac:dyDescent="0.25">
      <c r="A3712" s="8" t="s">
        <v>3619</v>
      </c>
      <c r="B3712" s="9" t="str">
        <f>_xlfn.XLOOKUP(C3712,'De-Para_Estado_Regiao'!$B$3:$B$29,'De-Para_Estado_Regiao'!$C$3:$C$29)</f>
        <v>Sul</v>
      </c>
      <c r="C3712" s="9" t="s">
        <v>59</v>
      </c>
      <c r="D3712" s="9">
        <v>54</v>
      </c>
      <c r="E3712" s="9">
        <v>0.72299999999999998</v>
      </c>
      <c r="F3712" s="9" t="str">
        <f t="shared" si="57"/>
        <v>alto</v>
      </c>
      <c r="G3712" s="9">
        <v>0.73599999999999999</v>
      </c>
      <c r="H3712" s="9">
        <v>0.59199999999999997</v>
      </c>
      <c r="I3712" s="9">
        <v>28430.22</v>
      </c>
      <c r="J3712" s="10">
        <v>8</v>
      </c>
    </row>
    <row r="3713" spans="1:10" x14ac:dyDescent="0.25">
      <c r="A3713" s="11" t="s">
        <v>3620</v>
      </c>
      <c r="B3713" s="9" t="str">
        <f>_xlfn.XLOOKUP(C3713,'De-Para_Estado_Regiao'!$B$3:$B$29,'De-Para_Estado_Regiao'!$C$3:$C$29)</f>
        <v>Nordeste</v>
      </c>
      <c r="C3713" s="12" t="s">
        <v>24</v>
      </c>
      <c r="D3713" s="12">
        <v>105</v>
      </c>
      <c r="E3713" s="12">
        <v>0.55000000000000004</v>
      </c>
      <c r="F3713" s="9" t="str">
        <f t="shared" si="57"/>
        <v>médio</v>
      </c>
      <c r="G3713" s="12">
        <v>0.48799999999999999</v>
      </c>
      <c r="H3713" s="12">
        <v>0.44500000000000001</v>
      </c>
      <c r="I3713" s="12">
        <v>10982.38</v>
      </c>
      <c r="J3713" s="13">
        <v>3</v>
      </c>
    </row>
    <row r="3714" spans="1:10" x14ac:dyDescent="0.25">
      <c r="A3714" s="8" t="s">
        <v>3621</v>
      </c>
      <c r="B3714" s="9" t="str">
        <f>_xlfn.XLOOKUP(C3714,'De-Para_Estado_Regiao'!$B$3:$B$29,'De-Para_Estado_Regiao'!$C$3:$C$29)</f>
        <v>Centro-Oeste</v>
      </c>
      <c r="C3714" s="9" t="s">
        <v>33</v>
      </c>
      <c r="D3714" s="9">
        <v>240</v>
      </c>
      <c r="E3714" s="9">
        <v>0.72299999999999998</v>
      </c>
      <c r="F3714" s="9" t="str">
        <f t="shared" si="57"/>
        <v>alto</v>
      </c>
      <c r="G3714" s="9">
        <v>0.68700000000000006</v>
      </c>
      <c r="H3714" s="9">
        <v>0.66200000000000003</v>
      </c>
      <c r="I3714" s="9">
        <v>22391.02</v>
      </c>
      <c r="J3714" s="10">
        <v>6</v>
      </c>
    </row>
    <row r="3715" spans="1:10" x14ac:dyDescent="0.25">
      <c r="A3715" s="11" t="s">
        <v>3622</v>
      </c>
      <c r="B3715" s="9" t="str">
        <f>_xlfn.XLOOKUP(C3715,'De-Para_Estado_Regiao'!$B$3:$B$29,'De-Para_Estado_Regiao'!$C$3:$C$29)</f>
        <v>Sul</v>
      </c>
      <c r="C3715" s="12" t="s">
        <v>14</v>
      </c>
      <c r="D3715" s="12">
        <v>48</v>
      </c>
      <c r="E3715" s="12">
        <v>0.752</v>
      </c>
      <c r="F3715" s="9" t="str">
        <f t="shared" si="57"/>
        <v>alto</v>
      </c>
      <c r="G3715" s="12">
        <v>0.79600000000000004</v>
      </c>
      <c r="H3715" s="12">
        <v>0.63</v>
      </c>
      <c r="I3715" s="12">
        <v>42682.85</v>
      </c>
      <c r="J3715" s="13">
        <v>7</v>
      </c>
    </row>
    <row r="3716" spans="1:10" x14ac:dyDescent="0.25">
      <c r="A3716" s="8" t="s">
        <v>3623</v>
      </c>
      <c r="B3716" s="9" t="str">
        <f>_xlfn.XLOOKUP(C3716,'De-Para_Estado_Regiao'!$B$3:$B$29,'De-Para_Estado_Regiao'!$C$3:$C$29)</f>
        <v>Nordeste</v>
      </c>
      <c r="C3716" s="9" t="s">
        <v>19</v>
      </c>
      <c r="D3716" s="9">
        <v>508</v>
      </c>
      <c r="E3716" s="9">
        <v>0.56799999999999995</v>
      </c>
      <c r="F3716" s="9" t="str">
        <f t="shared" si="57"/>
        <v>médio</v>
      </c>
      <c r="G3716" s="9">
        <v>0.54100000000000004</v>
      </c>
      <c r="H3716" s="9">
        <v>0.47799999999999998</v>
      </c>
      <c r="I3716" s="9">
        <v>10052.959999999999</v>
      </c>
      <c r="J3716" s="10">
        <v>17</v>
      </c>
    </row>
    <row r="3717" spans="1:10" x14ac:dyDescent="0.25">
      <c r="A3717" s="11" t="s">
        <v>269</v>
      </c>
      <c r="B3717" s="9" t="str">
        <f>_xlfn.XLOOKUP(C3717,'De-Para_Estado_Regiao'!$B$3:$B$29,'De-Para_Estado_Regiao'!$C$3:$C$29)</f>
        <v>Nordeste</v>
      </c>
      <c r="C3717" s="12" t="s">
        <v>82</v>
      </c>
      <c r="D3717" s="12">
        <v>209</v>
      </c>
      <c r="E3717" s="12">
        <v>0.64900000000000002</v>
      </c>
      <c r="F3717" s="9" t="str">
        <f t="shared" ref="F3717:F3780" si="58">IF(E3717="","",IF(E3717&lt;0.55,"baixo",IF(E3717&lt;=0.699,"médio",IF(E3717&lt;=0.799,"alto",IF(E3717&gt;=0.8,"muito alto","")))))</f>
        <v>médio</v>
      </c>
      <c r="G3717" s="12">
        <v>0.59</v>
      </c>
      <c r="H3717" s="12">
        <v>0.58199999999999996</v>
      </c>
      <c r="I3717" s="12">
        <v>18047.240000000002</v>
      </c>
      <c r="J3717" s="13">
        <v>3</v>
      </c>
    </row>
    <row r="3718" spans="1:10" x14ac:dyDescent="0.25">
      <c r="A3718" s="8" t="s">
        <v>3624</v>
      </c>
      <c r="B3718" s="9" t="str">
        <f>_xlfn.XLOOKUP(C3718,'De-Para_Estado_Regiao'!$B$3:$B$29,'De-Para_Estado_Regiao'!$C$3:$C$29)</f>
        <v>Norte</v>
      </c>
      <c r="C3718" s="9" t="s">
        <v>111</v>
      </c>
      <c r="D3718" s="9">
        <v>242</v>
      </c>
      <c r="E3718" s="9">
        <v>0.67900000000000005</v>
      </c>
      <c r="F3718" s="9" t="str">
        <f t="shared" si="58"/>
        <v>médio</v>
      </c>
      <c r="G3718" s="9">
        <v>0.65400000000000003</v>
      </c>
      <c r="H3718" s="9">
        <v>0.56599999999999995</v>
      </c>
      <c r="I3718" s="9">
        <v>26586.83</v>
      </c>
      <c r="J3718" s="10">
        <v>0</v>
      </c>
    </row>
    <row r="3719" spans="1:10" x14ac:dyDescent="0.25">
      <c r="A3719" s="11" t="s">
        <v>3625</v>
      </c>
      <c r="B3719" s="9" t="str">
        <f>_xlfn.XLOOKUP(C3719,'De-Para_Estado_Regiao'!$B$3:$B$29,'De-Para_Estado_Regiao'!$C$3:$C$29)</f>
        <v>Nordeste</v>
      </c>
      <c r="C3719" s="12" t="s">
        <v>24</v>
      </c>
      <c r="D3719" s="12">
        <v>399</v>
      </c>
      <c r="E3719" s="12">
        <v>0.56999999999999995</v>
      </c>
      <c r="F3719" s="9" t="str">
        <f t="shared" si="58"/>
        <v>médio</v>
      </c>
      <c r="G3719" s="12">
        <v>0.54</v>
      </c>
      <c r="H3719" s="12">
        <v>0.46200000000000002</v>
      </c>
      <c r="I3719" s="12">
        <v>10042.94</v>
      </c>
      <c r="J3719" s="13">
        <v>1</v>
      </c>
    </row>
    <row r="3720" spans="1:10" x14ac:dyDescent="0.25">
      <c r="A3720" s="8" t="s">
        <v>3626</v>
      </c>
      <c r="B3720" s="9" t="str">
        <f>_xlfn.XLOOKUP(C3720,'De-Para_Estado_Regiao'!$B$3:$B$29,'De-Para_Estado_Regiao'!$C$3:$C$29)</f>
        <v>Norte</v>
      </c>
      <c r="C3720" s="9" t="s">
        <v>111</v>
      </c>
      <c r="D3720" s="9">
        <v>499</v>
      </c>
      <c r="E3720" s="9">
        <v>0.63600000000000001</v>
      </c>
      <c r="F3720" s="9" t="str">
        <f t="shared" si="58"/>
        <v>médio</v>
      </c>
      <c r="G3720" s="9">
        <v>0.61599999999999999</v>
      </c>
      <c r="H3720" s="9">
        <v>0.52400000000000002</v>
      </c>
      <c r="I3720" s="9">
        <v>17092.53</v>
      </c>
      <c r="J3720" s="10">
        <v>1</v>
      </c>
    </row>
    <row r="3721" spans="1:10" x14ac:dyDescent="0.25">
      <c r="A3721" s="11" t="s">
        <v>3627</v>
      </c>
      <c r="B3721" s="9" t="str">
        <f>_xlfn.XLOOKUP(C3721,'De-Para_Estado_Regiao'!$B$3:$B$29,'De-Para_Estado_Regiao'!$C$3:$C$29)</f>
        <v>Sul</v>
      </c>
      <c r="C3721" s="12" t="s">
        <v>22</v>
      </c>
      <c r="D3721" s="12">
        <v>155</v>
      </c>
      <c r="E3721" s="12">
        <v>0.65</v>
      </c>
      <c r="F3721" s="9" t="str">
        <f t="shared" si="58"/>
        <v>médio</v>
      </c>
      <c r="G3721" s="12">
        <v>0.63200000000000001</v>
      </c>
      <c r="H3721" s="12">
        <v>0.55300000000000005</v>
      </c>
      <c r="I3721" s="12">
        <v>18827.439999999999</v>
      </c>
      <c r="J3721" s="13">
        <v>15</v>
      </c>
    </row>
    <row r="3722" spans="1:10" x14ac:dyDescent="0.25">
      <c r="A3722" s="8" t="s">
        <v>3628</v>
      </c>
      <c r="B3722" s="9" t="str">
        <f>_xlfn.XLOOKUP(C3722,'De-Para_Estado_Regiao'!$B$3:$B$29,'De-Para_Estado_Regiao'!$C$3:$C$29)</f>
        <v>Nordeste</v>
      </c>
      <c r="C3722" s="9" t="s">
        <v>24</v>
      </c>
      <c r="D3722" s="9">
        <v>435</v>
      </c>
      <c r="E3722" s="9">
        <v>0.59</v>
      </c>
      <c r="F3722" s="9" t="str">
        <f t="shared" si="58"/>
        <v>médio</v>
      </c>
      <c r="G3722" s="9">
        <v>0.54500000000000004</v>
      </c>
      <c r="H3722" s="9">
        <v>0.504</v>
      </c>
      <c r="I3722" s="9">
        <v>8660.0499999999993</v>
      </c>
      <c r="J3722" s="10">
        <v>1</v>
      </c>
    </row>
    <row r="3723" spans="1:10" x14ac:dyDescent="0.25">
      <c r="A3723" s="11" t="s">
        <v>3629</v>
      </c>
      <c r="B3723" s="9" t="str">
        <f>_xlfn.XLOOKUP(C3723,'De-Para_Estado_Regiao'!$B$3:$B$29,'De-Para_Estado_Regiao'!$C$3:$C$29)</f>
        <v>Sul</v>
      </c>
      <c r="C3723" s="12" t="s">
        <v>22</v>
      </c>
      <c r="D3723" s="12">
        <v>266</v>
      </c>
      <c r="E3723" s="12">
        <v>0.69</v>
      </c>
      <c r="F3723" s="9" t="str">
        <f t="shared" si="58"/>
        <v>médio</v>
      </c>
      <c r="G3723" s="12">
        <v>0.66400000000000003</v>
      </c>
      <c r="H3723" s="12">
        <v>0.63900000000000001</v>
      </c>
      <c r="I3723" s="12">
        <v>18249.919999999998</v>
      </c>
      <c r="J3723" s="13">
        <v>4</v>
      </c>
    </row>
    <row r="3724" spans="1:10" x14ac:dyDescent="0.25">
      <c r="A3724" s="8" t="s">
        <v>3630</v>
      </c>
      <c r="B3724" s="9" t="str">
        <f>_xlfn.XLOOKUP(C3724,'De-Para_Estado_Regiao'!$B$3:$B$29,'De-Para_Estado_Regiao'!$C$3:$C$29)</f>
        <v>Nordeste</v>
      </c>
      <c r="C3724" s="9" t="s">
        <v>114</v>
      </c>
      <c r="D3724" s="9">
        <v>598</v>
      </c>
      <c r="E3724" s="9">
        <v>0.55000000000000004</v>
      </c>
      <c r="F3724" s="9" t="str">
        <f t="shared" si="58"/>
        <v>médio</v>
      </c>
      <c r="G3724" s="9">
        <v>0.53900000000000003</v>
      </c>
      <c r="H3724" s="9">
        <v>0.43099999999999999</v>
      </c>
      <c r="I3724" s="9">
        <v>8270.01</v>
      </c>
      <c r="J3724" s="10">
        <v>2</v>
      </c>
    </row>
    <row r="3725" spans="1:10" x14ac:dyDescent="0.25">
      <c r="A3725" s="11" t="s">
        <v>3631</v>
      </c>
      <c r="B3725" s="9" t="str">
        <f>_xlfn.XLOOKUP(C3725,'De-Para_Estado_Regiao'!$B$3:$B$29,'De-Para_Estado_Regiao'!$C$3:$C$29)</f>
        <v>Sul</v>
      </c>
      <c r="C3725" s="12" t="s">
        <v>14</v>
      </c>
      <c r="D3725" s="12">
        <v>24</v>
      </c>
      <c r="E3725" s="12">
        <v>0.752</v>
      </c>
      <c r="F3725" s="9" t="str">
        <f t="shared" si="58"/>
        <v>alto</v>
      </c>
      <c r="G3725" s="12">
        <v>0.752</v>
      </c>
      <c r="H3725" s="12">
        <v>0.66300000000000003</v>
      </c>
      <c r="I3725" s="12">
        <v>46022.45</v>
      </c>
      <c r="J3725" s="13">
        <v>4</v>
      </c>
    </row>
    <row r="3726" spans="1:10" x14ac:dyDescent="0.25">
      <c r="A3726" s="8" t="s">
        <v>3632</v>
      </c>
      <c r="B3726" s="9" t="str">
        <f>_xlfn.XLOOKUP(C3726,'De-Para_Estado_Regiao'!$B$3:$B$29,'De-Para_Estado_Regiao'!$C$3:$C$29)</f>
        <v>Sudeste</v>
      </c>
      <c r="C3726" s="9" t="s">
        <v>7</v>
      </c>
      <c r="D3726" s="9">
        <v>137</v>
      </c>
      <c r="E3726" s="9">
        <v>0.75900000000000001</v>
      </c>
      <c r="F3726" s="9" t="str">
        <f t="shared" si="58"/>
        <v>alto</v>
      </c>
      <c r="G3726" s="9">
        <v>0.68799999999999994</v>
      </c>
      <c r="H3726" s="9">
        <v>0.75</v>
      </c>
      <c r="I3726" s="9">
        <v>31752.98</v>
      </c>
      <c r="J3726" s="10">
        <v>2</v>
      </c>
    </row>
    <row r="3727" spans="1:10" x14ac:dyDescent="0.25">
      <c r="A3727" s="11" t="s">
        <v>3633</v>
      </c>
      <c r="B3727" s="9" t="str">
        <f>_xlfn.XLOOKUP(C3727,'De-Para_Estado_Regiao'!$B$3:$B$29,'De-Para_Estado_Regiao'!$C$3:$C$29)</f>
        <v>Sul</v>
      </c>
      <c r="C3727" s="12" t="s">
        <v>59</v>
      </c>
      <c r="D3727" s="12">
        <v>61</v>
      </c>
      <c r="E3727" s="12">
        <v>0.65900000000000003</v>
      </c>
      <c r="F3727" s="9" t="str">
        <f t="shared" si="58"/>
        <v>médio</v>
      </c>
      <c r="G3727" s="12">
        <v>0.64800000000000002</v>
      </c>
      <c r="H3727" s="12">
        <v>0.54700000000000004</v>
      </c>
      <c r="I3727" s="12">
        <v>28972.25</v>
      </c>
      <c r="J3727" s="13">
        <v>7</v>
      </c>
    </row>
    <row r="3728" spans="1:10" x14ac:dyDescent="0.25">
      <c r="A3728" s="8" t="s">
        <v>3634</v>
      </c>
      <c r="B3728" s="9" t="str">
        <f>_xlfn.XLOOKUP(C3728,'De-Para_Estado_Regiao'!$B$3:$B$29,'De-Para_Estado_Regiao'!$C$3:$C$29)</f>
        <v>Nordeste</v>
      </c>
      <c r="C3728" s="9" t="s">
        <v>82</v>
      </c>
      <c r="D3728" s="9">
        <v>537</v>
      </c>
      <c r="E3728" s="9">
        <v>0.56000000000000005</v>
      </c>
      <c r="F3728" s="9" t="str">
        <f t="shared" si="58"/>
        <v>médio</v>
      </c>
      <c r="G3728" s="9">
        <v>0.55400000000000005</v>
      </c>
      <c r="H3728" s="9">
        <v>0.435</v>
      </c>
      <c r="I3728" s="9">
        <v>8637.6200000000008</v>
      </c>
      <c r="J3728" s="10">
        <v>25</v>
      </c>
    </row>
    <row r="3729" spans="1:10" x14ac:dyDescent="0.25">
      <c r="A3729" s="11" t="s">
        <v>3635</v>
      </c>
      <c r="B3729" s="9" t="str">
        <f>_xlfn.XLOOKUP(C3729,'De-Para_Estado_Regiao'!$B$3:$B$29,'De-Para_Estado_Regiao'!$C$3:$C$29)</f>
        <v>Sudeste</v>
      </c>
      <c r="C3729" s="12" t="s">
        <v>7</v>
      </c>
      <c r="D3729" s="12">
        <v>106</v>
      </c>
      <c r="E3729" s="12">
        <v>0.73499999999999999</v>
      </c>
      <c r="F3729" s="9" t="str">
        <f t="shared" si="58"/>
        <v>alto</v>
      </c>
      <c r="G3729" s="12">
        <v>0.67500000000000004</v>
      </c>
      <c r="H3729" s="12">
        <v>0.71099999999999997</v>
      </c>
      <c r="I3729" s="12">
        <v>33785.370000000003</v>
      </c>
      <c r="J3729" s="13">
        <v>0</v>
      </c>
    </row>
    <row r="3730" spans="1:10" x14ac:dyDescent="0.25">
      <c r="A3730" s="8" t="s">
        <v>3636</v>
      </c>
      <c r="B3730" s="9" t="str">
        <f>_xlfn.XLOOKUP(C3730,'De-Para_Estado_Regiao'!$B$3:$B$29,'De-Para_Estado_Regiao'!$C$3:$C$29)</f>
        <v>Sul</v>
      </c>
      <c r="C3730" s="9" t="s">
        <v>14</v>
      </c>
      <c r="D3730" s="9">
        <v>20</v>
      </c>
      <c r="E3730" s="9">
        <v>0.72</v>
      </c>
      <c r="F3730" s="9" t="str">
        <f t="shared" si="58"/>
        <v>alto</v>
      </c>
      <c r="G3730" s="9">
        <v>0.73799999999999999</v>
      </c>
      <c r="H3730" s="9">
        <v>0.60499999999999998</v>
      </c>
      <c r="I3730" s="9">
        <v>95030.75</v>
      </c>
      <c r="J3730" s="10">
        <v>1</v>
      </c>
    </row>
    <row r="3731" spans="1:10" x14ac:dyDescent="0.25">
      <c r="A3731" s="11" t="s">
        <v>3637</v>
      </c>
      <c r="B3731" s="9" t="str">
        <f>_xlfn.XLOOKUP(C3731,'De-Para_Estado_Regiao'!$B$3:$B$29,'De-Para_Estado_Regiao'!$C$3:$C$29)</f>
        <v>Sul</v>
      </c>
      <c r="C3731" s="12" t="s">
        <v>59</v>
      </c>
      <c r="D3731" s="12">
        <v>131</v>
      </c>
      <c r="E3731" s="12">
        <v>0.72</v>
      </c>
      <c r="F3731" s="9" t="str">
        <f t="shared" si="58"/>
        <v>alto</v>
      </c>
      <c r="G3731" s="12">
        <v>0.69499999999999995</v>
      </c>
      <c r="H3731" s="12">
        <v>0.61799999999999999</v>
      </c>
      <c r="I3731" s="12">
        <v>15132.64</v>
      </c>
      <c r="J3731" s="13">
        <v>4</v>
      </c>
    </row>
    <row r="3732" spans="1:10" x14ac:dyDescent="0.25">
      <c r="A3732" s="8" t="s">
        <v>3638</v>
      </c>
      <c r="B3732" s="9" t="str">
        <f>_xlfn.XLOOKUP(C3732,'De-Para_Estado_Regiao'!$B$3:$B$29,'De-Para_Estado_Regiao'!$C$3:$C$29)</f>
        <v>Centro-Oeste</v>
      </c>
      <c r="C3732" s="9" t="s">
        <v>29</v>
      </c>
      <c r="D3732" s="9">
        <v>146</v>
      </c>
      <c r="E3732" s="9">
        <v>0.66500000000000004</v>
      </c>
      <c r="F3732" s="9" t="str">
        <f t="shared" si="58"/>
        <v>médio</v>
      </c>
      <c r="G3732" s="9">
        <v>0.66500000000000004</v>
      </c>
      <c r="H3732" s="9">
        <v>0.55600000000000005</v>
      </c>
      <c r="I3732" s="9">
        <v>35112.269999999997</v>
      </c>
      <c r="J3732" s="10">
        <v>2</v>
      </c>
    </row>
    <row r="3733" spans="1:10" x14ac:dyDescent="0.25">
      <c r="A3733" s="11" t="s">
        <v>3639</v>
      </c>
      <c r="B3733" s="9" t="str">
        <f>_xlfn.XLOOKUP(C3733,'De-Para_Estado_Regiao'!$B$3:$B$29,'De-Para_Estado_Regiao'!$C$3:$C$29)</f>
        <v>Nordeste</v>
      </c>
      <c r="C3733" s="12" t="s">
        <v>31</v>
      </c>
      <c r="D3733" s="12">
        <v>515</v>
      </c>
      <c r="E3733" s="12">
        <v>0.56999999999999995</v>
      </c>
      <c r="F3733" s="9" t="str">
        <f t="shared" si="58"/>
        <v>médio</v>
      </c>
      <c r="G3733" s="12">
        <v>0.503</v>
      </c>
      <c r="H3733" s="12">
        <v>0.48499999999999999</v>
      </c>
      <c r="I3733" s="12">
        <v>9040.85</v>
      </c>
      <c r="J3733" s="13">
        <v>12</v>
      </c>
    </row>
    <row r="3734" spans="1:10" x14ac:dyDescent="0.25">
      <c r="A3734" s="8" t="s">
        <v>3640</v>
      </c>
      <c r="B3734" s="9" t="str">
        <f>_xlfn.XLOOKUP(C3734,'De-Para_Estado_Regiao'!$B$3:$B$29,'De-Para_Estado_Regiao'!$C$3:$C$29)</f>
        <v>Nordeste</v>
      </c>
      <c r="C3734" s="9" t="s">
        <v>31</v>
      </c>
      <c r="D3734" s="9">
        <v>796</v>
      </c>
      <c r="E3734" s="9">
        <v>0.59</v>
      </c>
      <c r="F3734" s="9" t="str">
        <f t="shared" si="58"/>
        <v>médio</v>
      </c>
      <c r="G3734" s="9">
        <v>0.51400000000000001</v>
      </c>
      <c r="H3734" s="9">
        <v>0.52400000000000002</v>
      </c>
      <c r="I3734" s="9">
        <v>6270.08</v>
      </c>
      <c r="J3734" s="10">
        <v>7</v>
      </c>
    </row>
    <row r="3735" spans="1:10" x14ac:dyDescent="0.25">
      <c r="A3735" s="11" t="s">
        <v>3641</v>
      </c>
      <c r="B3735" s="9" t="str">
        <f>_xlfn.XLOOKUP(C3735,'De-Para_Estado_Regiao'!$B$3:$B$29,'De-Para_Estado_Regiao'!$C$3:$C$29)</f>
        <v>Norte</v>
      </c>
      <c r="C3735" s="12" t="s">
        <v>49</v>
      </c>
      <c r="D3735" s="12">
        <v>369</v>
      </c>
      <c r="E3735" s="12">
        <v>0.54100000000000004</v>
      </c>
      <c r="F3735" s="9" t="str">
        <f t="shared" si="58"/>
        <v>baixo</v>
      </c>
      <c r="G3735" s="12">
        <v>0.47</v>
      </c>
      <c r="H3735" s="12">
        <v>0.45</v>
      </c>
      <c r="I3735" s="12">
        <v>7685.44</v>
      </c>
      <c r="J3735" s="13">
        <v>32</v>
      </c>
    </row>
    <row r="3736" spans="1:10" x14ac:dyDescent="0.25">
      <c r="A3736" s="8" t="s">
        <v>3642</v>
      </c>
      <c r="B3736" s="9" t="str">
        <f>_xlfn.XLOOKUP(C3736,'De-Para_Estado_Regiao'!$B$3:$B$29,'De-Para_Estado_Regiao'!$C$3:$C$29)</f>
        <v>Norte</v>
      </c>
      <c r="C3736" s="9" t="s">
        <v>111</v>
      </c>
      <c r="D3736" s="9">
        <v>297</v>
      </c>
      <c r="E3736" s="9">
        <v>0.58099999999999996</v>
      </c>
      <c r="F3736" s="9" t="str">
        <f t="shared" si="58"/>
        <v>médio</v>
      </c>
      <c r="G3736" s="9">
        <v>0.59699999999999998</v>
      </c>
      <c r="H3736" s="9">
        <v>0.42899999999999999</v>
      </c>
      <c r="I3736" s="9">
        <v>20699.169999999998</v>
      </c>
      <c r="J3736" s="10">
        <v>0</v>
      </c>
    </row>
    <row r="3737" spans="1:10" x14ac:dyDescent="0.25">
      <c r="A3737" s="11" t="s">
        <v>3643</v>
      </c>
      <c r="B3737" s="9" t="str">
        <f>_xlfn.XLOOKUP(C3737,'De-Para_Estado_Regiao'!$B$3:$B$29,'De-Para_Estado_Regiao'!$C$3:$C$29)</f>
        <v>Norte</v>
      </c>
      <c r="C3737" s="12" t="s">
        <v>39</v>
      </c>
      <c r="D3737" s="12">
        <v>974</v>
      </c>
      <c r="E3737" s="12">
        <v>0.58799999999999997</v>
      </c>
      <c r="F3737" s="9" t="str">
        <f t="shared" si="58"/>
        <v>médio</v>
      </c>
      <c r="G3737" s="12">
        <v>0.53800000000000003</v>
      </c>
      <c r="H3737" s="12">
        <v>0.48699999999999999</v>
      </c>
      <c r="I3737" s="12">
        <v>5634.25</v>
      </c>
      <c r="J3737" s="13">
        <v>2</v>
      </c>
    </row>
    <row r="3738" spans="1:10" x14ac:dyDescent="0.25">
      <c r="A3738" s="8" t="s">
        <v>3644</v>
      </c>
      <c r="B3738" s="9" t="str">
        <f>_xlfn.XLOOKUP(C3738,'De-Para_Estado_Regiao'!$B$3:$B$29,'De-Para_Estado_Regiao'!$C$3:$C$29)</f>
        <v>Nordeste</v>
      </c>
      <c r="C3738" s="9" t="s">
        <v>87</v>
      </c>
      <c r="D3738" s="9">
        <v>248</v>
      </c>
      <c r="E3738" s="9">
        <v>0.55600000000000005</v>
      </c>
      <c r="F3738" s="9" t="str">
        <f t="shared" si="58"/>
        <v>médio</v>
      </c>
      <c r="G3738" s="9">
        <v>0.48799999999999999</v>
      </c>
      <c r="H3738" s="9">
        <v>0.49199999999999999</v>
      </c>
      <c r="I3738" s="9">
        <v>6299.68</v>
      </c>
      <c r="J3738" s="10">
        <v>0</v>
      </c>
    </row>
    <row r="3739" spans="1:10" x14ac:dyDescent="0.25">
      <c r="A3739" s="11" t="s">
        <v>3645</v>
      </c>
      <c r="B3739" s="9" t="str">
        <f>_xlfn.XLOOKUP(C3739,'De-Para_Estado_Regiao'!$B$3:$B$29,'De-Para_Estado_Regiao'!$C$3:$C$29)</f>
        <v>Nordeste</v>
      </c>
      <c r="C3739" s="12" t="s">
        <v>94</v>
      </c>
      <c r="D3739" s="12">
        <v>651</v>
      </c>
      <c r="E3739" s="12">
        <v>0.51800000000000002</v>
      </c>
      <c r="F3739" s="9" t="str">
        <f t="shared" si="58"/>
        <v>baixo</v>
      </c>
      <c r="G3739" s="12">
        <v>0.51700000000000002</v>
      </c>
      <c r="H3739" s="12">
        <v>0.39300000000000002</v>
      </c>
      <c r="I3739" s="12">
        <v>7695.55</v>
      </c>
      <c r="J3739" s="13">
        <v>3</v>
      </c>
    </row>
    <row r="3740" spans="1:10" x14ac:dyDescent="0.25">
      <c r="A3740" s="8" t="s">
        <v>3646</v>
      </c>
      <c r="B3740" s="9" t="str">
        <f>_xlfn.XLOOKUP(C3740,'De-Para_Estado_Regiao'!$B$3:$B$29,'De-Para_Estado_Regiao'!$C$3:$C$29)</f>
        <v>Sudeste</v>
      </c>
      <c r="C3740" s="9" t="s">
        <v>16</v>
      </c>
      <c r="D3740" s="9">
        <v>142</v>
      </c>
      <c r="E3740" s="9">
        <v>0.60699999999999998</v>
      </c>
      <c r="F3740" s="9" t="str">
        <f t="shared" si="58"/>
        <v>médio</v>
      </c>
      <c r="G3740" s="9">
        <v>0.60899999999999999</v>
      </c>
      <c r="H3740" s="9">
        <v>0.47199999999999998</v>
      </c>
      <c r="I3740" s="9">
        <v>21289.73</v>
      </c>
      <c r="J3740" s="10">
        <v>1</v>
      </c>
    </row>
    <row r="3741" spans="1:10" x14ac:dyDescent="0.25">
      <c r="A3741" s="11" t="s">
        <v>3647</v>
      </c>
      <c r="B3741" s="9" t="str">
        <f>_xlfn.XLOOKUP(C3741,'De-Para_Estado_Regiao'!$B$3:$B$29,'De-Para_Estado_Regiao'!$C$3:$C$29)</f>
        <v>Nordeste</v>
      </c>
      <c r="C3741" s="12" t="s">
        <v>24</v>
      </c>
      <c r="D3741" s="12">
        <v>648</v>
      </c>
      <c r="E3741" s="12">
        <v>0.61699999999999999</v>
      </c>
      <c r="F3741" s="9" t="str">
        <f t="shared" si="58"/>
        <v>médio</v>
      </c>
      <c r="G3741" s="12">
        <v>0.56299999999999994</v>
      </c>
      <c r="H3741" s="12">
        <v>0.56499999999999995</v>
      </c>
      <c r="I3741" s="12">
        <v>9870.74</v>
      </c>
      <c r="J3741" s="13">
        <v>3</v>
      </c>
    </row>
    <row r="3742" spans="1:10" x14ac:dyDescent="0.25">
      <c r="A3742" s="8" t="s">
        <v>3648</v>
      </c>
      <c r="B3742" s="9" t="str">
        <f>_xlfn.XLOOKUP(C3742,'De-Para_Estado_Regiao'!$B$3:$B$29,'De-Para_Estado_Regiao'!$C$3:$C$29)</f>
        <v>Nordeste</v>
      </c>
      <c r="C3742" s="9" t="s">
        <v>31</v>
      </c>
      <c r="D3742" s="9">
        <v>536</v>
      </c>
      <c r="E3742" s="9">
        <v>0.61</v>
      </c>
      <c r="F3742" s="9" t="str">
        <f t="shared" si="58"/>
        <v>médio</v>
      </c>
      <c r="G3742" s="9">
        <v>0.54500000000000004</v>
      </c>
      <c r="H3742" s="9">
        <v>0.53800000000000003</v>
      </c>
      <c r="I3742" s="9">
        <v>7133.44</v>
      </c>
      <c r="J3742" s="10">
        <v>3</v>
      </c>
    </row>
    <row r="3743" spans="1:10" x14ac:dyDescent="0.25">
      <c r="A3743" s="11" t="s">
        <v>3649</v>
      </c>
      <c r="B3743" s="9" t="str">
        <f>_xlfn.XLOOKUP(C3743,'De-Para_Estado_Regiao'!$B$3:$B$29,'De-Para_Estado_Regiao'!$C$3:$C$29)</f>
        <v>Nordeste</v>
      </c>
      <c r="C3743" s="12" t="s">
        <v>72</v>
      </c>
      <c r="D3743" s="12">
        <v>280</v>
      </c>
      <c r="E3743" s="12">
        <v>0.60699999999999998</v>
      </c>
      <c r="F3743" s="9" t="str">
        <f t="shared" si="58"/>
        <v>médio</v>
      </c>
      <c r="G3743" s="12">
        <v>0.57299999999999995</v>
      </c>
      <c r="H3743" s="12">
        <v>0.51800000000000002</v>
      </c>
      <c r="I3743" s="12">
        <v>10717.43</v>
      </c>
      <c r="J3743" s="13">
        <v>16</v>
      </c>
    </row>
    <row r="3744" spans="1:10" x14ac:dyDescent="0.25">
      <c r="A3744" s="8" t="s">
        <v>3650</v>
      </c>
      <c r="B3744" s="9" t="str">
        <f>_xlfn.XLOOKUP(C3744,'De-Para_Estado_Regiao'!$B$3:$B$29,'De-Para_Estado_Regiao'!$C$3:$C$29)</f>
        <v>Sudeste</v>
      </c>
      <c r="C3744" s="9" t="s">
        <v>16</v>
      </c>
      <c r="D3744" s="9">
        <v>251</v>
      </c>
      <c r="E3744" s="9">
        <v>0.72</v>
      </c>
      <c r="F3744" s="9" t="str">
        <f t="shared" si="58"/>
        <v>alto</v>
      </c>
      <c r="G3744" s="9">
        <v>0.71299999999999997</v>
      </c>
      <c r="H3744" s="9">
        <v>0.63100000000000001</v>
      </c>
      <c r="I3744" s="9">
        <v>16408.189999999999</v>
      </c>
      <c r="J3744" s="10">
        <v>4</v>
      </c>
    </row>
    <row r="3745" spans="1:10" x14ac:dyDescent="0.25">
      <c r="A3745" s="11" t="s">
        <v>3651</v>
      </c>
      <c r="B3745" s="9" t="str">
        <f>_xlfn.XLOOKUP(C3745,'De-Para_Estado_Regiao'!$B$3:$B$29,'De-Para_Estado_Regiao'!$C$3:$C$29)</f>
        <v>Sudeste</v>
      </c>
      <c r="C3745" s="12" t="s">
        <v>16</v>
      </c>
      <c r="D3745" s="12">
        <v>179</v>
      </c>
      <c r="E3745" s="12">
        <v>0.73</v>
      </c>
      <c r="F3745" s="9" t="str">
        <f t="shared" si="58"/>
        <v>alto</v>
      </c>
      <c r="G3745" s="12">
        <v>0.71899999999999997</v>
      </c>
      <c r="H3745" s="12">
        <v>0.63100000000000001</v>
      </c>
      <c r="I3745" s="12">
        <v>33073</v>
      </c>
      <c r="J3745" s="13">
        <v>4</v>
      </c>
    </row>
    <row r="3746" spans="1:10" x14ac:dyDescent="0.25">
      <c r="A3746" s="8" t="s">
        <v>3652</v>
      </c>
      <c r="B3746" s="9" t="str">
        <f>_xlfn.XLOOKUP(C3746,'De-Para_Estado_Regiao'!$B$3:$B$29,'De-Para_Estado_Regiao'!$C$3:$C$29)</f>
        <v>Sudeste</v>
      </c>
      <c r="C3746" s="9" t="s">
        <v>16</v>
      </c>
      <c r="D3746" s="9">
        <v>427</v>
      </c>
      <c r="E3746" s="9">
        <v>0.6</v>
      </c>
      <c r="F3746" s="9" t="str">
        <f t="shared" si="58"/>
        <v>médio</v>
      </c>
      <c r="G3746" s="9">
        <v>0.55900000000000005</v>
      </c>
      <c r="H3746" s="9">
        <v>0.48399999999999999</v>
      </c>
      <c r="I3746" s="9">
        <v>8006.17</v>
      </c>
      <c r="J3746" s="10">
        <v>4</v>
      </c>
    </row>
    <row r="3747" spans="1:10" x14ac:dyDescent="0.25">
      <c r="A3747" s="11" t="s">
        <v>3653</v>
      </c>
      <c r="B3747" s="9" t="str">
        <f>_xlfn.XLOOKUP(C3747,'De-Para_Estado_Regiao'!$B$3:$B$29,'De-Para_Estado_Regiao'!$C$3:$C$29)</f>
        <v>Nordeste</v>
      </c>
      <c r="C3747" s="12" t="s">
        <v>31</v>
      </c>
      <c r="D3747" s="12">
        <v>271</v>
      </c>
      <c r="E3747" s="12">
        <v>0.59099999999999997</v>
      </c>
      <c r="F3747" s="9" t="str">
        <f t="shared" si="58"/>
        <v>médio</v>
      </c>
      <c r="G3747" s="12">
        <v>0.54800000000000004</v>
      </c>
      <c r="H3747" s="12">
        <v>0.52</v>
      </c>
      <c r="I3747" s="12">
        <v>8102.74</v>
      </c>
      <c r="J3747" s="13">
        <v>2</v>
      </c>
    </row>
    <row r="3748" spans="1:10" x14ac:dyDescent="0.25">
      <c r="A3748" s="8" t="s">
        <v>3654</v>
      </c>
      <c r="B3748" s="9" t="str">
        <f>_xlfn.XLOOKUP(C3748,'De-Para_Estado_Regiao'!$B$3:$B$29,'De-Para_Estado_Regiao'!$C$3:$C$29)</f>
        <v>Sul</v>
      </c>
      <c r="C3748" s="9" t="s">
        <v>14</v>
      </c>
      <c r="D3748" s="9">
        <v>80</v>
      </c>
      <c r="E3748" s="9">
        <v>0.70299999999999996</v>
      </c>
      <c r="F3748" s="9" t="str">
        <f t="shared" si="58"/>
        <v>alto</v>
      </c>
      <c r="G3748" s="9">
        <v>0.69599999999999995</v>
      </c>
      <c r="H3748" s="9">
        <v>0.6</v>
      </c>
      <c r="I3748" s="9">
        <v>37753.69</v>
      </c>
      <c r="J3748" s="10">
        <v>1</v>
      </c>
    </row>
    <row r="3749" spans="1:10" x14ac:dyDescent="0.25">
      <c r="A3749" s="11" t="s">
        <v>3655</v>
      </c>
      <c r="B3749" s="9" t="str">
        <f>_xlfn.XLOOKUP(C3749,'De-Para_Estado_Regiao'!$B$3:$B$29,'De-Para_Estado_Regiao'!$C$3:$C$29)</f>
        <v>Sul</v>
      </c>
      <c r="C3749" s="12" t="s">
        <v>22</v>
      </c>
      <c r="D3749" s="12">
        <v>93</v>
      </c>
      <c r="E3749" s="12">
        <v>0.71</v>
      </c>
      <c r="F3749" s="9" t="str">
        <f t="shared" si="58"/>
        <v>alto</v>
      </c>
      <c r="G3749" s="12">
        <v>0.65700000000000003</v>
      </c>
      <c r="H3749" s="12">
        <v>0.66300000000000003</v>
      </c>
      <c r="I3749" s="12">
        <v>28888.26</v>
      </c>
      <c r="J3749" s="13">
        <v>6</v>
      </c>
    </row>
    <row r="3750" spans="1:10" x14ac:dyDescent="0.25">
      <c r="A3750" s="8" t="s">
        <v>3656</v>
      </c>
      <c r="B3750" s="9" t="str">
        <f>_xlfn.XLOOKUP(C3750,'De-Para_Estado_Regiao'!$B$3:$B$29,'De-Para_Estado_Regiao'!$C$3:$C$29)</f>
        <v>Nordeste</v>
      </c>
      <c r="C3750" s="9" t="s">
        <v>24</v>
      </c>
      <c r="D3750" s="9">
        <v>660</v>
      </c>
      <c r="E3750" s="9">
        <v>0.57799999999999996</v>
      </c>
      <c r="F3750" s="9" t="str">
        <f t="shared" si="58"/>
        <v>médio</v>
      </c>
      <c r="G3750" s="9">
        <v>0.58099999999999996</v>
      </c>
      <c r="H3750" s="9">
        <v>0.47399999999999998</v>
      </c>
      <c r="I3750" s="9">
        <v>8836.35</v>
      </c>
      <c r="J3750" s="10">
        <v>17</v>
      </c>
    </row>
    <row r="3751" spans="1:10" x14ac:dyDescent="0.25">
      <c r="A3751" s="11" t="s">
        <v>3657</v>
      </c>
      <c r="B3751" s="9" t="str">
        <f>_xlfn.XLOOKUP(C3751,'De-Para_Estado_Regiao'!$B$3:$B$29,'De-Para_Estado_Regiao'!$C$3:$C$29)</f>
        <v>Sudeste</v>
      </c>
      <c r="C3751" s="12" t="s">
        <v>16</v>
      </c>
      <c r="D3751" s="12">
        <v>256</v>
      </c>
      <c r="E3751" s="12">
        <v>0.67</v>
      </c>
      <c r="F3751" s="9" t="str">
        <f t="shared" si="58"/>
        <v>médio</v>
      </c>
      <c r="G3751" s="12">
        <v>0.65300000000000002</v>
      </c>
      <c r="H3751" s="12">
        <v>0.56899999999999995</v>
      </c>
      <c r="I3751" s="12">
        <v>17875.05</v>
      </c>
      <c r="J3751" s="13">
        <v>6</v>
      </c>
    </row>
    <row r="3752" spans="1:10" x14ac:dyDescent="0.25">
      <c r="A3752" s="8" t="s">
        <v>3658</v>
      </c>
      <c r="B3752" s="9" t="str">
        <f>_xlfn.XLOOKUP(C3752,'De-Para_Estado_Regiao'!$B$3:$B$29,'De-Para_Estado_Regiao'!$C$3:$C$29)</f>
        <v>Sul</v>
      </c>
      <c r="C3752" s="9" t="s">
        <v>14</v>
      </c>
      <c r="D3752" s="9">
        <v>67</v>
      </c>
      <c r="E3752" s="9">
        <v>0.66</v>
      </c>
      <c r="F3752" s="9" t="str">
        <f t="shared" si="58"/>
        <v>médio</v>
      </c>
      <c r="G3752" s="9">
        <v>0.67400000000000004</v>
      </c>
      <c r="H3752" s="9">
        <v>0.54300000000000004</v>
      </c>
      <c r="I3752" s="9">
        <v>31315.46</v>
      </c>
      <c r="J3752" s="10">
        <v>1</v>
      </c>
    </row>
    <row r="3753" spans="1:10" x14ac:dyDescent="0.25">
      <c r="A3753" s="11" t="s">
        <v>3659</v>
      </c>
      <c r="B3753" s="9" t="str">
        <f>_xlfn.XLOOKUP(C3753,'De-Para_Estado_Regiao'!$B$3:$B$29,'De-Para_Estado_Regiao'!$C$3:$C$29)</f>
        <v>Nordeste</v>
      </c>
      <c r="C3753" s="12" t="s">
        <v>82</v>
      </c>
      <c r="D3753" s="12">
        <v>309</v>
      </c>
      <c r="E3753" s="12">
        <v>0.56799999999999995</v>
      </c>
      <c r="F3753" s="9" t="str">
        <f t="shared" si="58"/>
        <v>médio</v>
      </c>
      <c r="G3753" s="12">
        <v>0.53100000000000003</v>
      </c>
      <c r="H3753" s="12">
        <v>0.44800000000000001</v>
      </c>
      <c r="I3753" s="12">
        <v>9733.02</v>
      </c>
      <c r="J3753" s="13">
        <v>5</v>
      </c>
    </row>
    <row r="3754" spans="1:10" x14ac:dyDescent="0.25">
      <c r="A3754" s="8" t="s">
        <v>3660</v>
      </c>
      <c r="B3754" s="9" t="str">
        <f>_xlfn.XLOOKUP(C3754,'De-Para_Estado_Regiao'!$B$3:$B$29,'De-Para_Estado_Regiao'!$C$3:$C$29)</f>
        <v>Nordeste</v>
      </c>
      <c r="C3754" s="9" t="s">
        <v>114</v>
      </c>
      <c r="D3754" s="9">
        <v>330</v>
      </c>
      <c r="E3754" s="9">
        <v>0.55100000000000005</v>
      </c>
      <c r="F3754" s="9" t="str">
        <f t="shared" si="58"/>
        <v>médio</v>
      </c>
      <c r="G3754" s="9">
        <v>0.52</v>
      </c>
      <c r="H3754" s="9">
        <v>0.432</v>
      </c>
      <c r="I3754" s="9">
        <v>8935.41</v>
      </c>
      <c r="J3754" s="10">
        <v>21</v>
      </c>
    </row>
    <row r="3755" spans="1:10" x14ac:dyDescent="0.25">
      <c r="A3755" s="11" t="s">
        <v>3329</v>
      </c>
      <c r="B3755" s="9" t="str">
        <f>_xlfn.XLOOKUP(C3755,'De-Para_Estado_Regiao'!$B$3:$B$29,'De-Para_Estado_Regiao'!$C$3:$C$29)</f>
        <v>Nordeste</v>
      </c>
      <c r="C3755" s="12" t="s">
        <v>31</v>
      </c>
      <c r="D3755" s="12">
        <v>671</v>
      </c>
      <c r="E3755" s="12">
        <v>0.625</v>
      </c>
      <c r="F3755" s="9" t="str">
        <f t="shared" si="58"/>
        <v>médio</v>
      </c>
      <c r="G3755" s="12">
        <v>0.56699999999999995</v>
      </c>
      <c r="H3755" s="12">
        <v>0.55400000000000005</v>
      </c>
      <c r="I3755" s="12">
        <v>7700.17</v>
      </c>
      <c r="J3755" s="13">
        <v>12</v>
      </c>
    </row>
    <row r="3756" spans="1:10" x14ac:dyDescent="0.25">
      <c r="A3756" s="8" t="s">
        <v>3661</v>
      </c>
      <c r="B3756" s="9" t="str">
        <f>_xlfn.XLOOKUP(C3756,'De-Para_Estado_Regiao'!$B$3:$B$29,'De-Para_Estado_Regiao'!$C$3:$C$29)</f>
        <v>Sul</v>
      </c>
      <c r="C3756" s="9" t="s">
        <v>59</v>
      </c>
      <c r="D3756" s="9">
        <v>272</v>
      </c>
      <c r="E3756" s="9">
        <v>0.66500000000000004</v>
      </c>
      <c r="F3756" s="9" t="str">
        <f t="shared" si="58"/>
        <v>médio</v>
      </c>
      <c r="G3756" s="9">
        <v>0.66700000000000004</v>
      </c>
      <c r="H3756" s="9">
        <v>0.54300000000000004</v>
      </c>
      <c r="I3756" s="9">
        <v>21761.89</v>
      </c>
      <c r="J3756" s="10">
        <v>4</v>
      </c>
    </row>
    <row r="3757" spans="1:10" x14ac:dyDescent="0.25">
      <c r="A3757" s="11" t="s">
        <v>3662</v>
      </c>
      <c r="B3757" s="9" t="str">
        <f>_xlfn.XLOOKUP(C3757,'De-Para_Estado_Regiao'!$B$3:$B$29,'De-Para_Estado_Regiao'!$C$3:$C$29)</f>
        <v>Sul</v>
      </c>
      <c r="C3757" s="12" t="s">
        <v>22</v>
      </c>
      <c r="D3757" s="12">
        <v>110</v>
      </c>
      <c r="E3757" s="12">
        <v>0.63600000000000001</v>
      </c>
      <c r="F3757" s="9" t="str">
        <f t="shared" si="58"/>
        <v>médio</v>
      </c>
      <c r="G3757" s="12">
        <v>0.63200000000000001</v>
      </c>
      <c r="H3757" s="12">
        <v>0.52100000000000002</v>
      </c>
      <c r="I3757" s="12">
        <v>26163.119999999999</v>
      </c>
      <c r="J3757" s="13">
        <v>12</v>
      </c>
    </row>
    <row r="3758" spans="1:10" x14ac:dyDescent="0.25">
      <c r="A3758" s="8" t="s">
        <v>3663</v>
      </c>
      <c r="B3758" s="9" t="str">
        <f>_xlfn.XLOOKUP(C3758,'De-Para_Estado_Regiao'!$B$3:$B$29,'De-Para_Estado_Regiao'!$C$3:$C$29)</f>
        <v>Norte</v>
      </c>
      <c r="C3758" s="9" t="s">
        <v>111</v>
      </c>
      <c r="D3758" s="9">
        <v>226</v>
      </c>
      <c r="E3758" s="9">
        <v>0.69</v>
      </c>
      <c r="F3758" s="9" t="str">
        <f t="shared" si="58"/>
        <v>médio</v>
      </c>
      <c r="G3758" s="9">
        <v>0.66400000000000003</v>
      </c>
      <c r="H3758" s="9">
        <v>0.6</v>
      </c>
      <c r="I3758" s="9">
        <v>21887.52</v>
      </c>
      <c r="J3758" s="10">
        <v>0</v>
      </c>
    </row>
    <row r="3759" spans="1:10" x14ac:dyDescent="0.25">
      <c r="A3759" s="11" t="s">
        <v>3040</v>
      </c>
      <c r="B3759" s="9" t="str">
        <f>_xlfn.XLOOKUP(C3759,'De-Para_Estado_Regiao'!$B$3:$B$29,'De-Para_Estado_Regiao'!$C$3:$C$29)</f>
        <v>Nordeste</v>
      </c>
      <c r="C3759" s="12" t="s">
        <v>24</v>
      </c>
      <c r="D3759" s="12">
        <v>605</v>
      </c>
      <c r="E3759" s="12">
        <v>0.56499999999999995</v>
      </c>
      <c r="F3759" s="9" t="str">
        <f t="shared" si="58"/>
        <v>médio</v>
      </c>
      <c r="G3759" s="12">
        <v>0.55300000000000005</v>
      </c>
      <c r="H3759" s="12">
        <v>0.45</v>
      </c>
      <c r="I3759" s="12">
        <v>6827.77</v>
      </c>
      <c r="J3759" s="13">
        <v>14</v>
      </c>
    </row>
    <row r="3760" spans="1:10" x14ac:dyDescent="0.25">
      <c r="A3760" s="8" t="s">
        <v>3664</v>
      </c>
      <c r="B3760" s="9" t="str">
        <f>_xlfn.XLOOKUP(C3760,'De-Para_Estado_Regiao'!$B$3:$B$29,'De-Para_Estado_Regiao'!$C$3:$C$29)</f>
        <v>Sudeste</v>
      </c>
      <c r="C3760" s="9" t="s">
        <v>16</v>
      </c>
      <c r="D3760" s="9">
        <v>102</v>
      </c>
      <c r="E3760" s="9">
        <v>0.72</v>
      </c>
      <c r="F3760" s="9" t="str">
        <f t="shared" si="58"/>
        <v>alto</v>
      </c>
      <c r="G3760" s="9">
        <v>0.71799999999999997</v>
      </c>
      <c r="H3760" s="9">
        <v>0.60799999999999998</v>
      </c>
      <c r="I3760" s="9">
        <v>40620.21</v>
      </c>
      <c r="J3760" s="10">
        <v>2</v>
      </c>
    </row>
    <row r="3761" spans="1:10" x14ac:dyDescent="0.25">
      <c r="A3761" s="11" t="s">
        <v>3665</v>
      </c>
      <c r="B3761" s="9" t="str">
        <f>_xlfn.XLOOKUP(C3761,'De-Para_Estado_Regiao'!$B$3:$B$29,'De-Para_Estado_Regiao'!$C$3:$C$29)</f>
        <v>Nordeste</v>
      </c>
      <c r="C3761" s="12" t="s">
        <v>94</v>
      </c>
      <c r="D3761" s="12">
        <v>563</v>
      </c>
      <c r="E3761" s="12">
        <v>0.52700000000000002</v>
      </c>
      <c r="F3761" s="9" t="str">
        <f t="shared" si="58"/>
        <v>baixo</v>
      </c>
      <c r="G3761" s="12">
        <v>0.52800000000000002</v>
      </c>
      <c r="H3761" s="12">
        <v>0.4</v>
      </c>
      <c r="I3761" s="12">
        <v>9030.8700000000008</v>
      </c>
      <c r="J3761" s="13">
        <v>0</v>
      </c>
    </row>
    <row r="3762" spans="1:10" x14ac:dyDescent="0.25">
      <c r="A3762" s="8" t="s">
        <v>3666</v>
      </c>
      <c r="B3762" s="9" t="str">
        <f>_xlfn.XLOOKUP(C3762,'De-Para_Estado_Regiao'!$B$3:$B$29,'De-Para_Estado_Regiao'!$C$3:$C$29)</f>
        <v>Norte</v>
      </c>
      <c r="C3762" s="9" t="s">
        <v>39</v>
      </c>
      <c r="D3762" s="9">
        <v>920</v>
      </c>
      <c r="E3762" s="9">
        <v>0.55000000000000004</v>
      </c>
      <c r="F3762" s="9" t="str">
        <f t="shared" si="58"/>
        <v>médio</v>
      </c>
      <c r="G3762" s="9">
        <v>0.50800000000000001</v>
      </c>
      <c r="H3762" s="9">
        <v>0.41599999999999998</v>
      </c>
      <c r="I3762" s="9">
        <v>6273.39</v>
      </c>
      <c r="J3762" s="10">
        <v>0</v>
      </c>
    </row>
    <row r="3763" spans="1:10" x14ac:dyDescent="0.25">
      <c r="A3763" s="11" t="s">
        <v>3667</v>
      </c>
      <c r="B3763" s="9" t="str">
        <f>_xlfn.XLOOKUP(C3763,'De-Para_Estado_Regiao'!$B$3:$B$29,'De-Para_Estado_Regiao'!$C$3:$C$29)</f>
        <v>Sudeste</v>
      </c>
      <c r="C3763" s="12" t="s">
        <v>16</v>
      </c>
      <c r="D3763" s="12">
        <v>227</v>
      </c>
      <c r="E3763" s="12">
        <v>0.64</v>
      </c>
      <c r="F3763" s="9" t="str">
        <f t="shared" si="58"/>
        <v>médio</v>
      </c>
      <c r="G3763" s="12">
        <v>0.58399999999999996</v>
      </c>
      <c r="H3763" s="12">
        <v>0.55600000000000005</v>
      </c>
      <c r="I3763" s="12">
        <v>15266.51</v>
      </c>
      <c r="J3763" s="13">
        <v>5</v>
      </c>
    </row>
    <row r="3764" spans="1:10" x14ac:dyDescent="0.25">
      <c r="A3764" s="8" t="s">
        <v>3668</v>
      </c>
      <c r="B3764" s="9" t="str">
        <f>_xlfn.XLOOKUP(C3764,'De-Para_Estado_Regiao'!$B$3:$B$29,'De-Para_Estado_Regiao'!$C$3:$C$29)</f>
        <v>Nordeste</v>
      </c>
      <c r="C3764" s="9" t="s">
        <v>31</v>
      </c>
      <c r="D3764" s="9">
        <v>554</v>
      </c>
      <c r="E3764" s="9">
        <v>0.59</v>
      </c>
      <c r="F3764" s="9" t="str">
        <f t="shared" si="58"/>
        <v>médio</v>
      </c>
      <c r="G3764" s="9">
        <v>0.497</v>
      </c>
      <c r="H3764" s="9">
        <v>0.54400000000000004</v>
      </c>
      <c r="I3764" s="9">
        <v>6546.97</v>
      </c>
      <c r="J3764" s="10">
        <v>13</v>
      </c>
    </row>
    <row r="3765" spans="1:10" x14ac:dyDescent="0.25">
      <c r="A3765" s="11" t="s">
        <v>3669</v>
      </c>
      <c r="B3765" s="9" t="str">
        <f>_xlfn.XLOOKUP(C3765,'De-Para_Estado_Regiao'!$B$3:$B$29,'De-Para_Estado_Regiao'!$C$3:$C$29)</f>
        <v>Sul</v>
      </c>
      <c r="C3765" s="12" t="s">
        <v>14</v>
      </c>
      <c r="D3765" s="12">
        <v>14</v>
      </c>
      <c r="E3765" s="12">
        <v>0.61599999999999999</v>
      </c>
      <c r="F3765" s="9" t="str">
        <f t="shared" si="58"/>
        <v>médio</v>
      </c>
      <c r="G3765" s="12">
        <v>0.65500000000000003</v>
      </c>
      <c r="H3765" s="12">
        <v>0.437</v>
      </c>
      <c r="I3765" s="12">
        <v>21993.01</v>
      </c>
      <c r="J3765" s="13">
        <v>4</v>
      </c>
    </row>
    <row r="3766" spans="1:10" x14ac:dyDescent="0.25">
      <c r="A3766" s="8" t="s">
        <v>3670</v>
      </c>
      <c r="B3766" s="9" t="str">
        <f>_xlfn.XLOOKUP(C3766,'De-Para_Estado_Regiao'!$B$3:$B$29,'De-Para_Estado_Regiao'!$C$3:$C$29)</f>
        <v>Nordeste</v>
      </c>
      <c r="C3766" s="9" t="s">
        <v>118</v>
      </c>
      <c r="D3766" s="9">
        <v>421</v>
      </c>
      <c r="E3766" s="9">
        <v>0.55600000000000005</v>
      </c>
      <c r="F3766" s="9" t="str">
        <f t="shared" si="58"/>
        <v>médio</v>
      </c>
      <c r="G3766" s="9">
        <v>0.50800000000000001</v>
      </c>
      <c r="H3766" s="9">
        <v>0.434</v>
      </c>
      <c r="I3766" s="9">
        <v>6609.5</v>
      </c>
      <c r="J3766" s="10">
        <v>7</v>
      </c>
    </row>
    <row r="3767" spans="1:10" x14ac:dyDescent="0.25">
      <c r="A3767" s="11" t="s">
        <v>3671</v>
      </c>
      <c r="B3767" s="9" t="str">
        <f>_xlfn.XLOOKUP(C3767,'De-Para_Estado_Regiao'!$B$3:$B$29,'De-Para_Estado_Regiao'!$C$3:$C$29)</f>
        <v>Norte</v>
      </c>
      <c r="C3767" s="12" t="s">
        <v>49</v>
      </c>
      <c r="D3767" s="12">
        <v>231</v>
      </c>
      <c r="E3767" s="12">
        <v>0.55000000000000004</v>
      </c>
      <c r="F3767" s="9" t="str">
        <f t="shared" si="58"/>
        <v>médio</v>
      </c>
      <c r="G3767" s="12">
        <v>0.53</v>
      </c>
      <c r="H3767" s="12">
        <v>0.42399999999999999</v>
      </c>
      <c r="I3767" s="12">
        <v>8571.81</v>
      </c>
      <c r="J3767" s="13">
        <v>11</v>
      </c>
    </row>
    <row r="3768" spans="1:10" x14ac:dyDescent="0.25">
      <c r="A3768" s="8" t="s">
        <v>3672</v>
      </c>
      <c r="B3768" s="9" t="str">
        <f>_xlfn.XLOOKUP(C3768,'De-Para_Estado_Regiao'!$B$3:$B$29,'De-Para_Estado_Regiao'!$C$3:$C$29)</f>
        <v>Nordeste</v>
      </c>
      <c r="C3768" s="9" t="s">
        <v>24</v>
      </c>
      <c r="D3768" s="9">
        <v>434</v>
      </c>
      <c r="E3768" s="9">
        <v>0.63600000000000001</v>
      </c>
      <c r="F3768" s="9" t="str">
        <f t="shared" si="58"/>
        <v>médio</v>
      </c>
      <c r="G3768" s="9">
        <v>0.57899999999999996</v>
      </c>
      <c r="H3768" s="9">
        <v>0.57399999999999995</v>
      </c>
      <c r="I3768" s="9">
        <v>7944.04</v>
      </c>
      <c r="J3768" s="10">
        <v>1</v>
      </c>
    </row>
    <row r="3769" spans="1:10" x14ac:dyDescent="0.25">
      <c r="A3769" s="11" t="s">
        <v>3673</v>
      </c>
      <c r="B3769" s="9" t="str">
        <f>_xlfn.XLOOKUP(C3769,'De-Para_Estado_Regiao'!$B$3:$B$29,'De-Para_Estado_Regiao'!$C$3:$C$29)</f>
        <v>Sul</v>
      </c>
      <c r="C3769" s="12" t="s">
        <v>59</v>
      </c>
      <c r="D3769" s="12">
        <v>135</v>
      </c>
      <c r="E3769" s="12">
        <v>0.69599999999999995</v>
      </c>
      <c r="F3769" s="9" t="str">
        <f t="shared" si="58"/>
        <v>médio</v>
      </c>
      <c r="G3769" s="12">
        <v>0.71</v>
      </c>
      <c r="H3769" s="12">
        <v>0.56799999999999995</v>
      </c>
      <c r="I3769" s="12">
        <v>24917.01</v>
      </c>
      <c r="J3769" s="13">
        <v>4</v>
      </c>
    </row>
    <row r="3770" spans="1:10" x14ac:dyDescent="0.25">
      <c r="A3770" s="8" t="s">
        <v>3674</v>
      </c>
      <c r="B3770" s="9" t="str">
        <f>_xlfn.XLOOKUP(C3770,'De-Para_Estado_Regiao'!$B$3:$B$29,'De-Para_Estado_Regiao'!$C$3:$C$29)</f>
        <v>Norte</v>
      </c>
      <c r="C3770" s="9" t="s">
        <v>111</v>
      </c>
      <c r="D3770" s="9">
        <v>284</v>
      </c>
      <c r="E3770" s="9">
        <v>0.68</v>
      </c>
      <c r="F3770" s="9" t="str">
        <f t="shared" si="58"/>
        <v>médio</v>
      </c>
      <c r="G3770" s="9">
        <v>0.66700000000000004</v>
      </c>
      <c r="H3770" s="9">
        <v>0.58499999999999996</v>
      </c>
      <c r="I3770" s="9">
        <v>16958.63</v>
      </c>
      <c r="J3770" s="10">
        <v>1</v>
      </c>
    </row>
    <row r="3771" spans="1:10" x14ac:dyDescent="0.25">
      <c r="A3771" s="11" t="s">
        <v>3675</v>
      </c>
      <c r="B3771" s="9" t="str">
        <f>_xlfn.XLOOKUP(C3771,'De-Para_Estado_Regiao'!$B$3:$B$29,'De-Para_Estado_Regiao'!$C$3:$C$29)</f>
        <v>Nordeste</v>
      </c>
      <c r="C3771" s="12" t="s">
        <v>82</v>
      </c>
      <c r="D3771" s="12">
        <v>582</v>
      </c>
      <c r="E3771" s="12">
        <v>0.56399999999999995</v>
      </c>
      <c r="F3771" s="9" t="str">
        <f t="shared" si="58"/>
        <v>médio</v>
      </c>
      <c r="G3771" s="12">
        <v>0.55100000000000005</v>
      </c>
      <c r="H3771" s="12">
        <v>0.41899999999999998</v>
      </c>
      <c r="I3771" s="12">
        <v>6739.42</v>
      </c>
      <c r="J3771" s="13">
        <v>21</v>
      </c>
    </row>
    <row r="3772" spans="1:10" x14ac:dyDescent="0.25">
      <c r="A3772" s="8" t="s">
        <v>3676</v>
      </c>
      <c r="B3772" s="9" t="str">
        <f>_xlfn.XLOOKUP(C3772,'De-Para_Estado_Regiao'!$B$3:$B$29,'De-Para_Estado_Regiao'!$C$3:$C$29)</f>
        <v>Nordeste</v>
      </c>
      <c r="C3772" s="9" t="s">
        <v>19</v>
      </c>
      <c r="D3772" s="9">
        <v>645</v>
      </c>
      <c r="E3772" s="9">
        <v>0.53</v>
      </c>
      <c r="F3772" s="9" t="str">
        <f t="shared" si="58"/>
        <v>baixo</v>
      </c>
      <c r="G3772" s="9">
        <v>0.54900000000000004</v>
      </c>
      <c r="H3772" s="9">
        <v>0.38100000000000001</v>
      </c>
      <c r="I3772" s="9">
        <v>6798.66</v>
      </c>
      <c r="J3772" s="10">
        <v>6</v>
      </c>
    </row>
    <row r="3773" spans="1:10" x14ac:dyDescent="0.25">
      <c r="A3773" s="11" t="s">
        <v>3677</v>
      </c>
      <c r="B3773" s="9" t="str">
        <f>_xlfn.XLOOKUP(C3773,'De-Para_Estado_Regiao'!$B$3:$B$29,'De-Para_Estado_Regiao'!$C$3:$C$29)</f>
        <v>Nordeste</v>
      </c>
      <c r="C3773" s="12" t="s">
        <v>82</v>
      </c>
      <c r="D3773" s="12">
        <v>336</v>
      </c>
      <c r="E3773" s="12">
        <v>0.57399999999999995</v>
      </c>
      <c r="F3773" s="9" t="str">
        <f t="shared" si="58"/>
        <v>médio</v>
      </c>
      <c r="G3773" s="12">
        <v>0.53800000000000003</v>
      </c>
      <c r="H3773" s="12">
        <v>0.48099999999999998</v>
      </c>
      <c r="I3773" s="12">
        <v>8660.1200000000008</v>
      </c>
      <c r="J3773" s="13">
        <v>5</v>
      </c>
    </row>
    <row r="3774" spans="1:10" x14ac:dyDescent="0.25">
      <c r="A3774" s="8" t="s">
        <v>3678</v>
      </c>
      <c r="B3774" s="9" t="str">
        <f>_xlfn.XLOOKUP(C3774,'De-Para_Estado_Regiao'!$B$3:$B$29,'De-Para_Estado_Regiao'!$C$3:$C$29)</f>
        <v>Nordeste</v>
      </c>
      <c r="C3774" s="9" t="s">
        <v>118</v>
      </c>
      <c r="D3774" s="9">
        <v>453</v>
      </c>
      <c r="E3774" s="9">
        <v>0.624</v>
      </c>
      <c r="F3774" s="9" t="str">
        <f t="shared" si="58"/>
        <v>médio</v>
      </c>
      <c r="G3774" s="9">
        <v>0.56200000000000006</v>
      </c>
      <c r="H3774" s="9">
        <v>0.56000000000000005</v>
      </c>
      <c r="I3774" s="9">
        <v>7643.24</v>
      </c>
      <c r="J3774" s="10">
        <v>24</v>
      </c>
    </row>
    <row r="3775" spans="1:10" x14ac:dyDescent="0.25">
      <c r="A3775" s="11" t="s">
        <v>3679</v>
      </c>
      <c r="B3775" s="9" t="str">
        <f>_xlfn.XLOOKUP(C3775,'De-Para_Estado_Regiao'!$B$3:$B$29,'De-Para_Estado_Regiao'!$C$3:$C$29)</f>
        <v>Centro-Oeste</v>
      </c>
      <c r="C3775" s="12" t="s">
        <v>33</v>
      </c>
      <c r="D3775" s="12">
        <v>118</v>
      </c>
      <c r="E3775" s="12">
        <v>0.72199999999999998</v>
      </c>
      <c r="F3775" s="9" t="str">
        <f t="shared" si="58"/>
        <v>alto</v>
      </c>
      <c r="G3775" s="12">
        <v>0.71799999999999997</v>
      </c>
      <c r="H3775" s="12">
        <v>0.63</v>
      </c>
      <c r="I3775" s="12">
        <v>31401.45</v>
      </c>
      <c r="J3775" s="13">
        <v>3</v>
      </c>
    </row>
    <row r="3776" spans="1:10" x14ac:dyDescent="0.25">
      <c r="A3776" s="8" t="s">
        <v>3680</v>
      </c>
      <c r="B3776" s="9" t="str">
        <f>_xlfn.XLOOKUP(C3776,'De-Para_Estado_Regiao'!$B$3:$B$29,'De-Para_Estado_Regiao'!$C$3:$C$29)</f>
        <v>Norte</v>
      </c>
      <c r="C3776" s="9" t="s">
        <v>111</v>
      </c>
      <c r="D3776" s="9">
        <v>249</v>
      </c>
      <c r="E3776" s="9">
        <v>0.61599999999999999</v>
      </c>
      <c r="F3776" s="9" t="str">
        <f t="shared" si="58"/>
        <v>médio</v>
      </c>
      <c r="G3776" s="9">
        <v>0.60399999999999998</v>
      </c>
      <c r="H3776" s="9">
        <v>0.48199999999999998</v>
      </c>
      <c r="I3776" s="9">
        <v>15715.24</v>
      </c>
      <c r="J3776" s="10">
        <v>3</v>
      </c>
    </row>
    <row r="3777" spans="1:10" x14ac:dyDescent="0.25">
      <c r="A3777" s="11" t="s">
        <v>3681</v>
      </c>
      <c r="B3777" s="9" t="str">
        <f>_xlfn.XLOOKUP(C3777,'De-Para_Estado_Regiao'!$B$3:$B$29,'De-Para_Estado_Regiao'!$C$3:$C$29)</f>
        <v>Nordeste</v>
      </c>
      <c r="C3777" s="12" t="s">
        <v>19</v>
      </c>
      <c r="D3777" s="12">
        <v>482</v>
      </c>
      <c r="E3777" s="12">
        <v>0.55000000000000004</v>
      </c>
      <c r="F3777" s="9" t="str">
        <f t="shared" si="58"/>
        <v>médio</v>
      </c>
      <c r="G3777" s="12">
        <v>0.53600000000000003</v>
      </c>
      <c r="H3777" s="12">
        <v>0.42299999999999999</v>
      </c>
      <c r="I3777" s="12">
        <v>8924.57</v>
      </c>
      <c r="J3777" s="13">
        <v>7</v>
      </c>
    </row>
    <row r="3778" spans="1:10" x14ac:dyDescent="0.25">
      <c r="A3778" s="8" t="s">
        <v>3682</v>
      </c>
      <c r="B3778" s="9" t="str">
        <f>_xlfn.XLOOKUP(C3778,'De-Para_Estado_Regiao'!$B$3:$B$29,'De-Para_Estado_Regiao'!$C$3:$C$29)</f>
        <v>Nordeste</v>
      </c>
      <c r="C3778" s="9" t="s">
        <v>19</v>
      </c>
      <c r="D3778" s="9">
        <v>574</v>
      </c>
      <c r="E3778" s="9">
        <v>0.55200000000000005</v>
      </c>
      <c r="F3778" s="9" t="str">
        <f t="shared" si="58"/>
        <v>médio</v>
      </c>
      <c r="G3778" s="9">
        <v>0.54900000000000004</v>
      </c>
      <c r="H3778" s="9">
        <v>0.436</v>
      </c>
      <c r="I3778" s="9">
        <v>7849.89</v>
      </c>
      <c r="J3778" s="10">
        <v>2</v>
      </c>
    </row>
    <row r="3779" spans="1:10" x14ac:dyDescent="0.25">
      <c r="A3779" s="11" t="s">
        <v>3683</v>
      </c>
      <c r="B3779" s="9" t="str">
        <f>_xlfn.XLOOKUP(C3779,'De-Para_Estado_Regiao'!$B$3:$B$29,'De-Para_Estado_Regiao'!$C$3:$C$29)</f>
        <v>Nordeste</v>
      </c>
      <c r="C3779" s="12" t="s">
        <v>118</v>
      </c>
      <c r="D3779" s="12">
        <v>384</v>
      </c>
      <c r="E3779" s="12">
        <v>0.57499999999999996</v>
      </c>
      <c r="F3779" s="9" t="str">
        <f t="shared" si="58"/>
        <v>médio</v>
      </c>
      <c r="G3779" s="12">
        <v>0.56000000000000005</v>
      </c>
      <c r="H3779" s="12">
        <v>0.44</v>
      </c>
      <c r="I3779" s="12">
        <v>7950.83</v>
      </c>
      <c r="J3779" s="13">
        <v>3</v>
      </c>
    </row>
    <row r="3780" spans="1:10" x14ac:dyDescent="0.25">
      <c r="A3780" s="8" t="s">
        <v>3684</v>
      </c>
      <c r="B3780" s="9" t="str">
        <f>_xlfn.XLOOKUP(C3780,'De-Para_Estado_Regiao'!$B$3:$B$29,'De-Para_Estado_Regiao'!$C$3:$C$29)</f>
        <v>Nordeste</v>
      </c>
      <c r="C3780" s="9" t="s">
        <v>24</v>
      </c>
      <c r="D3780" s="9">
        <v>809</v>
      </c>
      <c r="E3780" s="9">
        <v>0.56799999999999995</v>
      </c>
      <c r="F3780" s="9" t="str">
        <f t="shared" si="58"/>
        <v>médio</v>
      </c>
      <c r="G3780" s="9">
        <v>0.55500000000000005</v>
      </c>
      <c r="H3780" s="9">
        <v>0.434</v>
      </c>
      <c r="I3780" s="9">
        <v>8867.2000000000007</v>
      </c>
      <c r="J3780" s="10">
        <v>0</v>
      </c>
    </row>
    <row r="3781" spans="1:10" x14ac:dyDescent="0.25">
      <c r="A3781" s="11" t="s">
        <v>2756</v>
      </c>
      <c r="B3781" s="9" t="str">
        <f>_xlfn.XLOOKUP(C3781,'De-Para_Estado_Regiao'!$B$3:$B$29,'De-Para_Estado_Regiao'!$C$3:$C$29)</f>
        <v>Nordeste</v>
      </c>
      <c r="C3781" s="12" t="s">
        <v>82</v>
      </c>
      <c r="D3781" s="12">
        <v>565</v>
      </c>
      <c r="E3781" s="12">
        <v>0.57799999999999996</v>
      </c>
      <c r="F3781" s="9" t="str">
        <f t="shared" ref="F3781:F3844" si="59">IF(E3781="","",IF(E3781&lt;0.55,"baixo",IF(E3781&lt;=0.699,"médio",IF(E3781&lt;=0.799,"alto",IF(E3781&gt;=0.8,"muito alto","")))))</f>
        <v>médio</v>
      </c>
      <c r="G3781" s="12">
        <v>0.56399999999999995</v>
      </c>
      <c r="H3781" s="12">
        <v>0.45600000000000002</v>
      </c>
      <c r="I3781" s="12">
        <v>7521.32</v>
      </c>
      <c r="J3781" s="13">
        <v>7</v>
      </c>
    </row>
    <row r="3782" spans="1:10" x14ac:dyDescent="0.25">
      <c r="A3782" s="8" t="s">
        <v>3685</v>
      </c>
      <c r="B3782" s="9" t="str">
        <f>_xlfn.XLOOKUP(C3782,'De-Para_Estado_Regiao'!$B$3:$B$29,'De-Para_Estado_Regiao'!$C$3:$C$29)</f>
        <v>Sudeste</v>
      </c>
      <c r="C3782" s="9" t="s">
        <v>16</v>
      </c>
      <c r="D3782" s="9">
        <v>84</v>
      </c>
      <c r="E3782" s="9">
        <v>0.624</v>
      </c>
      <c r="F3782" s="9" t="str">
        <f t="shared" si="59"/>
        <v>médio</v>
      </c>
      <c r="G3782" s="9">
        <v>0.63500000000000001</v>
      </c>
      <c r="H3782" s="9">
        <v>0.47799999999999998</v>
      </c>
      <c r="I3782" s="9">
        <v>22705.51</v>
      </c>
      <c r="J3782" s="10">
        <v>3</v>
      </c>
    </row>
    <row r="3783" spans="1:10" x14ac:dyDescent="0.25">
      <c r="A3783" s="11" t="s">
        <v>3686</v>
      </c>
      <c r="B3783" s="9" t="str">
        <f>_xlfn.XLOOKUP(C3783,'De-Para_Estado_Regiao'!$B$3:$B$29,'De-Para_Estado_Regiao'!$C$3:$C$29)</f>
        <v>Nordeste</v>
      </c>
      <c r="C3783" s="12" t="s">
        <v>82</v>
      </c>
      <c r="D3783" s="12">
        <v>519</v>
      </c>
      <c r="E3783" s="12">
        <v>0.56200000000000006</v>
      </c>
      <c r="F3783" s="9" t="str">
        <f t="shared" si="59"/>
        <v>médio</v>
      </c>
      <c r="G3783" s="12">
        <v>0.54200000000000004</v>
      </c>
      <c r="H3783" s="12">
        <v>0.434</v>
      </c>
      <c r="I3783" s="12">
        <v>7462.16</v>
      </c>
      <c r="J3783" s="13">
        <v>3</v>
      </c>
    </row>
    <row r="3784" spans="1:10" x14ac:dyDescent="0.25">
      <c r="A3784" s="8" t="s">
        <v>3687</v>
      </c>
      <c r="B3784" s="9" t="str">
        <f>_xlfn.XLOOKUP(C3784,'De-Para_Estado_Regiao'!$B$3:$B$29,'De-Para_Estado_Regiao'!$C$3:$C$29)</f>
        <v>Nordeste</v>
      </c>
      <c r="C3784" s="9" t="s">
        <v>24</v>
      </c>
      <c r="D3784" s="9">
        <v>615</v>
      </c>
      <c r="E3784" s="9">
        <v>0.623</v>
      </c>
      <c r="F3784" s="9" t="str">
        <f t="shared" si="59"/>
        <v>médio</v>
      </c>
      <c r="G3784" s="9">
        <v>0.61299999999999999</v>
      </c>
      <c r="H3784" s="9">
        <v>0.51</v>
      </c>
      <c r="I3784" s="9">
        <v>9872.0499999999993</v>
      </c>
      <c r="J3784" s="10">
        <v>14</v>
      </c>
    </row>
    <row r="3785" spans="1:10" x14ac:dyDescent="0.25">
      <c r="A3785" s="11" t="s">
        <v>3688</v>
      </c>
      <c r="B3785" s="9" t="str">
        <f>_xlfn.XLOOKUP(C3785,'De-Para_Estado_Regiao'!$B$3:$B$29,'De-Para_Estado_Regiao'!$C$3:$C$29)</f>
        <v>Nordeste</v>
      </c>
      <c r="C3785" s="12" t="s">
        <v>72</v>
      </c>
      <c r="D3785" s="12">
        <v>389</v>
      </c>
      <c r="E3785" s="12">
        <v>0.66400000000000003</v>
      </c>
      <c r="F3785" s="9" t="str">
        <f t="shared" si="59"/>
        <v>médio</v>
      </c>
      <c r="G3785" s="12">
        <v>0.63300000000000001</v>
      </c>
      <c r="H3785" s="12">
        <v>0.58499999999999996</v>
      </c>
      <c r="I3785" s="12">
        <v>11063.39</v>
      </c>
      <c r="J3785" s="13">
        <v>0</v>
      </c>
    </row>
    <row r="3786" spans="1:10" x14ac:dyDescent="0.25">
      <c r="A3786" s="8" t="s">
        <v>3689</v>
      </c>
      <c r="B3786" s="9" t="str">
        <f>_xlfn.XLOOKUP(C3786,'De-Para_Estado_Regiao'!$B$3:$B$29,'De-Para_Estado_Regiao'!$C$3:$C$29)</f>
        <v>Sul</v>
      </c>
      <c r="C3786" s="9" t="s">
        <v>14</v>
      </c>
      <c r="D3786" s="9">
        <v>36</v>
      </c>
      <c r="E3786" s="9">
        <v>0.73299999999999998</v>
      </c>
      <c r="F3786" s="9" t="str">
        <f t="shared" si="59"/>
        <v>alto</v>
      </c>
      <c r="G3786" s="9">
        <v>0.71</v>
      </c>
      <c r="H3786" s="9">
        <v>0.64300000000000002</v>
      </c>
      <c r="I3786" s="9">
        <v>66636.34</v>
      </c>
      <c r="J3786" s="10">
        <v>2</v>
      </c>
    </row>
    <row r="3787" spans="1:10" x14ac:dyDescent="0.25">
      <c r="A3787" s="11" t="s">
        <v>3690</v>
      </c>
      <c r="B3787" s="9" t="str">
        <f>_xlfn.XLOOKUP(C3787,'De-Para_Estado_Regiao'!$B$3:$B$29,'De-Para_Estado_Regiao'!$C$3:$C$29)</f>
        <v>Nordeste</v>
      </c>
      <c r="C3787" s="12" t="s">
        <v>31</v>
      </c>
      <c r="D3787" s="12">
        <v>286</v>
      </c>
      <c r="E3787" s="12">
        <v>0.61099999999999999</v>
      </c>
      <c r="F3787" s="9" t="str">
        <f t="shared" si="59"/>
        <v>médio</v>
      </c>
      <c r="G3787" s="12">
        <v>0.52700000000000002</v>
      </c>
      <c r="H3787" s="12">
        <v>0.59299999999999997</v>
      </c>
      <c r="I3787" s="12">
        <v>6449.02</v>
      </c>
      <c r="J3787" s="13">
        <v>2</v>
      </c>
    </row>
    <row r="3788" spans="1:10" x14ac:dyDescent="0.25">
      <c r="A3788" s="8" t="s">
        <v>3691</v>
      </c>
      <c r="B3788" s="9" t="str">
        <f>_xlfn.XLOOKUP(C3788,'De-Para_Estado_Regiao'!$B$3:$B$29,'De-Para_Estado_Regiao'!$C$3:$C$29)</f>
        <v>Sul</v>
      </c>
      <c r="C3788" s="9" t="s">
        <v>59</v>
      </c>
      <c r="D3788" s="9">
        <v>46</v>
      </c>
      <c r="E3788" s="9">
        <v>0.68700000000000006</v>
      </c>
      <c r="F3788" s="9" t="str">
        <f t="shared" si="59"/>
        <v>médio</v>
      </c>
      <c r="G3788" s="9">
        <v>0.69899999999999995</v>
      </c>
      <c r="H3788" s="9">
        <v>0.58099999999999996</v>
      </c>
      <c r="I3788" s="9">
        <v>22731.72</v>
      </c>
      <c r="J3788" s="10">
        <v>6</v>
      </c>
    </row>
    <row r="3789" spans="1:10" x14ac:dyDescent="0.25">
      <c r="A3789" s="11" t="s">
        <v>3692</v>
      </c>
      <c r="B3789" s="9" t="str">
        <f>_xlfn.XLOOKUP(C3789,'De-Para_Estado_Regiao'!$B$3:$B$29,'De-Para_Estado_Regiao'!$C$3:$C$29)</f>
        <v>Norte</v>
      </c>
      <c r="C3789" s="12" t="s">
        <v>111</v>
      </c>
      <c r="D3789" s="12">
        <v>324</v>
      </c>
      <c r="E3789" s="12">
        <v>0.67</v>
      </c>
      <c r="F3789" s="9" t="str">
        <f t="shared" si="59"/>
        <v>médio</v>
      </c>
      <c r="G3789" s="12">
        <v>0.66300000000000003</v>
      </c>
      <c r="H3789" s="12">
        <v>0.56999999999999995</v>
      </c>
      <c r="I3789" s="12">
        <v>15376.09</v>
      </c>
      <c r="J3789" s="13">
        <v>0</v>
      </c>
    </row>
    <row r="3790" spans="1:10" x14ac:dyDescent="0.25">
      <c r="A3790" s="8" t="s">
        <v>3693</v>
      </c>
      <c r="B3790" s="9" t="str">
        <f>_xlfn.XLOOKUP(C3790,'De-Para_Estado_Regiao'!$B$3:$B$29,'De-Para_Estado_Regiao'!$C$3:$C$29)</f>
        <v>Sul</v>
      </c>
      <c r="C3790" s="9" t="s">
        <v>14</v>
      </c>
      <c r="D3790" s="9">
        <v>60</v>
      </c>
      <c r="E3790" s="9">
        <v>0.74199999999999999</v>
      </c>
      <c r="F3790" s="9" t="str">
        <f t="shared" si="59"/>
        <v>alto</v>
      </c>
      <c r="G3790" s="9">
        <v>0.70899999999999996</v>
      </c>
      <c r="H3790" s="9">
        <v>0.68200000000000005</v>
      </c>
      <c r="I3790" s="9">
        <v>38681.300000000003</v>
      </c>
      <c r="J3790" s="10">
        <v>7</v>
      </c>
    </row>
    <row r="3791" spans="1:10" x14ac:dyDescent="0.25">
      <c r="A3791" s="11" t="s">
        <v>3694</v>
      </c>
      <c r="B3791" s="9" t="str">
        <f>_xlfn.XLOOKUP(C3791,'De-Para_Estado_Regiao'!$B$3:$B$29,'De-Para_Estado_Regiao'!$C$3:$C$29)</f>
        <v>Nordeste</v>
      </c>
      <c r="C3791" s="12" t="s">
        <v>87</v>
      </c>
      <c r="D3791" s="12">
        <v>385</v>
      </c>
      <c r="E3791" s="12">
        <v>0.53700000000000003</v>
      </c>
      <c r="F3791" s="9" t="str">
        <f t="shared" si="59"/>
        <v>baixo</v>
      </c>
      <c r="G3791" s="12">
        <v>0.51700000000000002</v>
      </c>
      <c r="H3791" s="12">
        <v>0.43</v>
      </c>
      <c r="I3791" s="12">
        <v>10529.89</v>
      </c>
      <c r="J3791" s="13">
        <v>2</v>
      </c>
    </row>
    <row r="3792" spans="1:10" x14ac:dyDescent="0.25">
      <c r="A3792" s="8" t="s">
        <v>3695</v>
      </c>
      <c r="B3792" s="9" t="str">
        <f>_xlfn.XLOOKUP(C3792,'De-Para_Estado_Regiao'!$B$3:$B$29,'De-Para_Estado_Regiao'!$C$3:$C$29)</f>
        <v>Nordeste</v>
      </c>
      <c r="C3792" s="9" t="s">
        <v>31</v>
      </c>
      <c r="D3792" s="9">
        <v>701</v>
      </c>
      <c r="E3792" s="9">
        <v>0.56200000000000006</v>
      </c>
      <c r="F3792" s="9" t="str">
        <f t="shared" si="59"/>
        <v>médio</v>
      </c>
      <c r="G3792" s="9">
        <v>0.51400000000000001</v>
      </c>
      <c r="H3792" s="9">
        <v>0.46300000000000002</v>
      </c>
      <c r="I3792" s="9">
        <v>5497.11</v>
      </c>
      <c r="J3792" s="10">
        <v>0</v>
      </c>
    </row>
    <row r="3793" spans="1:10" x14ac:dyDescent="0.25">
      <c r="A3793" s="11" t="s">
        <v>3696</v>
      </c>
      <c r="B3793" s="9" t="str">
        <f>_xlfn.XLOOKUP(C3793,'De-Para_Estado_Regiao'!$B$3:$B$29,'De-Para_Estado_Regiao'!$C$3:$C$29)</f>
        <v>Nordeste</v>
      </c>
      <c r="C3793" s="12" t="s">
        <v>24</v>
      </c>
      <c r="D3793" s="12">
        <v>339</v>
      </c>
      <c r="E3793" s="12">
        <v>0.59</v>
      </c>
      <c r="F3793" s="9" t="str">
        <f t="shared" si="59"/>
        <v>médio</v>
      </c>
      <c r="G3793" s="12">
        <v>0.57299999999999995</v>
      </c>
      <c r="H3793" s="12">
        <v>0.49099999999999999</v>
      </c>
      <c r="I3793" s="12">
        <v>5809.23</v>
      </c>
      <c r="J3793" s="13">
        <v>0</v>
      </c>
    </row>
    <row r="3794" spans="1:10" x14ac:dyDescent="0.25">
      <c r="A3794" s="8" t="s">
        <v>3697</v>
      </c>
      <c r="B3794" s="9" t="str">
        <f>_xlfn.XLOOKUP(C3794,'De-Para_Estado_Regiao'!$B$3:$B$29,'De-Para_Estado_Regiao'!$C$3:$C$29)</f>
        <v>Sul</v>
      </c>
      <c r="C3794" s="9" t="s">
        <v>22</v>
      </c>
      <c r="D3794" s="9">
        <v>249</v>
      </c>
      <c r="E3794" s="9">
        <v>0.68</v>
      </c>
      <c r="F3794" s="9" t="str">
        <f t="shared" si="59"/>
        <v>médio</v>
      </c>
      <c r="G3794" s="9">
        <v>0.65100000000000002</v>
      </c>
      <c r="H3794" s="9">
        <v>0.58499999999999996</v>
      </c>
      <c r="I3794" s="9">
        <v>15734.74</v>
      </c>
      <c r="J3794" s="10">
        <v>4</v>
      </c>
    </row>
    <row r="3795" spans="1:10" x14ac:dyDescent="0.25">
      <c r="A3795" s="11" t="s">
        <v>1799</v>
      </c>
      <c r="B3795" s="9" t="str">
        <f>_xlfn.XLOOKUP(C3795,'De-Para_Estado_Regiao'!$B$3:$B$29,'De-Para_Estado_Regiao'!$C$3:$C$29)</f>
        <v>Sul</v>
      </c>
      <c r="C3795" s="12" t="s">
        <v>22</v>
      </c>
      <c r="D3795" s="12">
        <v>257</v>
      </c>
      <c r="E3795" s="12">
        <v>0.69</v>
      </c>
      <c r="F3795" s="9" t="str">
        <f t="shared" si="59"/>
        <v>médio</v>
      </c>
      <c r="G3795" s="12">
        <v>0.69199999999999995</v>
      </c>
      <c r="H3795" s="12">
        <v>0.56999999999999995</v>
      </c>
      <c r="I3795" s="12">
        <v>16107.76</v>
      </c>
      <c r="J3795" s="13">
        <v>4</v>
      </c>
    </row>
    <row r="3796" spans="1:10" x14ac:dyDescent="0.25">
      <c r="A3796" s="8" t="s">
        <v>3698</v>
      </c>
      <c r="B3796" s="9" t="str">
        <f>_xlfn.XLOOKUP(C3796,'De-Para_Estado_Regiao'!$B$3:$B$29,'De-Para_Estado_Regiao'!$C$3:$C$29)</f>
        <v>Nordeste</v>
      </c>
      <c r="C3796" s="9" t="s">
        <v>72</v>
      </c>
      <c r="D3796" s="9">
        <v>386</v>
      </c>
      <c r="E3796" s="9">
        <v>0.59099999999999997</v>
      </c>
      <c r="F3796" s="9" t="str">
        <f t="shared" si="59"/>
        <v>médio</v>
      </c>
      <c r="G3796" s="9">
        <v>0.55900000000000005</v>
      </c>
      <c r="H3796" s="9">
        <v>0.48199999999999998</v>
      </c>
      <c r="I3796" s="9">
        <v>8359.73</v>
      </c>
      <c r="J3796" s="10">
        <v>3</v>
      </c>
    </row>
    <row r="3797" spans="1:10" x14ac:dyDescent="0.25">
      <c r="A3797" s="11" t="s">
        <v>3699</v>
      </c>
      <c r="B3797" s="9" t="str">
        <f>_xlfn.XLOOKUP(C3797,'De-Para_Estado_Regiao'!$B$3:$B$29,'De-Para_Estado_Regiao'!$C$3:$C$29)</f>
        <v>Nordeste</v>
      </c>
      <c r="C3797" s="12" t="s">
        <v>19</v>
      </c>
      <c r="D3797" s="12">
        <v>373</v>
      </c>
      <c r="E3797" s="12">
        <v>0.48699999999999999</v>
      </c>
      <c r="F3797" s="9" t="str">
        <f t="shared" si="59"/>
        <v>baixo</v>
      </c>
      <c r="G3797" s="12">
        <v>0.47699999999999998</v>
      </c>
      <c r="H3797" s="12">
        <v>0.35399999999999998</v>
      </c>
      <c r="I3797" s="12">
        <v>5420.4</v>
      </c>
      <c r="J3797" s="13">
        <v>0</v>
      </c>
    </row>
    <row r="3798" spans="1:10" x14ac:dyDescent="0.25">
      <c r="A3798" s="8" t="s">
        <v>3700</v>
      </c>
      <c r="B3798" s="9" t="str">
        <f>_xlfn.XLOOKUP(C3798,'De-Para_Estado_Regiao'!$B$3:$B$29,'De-Para_Estado_Regiao'!$C$3:$C$29)</f>
        <v>Nordeste</v>
      </c>
      <c r="C3798" s="9" t="s">
        <v>94</v>
      </c>
      <c r="D3798" s="9">
        <v>457</v>
      </c>
      <c r="E3798" s="9">
        <v>0.59699999999999998</v>
      </c>
      <c r="F3798" s="9" t="str">
        <f t="shared" si="59"/>
        <v>médio</v>
      </c>
      <c r="G3798" s="9">
        <v>0.57999999999999996</v>
      </c>
      <c r="H3798" s="9">
        <v>0.47699999999999998</v>
      </c>
      <c r="I3798" s="9">
        <v>15213.66</v>
      </c>
      <c r="J3798" s="10">
        <v>1</v>
      </c>
    </row>
    <row r="3799" spans="1:10" x14ac:dyDescent="0.25">
      <c r="A3799" s="11" t="s">
        <v>3701</v>
      </c>
      <c r="B3799" s="9" t="str">
        <f>_xlfn.XLOOKUP(C3799,'De-Para_Estado_Regiao'!$B$3:$B$29,'De-Para_Estado_Regiao'!$C$3:$C$29)</f>
        <v>Sul</v>
      </c>
      <c r="C3799" s="12" t="s">
        <v>22</v>
      </c>
      <c r="D3799" s="12">
        <v>175</v>
      </c>
      <c r="E3799" s="12">
        <v>0.7</v>
      </c>
      <c r="F3799" s="9" t="str">
        <f t="shared" si="59"/>
        <v>alto</v>
      </c>
      <c r="G3799" s="12">
        <v>0.66600000000000004</v>
      </c>
      <c r="H3799" s="12">
        <v>0.64500000000000002</v>
      </c>
      <c r="I3799" s="12">
        <v>28385.08</v>
      </c>
      <c r="J3799" s="13">
        <v>0</v>
      </c>
    </row>
    <row r="3800" spans="1:10" x14ac:dyDescent="0.25">
      <c r="A3800" s="8" t="s">
        <v>3702</v>
      </c>
      <c r="B3800" s="9" t="str">
        <f>_xlfn.XLOOKUP(C3800,'De-Para_Estado_Regiao'!$B$3:$B$29,'De-Para_Estado_Regiao'!$C$3:$C$29)</f>
        <v>Nordeste</v>
      </c>
      <c r="C3800" s="9" t="s">
        <v>31</v>
      </c>
      <c r="D3800" s="9">
        <v>316</v>
      </c>
      <c r="E3800" s="9">
        <v>0.626</v>
      </c>
      <c r="F3800" s="9" t="str">
        <f t="shared" si="59"/>
        <v>médio</v>
      </c>
      <c r="G3800" s="9">
        <v>0.56000000000000005</v>
      </c>
      <c r="H3800" s="9">
        <v>0.55800000000000005</v>
      </c>
      <c r="I3800" s="9">
        <v>8484.4</v>
      </c>
      <c r="J3800" s="10">
        <v>6</v>
      </c>
    </row>
    <row r="3801" spans="1:10" x14ac:dyDescent="0.25">
      <c r="A3801" s="11" t="s">
        <v>3703</v>
      </c>
      <c r="B3801" s="9" t="str">
        <f>_xlfn.XLOOKUP(C3801,'De-Para_Estado_Regiao'!$B$3:$B$29,'De-Para_Estado_Regiao'!$C$3:$C$29)</f>
        <v>Norte</v>
      </c>
      <c r="C3801" s="12" t="s">
        <v>49</v>
      </c>
      <c r="D3801" s="12">
        <v>196</v>
      </c>
      <c r="E3801" s="12">
        <v>0.56999999999999995</v>
      </c>
      <c r="F3801" s="9" t="str">
        <f t="shared" si="59"/>
        <v>médio</v>
      </c>
      <c r="G3801" s="12">
        <v>0.55000000000000004</v>
      </c>
      <c r="H3801" s="12">
        <v>0.45600000000000002</v>
      </c>
      <c r="I3801" s="12">
        <v>9919.1200000000008</v>
      </c>
      <c r="J3801" s="13">
        <v>2</v>
      </c>
    </row>
    <row r="3802" spans="1:10" x14ac:dyDescent="0.25">
      <c r="A3802" s="8" t="s">
        <v>3704</v>
      </c>
      <c r="B3802" s="9" t="str">
        <f>_xlfn.XLOOKUP(C3802,'De-Para_Estado_Regiao'!$B$3:$B$29,'De-Para_Estado_Regiao'!$C$3:$C$29)</f>
        <v>Nordeste</v>
      </c>
      <c r="C3802" s="9" t="s">
        <v>87</v>
      </c>
      <c r="D3802" s="9">
        <v>495</v>
      </c>
      <c r="E3802" s="9">
        <v>0.55000000000000004</v>
      </c>
      <c r="F3802" s="9" t="str">
        <f t="shared" si="59"/>
        <v>médio</v>
      </c>
      <c r="G3802" s="9">
        <v>0.48499999999999999</v>
      </c>
      <c r="H3802" s="9">
        <v>0.48</v>
      </c>
      <c r="I3802" s="9">
        <v>5811.7</v>
      </c>
      <c r="J3802" s="10">
        <v>3</v>
      </c>
    </row>
    <row r="3803" spans="1:10" x14ac:dyDescent="0.25">
      <c r="A3803" s="11" t="s">
        <v>3705</v>
      </c>
      <c r="B3803" s="9" t="str">
        <f>_xlfn.XLOOKUP(C3803,'De-Para_Estado_Regiao'!$B$3:$B$29,'De-Para_Estado_Regiao'!$C$3:$C$29)</f>
        <v>Sul</v>
      </c>
      <c r="C3803" s="12" t="s">
        <v>14</v>
      </c>
      <c r="D3803" s="12">
        <v>67</v>
      </c>
      <c r="E3803" s="12">
        <v>0.67</v>
      </c>
      <c r="F3803" s="9" t="str">
        <f t="shared" si="59"/>
        <v>médio</v>
      </c>
      <c r="G3803" s="12">
        <v>0.64600000000000002</v>
      </c>
      <c r="H3803" s="12">
        <v>0.58499999999999996</v>
      </c>
      <c r="I3803" s="12">
        <v>51287.28</v>
      </c>
      <c r="J3803" s="13">
        <v>0</v>
      </c>
    </row>
    <row r="3804" spans="1:10" x14ac:dyDescent="0.25">
      <c r="A3804" s="8" t="s">
        <v>2177</v>
      </c>
      <c r="B3804" s="9" t="str">
        <f>_xlfn.XLOOKUP(C3804,'De-Para_Estado_Regiao'!$B$3:$B$29,'De-Para_Estado_Regiao'!$C$3:$C$29)</f>
        <v>Sul</v>
      </c>
      <c r="C3804" s="9" t="s">
        <v>22</v>
      </c>
      <c r="D3804" s="9">
        <v>116</v>
      </c>
      <c r="E3804" s="9">
        <v>0.73599999999999999</v>
      </c>
      <c r="F3804" s="9" t="str">
        <f t="shared" si="59"/>
        <v>alto</v>
      </c>
      <c r="G3804" s="9">
        <v>0.70699999999999996</v>
      </c>
      <c r="H3804" s="9">
        <v>0.66</v>
      </c>
      <c r="I3804" s="9">
        <v>27717.61</v>
      </c>
      <c r="J3804" s="10">
        <v>3</v>
      </c>
    </row>
    <row r="3805" spans="1:10" x14ac:dyDescent="0.25">
      <c r="A3805" s="11" t="s">
        <v>3706</v>
      </c>
      <c r="B3805" s="9" t="str">
        <f>_xlfn.XLOOKUP(C3805,'De-Para_Estado_Regiao'!$B$3:$B$29,'De-Para_Estado_Regiao'!$C$3:$C$29)</f>
        <v>Centro-Oeste</v>
      </c>
      <c r="C3805" s="12" t="s">
        <v>29</v>
      </c>
      <c r="D3805" s="12">
        <v>194</v>
      </c>
      <c r="E3805" s="12">
        <v>0.69</v>
      </c>
      <c r="F3805" s="9" t="str">
        <f t="shared" si="59"/>
        <v>médio</v>
      </c>
      <c r="G3805" s="12">
        <v>0.65800000000000003</v>
      </c>
      <c r="H3805" s="12">
        <v>0.61499999999999999</v>
      </c>
      <c r="I3805" s="12">
        <v>22055.97</v>
      </c>
      <c r="J3805" s="13">
        <v>3</v>
      </c>
    </row>
    <row r="3806" spans="1:10" x14ac:dyDescent="0.25">
      <c r="A3806" s="8" t="s">
        <v>3707</v>
      </c>
      <c r="B3806" s="9" t="str">
        <f>_xlfn.XLOOKUP(C3806,'De-Para_Estado_Regiao'!$B$3:$B$29,'De-Para_Estado_Regiao'!$C$3:$C$29)</f>
        <v>Nordeste</v>
      </c>
      <c r="C3806" s="9" t="s">
        <v>87</v>
      </c>
      <c r="D3806" s="9">
        <v>970</v>
      </c>
      <c r="E3806" s="9">
        <v>0.57999999999999996</v>
      </c>
      <c r="F3806" s="9" t="str">
        <f t="shared" si="59"/>
        <v>médio</v>
      </c>
      <c r="G3806" s="9">
        <v>0.501</v>
      </c>
      <c r="H3806" s="9">
        <v>0.51400000000000001</v>
      </c>
      <c r="I3806" s="9">
        <v>6044.85</v>
      </c>
      <c r="J3806" s="10">
        <v>2</v>
      </c>
    </row>
    <row r="3807" spans="1:10" x14ac:dyDescent="0.25">
      <c r="A3807" s="11" t="s">
        <v>3708</v>
      </c>
      <c r="B3807" s="9" t="str">
        <f>_xlfn.XLOOKUP(C3807,'De-Para_Estado_Regiao'!$B$3:$B$29,'De-Para_Estado_Regiao'!$C$3:$C$29)</f>
        <v>Norte</v>
      </c>
      <c r="C3807" s="12" t="s">
        <v>270</v>
      </c>
      <c r="D3807" s="12">
        <v>306</v>
      </c>
      <c r="E3807" s="12">
        <v>0.64900000000000002</v>
      </c>
      <c r="F3807" s="9" t="str">
        <f t="shared" si="59"/>
        <v>médio</v>
      </c>
      <c r="G3807" s="12">
        <v>0.60499999999999998</v>
      </c>
      <c r="H3807" s="12">
        <v>0.57399999999999995</v>
      </c>
      <c r="I3807" s="12">
        <v>14739.39</v>
      </c>
      <c r="J3807" s="13">
        <v>0</v>
      </c>
    </row>
    <row r="3808" spans="1:10" x14ac:dyDescent="0.25">
      <c r="A3808" s="8" t="s">
        <v>3709</v>
      </c>
      <c r="B3808" s="9" t="str">
        <f>_xlfn.XLOOKUP(C3808,'De-Para_Estado_Regiao'!$B$3:$B$29,'De-Para_Estado_Regiao'!$C$3:$C$29)</f>
        <v>Sul</v>
      </c>
      <c r="C3808" s="9" t="s">
        <v>22</v>
      </c>
      <c r="D3808" s="9">
        <v>139</v>
      </c>
      <c r="E3808" s="9">
        <v>0.71</v>
      </c>
      <c r="F3808" s="9" t="str">
        <f t="shared" si="59"/>
        <v>alto</v>
      </c>
      <c r="G3808" s="9">
        <v>0.70299999999999996</v>
      </c>
      <c r="H3808" s="9">
        <v>0.64100000000000001</v>
      </c>
      <c r="I3808" s="9">
        <v>25281.56</v>
      </c>
      <c r="J3808" s="10">
        <v>3</v>
      </c>
    </row>
    <row r="3809" spans="1:10" x14ac:dyDescent="0.25">
      <c r="A3809" s="11" t="s">
        <v>3710</v>
      </c>
      <c r="B3809" s="9" t="str">
        <f>_xlfn.XLOOKUP(C3809,'De-Para_Estado_Regiao'!$B$3:$B$29,'De-Para_Estado_Regiao'!$C$3:$C$29)</f>
        <v>Nordeste</v>
      </c>
      <c r="C3809" s="12" t="s">
        <v>87</v>
      </c>
      <c r="D3809" s="12">
        <v>417</v>
      </c>
      <c r="E3809" s="12">
        <v>0.59</v>
      </c>
      <c r="F3809" s="9" t="str">
        <f t="shared" si="59"/>
        <v>médio</v>
      </c>
      <c r="G3809" s="12">
        <v>0.57599999999999996</v>
      </c>
      <c r="H3809" s="12">
        <v>0.48599999999999999</v>
      </c>
      <c r="I3809" s="12">
        <v>15214.32</v>
      </c>
      <c r="J3809" s="13">
        <v>1</v>
      </c>
    </row>
    <row r="3810" spans="1:10" x14ac:dyDescent="0.25">
      <c r="A3810" s="8" t="s">
        <v>3711</v>
      </c>
      <c r="B3810" s="9" t="str">
        <f>_xlfn.XLOOKUP(C3810,'De-Para_Estado_Regiao'!$B$3:$B$29,'De-Para_Estado_Regiao'!$C$3:$C$29)</f>
        <v>Nordeste</v>
      </c>
      <c r="C3810" s="9" t="s">
        <v>19</v>
      </c>
      <c r="D3810" s="9">
        <v>383</v>
      </c>
      <c r="E3810" s="9">
        <v>0.56999999999999995</v>
      </c>
      <c r="F3810" s="9" t="str">
        <f t="shared" si="59"/>
        <v>médio</v>
      </c>
      <c r="G3810" s="9">
        <v>0.55500000000000005</v>
      </c>
      <c r="H3810" s="9">
        <v>0.44800000000000001</v>
      </c>
      <c r="I3810" s="9">
        <v>10065.61</v>
      </c>
      <c r="J3810" s="10">
        <v>1</v>
      </c>
    </row>
    <row r="3811" spans="1:10" x14ac:dyDescent="0.25">
      <c r="A3811" s="11" t="s">
        <v>3712</v>
      </c>
      <c r="B3811" s="9" t="str">
        <f>_xlfn.XLOOKUP(C3811,'De-Para_Estado_Regiao'!$B$3:$B$29,'De-Para_Estado_Regiao'!$C$3:$C$29)</f>
        <v>Nordeste</v>
      </c>
      <c r="C3811" s="12" t="s">
        <v>24</v>
      </c>
      <c r="D3811" s="12">
        <v>191</v>
      </c>
      <c r="E3811" s="12">
        <v>0.59299999999999997</v>
      </c>
      <c r="F3811" s="9" t="str">
        <f t="shared" si="59"/>
        <v>médio</v>
      </c>
      <c r="G3811" s="12">
        <v>0.56799999999999995</v>
      </c>
      <c r="H3811" s="12">
        <v>0.46800000000000003</v>
      </c>
      <c r="I3811" s="12">
        <v>9150.48</v>
      </c>
      <c r="J3811" s="13">
        <v>4</v>
      </c>
    </row>
    <row r="3812" spans="1:10" x14ac:dyDescent="0.25">
      <c r="A3812" s="8" t="s">
        <v>3713</v>
      </c>
      <c r="B3812" s="9" t="str">
        <f>_xlfn.XLOOKUP(C3812,'De-Para_Estado_Regiao'!$B$3:$B$29,'De-Para_Estado_Regiao'!$C$3:$C$29)</f>
        <v>Norte</v>
      </c>
      <c r="C3812" s="9" t="s">
        <v>39</v>
      </c>
      <c r="D3812" s="9">
        <v>689</v>
      </c>
      <c r="E3812" s="9">
        <v>0.56499999999999995</v>
      </c>
      <c r="F3812" s="9" t="str">
        <f t="shared" si="59"/>
        <v>médio</v>
      </c>
      <c r="G3812" s="9">
        <v>0.496</v>
      </c>
      <c r="H3812" s="9">
        <v>0.48399999999999999</v>
      </c>
      <c r="I3812" s="9">
        <v>6089.15</v>
      </c>
      <c r="J3812" s="10">
        <v>4</v>
      </c>
    </row>
    <row r="3813" spans="1:10" x14ac:dyDescent="0.25">
      <c r="A3813" s="11" t="s">
        <v>3714</v>
      </c>
      <c r="B3813" s="9" t="str">
        <f>_xlfn.XLOOKUP(C3813,'De-Para_Estado_Regiao'!$B$3:$B$29,'De-Para_Estado_Regiao'!$C$3:$C$29)</f>
        <v>Sul</v>
      </c>
      <c r="C3813" s="12" t="s">
        <v>14</v>
      </c>
      <c r="D3813" s="12">
        <v>34</v>
      </c>
      <c r="E3813" s="12">
        <v>0.753</v>
      </c>
      <c r="F3813" s="9" t="str">
        <f t="shared" si="59"/>
        <v>alto</v>
      </c>
      <c r="G3813" s="12">
        <v>0.71</v>
      </c>
      <c r="H3813" s="12">
        <v>0.70599999999999996</v>
      </c>
      <c r="I3813" s="12">
        <v>39691.910000000003</v>
      </c>
      <c r="J3813" s="13">
        <v>5</v>
      </c>
    </row>
    <row r="3814" spans="1:10" x14ac:dyDescent="0.25">
      <c r="A3814" s="8" t="s">
        <v>3715</v>
      </c>
      <c r="B3814" s="9" t="str">
        <f>_xlfn.XLOOKUP(C3814,'De-Para_Estado_Regiao'!$B$3:$B$29,'De-Para_Estado_Regiao'!$C$3:$C$29)</f>
        <v>Sudeste</v>
      </c>
      <c r="C3814" s="9" t="s">
        <v>7</v>
      </c>
      <c r="D3814" s="9">
        <v>130</v>
      </c>
      <c r="E3814" s="9">
        <v>0.72799999999999998</v>
      </c>
      <c r="F3814" s="9" t="str">
        <f t="shared" si="59"/>
        <v>alto</v>
      </c>
      <c r="G3814" s="9">
        <v>0.70199999999999996</v>
      </c>
      <c r="H3814" s="9">
        <v>0.63</v>
      </c>
      <c r="I3814" s="9">
        <v>16636.12</v>
      </c>
      <c r="J3814" s="10">
        <v>0</v>
      </c>
    </row>
    <row r="3815" spans="1:10" x14ac:dyDescent="0.25">
      <c r="A3815" s="11" t="s">
        <v>3716</v>
      </c>
      <c r="B3815" s="9" t="str">
        <f>_xlfn.XLOOKUP(C3815,'De-Para_Estado_Regiao'!$B$3:$B$29,'De-Para_Estado_Regiao'!$C$3:$C$29)</f>
        <v>Norte</v>
      </c>
      <c r="C3815" s="12" t="s">
        <v>39</v>
      </c>
      <c r="D3815" s="12">
        <v>662</v>
      </c>
      <c r="E3815" s="12">
        <v>0.53200000000000003</v>
      </c>
      <c r="F3815" s="9" t="str">
        <f t="shared" si="59"/>
        <v>baixo</v>
      </c>
      <c r="G3815" s="12">
        <v>0.51</v>
      </c>
      <c r="H3815" s="12">
        <v>0.38700000000000001</v>
      </c>
      <c r="I3815" s="12">
        <v>6834.22</v>
      </c>
      <c r="J3815" s="13">
        <v>0</v>
      </c>
    </row>
    <row r="3816" spans="1:10" x14ac:dyDescent="0.25">
      <c r="A3816" s="8" t="s">
        <v>3717</v>
      </c>
      <c r="B3816" s="9" t="str">
        <f>_xlfn.XLOOKUP(C3816,'De-Para_Estado_Regiao'!$B$3:$B$29,'De-Para_Estado_Regiao'!$C$3:$C$29)</f>
        <v>Sudeste</v>
      </c>
      <c r="C3816" s="9" t="s">
        <v>7</v>
      </c>
      <c r="D3816" s="9">
        <v>265</v>
      </c>
      <c r="E3816" s="9">
        <v>0.72</v>
      </c>
      <c r="F3816" s="9" t="str">
        <f t="shared" si="59"/>
        <v>alto</v>
      </c>
      <c r="G3816" s="9">
        <v>0.68700000000000006</v>
      </c>
      <c r="H3816" s="9">
        <v>0.63400000000000001</v>
      </c>
      <c r="I3816" s="9">
        <v>18521.39</v>
      </c>
      <c r="J3816" s="10">
        <v>5</v>
      </c>
    </row>
    <row r="3817" spans="1:10" x14ac:dyDescent="0.25">
      <c r="A3817" s="11" t="s">
        <v>3718</v>
      </c>
      <c r="B3817" s="9" t="str">
        <f>_xlfn.XLOOKUP(C3817,'De-Para_Estado_Regiao'!$B$3:$B$29,'De-Para_Estado_Regiao'!$C$3:$C$29)</f>
        <v>Nordeste</v>
      </c>
      <c r="C3817" s="12" t="s">
        <v>87</v>
      </c>
      <c r="D3817" s="12">
        <v>702</v>
      </c>
      <c r="E3817" s="12">
        <v>0.56999999999999995</v>
      </c>
      <c r="F3817" s="9" t="str">
        <f t="shared" si="59"/>
        <v>médio</v>
      </c>
      <c r="G3817" s="12">
        <v>0.502</v>
      </c>
      <c r="H3817" s="12">
        <v>0.499</v>
      </c>
      <c r="I3817" s="12">
        <v>5608.02</v>
      </c>
      <c r="J3817" s="13">
        <v>0</v>
      </c>
    </row>
    <row r="3818" spans="1:10" x14ac:dyDescent="0.25">
      <c r="A3818" s="8" t="s">
        <v>3719</v>
      </c>
      <c r="B3818" s="9" t="str">
        <f>_xlfn.XLOOKUP(C3818,'De-Para_Estado_Regiao'!$B$3:$B$29,'De-Para_Estado_Regiao'!$C$3:$C$29)</f>
        <v>Nordeste</v>
      </c>
      <c r="C3818" s="9" t="s">
        <v>31</v>
      </c>
      <c r="D3818" s="9">
        <v>448</v>
      </c>
      <c r="E3818" s="9">
        <v>0.58399999999999996</v>
      </c>
      <c r="F3818" s="9" t="str">
        <f t="shared" si="59"/>
        <v>médio</v>
      </c>
      <c r="G3818" s="9">
        <v>0.51700000000000002</v>
      </c>
      <c r="H3818" s="9">
        <v>0.52</v>
      </c>
      <c r="I3818" s="9">
        <v>5851.5</v>
      </c>
      <c r="J3818" s="10">
        <v>1</v>
      </c>
    </row>
    <row r="3819" spans="1:10" x14ac:dyDescent="0.25">
      <c r="A3819" s="11" t="s">
        <v>3720</v>
      </c>
      <c r="B3819" s="9" t="str">
        <f>_xlfn.XLOOKUP(C3819,'De-Para_Estado_Regiao'!$B$3:$B$29,'De-Para_Estado_Regiao'!$C$3:$C$29)</f>
        <v>Sul</v>
      </c>
      <c r="C3819" s="12" t="s">
        <v>22</v>
      </c>
      <c r="D3819" s="12">
        <v>221</v>
      </c>
      <c r="E3819" s="12">
        <v>0.71299999999999997</v>
      </c>
      <c r="F3819" s="9" t="str">
        <f t="shared" si="59"/>
        <v>alto</v>
      </c>
      <c r="G3819" s="12">
        <v>0.69499999999999995</v>
      </c>
      <c r="H3819" s="12">
        <v>0.60799999999999998</v>
      </c>
      <c r="I3819" s="12">
        <v>21108.68</v>
      </c>
      <c r="J3819" s="13">
        <v>5</v>
      </c>
    </row>
    <row r="3820" spans="1:10" x14ac:dyDescent="0.25">
      <c r="A3820" s="8" t="s">
        <v>3721</v>
      </c>
      <c r="B3820" s="9" t="str">
        <f>_xlfn.XLOOKUP(C3820,'De-Para_Estado_Regiao'!$B$3:$B$29,'De-Para_Estado_Regiao'!$C$3:$C$29)</f>
        <v>Sul</v>
      </c>
      <c r="C3820" s="9" t="s">
        <v>59</v>
      </c>
      <c r="D3820" s="9">
        <v>77</v>
      </c>
      <c r="E3820" s="9">
        <v>0.77300000000000002</v>
      </c>
      <c r="F3820" s="9" t="str">
        <f t="shared" si="59"/>
        <v>alto</v>
      </c>
      <c r="G3820" s="9">
        <v>0.75800000000000001</v>
      </c>
      <c r="H3820" s="9">
        <v>0.69399999999999995</v>
      </c>
      <c r="I3820" s="9">
        <v>33092.019999999997</v>
      </c>
      <c r="J3820" s="10">
        <v>4</v>
      </c>
    </row>
    <row r="3821" spans="1:10" x14ac:dyDescent="0.25">
      <c r="A3821" s="11" t="s">
        <v>3722</v>
      </c>
      <c r="B3821" s="9" t="str">
        <f>_xlfn.XLOOKUP(C3821,'De-Para_Estado_Regiao'!$B$3:$B$29,'De-Para_Estado_Regiao'!$C$3:$C$29)</f>
        <v>Centro-Oeste</v>
      </c>
      <c r="C3821" s="12" t="s">
        <v>33</v>
      </c>
      <c r="D3821" s="12">
        <v>181</v>
      </c>
      <c r="E3821" s="12">
        <v>0.65</v>
      </c>
      <c r="F3821" s="9" t="str">
        <f t="shared" si="59"/>
        <v>médio</v>
      </c>
      <c r="G3821" s="12">
        <v>0.64400000000000002</v>
      </c>
      <c r="H3821" s="12">
        <v>0.53400000000000003</v>
      </c>
      <c r="I3821" s="12">
        <v>15673.49</v>
      </c>
      <c r="J3821" s="13">
        <v>3</v>
      </c>
    </row>
    <row r="3822" spans="1:10" x14ac:dyDescent="0.25">
      <c r="A3822" s="8" t="s">
        <v>3723</v>
      </c>
      <c r="B3822" s="9" t="str">
        <f>_xlfn.XLOOKUP(C3822,'De-Para_Estado_Regiao'!$B$3:$B$29,'De-Para_Estado_Regiao'!$C$3:$C$29)</f>
        <v>Nordeste</v>
      </c>
      <c r="C3822" s="9" t="s">
        <v>24</v>
      </c>
      <c r="D3822" s="9">
        <v>487</v>
      </c>
      <c r="E3822" s="9">
        <v>0.56999999999999995</v>
      </c>
      <c r="F3822" s="9" t="str">
        <f t="shared" si="59"/>
        <v>médio</v>
      </c>
      <c r="G3822" s="9">
        <v>0.53800000000000003</v>
      </c>
      <c r="H3822" s="9">
        <v>0.45600000000000002</v>
      </c>
      <c r="I3822" s="9">
        <v>7603.95</v>
      </c>
      <c r="J3822" s="10">
        <v>0</v>
      </c>
    </row>
    <row r="3823" spans="1:10" x14ac:dyDescent="0.25">
      <c r="A3823" s="11" t="s">
        <v>3724</v>
      </c>
      <c r="B3823" s="9" t="str">
        <f>_xlfn.XLOOKUP(C3823,'De-Para_Estado_Regiao'!$B$3:$B$29,'De-Para_Estado_Regiao'!$C$3:$C$29)</f>
        <v>Nordeste</v>
      </c>
      <c r="C3823" s="12" t="s">
        <v>24</v>
      </c>
      <c r="D3823" s="12">
        <v>339</v>
      </c>
      <c r="E3823" s="12">
        <v>0.55000000000000004</v>
      </c>
      <c r="F3823" s="9" t="str">
        <f t="shared" si="59"/>
        <v>médio</v>
      </c>
      <c r="G3823" s="12">
        <v>0.55800000000000005</v>
      </c>
      <c r="H3823" s="12">
        <v>0.39700000000000002</v>
      </c>
      <c r="I3823" s="12">
        <v>7238.02</v>
      </c>
      <c r="J3823" s="13">
        <v>2</v>
      </c>
    </row>
    <row r="3824" spans="1:10" x14ac:dyDescent="0.25">
      <c r="A3824" s="8" t="s">
        <v>3725</v>
      </c>
      <c r="B3824" s="9" t="str">
        <f>_xlfn.XLOOKUP(C3824,'De-Para_Estado_Regiao'!$B$3:$B$29,'De-Para_Estado_Regiao'!$C$3:$C$29)</f>
        <v>Norte</v>
      </c>
      <c r="C3824" s="9" t="s">
        <v>275</v>
      </c>
      <c r="D3824" s="9">
        <v>352</v>
      </c>
      <c r="E3824" s="9">
        <v>0.53200000000000003</v>
      </c>
      <c r="F3824" s="9" t="str">
        <f t="shared" si="59"/>
        <v>baixo</v>
      </c>
      <c r="G3824" s="9">
        <v>0.52100000000000002</v>
      </c>
      <c r="H3824" s="9">
        <v>0.39700000000000002</v>
      </c>
      <c r="I3824" s="9">
        <v>9853.18</v>
      </c>
      <c r="J3824" s="10">
        <v>4</v>
      </c>
    </row>
    <row r="3825" spans="1:10" x14ac:dyDescent="0.25">
      <c r="A3825" s="11" t="s">
        <v>3726</v>
      </c>
      <c r="B3825" s="9" t="str">
        <f>_xlfn.XLOOKUP(C3825,'De-Para_Estado_Regiao'!$B$3:$B$29,'De-Para_Estado_Regiao'!$C$3:$C$29)</f>
        <v>Norte</v>
      </c>
      <c r="C3825" s="12" t="s">
        <v>111</v>
      </c>
      <c r="D3825" s="12">
        <v>590</v>
      </c>
      <c r="E3825" s="12">
        <v>0.67</v>
      </c>
      <c r="F3825" s="9" t="str">
        <f t="shared" si="59"/>
        <v>médio</v>
      </c>
      <c r="G3825" s="12">
        <v>0.621</v>
      </c>
      <c r="H3825" s="12">
        <v>0.60499999999999998</v>
      </c>
      <c r="I3825" s="12">
        <v>11111.07</v>
      </c>
      <c r="J3825" s="13">
        <v>5</v>
      </c>
    </row>
    <row r="3826" spans="1:10" x14ac:dyDescent="0.25">
      <c r="A3826" s="8" t="s">
        <v>3727</v>
      </c>
      <c r="B3826" s="9" t="str">
        <f>_xlfn.XLOOKUP(C3826,'De-Para_Estado_Regiao'!$B$3:$B$29,'De-Para_Estado_Regiao'!$C$3:$C$29)</f>
        <v>Nordeste</v>
      </c>
      <c r="C3826" s="9" t="s">
        <v>72</v>
      </c>
      <c r="D3826" s="9">
        <v>278</v>
      </c>
      <c r="E3826" s="9">
        <v>0.56899999999999995</v>
      </c>
      <c r="F3826" s="9" t="str">
        <f t="shared" si="59"/>
        <v>médio</v>
      </c>
      <c r="G3826" s="9">
        <v>0.54600000000000004</v>
      </c>
      <c r="H3826" s="9">
        <v>0.45700000000000002</v>
      </c>
      <c r="I3826" s="9">
        <v>10042.469999999999</v>
      </c>
      <c r="J3826" s="10">
        <v>14</v>
      </c>
    </row>
    <row r="3827" spans="1:10" x14ac:dyDescent="0.25">
      <c r="A3827" s="11" t="s">
        <v>3728</v>
      </c>
      <c r="B3827" s="9" t="str">
        <f>_xlfn.XLOOKUP(C3827,'De-Para_Estado_Regiao'!$B$3:$B$29,'De-Para_Estado_Regiao'!$C$3:$C$29)</f>
        <v>Nordeste</v>
      </c>
      <c r="C3827" s="12" t="s">
        <v>72</v>
      </c>
      <c r="D3827" s="12">
        <v>404</v>
      </c>
      <c r="E3827" s="12">
        <v>0.67900000000000005</v>
      </c>
      <c r="F3827" s="9" t="str">
        <f t="shared" si="59"/>
        <v>médio</v>
      </c>
      <c r="G3827" s="12">
        <v>0.63300000000000001</v>
      </c>
      <c r="H3827" s="12">
        <v>0.63400000000000001</v>
      </c>
      <c r="I3827" s="12">
        <v>9576.94</v>
      </c>
      <c r="J3827" s="13">
        <v>12</v>
      </c>
    </row>
    <row r="3828" spans="1:10" x14ac:dyDescent="0.25">
      <c r="A3828" s="8" t="s">
        <v>3729</v>
      </c>
      <c r="B3828" s="9" t="str">
        <f>_xlfn.XLOOKUP(C3828,'De-Para_Estado_Regiao'!$B$3:$B$29,'De-Para_Estado_Regiao'!$C$3:$C$29)</f>
        <v>Centro-Oeste</v>
      </c>
      <c r="C3828" s="9" t="s">
        <v>53</v>
      </c>
      <c r="D3828" s="9">
        <v>165</v>
      </c>
      <c r="E3828" s="9">
        <v>0.65</v>
      </c>
      <c r="F3828" s="9" t="str">
        <f t="shared" si="59"/>
        <v>médio</v>
      </c>
      <c r="G3828" s="9">
        <v>0.65700000000000003</v>
      </c>
      <c r="H3828" s="9">
        <v>0.54500000000000004</v>
      </c>
      <c r="I3828" s="9">
        <v>30366.32</v>
      </c>
      <c r="J3828" s="10">
        <v>1</v>
      </c>
    </row>
    <row r="3829" spans="1:10" x14ac:dyDescent="0.25">
      <c r="A3829" s="11" t="s">
        <v>3730</v>
      </c>
      <c r="B3829" s="9" t="str">
        <f>_xlfn.XLOOKUP(C3829,'De-Para_Estado_Regiao'!$B$3:$B$29,'De-Para_Estado_Regiao'!$C$3:$C$29)</f>
        <v>Sul</v>
      </c>
      <c r="C3829" s="12" t="s">
        <v>22</v>
      </c>
      <c r="D3829" s="12">
        <v>111</v>
      </c>
      <c r="E3829" s="12">
        <v>0.77</v>
      </c>
      <c r="F3829" s="9" t="str">
        <f t="shared" si="59"/>
        <v>alto</v>
      </c>
      <c r="G3829" s="12">
        <v>0.71799999999999997</v>
      </c>
      <c r="H3829" s="12">
        <v>0.748</v>
      </c>
      <c r="I3829" s="12">
        <v>33659.199999999997</v>
      </c>
      <c r="J3829" s="13">
        <v>1</v>
      </c>
    </row>
    <row r="3830" spans="1:10" x14ac:dyDescent="0.25">
      <c r="A3830" s="8" t="s">
        <v>3731</v>
      </c>
      <c r="B3830" s="9" t="str">
        <f>_xlfn.XLOOKUP(C3830,'De-Para_Estado_Regiao'!$B$3:$B$29,'De-Para_Estado_Regiao'!$C$3:$C$29)</f>
        <v>Sul</v>
      </c>
      <c r="C3830" s="9" t="s">
        <v>22</v>
      </c>
      <c r="D3830" s="9">
        <v>171</v>
      </c>
      <c r="E3830" s="9">
        <v>0.72299999999999998</v>
      </c>
      <c r="F3830" s="9" t="str">
        <f t="shared" si="59"/>
        <v>alto</v>
      </c>
      <c r="G3830" s="9">
        <v>0.68100000000000005</v>
      </c>
      <c r="H3830" s="9">
        <v>0.66100000000000003</v>
      </c>
      <c r="I3830" s="9">
        <v>30299.19</v>
      </c>
      <c r="J3830" s="10">
        <v>1</v>
      </c>
    </row>
    <row r="3831" spans="1:10" x14ac:dyDescent="0.25">
      <c r="A3831" s="11" t="s">
        <v>3732</v>
      </c>
      <c r="B3831" s="9" t="str">
        <f>_xlfn.XLOOKUP(C3831,'De-Para_Estado_Regiao'!$B$3:$B$29,'De-Para_Estado_Regiao'!$C$3:$C$29)</f>
        <v>Nordeste</v>
      </c>
      <c r="C3831" s="12" t="s">
        <v>31</v>
      </c>
      <c r="D3831" s="12">
        <v>515</v>
      </c>
      <c r="E3831" s="12">
        <v>0.59299999999999997</v>
      </c>
      <c r="F3831" s="9" t="str">
        <f t="shared" si="59"/>
        <v>médio</v>
      </c>
      <c r="G3831" s="12">
        <v>0.53600000000000003</v>
      </c>
      <c r="H3831" s="12">
        <v>0.51300000000000001</v>
      </c>
      <c r="I3831" s="12">
        <v>6158.7</v>
      </c>
      <c r="J3831" s="13">
        <v>21</v>
      </c>
    </row>
    <row r="3832" spans="1:10" x14ac:dyDescent="0.25">
      <c r="A3832" s="8" t="s">
        <v>3733</v>
      </c>
      <c r="B3832" s="9" t="str">
        <f>_xlfn.XLOOKUP(C3832,'De-Para_Estado_Regiao'!$B$3:$B$29,'De-Para_Estado_Regiao'!$C$3:$C$29)</f>
        <v>Sul</v>
      </c>
      <c r="C3832" s="9" t="s">
        <v>59</v>
      </c>
      <c r="D3832" s="9">
        <v>38</v>
      </c>
      <c r="E3832" s="9">
        <v>0.73599999999999999</v>
      </c>
      <c r="F3832" s="9" t="str">
        <f t="shared" si="59"/>
        <v>alto</v>
      </c>
      <c r="G3832" s="9">
        <v>0.753</v>
      </c>
      <c r="H3832" s="9">
        <v>0.60499999999999998</v>
      </c>
      <c r="I3832" s="9">
        <v>24882.29</v>
      </c>
      <c r="J3832" s="10">
        <v>2</v>
      </c>
    </row>
    <row r="3833" spans="1:10" x14ac:dyDescent="0.25">
      <c r="A3833" s="11" t="s">
        <v>3734</v>
      </c>
      <c r="B3833" s="9" t="str">
        <f>_xlfn.XLOOKUP(C3833,'De-Para_Estado_Regiao'!$B$3:$B$29,'De-Para_Estado_Regiao'!$C$3:$C$29)</f>
        <v>Sudeste</v>
      </c>
      <c r="C3833" s="12" t="s">
        <v>16</v>
      </c>
      <c r="D3833" s="12">
        <v>93</v>
      </c>
      <c r="E3833" s="12">
        <v>0.63600000000000001</v>
      </c>
      <c r="F3833" s="9" t="str">
        <f t="shared" si="59"/>
        <v>médio</v>
      </c>
      <c r="G3833" s="12">
        <v>0.61199999999999999</v>
      </c>
      <c r="H3833" s="12">
        <v>0.51200000000000001</v>
      </c>
      <c r="I3833" s="12">
        <v>20266.72</v>
      </c>
      <c r="J3833" s="13">
        <v>1</v>
      </c>
    </row>
    <row r="3834" spans="1:10" x14ac:dyDescent="0.25">
      <c r="A3834" s="8" t="s">
        <v>3735</v>
      </c>
      <c r="B3834" s="9" t="str">
        <f>_xlfn.XLOOKUP(C3834,'De-Para_Estado_Regiao'!$B$3:$B$29,'De-Para_Estado_Regiao'!$C$3:$C$29)</f>
        <v>Centro-Oeste</v>
      </c>
      <c r="C3834" s="9" t="s">
        <v>53</v>
      </c>
      <c r="D3834" s="9">
        <v>114</v>
      </c>
      <c r="E3834" s="9">
        <v>0.67</v>
      </c>
      <c r="F3834" s="9" t="str">
        <f t="shared" si="59"/>
        <v>médio</v>
      </c>
      <c r="G3834" s="9">
        <v>0.68400000000000005</v>
      </c>
      <c r="H3834" s="9">
        <v>0.53100000000000003</v>
      </c>
      <c r="I3834" s="9">
        <v>19160.669999999998</v>
      </c>
      <c r="J3834" s="10">
        <v>3</v>
      </c>
    </row>
    <row r="3835" spans="1:10" x14ac:dyDescent="0.25">
      <c r="A3835" s="11" t="s">
        <v>3736</v>
      </c>
      <c r="B3835" s="9" t="str">
        <f>_xlfn.XLOOKUP(C3835,'De-Para_Estado_Regiao'!$B$3:$B$29,'De-Para_Estado_Regiao'!$C$3:$C$29)</f>
        <v>Nordeste</v>
      </c>
      <c r="C3835" s="12" t="s">
        <v>118</v>
      </c>
      <c r="D3835" s="12">
        <v>220</v>
      </c>
      <c r="E3835" s="12">
        <v>0.57799999999999996</v>
      </c>
      <c r="F3835" s="9" t="str">
        <f t="shared" si="59"/>
        <v>médio</v>
      </c>
      <c r="G3835" s="12">
        <v>0.53100000000000003</v>
      </c>
      <c r="H3835" s="12">
        <v>0.47399999999999998</v>
      </c>
      <c r="I3835" s="12">
        <v>10310.01</v>
      </c>
      <c r="J3835" s="13">
        <v>9</v>
      </c>
    </row>
    <row r="3836" spans="1:10" x14ac:dyDescent="0.25">
      <c r="A3836" s="8" t="s">
        <v>3737</v>
      </c>
      <c r="B3836" s="9" t="str">
        <f>_xlfn.XLOOKUP(C3836,'De-Para_Estado_Regiao'!$B$3:$B$29,'De-Para_Estado_Regiao'!$C$3:$C$29)</f>
        <v>Nordeste</v>
      </c>
      <c r="C3836" s="9" t="s">
        <v>19</v>
      </c>
      <c r="D3836" s="9">
        <v>582</v>
      </c>
      <c r="E3836" s="9">
        <v>0.64500000000000002</v>
      </c>
      <c r="F3836" s="9" t="str">
        <f t="shared" si="59"/>
        <v>médio</v>
      </c>
      <c r="G3836" s="9">
        <v>0.60399999999999998</v>
      </c>
      <c r="H3836" s="9">
        <v>0.57299999999999995</v>
      </c>
      <c r="I3836" s="9">
        <v>7352.84</v>
      </c>
      <c r="J3836" s="10">
        <v>11</v>
      </c>
    </row>
    <row r="3837" spans="1:10" x14ac:dyDescent="0.25">
      <c r="A3837" s="11" t="s">
        <v>3738</v>
      </c>
      <c r="B3837" s="9" t="str">
        <f>_xlfn.XLOOKUP(C3837,'De-Para_Estado_Regiao'!$B$3:$B$29,'De-Para_Estado_Regiao'!$C$3:$C$29)</f>
        <v>Nordeste</v>
      </c>
      <c r="C3837" s="12" t="s">
        <v>87</v>
      </c>
      <c r="D3837" s="12">
        <v>688</v>
      </c>
      <c r="E3837" s="12">
        <v>0.51200000000000001</v>
      </c>
      <c r="F3837" s="9" t="str">
        <f t="shared" si="59"/>
        <v>baixo</v>
      </c>
      <c r="G3837" s="12">
        <v>0.49199999999999999</v>
      </c>
      <c r="H3837" s="12">
        <v>0.37</v>
      </c>
      <c r="I3837" s="12">
        <v>6726.37</v>
      </c>
      <c r="J3837" s="13">
        <v>21</v>
      </c>
    </row>
    <row r="3838" spans="1:10" x14ac:dyDescent="0.25">
      <c r="A3838" s="8" t="s">
        <v>336</v>
      </c>
      <c r="B3838" s="9" t="str">
        <f>_xlfn.XLOOKUP(C3838,'De-Para_Estado_Regiao'!$B$3:$B$29,'De-Para_Estado_Regiao'!$C$3:$C$29)</f>
        <v>Nordeste</v>
      </c>
      <c r="C3838" s="9" t="s">
        <v>24</v>
      </c>
      <c r="D3838" s="9">
        <v>517</v>
      </c>
      <c r="E3838" s="9">
        <v>0.55600000000000005</v>
      </c>
      <c r="F3838" s="9" t="str">
        <f t="shared" si="59"/>
        <v>médio</v>
      </c>
      <c r="G3838" s="9">
        <v>0.56399999999999995</v>
      </c>
      <c r="H3838" s="9">
        <v>0.39600000000000002</v>
      </c>
      <c r="I3838" s="9">
        <v>7933.68</v>
      </c>
      <c r="J3838" s="10">
        <v>4</v>
      </c>
    </row>
    <row r="3839" spans="1:10" x14ac:dyDescent="0.25">
      <c r="A3839" s="11" t="s">
        <v>3739</v>
      </c>
      <c r="B3839" s="9" t="str">
        <f>_xlfn.XLOOKUP(C3839,'De-Para_Estado_Regiao'!$B$3:$B$29,'De-Para_Estado_Regiao'!$C$3:$C$29)</f>
        <v>Norte</v>
      </c>
      <c r="C3839" s="12" t="s">
        <v>111</v>
      </c>
      <c r="D3839" s="12">
        <v>553</v>
      </c>
      <c r="E3839" s="12">
        <v>0.627</v>
      </c>
      <c r="F3839" s="9" t="str">
        <f t="shared" si="59"/>
        <v>médio</v>
      </c>
      <c r="G3839" s="12">
        <v>0.59499999999999997</v>
      </c>
      <c r="H3839" s="12">
        <v>0.56599999999999995</v>
      </c>
      <c r="I3839" s="12">
        <v>10986.07</v>
      </c>
      <c r="J3839" s="13">
        <v>2</v>
      </c>
    </row>
    <row r="3840" spans="1:10" x14ac:dyDescent="0.25">
      <c r="A3840" s="8" t="s">
        <v>3740</v>
      </c>
      <c r="B3840" s="9" t="str">
        <f>_xlfn.XLOOKUP(C3840,'De-Para_Estado_Regiao'!$B$3:$B$29,'De-Para_Estado_Regiao'!$C$3:$C$29)</f>
        <v>Nordeste</v>
      </c>
      <c r="C3840" s="9" t="s">
        <v>94</v>
      </c>
      <c r="D3840" s="9">
        <v>353</v>
      </c>
      <c r="E3840" s="9">
        <v>0.56999999999999995</v>
      </c>
      <c r="F3840" s="9" t="str">
        <f t="shared" si="59"/>
        <v>médio</v>
      </c>
      <c r="G3840" s="9">
        <v>0.56000000000000005</v>
      </c>
      <c r="H3840" s="9">
        <v>0.45100000000000001</v>
      </c>
      <c r="I3840" s="9">
        <v>12715.06</v>
      </c>
      <c r="J3840" s="10">
        <v>2</v>
      </c>
    </row>
    <row r="3841" spans="1:10" x14ac:dyDescent="0.25">
      <c r="A3841" s="11" t="s">
        <v>3741</v>
      </c>
      <c r="B3841" s="9" t="str">
        <f>_xlfn.XLOOKUP(C3841,'De-Para_Estado_Regiao'!$B$3:$B$29,'De-Para_Estado_Regiao'!$C$3:$C$29)</f>
        <v>Centro-Oeste</v>
      </c>
      <c r="C3841" s="12" t="s">
        <v>33</v>
      </c>
      <c r="D3841" s="12">
        <v>52</v>
      </c>
      <c r="E3841" s="12">
        <v>0.68799999999999994</v>
      </c>
      <c r="F3841" s="9" t="str">
        <f t="shared" si="59"/>
        <v>médio</v>
      </c>
      <c r="G3841" s="12">
        <v>0.7</v>
      </c>
      <c r="H3841" s="12">
        <v>0.56299999999999994</v>
      </c>
      <c r="I3841" s="12">
        <v>34771</v>
      </c>
      <c r="J3841" s="13">
        <v>1</v>
      </c>
    </row>
    <row r="3842" spans="1:10" x14ac:dyDescent="0.25">
      <c r="A3842" s="8" t="s">
        <v>1935</v>
      </c>
      <c r="B3842" s="9" t="str">
        <f>_xlfn.XLOOKUP(C3842,'De-Para_Estado_Regiao'!$B$3:$B$29,'De-Para_Estado_Regiao'!$C$3:$C$29)</f>
        <v>Norte</v>
      </c>
      <c r="C3842" s="9" t="s">
        <v>148</v>
      </c>
      <c r="D3842" s="9">
        <v>89</v>
      </c>
      <c r="E3842" s="9">
        <v>0.59</v>
      </c>
      <c r="F3842" s="9" t="str">
        <f t="shared" si="59"/>
        <v>médio</v>
      </c>
      <c r="G3842" s="9">
        <v>0.60799999999999998</v>
      </c>
      <c r="H3842" s="9">
        <v>0.442</v>
      </c>
      <c r="I3842" s="9">
        <v>13694.36</v>
      </c>
      <c r="J3842" s="10">
        <v>4</v>
      </c>
    </row>
    <row r="3843" spans="1:10" x14ac:dyDescent="0.25">
      <c r="A3843" s="11" t="s">
        <v>3742</v>
      </c>
      <c r="B3843" s="9" t="str">
        <f>_xlfn.XLOOKUP(C3843,'De-Para_Estado_Regiao'!$B$3:$B$29,'De-Para_Estado_Regiao'!$C$3:$C$29)</f>
        <v>Sul</v>
      </c>
      <c r="C3843" s="12" t="s">
        <v>59</v>
      </c>
      <c r="D3843" s="12">
        <v>62</v>
      </c>
      <c r="E3843" s="12">
        <v>0.73299999999999998</v>
      </c>
      <c r="F3843" s="9" t="str">
        <f t="shared" si="59"/>
        <v>alto</v>
      </c>
      <c r="G3843" s="12">
        <v>0.74399999999999999</v>
      </c>
      <c r="H3843" s="12">
        <v>0.61399999999999999</v>
      </c>
      <c r="I3843" s="12">
        <v>24947.759999999998</v>
      </c>
      <c r="J3843" s="13">
        <v>3</v>
      </c>
    </row>
    <row r="3844" spans="1:10" x14ac:dyDescent="0.25">
      <c r="A3844" s="8" t="s">
        <v>3743</v>
      </c>
      <c r="B3844" s="9" t="str">
        <f>_xlfn.XLOOKUP(C3844,'De-Para_Estado_Regiao'!$B$3:$B$29,'De-Para_Estado_Regiao'!$C$3:$C$29)</f>
        <v>Sudeste</v>
      </c>
      <c r="C3844" s="9" t="s">
        <v>16</v>
      </c>
      <c r="D3844" s="9">
        <v>292</v>
      </c>
      <c r="E3844" s="9">
        <v>0.57999999999999996</v>
      </c>
      <c r="F3844" s="9" t="str">
        <f t="shared" si="59"/>
        <v>médio</v>
      </c>
      <c r="G3844" s="9">
        <v>0.58299999999999996</v>
      </c>
      <c r="H3844" s="9">
        <v>0.42</v>
      </c>
      <c r="I3844" s="9">
        <v>9711.09</v>
      </c>
      <c r="J3844" s="10">
        <v>5</v>
      </c>
    </row>
    <row r="3845" spans="1:10" x14ac:dyDescent="0.25">
      <c r="A3845" s="11" t="s">
        <v>3744</v>
      </c>
      <c r="B3845" s="9" t="str">
        <f>_xlfn.XLOOKUP(C3845,'De-Para_Estado_Regiao'!$B$3:$B$29,'De-Para_Estado_Regiao'!$C$3:$C$29)</f>
        <v>Sul</v>
      </c>
      <c r="C3845" s="12" t="s">
        <v>14</v>
      </c>
      <c r="D3845" s="12">
        <v>29</v>
      </c>
      <c r="E3845" s="12">
        <v>0.745</v>
      </c>
      <c r="F3845" s="9" t="str">
        <f t="shared" ref="F3845:F3908" si="60">IF(E3845="","",IF(E3845&lt;0.55,"baixo",IF(E3845&lt;=0.699,"médio",IF(E3845&lt;=0.799,"alto",IF(E3845&gt;=0.8,"muito alto","")))))</f>
        <v>alto</v>
      </c>
      <c r="G3845" s="12">
        <v>0.77300000000000002</v>
      </c>
      <c r="H3845" s="12">
        <v>0.628</v>
      </c>
      <c r="I3845" s="12">
        <v>47728.66</v>
      </c>
      <c r="J3845" s="13">
        <v>0</v>
      </c>
    </row>
    <row r="3846" spans="1:10" x14ac:dyDescent="0.25">
      <c r="A3846" s="8" t="s">
        <v>3745</v>
      </c>
      <c r="B3846" s="9" t="str">
        <f>_xlfn.XLOOKUP(C3846,'De-Para_Estado_Regiao'!$B$3:$B$29,'De-Para_Estado_Regiao'!$C$3:$C$29)</f>
        <v>Sul</v>
      </c>
      <c r="C3846" s="9" t="s">
        <v>22</v>
      </c>
      <c r="D3846" s="9">
        <v>87</v>
      </c>
      <c r="E3846" s="9">
        <v>0.71</v>
      </c>
      <c r="F3846" s="9" t="str">
        <f t="shared" si="60"/>
        <v>alto</v>
      </c>
      <c r="G3846" s="9">
        <v>0.71399999999999997</v>
      </c>
      <c r="H3846" s="9">
        <v>0.63300000000000001</v>
      </c>
      <c r="I3846" s="9">
        <v>20473.95</v>
      </c>
      <c r="J3846" s="10">
        <v>0</v>
      </c>
    </row>
    <row r="3847" spans="1:10" x14ac:dyDescent="0.25">
      <c r="A3847" s="11" t="s">
        <v>3746</v>
      </c>
      <c r="B3847" s="9" t="str">
        <f>_xlfn.XLOOKUP(C3847,'De-Para_Estado_Regiao'!$B$3:$B$29,'De-Para_Estado_Regiao'!$C$3:$C$29)</f>
        <v>Centro-Oeste</v>
      </c>
      <c r="C3847" s="12" t="s">
        <v>29</v>
      </c>
      <c r="D3847" s="12">
        <v>202</v>
      </c>
      <c r="E3847" s="12">
        <v>0.65</v>
      </c>
      <c r="F3847" s="9" t="str">
        <f t="shared" si="60"/>
        <v>médio</v>
      </c>
      <c r="G3847" s="12">
        <v>0.61299999999999999</v>
      </c>
      <c r="H3847" s="12">
        <v>0.56100000000000005</v>
      </c>
      <c r="I3847" s="12">
        <v>16877.29</v>
      </c>
      <c r="J3847" s="13">
        <v>1</v>
      </c>
    </row>
    <row r="3848" spans="1:10" x14ac:dyDescent="0.25">
      <c r="A3848" s="8" t="s">
        <v>3747</v>
      </c>
      <c r="B3848" s="9" t="str">
        <f>_xlfn.XLOOKUP(C3848,'De-Para_Estado_Regiao'!$B$3:$B$29,'De-Para_Estado_Regiao'!$C$3:$C$29)</f>
        <v>Sul</v>
      </c>
      <c r="C3848" s="9" t="s">
        <v>14</v>
      </c>
      <c r="D3848" s="9">
        <v>21</v>
      </c>
      <c r="E3848" s="9">
        <v>0.66200000000000003</v>
      </c>
      <c r="F3848" s="9" t="str">
        <f t="shared" si="60"/>
        <v>médio</v>
      </c>
      <c r="G3848" s="9">
        <v>0.73</v>
      </c>
      <c r="H3848" s="9">
        <v>0.48699999999999999</v>
      </c>
      <c r="I3848" s="9">
        <v>39895.26</v>
      </c>
      <c r="J3848" s="10">
        <v>0</v>
      </c>
    </row>
    <row r="3849" spans="1:10" x14ac:dyDescent="0.25">
      <c r="A3849" s="11" t="s">
        <v>3748</v>
      </c>
      <c r="B3849" s="9" t="str">
        <f>_xlfn.XLOOKUP(C3849,'De-Para_Estado_Regiao'!$B$3:$B$29,'De-Para_Estado_Regiao'!$C$3:$C$29)</f>
        <v>Nordeste</v>
      </c>
      <c r="C3849" s="12" t="s">
        <v>94</v>
      </c>
      <c r="D3849" s="12">
        <v>240</v>
      </c>
      <c r="E3849" s="12">
        <v>0.56499999999999995</v>
      </c>
      <c r="F3849" s="9" t="str">
        <f t="shared" si="60"/>
        <v>médio</v>
      </c>
      <c r="G3849" s="12">
        <v>0.55000000000000004</v>
      </c>
      <c r="H3849" s="12">
        <v>0.46200000000000002</v>
      </c>
      <c r="I3849" s="12">
        <v>22124.33</v>
      </c>
      <c r="J3849" s="13">
        <v>1</v>
      </c>
    </row>
    <row r="3850" spans="1:10" x14ac:dyDescent="0.25">
      <c r="A3850" s="8" t="s">
        <v>3749</v>
      </c>
      <c r="B3850" s="9" t="str">
        <f>_xlfn.XLOOKUP(C3850,'De-Para_Estado_Regiao'!$B$3:$B$29,'De-Para_Estado_Regiao'!$C$3:$C$29)</f>
        <v>Nordeste</v>
      </c>
      <c r="C3850" s="9" t="s">
        <v>24</v>
      </c>
      <c r="D3850" s="9">
        <v>536</v>
      </c>
      <c r="E3850" s="9">
        <v>0.60199999999999998</v>
      </c>
      <c r="F3850" s="9" t="str">
        <f t="shared" si="60"/>
        <v>médio</v>
      </c>
      <c r="G3850" s="9">
        <v>0.55400000000000005</v>
      </c>
      <c r="H3850" s="9">
        <v>0.52700000000000002</v>
      </c>
      <c r="I3850" s="9">
        <v>5880.13</v>
      </c>
      <c r="J3850" s="10">
        <v>13</v>
      </c>
    </row>
    <row r="3851" spans="1:10" x14ac:dyDescent="0.25">
      <c r="A3851" s="11" t="s">
        <v>3750</v>
      </c>
      <c r="B3851" s="9" t="str">
        <f>_xlfn.XLOOKUP(C3851,'De-Para_Estado_Regiao'!$B$3:$B$29,'De-Para_Estado_Regiao'!$C$3:$C$29)</f>
        <v>Sul</v>
      </c>
      <c r="C3851" s="12" t="s">
        <v>22</v>
      </c>
      <c r="D3851" s="12">
        <v>200</v>
      </c>
      <c r="E3851" s="12">
        <v>0.61099999999999999</v>
      </c>
      <c r="F3851" s="9" t="str">
        <f t="shared" si="60"/>
        <v>médio</v>
      </c>
      <c r="G3851" s="12">
        <v>0.64100000000000001</v>
      </c>
      <c r="H3851" s="12">
        <v>0.44400000000000001</v>
      </c>
      <c r="I3851" s="12">
        <v>13594.37</v>
      </c>
      <c r="J3851" s="13">
        <v>1</v>
      </c>
    </row>
    <row r="3852" spans="1:10" x14ac:dyDescent="0.25">
      <c r="A3852" s="8" t="s">
        <v>661</v>
      </c>
      <c r="B3852" s="9" t="str">
        <f>_xlfn.XLOOKUP(C3852,'De-Para_Estado_Regiao'!$B$3:$B$29,'De-Para_Estado_Regiao'!$C$3:$C$29)</f>
        <v>Sul</v>
      </c>
      <c r="C3852" s="9" t="s">
        <v>22</v>
      </c>
      <c r="D3852" s="9">
        <v>208</v>
      </c>
      <c r="E3852" s="9">
        <v>0.69799999999999995</v>
      </c>
      <c r="F3852" s="9" t="str">
        <f t="shared" si="60"/>
        <v>médio</v>
      </c>
      <c r="G3852" s="9">
        <v>0.69299999999999995</v>
      </c>
      <c r="H3852" s="9">
        <v>0.59799999999999998</v>
      </c>
      <c r="I3852" s="9">
        <v>19286.8</v>
      </c>
      <c r="J3852" s="10">
        <v>6</v>
      </c>
    </row>
    <row r="3853" spans="1:10" x14ac:dyDescent="0.25">
      <c r="A3853" s="11" t="s">
        <v>3751</v>
      </c>
      <c r="B3853" s="9" t="str">
        <f>_xlfn.XLOOKUP(C3853,'De-Para_Estado_Regiao'!$B$3:$B$29,'De-Para_Estado_Regiao'!$C$3:$C$29)</f>
        <v>Sudeste</v>
      </c>
      <c r="C3853" s="12" t="s">
        <v>16</v>
      </c>
      <c r="D3853" s="12">
        <v>218</v>
      </c>
      <c r="E3853" s="12">
        <v>0.72</v>
      </c>
      <c r="F3853" s="9" t="str">
        <f t="shared" si="60"/>
        <v>alto</v>
      </c>
      <c r="G3853" s="12">
        <v>0.72799999999999998</v>
      </c>
      <c r="H3853" s="12">
        <v>0.61699999999999999</v>
      </c>
      <c r="I3853" s="12">
        <v>14467.19</v>
      </c>
      <c r="J3853" s="13">
        <v>15</v>
      </c>
    </row>
    <row r="3854" spans="1:10" x14ac:dyDescent="0.25">
      <c r="A3854" s="8" t="s">
        <v>3752</v>
      </c>
      <c r="B3854" s="9" t="str">
        <f>_xlfn.XLOOKUP(C3854,'De-Para_Estado_Regiao'!$B$3:$B$29,'De-Para_Estado_Regiao'!$C$3:$C$29)</f>
        <v>Nordeste</v>
      </c>
      <c r="C3854" s="9" t="s">
        <v>24</v>
      </c>
      <c r="D3854" s="9">
        <v>546</v>
      </c>
      <c r="E3854" s="9">
        <v>0.55500000000000005</v>
      </c>
      <c r="F3854" s="9" t="str">
        <f t="shared" si="60"/>
        <v>médio</v>
      </c>
      <c r="G3854" s="9">
        <v>0.54300000000000004</v>
      </c>
      <c r="H3854" s="9">
        <v>0.46</v>
      </c>
      <c r="I3854" s="9">
        <v>7799.19</v>
      </c>
      <c r="J3854" s="10">
        <v>0</v>
      </c>
    </row>
    <row r="3855" spans="1:10" x14ac:dyDescent="0.25">
      <c r="A3855" s="11" t="s">
        <v>3753</v>
      </c>
      <c r="B3855" s="9" t="str">
        <f>_xlfn.XLOOKUP(C3855,'De-Para_Estado_Regiao'!$B$3:$B$29,'De-Para_Estado_Regiao'!$C$3:$C$29)</f>
        <v>Sul</v>
      </c>
      <c r="C3855" s="12" t="s">
        <v>14</v>
      </c>
      <c r="D3855" s="12">
        <v>40</v>
      </c>
      <c r="E3855" s="12">
        <v>0.74</v>
      </c>
      <c r="F3855" s="9" t="str">
        <f t="shared" si="60"/>
        <v>alto</v>
      </c>
      <c r="G3855" s="12">
        <v>0.79300000000000004</v>
      </c>
      <c r="H3855" s="12">
        <v>0.61</v>
      </c>
      <c r="I3855" s="12">
        <v>41098.17</v>
      </c>
      <c r="J3855" s="13">
        <v>1</v>
      </c>
    </row>
    <row r="3856" spans="1:10" x14ac:dyDescent="0.25">
      <c r="A3856" s="8" t="s">
        <v>3754</v>
      </c>
      <c r="B3856" s="9" t="str">
        <f>_xlfn.XLOOKUP(C3856,'De-Para_Estado_Regiao'!$B$3:$B$29,'De-Para_Estado_Regiao'!$C$3:$C$29)</f>
        <v>Sul</v>
      </c>
      <c r="C3856" s="9" t="s">
        <v>22</v>
      </c>
      <c r="D3856" s="9">
        <v>253</v>
      </c>
      <c r="E3856" s="9">
        <v>0.64500000000000002</v>
      </c>
      <c r="F3856" s="9" t="str">
        <f t="shared" si="60"/>
        <v>médio</v>
      </c>
      <c r="G3856" s="9">
        <v>0.65400000000000003</v>
      </c>
      <c r="H3856" s="9">
        <v>0.496</v>
      </c>
      <c r="I3856" s="9">
        <v>20412.34</v>
      </c>
      <c r="J3856" s="10">
        <v>1</v>
      </c>
    </row>
    <row r="3857" spans="1:10" x14ac:dyDescent="0.25">
      <c r="A3857" s="11" t="s">
        <v>3755</v>
      </c>
      <c r="B3857" s="9" t="str">
        <f>_xlfn.XLOOKUP(C3857,'De-Para_Estado_Regiao'!$B$3:$B$29,'De-Para_Estado_Regiao'!$C$3:$C$29)</f>
        <v>Sul</v>
      </c>
      <c r="C3857" s="12" t="s">
        <v>14</v>
      </c>
      <c r="D3857" s="12">
        <v>20</v>
      </c>
      <c r="E3857" s="12">
        <v>0.72699999999999998</v>
      </c>
      <c r="F3857" s="9" t="str">
        <f t="shared" si="60"/>
        <v>alto</v>
      </c>
      <c r="G3857" s="12">
        <v>0.752</v>
      </c>
      <c r="H3857" s="12">
        <v>0.60799999999999998</v>
      </c>
      <c r="I3857" s="12">
        <v>40721.629999999997</v>
      </c>
      <c r="J3857" s="13">
        <v>2</v>
      </c>
    </row>
    <row r="3858" spans="1:10" x14ac:dyDescent="0.25">
      <c r="A3858" s="8" t="s">
        <v>3756</v>
      </c>
      <c r="B3858" s="9" t="str">
        <f>_xlfn.XLOOKUP(C3858,'De-Para_Estado_Regiao'!$B$3:$B$29,'De-Para_Estado_Regiao'!$C$3:$C$29)</f>
        <v>Sudeste</v>
      </c>
      <c r="C3858" s="9" t="s">
        <v>7</v>
      </c>
      <c r="D3858" s="9">
        <v>393</v>
      </c>
      <c r="E3858" s="9">
        <v>0.73</v>
      </c>
      <c r="F3858" s="9" t="str">
        <f t="shared" si="60"/>
        <v>alto</v>
      </c>
      <c r="G3858" s="9">
        <v>0.66500000000000004</v>
      </c>
      <c r="H3858" s="9">
        <v>0.70699999999999996</v>
      </c>
      <c r="I3858" s="9">
        <v>14740.71</v>
      </c>
      <c r="J3858" s="10">
        <v>3</v>
      </c>
    </row>
    <row r="3859" spans="1:10" x14ac:dyDescent="0.25">
      <c r="A3859" s="11" t="s">
        <v>3757</v>
      </c>
      <c r="B3859" s="9" t="str">
        <f>_xlfn.XLOOKUP(C3859,'De-Para_Estado_Regiao'!$B$3:$B$29,'De-Para_Estado_Regiao'!$C$3:$C$29)</f>
        <v>Sul</v>
      </c>
      <c r="C3859" s="12" t="s">
        <v>14</v>
      </c>
      <c r="D3859" s="12">
        <v>62</v>
      </c>
      <c r="E3859" s="12">
        <v>0.75700000000000001</v>
      </c>
      <c r="F3859" s="9" t="str">
        <f t="shared" si="60"/>
        <v>alto</v>
      </c>
      <c r="G3859" s="12">
        <v>0.72699999999999998</v>
      </c>
      <c r="H3859" s="12">
        <v>0.67400000000000004</v>
      </c>
      <c r="I3859" s="12">
        <v>38296.04</v>
      </c>
      <c r="J3859" s="13">
        <v>7</v>
      </c>
    </row>
    <row r="3860" spans="1:10" x14ac:dyDescent="0.25">
      <c r="A3860" s="8" t="s">
        <v>3758</v>
      </c>
      <c r="B3860" s="9" t="str">
        <f>_xlfn.XLOOKUP(C3860,'De-Para_Estado_Regiao'!$B$3:$B$29,'De-Para_Estado_Regiao'!$C$3:$C$29)</f>
        <v>Sul</v>
      </c>
      <c r="C3860" s="9" t="s">
        <v>22</v>
      </c>
      <c r="D3860" s="9">
        <v>145</v>
      </c>
      <c r="E3860" s="9">
        <v>0.59</v>
      </c>
      <c r="F3860" s="9" t="str">
        <f t="shared" si="60"/>
        <v>médio</v>
      </c>
      <c r="G3860" s="9">
        <v>0.58699999999999997</v>
      </c>
      <c r="H3860" s="9">
        <v>0.434</v>
      </c>
      <c r="I3860" s="9">
        <v>13145.57</v>
      </c>
      <c r="J3860" s="10">
        <v>1</v>
      </c>
    </row>
    <row r="3861" spans="1:10" x14ac:dyDescent="0.25">
      <c r="A3861" s="11" t="s">
        <v>3759</v>
      </c>
      <c r="B3861" s="9" t="str">
        <f>_xlfn.XLOOKUP(C3861,'De-Para_Estado_Regiao'!$B$3:$B$29,'De-Para_Estado_Regiao'!$C$3:$C$29)</f>
        <v>Sudeste</v>
      </c>
      <c r="C3861" s="12" t="s">
        <v>16</v>
      </c>
      <c r="D3861" s="12">
        <v>77</v>
      </c>
      <c r="E3861" s="12">
        <v>0.69</v>
      </c>
      <c r="F3861" s="9" t="str">
        <f t="shared" si="60"/>
        <v>médio</v>
      </c>
      <c r="G3861" s="12">
        <v>0.68300000000000005</v>
      </c>
      <c r="H3861" s="12">
        <v>0.57499999999999996</v>
      </c>
      <c r="I3861" s="12">
        <v>30914.12</v>
      </c>
      <c r="J3861" s="13">
        <v>1</v>
      </c>
    </row>
    <row r="3862" spans="1:10" x14ac:dyDescent="0.25">
      <c r="A3862" s="8" t="s">
        <v>3760</v>
      </c>
      <c r="B3862" s="9" t="str">
        <f>_xlfn.XLOOKUP(C3862,'De-Para_Estado_Regiao'!$B$3:$B$29,'De-Para_Estado_Regiao'!$C$3:$C$29)</f>
        <v>Sul</v>
      </c>
      <c r="C3862" s="9" t="s">
        <v>14</v>
      </c>
      <c r="D3862" s="9">
        <v>43</v>
      </c>
      <c r="E3862" s="9">
        <v>0.746</v>
      </c>
      <c r="F3862" s="9" t="str">
        <f t="shared" si="60"/>
        <v>alto</v>
      </c>
      <c r="G3862" s="9">
        <v>0.80600000000000005</v>
      </c>
      <c r="H3862" s="9">
        <v>0.61399999999999999</v>
      </c>
      <c r="I3862" s="9">
        <v>42256.02</v>
      </c>
      <c r="J3862" s="10">
        <v>2</v>
      </c>
    </row>
    <row r="3863" spans="1:10" x14ac:dyDescent="0.25">
      <c r="A3863" s="11" t="s">
        <v>3761</v>
      </c>
      <c r="B3863" s="9" t="str">
        <f>_xlfn.XLOOKUP(C3863,'De-Para_Estado_Regiao'!$B$3:$B$29,'De-Para_Estado_Regiao'!$C$3:$C$29)</f>
        <v>Sudeste</v>
      </c>
      <c r="C3863" s="12" t="s">
        <v>16</v>
      </c>
      <c r="D3863" s="12">
        <v>100</v>
      </c>
      <c r="E3863" s="12">
        <v>0.69</v>
      </c>
      <c r="F3863" s="9" t="str">
        <f t="shared" si="60"/>
        <v>médio</v>
      </c>
      <c r="G3863" s="12">
        <v>0.77700000000000002</v>
      </c>
      <c r="H3863" s="12">
        <v>0.49199999999999999</v>
      </c>
      <c r="I3863" s="12">
        <v>19583.71</v>
      </c>
      <c r="J3863" s="13">
        <v>3</v>
      </c>
    </row>
    <row r="3864" spans="1:10" x14ac:dyDescent="0.25">
      <c r="A3864" s="8" t="s">
        <v>3762</v>
      </c>
      <c r="B3864" s="9" t="str">
        <f>_xlfn.XLOOKUP(C3864,'De-Para_Estado_Regiao'!$B$3:$B$29,'De-Para_Estado_Regiao'!$C$3:$C$29)</f>
        <v>Norte</v>
      </c>
      <c r="C3864" s="9" t="s">
        <v>270</v>
      </c>
      <c r="D3864" s="9">
        <v>83</v>
      </c>
      <c r="E3864" s="9">
        <v>0.45300000000000001</v>
      </c>
      <c r="F3864" s="9" t="str">
        <f t="shared" si="60"/>
        <v>baixo</v>
      </c>
      <c r="G3864" s="9">
        <v>0.439</v>
      </c>
      <c r="H3864" s="9">
        <v>0.27600000000000002</v>
      </c>
      <c r="I3864" s="9">
        <v>10728.51</v>
      </c>
      <c r="J3864" s="10">
        <v>0</v>
      </c>
    </row>
    <row r="3865" spans="1:10" x14ac:dyDescent="0.25">
      <c r="A3865" s="11" t="s">
        <v>3763</v>
      </c>
      <c r="B3865" s="9" t="str">
        <f>_xlfn.XLOOKUP(C3865,'De-Para_Estado_Regiao'!$B$3:$B$29,'De-Para_Estado_Regiao'!$C$3:$C$29)</f>
        <v>Nordeste</v>
      </c>
      <c r="C3865" s="12" t="s">
        <v>19</v>
      </c>
      <c r="D3865" s="12">
        <v>727</v>
      </c>
      <c r="E3865" s="12">
        <v>0.60499999999999998</v>
      </c>
      <c r="F3865" s="9" t="str">
        <f t="shared" si="60"/>
        <v>médio</v>
      </c>
      <c r="G3865" s="12">
        <v>0.56699999999999995</v>
      </c>
      <c r="H3865" s="12">
        <v>0.504</v>
      </c>
      <c r="I3865" s="12">
        <v>7586.61</v>
      </c>
      <c r="J3865" s="13">
        <v>3</v>
      </c>
    </row>
    <row r="3866" spans="1:10" x14ac:dyDescent="0.25">
      <c r="A3866" s="8" t="s">
        <v>3764</v>
      </c>
      <c r="B3866" s="9" t="str">
        <f>_xlfn.XLOOKUP(C3866,'De-Para_Estado_Regiao'!$B$3:$B$29,'De-Para_Estado_Regiao'!$C$3:$C$29)</f>
        <v>Nordeste</v>
      </c>
      <c r="C3866" s="9" t="s">
        <v>94</v>
      </c>
      <c r="D3866" s="9">
        <v>523</v>
      </c>
      <c r="E3866" s="9">
        <v>0.48399999999999999</v>
      </c>
      <c r="F3866" s="9" t="str">
        <f t="shared" si="60"/>
        <v>baixo</v>
      </c>
      <c r="G3866" s="9">
        <v>0.501</v>
      </c>
      <c r="H3866" s="9">
        <v>0.316</v>
      </c>
      <c r="I3866" s="9">
        <v>5548.08</v>
      </c>
      <c r="J3866" s="10">
        <v>10</v>
      </c>
    </row>
    <row r="3867" spans="1:10" x14ac:dyDescent="0.25">
      <c r="A3867" s="11" t="s">
        <v>3765</v>
      </c>
      <c r="B3867" s="9" t="str">
        <f>_xlfn.XLOOKUP(C3867,'De-Para_Estado_Regiao'!$B$3:$B$29,'De-Para_Estado_Regiao'!$C$3:$C$29)</f>
        <v>Nordeste</v>
      </c>
      <c r="C3867" s="12" t="s">
        <v>72</v>
      </c>
      <c r="D3867" s="12">
        <v>263</v>
      </c>
      <c r="E3867" s="12">
        <v>0.60799999999999998</v>
      </c>
      <c r="F3867" s="9" t="str">
        <f t="shared" si="60"/>
        <v>médio</v>
      </c>
      <c r="G3867" s="12">
        <v>0.58199999999999996</v>
      </c>
      <c r="H3867" s="12">
        <v>0.50600000000000001</v>
      </c>
      <c r="I3867" s="12">
        <v>8592.5400000000009</v>
      </c>
      <c r="J3867" s="13">
        <v>4</v>
      </c>
    </row>
    <row r="3868" spans="1:10" x14ac:dyDescent="0.25">
      <c r="A3868" s="8" t="s">
        <v>3766</v>
      </c>
      <c r="B3868" s="9" t="str">
        <f>_xlfn.XLOOKUP(C3868,'De-Para_Estado_Regiao'!$B$3:$B$29,'De-Para_Estado_Regiao'!$C$3:$C$29)</f>
        <v>Sudeste</v>
      </c>
      <c r="C3868" s="9" t="s">
        <v>7</v>
      </c>
      <c r="D3868" s="9">
        <v>193</v>
      </c>
      <c r="E3868" s="9">
        <v>0.7</v>
      </c>
      <c r="F3868" s="9" t="str">
        <f t="shared" si="60"/>
        <v>alto</v>
      </c>
      <c r="G3868" s="9">
        <v>0.69</v>
      </c>
      <c r="H3868" s="9">
        <v>0.59099999999999997</v>
      </c>
      <c r="I3868" s="9">
        <v>10310.74</v>
      </c>
      <c r="J3868" s="10">
        <v>2</v>
      </c>
    </row>
    <row r="3869" spans="1:10" x14ac:dyDescent="0.25">
      <c r="A3869" s="11" t="s">
        <v>3767</v>
      </c>
      <c r="B3869" s="9" t="str">
        <f>_xlfn.XLOOKUP(C3869,'De-Para_Estado_Regiao'!$B$3:$B$29,'De-Para_Estado_Regiao'!$C$3:$C$29)</f>
        <v>Centro-Oeste</v>
      </c>
      <c r="C3869" s="12" t="s">
        <v>53</v>
      </c>
      <c r="D3869" s="12">
        <v>102</v>
      </c>
      <c r="E3869" s="12">
        <v>0.52600000000000002</v>
      </c>
      <c r="F3869" s="9" t="str">
        <f t="shared" si="60"/>
        <v>baixo</v>
      </c>
      <c r="G3869" s="12">
        <v>0.54700000000000004</v>
      </c>
      <c r="H3869" s="12">
        <v>0.33700000000000002</v>
      </c>
      <c r="I3869" s="12">
        <v>11836.64</v>
      </c>
      <c r="J3869" s="13">
        <v>1</v>
      </c>
    </row>
    <row r="3870" spans="1:10" x14ac:dyDescent="0.25">
      <c r="A3870" s="8" t="s">
        <v>3768</v>
      </c>
      <c r="B3870" s="9" t="str">
        <f>_xlfn.XLOOKUP(C3870,'De-Para_Estado_Regiao'!$B$3:$B$29,'De-Para_Estado_Regiao'!$C$3:$C$29)</f>
        <v>Nordeste</v>
      </c>
      <c r="C3870" s="9" t="s">
        <v>94</v>
      </c>
      <c r="D3870" s="9">
        <v>457</v>
      </c>
      <c r="E3870" s="9">
        <v>0.59099999999999997</v>
      </c>
      <c r="F3870" s="9" t="str">
        <f t="shared" si="60"/>
        <v>médio</v>
      </c>
      <c r="G3870" s="9">
        <v>0.54500000000000004</v>
      </c>
      <c r="H3870" s="9">
        <v>0.504</v>
      </c>
      <c r="I3870" s="9">
        <v>12952.9</v>
      </c>
      <c r="J3870" s="10">
        <v>1</v>
      </c>
    </row>
    <row r="3871" spans="1:10" x14ac:dyDescent="0.25">
      <c r="A3871" s="11" t="s">
        <v>3769</v>
      </c>
      <c r="B3871" s="9" t="str">
        <f>_xlfn.XLOOKUP(C3871,'De-Para_Estado_Regiao'!$B$3:$B$29,'De-Para_Estado_Regiao'!$C$3:$C$29)</f>
        <v>Sul</v>
      </c>
      <c r="C3871" s="12" t="s">
        <v>22</v>
      </c>
      <c r="D3871" s="12">
        <v>284</v>
      </c>
      <c r="E3871" s="12">
        <v>0.66900000000000004</v>
      </c>
      <c r="F3871" s="9" t="str">
        <f t="shared" si="60"/>
        <v>médio</v>
      </c>
      <c r="G3871" s="12">
        <v>0.64400000000000002</v>
      </c>
      <c r="H3871" s="12">
        <v>0.59099999999999997</v>
      </c>
      <c r="I3871" s="12">
        <v>17072.54</v>
      </c>
      <c r="J3871" s="13">
        <v>5</v>
      </c>
    </row>
    <row r="3872" spans="1:10" x14ac:dyDescent="0.25">
      <c r="A3872" s="8" t="s">
        <v>3770</v>
      </c>
      <c r="B3872" s="9" t="str">
        <f>_xlfn.XLOOKUP(C3872,'De-Para_Estado_Regiao'!$B$3:$B$29,'De-Para_Estado_Regiao'!$C$3:$C$29)</f>
        <v>Sul</v>
      </c>
      <c r="C3872" s="9" t="s">
        <v>59</v>
      </c>
      <c r="D3872" s="9">
        <v>82</v>
      </c>
      <c r="E3872" s="9">
        <v>0.67</v>
      </c>
      <c r="F3872" s="9" t="str">
        <f t="shared" si="60"/>
        <v>médio</v>
      </c>
      <c r="G3872" s="9">
        <v>0.69399999999999995</v>
      </c>
      <c r="H3872" s="9">
        <v>0.52200000000000002</v>
      </c>
      <c r="I3872" s="9">
        <v>20188.169999999998</v>
      </c>
      <c r="J3872" s="10">
        <v>9</v>
      </c>
    </row>
    <row r="3873" spans="1:10" x14ac:dyDescent="0.25">
      <c r="A3873" s="11" t="s">
        <v>3771</v>
      </c>
      <c r="B3873" s="9" t="str">
        <f>_xlfn.XLOOKUP(C3873,'De-Para_Estado_Regiao'!$B$3:$B$29,'De-Para_Estado_Regiao'!$C$3:$C$29)</f>
        <v>Sul</v>
      </c>
      <c r="C3873" s="12" t="s">
        <v>22</v>
      </c>
      <c r="D3873" s="12">
        <v>139</v>
      </c>
      <c r="E3873" s="12">
        <v>0.64400000000000002</v>
      </c>
      <c r="F3873" s="9" t="str">
        <f t="shared" si="60"/>
        <v>médio</v>
      </c>
      <c r="G3873" s="12">
        <v>0.64700000000000002</v>
      </c>
      <c r="H3873" s="12">
        <v>0.53200000000000003</v>
      </c>
      <c r="I3873" s="12">
        <v>19427.509999999998</v>
      </c>
      <c r="J3873" s="13">
        <v>5</v>
      </c>
    </row>
    <row r="3874" spans="1:10" x14ac:dyDescent="0.25">
      <c r="A3874" s="8" t="s">
        <v>3772</v>
      </c>
      <c r="B3874" s="9" t="str">
        <f>_xlfn.XLOOKUP(C3874,'De-Para_Estado_Regiao'!$B$3:$B$29,'De-Para_Estado_Regiao'!$C$3:$C$29)</f>
        <v>Nordeste</v>
      </c>
      <c r="C3874" s="9" t="s">
        <v>24</v>
      </c>
      <c r="D3874" s="9">
        <v>312</v>
      </c>
      <c r="E3874" s="9">
        <v>0.57299999999999995</v>
      </c>
      <c r="F3874" s="9" t="str">
        <f t="shared" si="60"/>
        <v>médio</v>
      </c>
      <c r="G3874" s="9">
        <v>0.52600000000000002</v>
      </c>
      <c r="H3874" s="9">
        <v>0.47299999999999998</v>
      </c>
      <c r="I3874" s="9">
        <v>7512.41</v>
      </c>
      <c r="J3874" s="10">
        <v>6</v>
      </c>
    </row>
    <row r="3875" spans="1:10" x14ac:dyDescent="0.25">
      <c r="A3875" s="11" t="s">
        <v>3773</v>
      </c>
      <c r="B3875" s="9" t="str">
        <f>_xlfn.XLOOKUP(C3875,'De-Para_Estado_Regiao'!$B$3:$B$29,'De-Para_Estado_Regiao'!$C$3:$C$29)</f>
        <v>Sul</v>
      </c>
      <c r="C3875" s="12" t="s">
        <v>59</v>
      </c>
      <c r="D3875" s="12">
        <v>218</v>
      </c>
      <c r="E3875" s="12">
        <v>0.67</v>
      </c>
      <c r="F3875" s="9" t="str">
        <f t="shared" si="60"/>
        <v>médio</v>
      </c>
      <c r="G3875" s="12">
        <v>0.66600000000000004</v>
      </c>
      <c r="H3875" s="12">
        <v>0.56799999999999995</v>
      </c>
      <c r="I3875" s="12">
        <v>21363.49</v>
      </c>
      <c r="J3875" s="13">
        <v>3</v>
      </c>
    </row>
    <row r="3876" spans="1:10" x14ac:dyDescent="0.25">
      <c r="A3876" s="8" t="s">
        <v>3774</v>
      </c>
      <c r="B3876" s="9" t="str">
        <f>_xlfn.XLOOKUP(C3876,'De-Para_Estado_Regiao'!$B$3:$B$29,'De-Para_Estado_Regiao'!$C$3:$C$29)</f>
        <v>Sudeste</v>
      </c>
      <c r="C3876" s="9" t="s">
        <v>16</v>
      </c>
      <c r="D3876" s="9">
        <v>271</v>
      </c>
      <c r="E3876" s="9">
        <v>0.67</v>
      </c>
      <c r="F3876" s="9" t="str">
        <f t="shared" si="60"/>
        <v>médio</v>
      </c>
      <c r="G3876" s="9">
        <v>0.65</v>
      </c>
      <c r="H3876" s="9">
        <v>0.59</v>
      </c>
      <c r="I3876" s="9">
        <v>12683.8</v>
      </c>
      <c r="J3876" s="10">
        <v>10</v>
      </c>
    </row>
    <row r="3877" spans="1:10" x14ac:dyDescent="0.25">
      <c r="A3877" s="11" t="s">
        <v>3775</v>
      </c>
      <c r="B3877" s="9" t="str">
        <f>_xlfn.XLOOKUP(C3877,'De-Para_Estado_Regiao'!$B$3:$B$29,'De-Para_Estado_Regiao'!$C$3:$C$29)</f>
        <v>Nordeste</v>
      </c>
      <c r="C3877" s="12" t="s">
        <v>94</v>
      </c>
      <c r="D3877" s="12">
        <v>552</v>
      </c>
      <c r="E3877" s="12">
        <v>0.505</v>
      </c>
      <c r="F3877" s="9" t="str">
        <f t="shared" si="60"/>
        <v>baixo</v>
      </c>
      <c r="G3877" s="12">
        <v>0.52400000000000002</v>
      </c>
      <c r="H3877" s="12">
        <v>0.36499999999999999</v>
      </c>
      <c r="I3877" s="12">
        <v>15059.38</v>
      </c>
      <c r="J3877" s="13">
        <v>0</v>
      </c>
    </row>
    <row r="3878" spans="1:10" x14ac:dyDescent="0.25">
      <c r="A3878" s="8" t="s">
        <v>3776</v>
      </c>
      <c r="B3878" s="9" t="str">
        <f>_xlfn.XLOOKUP(C3878,'De-Para_Estado_Regiao'!$B$3:$B$29,'De-Para_Estado_Regiao'!$C$3:$C$29)</f>
        <v>Sul</v>
      </c>
      <c r="C3878" s="9" t="s">
        <v>22</v>
      </c>
      <c r="D3878" s="9">
        <v>193</v>
      </c>
      <c r="E3878" s="9">
        <v>0.70299999999999996</v>
      </c>
      <c r="F3878" s="9" t="str">
        <f t="shared" si="60"/>
        <v>alto</v>
      </c>
      <c r="G3878" s="9">
        <v>0.68</v>
      </c>
      <c r="H3878" s="9">
        <v>0.60699999999999998</v>
      </c>
      <c r="I3878" s="9">
        <v>17156.830000000002</v>
      </c>
      <c r="J3878" s="10">
        <v>3</v>
      </c>
    </row>
    <row r="3879" spans="1:10" x14ac:dyDescent="0.25">
      <c r="A3879" s="11" t="s">
        <v>3777</v>
      </c>
      <c r="B3879" s="9" t="str">
        <f>_xlfn.XLOOKUP(C3879,'De-Para_Estado_Regiao'!$B$3:$B$29,'De-Para_Estado_Regiao'!$C$3:$C$29)</f>
        <v>Sul</v>
      </c>
      <c r="C3879" s="12" t="s">
        <v>22</v>
      </c>
      <c r="D3879" s="12">
        <v>127</v>
      </c>
      <c r="E3879" s="12">
        <v>0.71</v>
      </c>
      <c r="F3879" s="9" t="str">
        <f t="shared" si="60"/>
        <v>alto</v>
      </c>
      <c r="G3879" s="12">
        <v>0.67500000000000004</v>
      </c>
      <c r="H3879" s="12">
        <v>0.65</v>
      </c>
      <c r="I3879" s="12">
        <v>26518.05</v>
      </c>
      <c r="J3879" s="13">
        <v>0</v>
      </c>
    </row>
    <row r="3880" spans="1:10" x14ac:dyDescent="0.25">
      <c r="A3880" s="8" t="s">
        <v>3778</v>
      </c>
      <c r="B3880" s="9" t="str">
        <f>_xlfn.XLOOKUP(C3880,'De-Para_Estado_Regiao'!$B$3:$B$29,'De-Para_Estado_Regiao'!$C$3:$C$29)</f>
        <v>Sul</v>
      </c>
      <c r="C3880" s="9" t="s">
        <v>22</v>
      </c>
      <c r="D3880" s="9">
        <v>109</v>
      </c>
      <c r="E3880" s="9">
        <v>0.7</v>
      </c>
      <c r="F3880" s="9" t="str">
        <f t="shared" si="60"/>
        <v>alto</v>
      </c>
      <c r="G3880" s="9">
        <v>0.68200000000000005</v>
      </c>
      <c r="H3880" s="9">
        <v>0.60399999999999998</v>
      </c>
      <c r="I3880" s="9">
        <v>25063.62</v>
      </c>
      <c r="J3880" s="10">
        <v>0</v>
      </c>
    </row>
    <row r="3881" spans="1:10" x14ac:dyDescent="0.25">
      <c r="A3881" s="11" t="s">
        <v>3779</v>
      </c>
      <c r="B3881" s="9" t="str">
        <f>_xlfn.XLOOKUP(C3881,'De-Para_Estado_Regiao'!$B$3:$B$29,'De-Para_Estado_Regiao'!$C$3:$C$29)</f>
        <v>Sul</v>
      </c>
      <c r="C3881" s="12" t="s">
        <v>59</v>
      </c>
      <c r="D3881" s="12">
        <v>76</v>
      </c>
      <c r="E3881" s="12">
        <v>0.65400000000000003</v>
      </c>
      <c r="F3881" s="9" t="str">
        <f t="shared" si="60"/>
        <v>médio</v>
      </c>
      <c r="G3881" s="12">
        <v>0.68</v>
      </c>
      <c r="H3881" s="12">
        <v>0.51600000000000001</v>
      </c>
      <c r="I3881" s="12">
        <v>38863.629999999997</v>
      </c>
      <c r="J3881" s="13">
        <v>1</v>
      </c>
    </row>
    <row r="3882" spans="1:10" x14ac:dyDescent="0.25">
      <c r="A3882" s="8" t="s">
        <v>3780</v>
      </c>
      <c r="B3882" s="9" t="str">
        <f>_xlfn.XLOOKUP(C3882,'De-Para_Estado_Regiao'!$B$3:$B$29,'De-Para_Estado_Regiao'!$C$3:$C$29)</f>
        <v>Sudeste</v>
      </c>
      <c r="C3882" s="9" t="s">
        <v>7</v>
      </c>
      <c r="D3882" s="9">
        <v>173</v>
      </c>
      <c r="E3882" s="9">
        <v>0.73499999999999999</v>
      </c>
      <c r="F3882" s="9" t="str">
        <f t="shared" si="60"/>
        <v>alto</v>
      </c>
      <c r="G3882" s="9">
        <v>0.73499999999999999</v>
      </c>
      <c r="H3882" s="9">
        <v>0.63</v>
      </c>
      <c r="I3882" s="9">
        <v>21302.04</v>
      </c>
      <c r="J3882" s="10">
        <v>0</v>
      </c>
    </row>
    <row r="3883" spans="1:10" x14ac:dyDescent="0.25">
      <c r="A3883" s="11" t="s">
        <v>3781</v>
      </c>
      <c r="B3883" s="9" t="str">
        <f>_xlfn.XLOOKUP(C3883,'De-Para_Estado_Regiao'!$B$3:$B$29,'De-Para_Estado_Regiao'!$C$3:$C$29)</f>
        <v>Nordeste</v>
      </c>
      <c r="C3883" s="12" t="s">
        <v>72</v>
      </c>
      <c r="D3883" s="12">
        <v>279</v>
      </c>
      <c r="E3883" s="12">
        <v>0.58899999999999997</v>
      </c>
      <c r="F3883" s="9" t="str">
        <f t="shared" si="60"/>
        <v>médio</v>
      </c>
      <c r="G3883" s="12">
        <v>0.58299999999999996</v>
      </c>
      <c r="H3883" s="12">
        <v>0.47599999999999998</v>
      </c>
      <c r="I3883" s="12">
        <v>9606.25</v>
      </c>
      <c r="J3883" s="13">
        <v>3</v>
      </c>
    </row>
    <row r="3884" spans="1:10" x14ac:dyDescent="0.25">
      <c r="A3884" s="8" t="s">
        <v>3782</v>
      </c>
      <c r="B3884" s="9" t="str">
        <f>_xlfn.XLOOKUP(C3884,'De-Para_Estado_Regiao'!$B$3:$B$29,'De-Para_Estado_Regiao'!$C$3:$C$29)</f>
        <v>Norte</v>
      </c>
      <c r="C3884" s="9" t="s">
        <v>111</v>
      </c>
      <c r="D3884" s="9">
        <v>314</v>
      </c>
      <c r="E3884" s="9">
        <v>0.64200000000000002</v>
      </c>
      <c r="F3884" s="9" t="str">
        <f t="shared" si="60"/>
        <v>médio</v>
      </c>
      <c r="G3884" s="9">
        <v>0.58899999999999997</v>
      </c>
      <c r="H3884" s="9">
        <v>0.56799999999999995</v>
      </c>
      <c r="I3884" s="9">
        <v>9459.65</v>
      </c>
      <c r="J3884" s="10">
        <v>1</v>
      </c>
    </row>
    <row r="3885" spans="1:10" x14ac:dyDescent="0.25">
      <c r="A3885" s="11" t="s">
        <v>3783</v>
      </c>
      <c r="B3885" s="9" t="str">
        <f>_xlfn.XLOOKUP(C3885,'De-Para_Estado_Regiao'!$B$3:$B$29,'De-Para_Estado_Regiao'!$C$3:$C$29)</f>
        <v>Sudeste</v>
      </c>
      <c r="C3885" s="12" t="s">
        <v>16</v>
      </c>
      <c r="D3885" s="12">
        <v>243</v>
      </c>
      <c r="E3885" s="12">
        <v>0.621</v>
      </c>
      <c r="F3885" s="9" t="str">
        <f t="shared" si="60"/>
        <v>médio</v>
      </c>
      <c r="G3885" s="12">
        <v>0.622</v>
      </c>
      <c r="H3885" s="12">
        <v>0.47499999999999998</v>
      </c>
      <c r="I3885" s="12">
        <v>11480.6</v>
      </c>
      <c r="J3885" s="13">
        <v>1</v>
      </c>
    </row>
    <row r="3886" spans="1:10" x14ac:dyDescent="0.25">
      <c r="A3886" s="8" t="s">
        <v>3784</v>
      </c>
      <c r="B3886" s="9" t="str">
        <f>_xlfn.XLOOKUP(C3886,'De-Para_Estado_Regiao'!$B$3:$B$29,'De-Para_Estado_Regiao'!$C$3:$C$29)</f>
        <v>Nordeste</v>
      </c>
      <c r="C3886" s="9" t="s">
        <v>24</v>
      </c>
      <c r="D3886" s="9">
        <v>324</v>
      </c>
      <c r="E3886" s="9">
        <v>0.54600000000000004</v>
      </c>
      <c r="F3886" s="9" t="str">
        <f t="shared" si="60"/>
        <v>baixo</v>
      </c>
      <c r="G3886" s="9">
        <v>0.52600000000000002</v>
      </c>
      <c r="H3886" s="9">
        <v>0.432</v>
      </c>
      <c r="I3886" s="9">
        <v>5881.41</v>
      </c>
      <c r="J3886" s="10">
        <v>2</v>
      </c>
    </row>
    <row r="3887" spans="1:10" x14ac:dyDescent="0.25">
      <c r="A3887" s="11" t="s">
        <v>3785</v>
      </c>
      <c r="B3887" s="9" t="str">
        <f>_xlfn.XLOOKUP(C3887,'De-Para_Estado_Regiao'!$B$3:$B$29,'De-Para_Estado_Regiao'!$C$3:$C$29)</f>
        <v>Nordeste</v>
      </c>
      <c r="C3887" s="12" t="s">
        <v>87</v>
      </c>
      <c r="D3887" s="12">
        <v>392</v>
      </c>
      <c r="E3887" s="12">
        <v>0.56100000000000005</v>
      </c>
      <c r="F3887" s="9" t="str">
        <f t="shared" si="60"/>
        <v>médio</v>
      </c>
      <c r="G3887" s="12">
        <v>0.48099999999999998</v>
      </c>
      <c r="H3887" s="12">
        <v>0.51100000000000001</v>
      </c>
      <c r="I3887" s="12">
        <v>6428.8</v>
      </c>
      <c r="J3887" s="13">
        <v>35</v>
      </c>
    </row>
    <row r="3888" spans="1:10" x14ac:dyDescent="0.25">
      <c r="A3888" s="8" t="s">
        <v>951</v>
      </c>
      <c r="B3888" s="9" t="str">
        <f>_xlfn.XLOOKUP(C3888,'De-Para_Estado_Regiao'!$B$3:$B$29,'De-Para_Estado_Regiao'!$C$3:$C$29)</f>
        <v>Sul</v>
      </c>
      <c r="C3888" s="9" t="s">
        <v>59</v>
      </c>
      <c r="D3888" s="9">
        <v>60</v>
      </c>
      <c r="E3888" s="9">
        <v>0.67</v>
      </c>
      <c r="F3888" s="9" t="str">
        <f t="shared" si="60"/>
        <v>médio</v>
      </c>
      <c r="G3888" s="9">
        <v>0.65500000000000003</v>
      </c>
      <c r="H3888" s="9">
        <v>0.55700000000000005</v>
      </c>
      <c r="I3888" s="9">
        <v>39525.15</v>
      </c>
      <c r="J3888" s="10">
        <v>1</v>
      </c>
    </row>
    <row r="3889" spans="1:10" x14ac:dyDescent="0.25">
      <c r="A3889" s="11" t="s">
        <v>3786</v>
      </c>
      <c r="B3889" s="9" t="str">
        <f>_xlfn.XLOOKUP(C3889,'De-Para_Estado_Regiao'!$B$3:$B$29,'De-Para_Estado_Regiao'!$C$3:$C$29)</f>
        <v>Sudeste</v>
      </c>
      <c r="C3889" s="12" t="s">
        <v>7</v>
      </c>
      <c r="D3889" s="12">
        <v>275</v>
      </c>
      <c r="E3889" s="12">
        <v>0.68</v>
      </c>
      <c r="F3889" s="9" t="str">
        <f t="shared" si="60"/>
        <v>médio</v>
      </c>
      <c r="G3889" s="12">
        <v>0.65800000000000003</v>
      </c>
      <c r="H3889" s="12">
        <v>0.60499999999999998</v>
      </c>
      <c r="I3889" s="12">
        <v>20412.48</v>
      </c>
      <c r="J3889" s="13">
        <v>3</v>
      </c>
    </row>
    <row r="3890" spans="1:10" x14ac:dyDescent="0.25">
      <c r="A3890" s="8" t="s">
        <v>3787</v>
      </c>
      <c r="B3890" s="9" t="str">
        <f>_xlfn.XLOOKUP(C3890,'De-Para_Estado_Regiao'!$B$3:$B$29,'De-Para_Estado_Regiao'!$C$3:$C$29)</f>
        <v>Sudeste</v>
      </c>
      <c r="C3890" s="9" t="s">
        <v>16</v>
      </c>
      <c r="D3890" s="9">
        <v>127</v>
      </c>
      <c r="E3890" s="9">
        <v>0.67400000000000004</v>
      </c>
      <c r="F3890" s="9" t="str">
        <f t="shared" si="60"/>
        <v>médio</v>
      </c>
      <c r="G3890" s="9">
        <v>0.68</v>
      </c>
      <c r="H3890" s="9">
        <v>0.53900000000000003</v>
      </c>
      <c r="I3890" s="9">
        <v>20456.13</v>
      </c>
      <c r="J3890" s="10">
        <v>4</v>
      </c>
    </row>
    <row r="3891" spans="1:10" x14ac:dyDescent="0.25">
      <c r="A3891" s="11" t="s">
        <v>3788</v>
      </c>
      <c r="B3891" s="9" t="str">
        <f>_xlfn.XLOOKUP(C3891,'De-Para_Estado_Regiao'!$B$3:$B$29,'De-Para_Estado_Regiao'!$C$3:$C$29)</f>
        <v>Nordeste</v>
      </c>
      <c r="C3891" s="12" t="s">
        <v>82</v>
      </c>
      <c r="D3891" s="12">
        <v>192</v>
      </c>
      <c r="E3891" s="12">
        <v>0.59</v>
      </c>
      <c r="F3891" s="9" t="str">
        <f t="shared" si="60"/>
        <v>médio</v>
      </c>
      <c r="G3891" s="12">
        <v>0.58299999999999996</v>
      </c>
      <c r="H3891" s="12">
        <v>0.45300000000000001</v>
      </c>
      <c r="I3891" s="12">
        <v>9918.9</v>
      </c>
      <c r="J3891" s="13">
        <v>2</v>
      </c>
    </row>
    <row r="3892" spans="1:10" x14ac:dyDescent="0.25">
      <c r="A3892" s="8" t="s">
        <v>3789</v>
      </c>
      <c r="B3892" s="9" t="str">
        <f>_xlfn.XLOOKUP(C3892,'De-Para_Estado_Regiao'!$B$3:$B$29,'De-Para_Estado_Regiao'!$C$3:$C$29)</f>
        <v>Sudeste</v>
      </c>
      <c r="C3892" s="9" t="s">
        <v>16</v>
      </c>
      <c r="D3892" s="9">
        <v>103</v>
      </c>
      <c r="E3892" s="9">
        <v>0.7</v>
      </c>
      <c r="F3892" s="9" t="str">
        <f t="shared" si="60"/>
        <v>alto</v>
      </c>
      <c r="G3892" s="9">
        <v>0.70299999999999996</v>
      </c>
      <c r="H3892" s="9">
        <v>0.56599999999999995</v>
      </c>
      <c r="I3892" s="9">
        <v>32254.86</v>
      </c>
      <c r="J3892" s="10">
        <v>1</v>
      </c>
    </row>
    <row r="3893" spans="1:10" x14ac:dyDescent="0.25">
      <c r="A3893" s="11" t="s">
        <v>1817</v>
      </c>
      <c r="B3893" s="9" t="str">
        <f>_xlfn.XLOOKUP(C3893,'De-Para_Estado_Regiao'!$B$3:$B$29,'De-Para_Estado_Regiao'!$C$3:$C$29)</f>
        <v>Sudeste</v>
      </c>
      <c r="C3893" s="12" t="s">
        <v>16</v>
      </c>
      <c r="D3893" s="12">
        <v>215</v>
      </c>
      <c r="E3893" s="12">
        <v>0.66</v>
      </c>
      <c r="F3893" s="9" t="str">
        <f t="shared" si="60"/>
        <v>médio</v>
      </c>
      <c r="G3893" s="12">
        <v>0.66</v>
      </c>
      <c r="H3893" s="12">
        <v>0.53700000000000003</v>
      </c>
      <c r="I3893" s="12">
        <v>15081.64</v>
      </c>
      <c r="J3893" s="13">
        <v>6</v>
      </c>
    </row>
    <row r="3894" spans="1:10" x14ac:dyDescent="0.25">
      <c r="A3894" s="8" t="s">
        <v>2336</v>
      </c>
      <c r="B3894" s="9" t="str">
        <f>_xlfn.XLOOKUP(C3894,'De-Para_Estado_Regiao'!$B$3:$B$29,'De-Para_Estado_Regiao'!$C$3:$C$29)</f>
        <v>Norte</v>
      </c>
      <c r="C3894" s="9" t="s">
        <v>39</v>
      </c>
      <c r="D3894" s="9">
        <v>525</v>
      </c>
      <c r="E3894" s="9">
        <v>0.65400000000000003</v>
      </c>
      <c r="F3894" s="9" t="str">
        <f t="shared" si="60"/>
        <v>médio</v>
      </c>
      <c r="G3894" s="9">
        <v>0.59399999999999997</v>
      </c>
      <c r="H3894" s="9">
        <v>0.59399999999999997</v>
      </c>
      <c r="I3894" s="9">
        <v>11123.21</v>
      </c>
      <c r="J3894" s="10">
        <v>2</v>
      </c>
    </row>
    <row r="3895" spans="1:10" x14ac:dyDescent="0.25">
      <c r="A3895" s="11" t="s">
        <v>3790</v>
      </c>
      <c r="B3895" s="9" t="str">
        <f>_xlfn.XLOOKUP(C3895,'De-Para_Estado_Regiao'!$B$3:$B$29,'De-Para_Estado_Regiao'!$C$3:$C$29)</f>
        <v>Nordeste</v>
      </c>
      <c r="C3895" s="12" t="s">
        <v>94</v>
      </c>
      <c r="D3895" s="12">
        <v>432</v>
      </c>
      <c r="E3895" s="12">
        <v>0.56000000000000005</v>
      </c>
      <c r="F3895" s="9" t="str">
        <f t="shared" si="60"/>
        <v>médio</v>
      </c>
      <c r="G3895" s="12">
        <v>0.53600000000000003</v>
      </c>
      <c r="H3895" s="12">
        <v>0.42099999999999999</v>
      </c>
      <c r="I3895" s="12">
        <v>8708.2800000000007</v>
      </c>
      <c r="J3895" s="13">
        <v>17</v>
      </c>
    </row>
    <row r="3896" spans="1:10" x14ac:dyDescent="0.25">
      <c r="A3896" s="8" t="s">
        <v>3791</v>
      </c>
      <c r="B3896" s="9" t="str">
        <f>_xlfn.XLOOKUP(C3896,'De-Para_Estado_Regiao'!$B$3:$B$29,'De-Para_Estado_Regiao'!$C$3:$C$29)</f>
        <v>Norte</v>
      </c>
      <c r="C3896" s="9" t="s">
        <v>111</v>
      </c>
      <c r="D3896" s="9">
        <v>191</v>
      </c>
      <c r="E3896" s="9">
        <v>0.63100000000000001</v>
      </c>
      <c r="F3896" s="9" t="str">
        <f t="shared" si="60"/>
        <v>médio</v>
      </c>
      <c r="G3896" s="9">
        <v>0.63</v>
      </c>
      <c r="H3896" s="9">
        <v>0.504</v>
      </c>
      <c r="I3896" s="9">
        <v>20155.560000000001</v>
      </c>
      <c r="J3896" s="10">
        <v>0</v>
      </c>
    </row>
    <row r="3897" spans="1:10" x14ac:dyDescent="0.25">
      <c r="A3897" s="11" t="s">
        <v>3792</v>
      </c>
      <c r="B3897" s="9" t="str">
        <f>_xlfn.XLOOKUP(C3897,'De-Para_Estado_Regiao'!$B$3:$B$29,'De-Para_Estado_Regiao'!$C$3:$C$29)</f>
        <v>Sudeste</v>
      </c>
      <c r="C3897" s="12" t="s">
        <v>16</v>
      </c>
      <c r="D3897" s="12">
        <v>284</v>
      </c>
      <c r="E3897" s="12">
        <v>0.66</v>
      </c>
      <c r="F3897" s="9" t="str">
        <f t="shared" si="60"/>
        <v>médio</v>
      </c>
      <c r="G3897" s="12">
        <v>0.64400000000000002</v>
      </c>
      <c r="H3897" s="12">
        <v>0.55800000000000005</v>
      </c>
      <c r="I3897" s="12">
        <v>11117.37</v>
      </c>
      <c r="J3897" s="13">
        <v>6</v>
      </c>
    </row>
    <row r="3898" spans="1:10" x14ac:dyDescent="0.25">
      <c r="A3898" s="8" t="s">
        <v>3793</v>
      </c>
      <c r="B3898" s="9" t="str">
        <f>_xlfn.XLOOKUP(C3898,'De-Para_Estado_Regiao'!$B$3:$B$29,'De-Para_Estado_Regiao'!$C$3:$C$29)</f>
        <v>Sudeste</v>
      </c>
      <c r="C3898" s="9" t="s">
        <v>16</v>
      </c>
      <c r="D3898" s="9">
        <v>194</v>
      </c>
      <c r="E3898" s="9">
        <v>0.64500000000000002</v>
      </c>
      <c r="F3898" s="9" t="str">
        <f t="shared" si="60"/>
        <v>médio</v>
      </c>
      <c r="G3898" s="9">
        <v>0.626</v>
      </c>
      <c r="H3898" s="9">
        <v>0.50800000000000001</v>
      </c>
      <c r="I3898" s="9">
        <v>12761.48</v>
      </c>
      <c r="J3898" s="10">
        <v>4</v>
      </c>
    </row>
    <row r="3899" spans="1:10" x14ac:dyDescent="0.25">
      <c r="A3899" s="11" t="s">
        <v>3794</v>
      </c>
      <c r="B3899" s="9" t="str">
        <f>_xlfn.XLOOKUP(C3899,'De-Para_Estado_Regiao'!$B$3:$B$29,'De-Para_Estado_Regiao'!$C$3:$C$29)</f>
        <v>Sul</v>
      </c>
      <c r="C3899" s="12" t="s">
        <v>22</v>
      </c>
      <c r="D3899" s="12">
        <v>166</v>
      </c>
      <c r="E3899" s="12">
        <v>0.71</v>
      </c>
      <c r="F3899" s="9" t="str">
        <f t="shared" si="60"/>
        <v>alto</v>
      </c>
      <c r="G3899" s="12">
        <v>0.70699999999999996</v>
      </c>
      <c r="H3899" s="12">
        <v>0.59299999999999997</v>
      </c>
      <c r="I3899" s="12">
        <v>27104.01</v>
      </c>
      <c r="J3899" s="13">
        <v>4</v>
      </c>
    </row>
    <row r="3900" spans="1:10" x14ac:dyDescent="0.25">
      <c r="A3900" s="8" t="s">
        <v>3795</v>
      </c>
      <c r="B3900" s="9" t="str">
        <f>_xlfn.XLOOKUP(C3900,'De-Para_Estado_Regiao'!$B$3:$B$29,'De-Para_Estado_Regiao'!$C$3:$C$29)</f>
        <v>Sudeste</v>
      </c>
      <c r="C3900" s="9" t="s">
        <v>16</v>
      </c>
      <c r="D3900" s="9">
        <v>124</v>
      </c>
      <c r="E3900" s="9">
        <v>0.72699999999999998</v>
      </c>
      <c r="F3900" s="9" t="str">
        <f t="shared" si="60"/>
        <v>alto</v>
      </c>
      <c r="G3900" s="9">
        <v>0.70299999999999996</v>
      </c>
      <c r="H3900" s="9">
        <v>0.622</v>
      </c>
      <c r="I3900" s="9">
        <v>25359.919999999998</v>
      </c>
      <c r="J3900" s="10">
        <v>1</v>
      </c>
    </row>
    <row r="3901" spans="1:10" x14ac:dyDescent="0.25">
      <c r="A3901" s="11" t="s">
        <v>3796</v>
      </c>
      <c r="B3901" s="9" t="str">
        <f>_xlfn.XLOOKUP(C3901,'De-Para_Estado_Regiao'!$B$3:$B$29,'De-Para_Estado_Regiao'!$C$3:$C$29)</f>
        <v>Centro-Oeste</v>
      </c>
      <c r="C3901" s="12" t="s">
        <v>33</v>
      </c>
      <c r="D3901" s="12">
        <v>98</v>
      </c>
      <c r="E3901" s="12">
        <v>0.71299999999999997</v>
      </c>
      <c r="F3901" s="9" t="str">
        <f t="shared" si="60"/>
        <v>alto</v>
      </c>
      <c r="G3901" s="12">
        <v>0.65600000000000003</v>
      </c>
      <c r="H3901" s="12">
        <v>0.66</v>
      </c>
      <c r="I3901" s="12">
        <v>28429.38</v>
      </c>
      <c r="J3901" s="13">
        <v>1</v>
      </c>
    </row>
    <row r="3902" spans="1:10" x14ac:dyDescent="0.25">
      <c r="A3902" s="8" t="s">
        <v>3797</v>
      </c>
      <c r="B3902" s="9" t="str">
        <f>_xlfn.XLOOKUP(C3902,'De-Para_Estado_Regiao'!$B$3:$B$29,'De-Para_Estado_Regiao'!$C$3:$C$29)</f>
        <v>Sudeste</v>
      </c>
      <c r="C3902" s="9" t="s">
        <v>7</v>
      </c>
      <c r="D3902" s="9">
        <v>186</v>
      </c>
      <c r="E3902" s="9">
        <v>0.72</v>
      </c>
      <c r="F3902" s="9" t="str">
        <f t="shared" si="60"/>
        <v>alto</v>
      </c>
      <c r="G3902" s="9">
        <v>0.68200000000000005</v>
      </c>
      <c r="H3902" s="9">
        <v>0.67300000000000004</v>
      </c>
      <c r="I3902" s="9">
        <v>20925.189999999999</v>
      </c>
      <c r="J3902" s="10">
        <v>3</v>
      </c>
    </row>
    <row r="3903" spans="1:10" x14ac:dyDescent="0.25">
      <c r="A3903" s="11" t="s">
        <v>3798</v>
      </c>
      <c r="B3903" s="9" t="str">
        <f>_xlfn.XLOOKUP(C3903,'De-Para_Estado_Regiao'!$B$3:$B$29,'De-Para_Estado_Regiao'!$C$3:$C$29)</f>
        <v>Nordeste</v>
      </c>
      <c r="C3903" s="12" t="s">
        <v>24</v>
      </c>
      <c r="D3903" s="12">
        <v>527</v>
      </c>
      <c r="E3903" s="12">
        <v>0.56399999999999995</v>
      </c>
      <c r="F3903" s="9" t="str">
        <f t="shared" si="60"/>
        <v>médio</v>
      </c>
      <c r="G3903" s="12">
        <v>0.45500000000000002</v>
      </c>
      <c r="H3903" s="12">
        <v>0.50900000000000001</v>
      </c>
      <c r="I3903" s="12">
        <v>7432</v>
      </c>
      <c r="J3903" s="13">
        <v>1</v>
      </c>
    </row>
    <row r="3904" spans="1:10" x14ac:dyDescent="0.25">
      <c r="A3904" s="8" t="s">
        <v>3799</v>
      </c>
      <c r="B3904" s="9" t="str">
        <f>_xlfn.XLOOKUP(C3904,'De-Para_Estado_Regiao'!$B$3:$B$29,'De-Para_Estado_Regiao'!$C$3:$C$29)</f>
        <v>Sul</v>
      </c>
      <c r="C3904" s="9" t="s">
        <v>22</v>
      </c>
      <c r="D3904" s="9">
        <v>144</v>
      </c>
      <c r="E3904" s="9">
        <v>0.71</v>
      </c>
      <c r="F3904" s="9" t="str">
        <f t="shared" si="60"/>
        <v>alto</v>
      </c>
      <c r="G3904" s="9">
        <v>0.69099999999999995</v>
      </c>
      <c r="H3904" s="9">
        <v>0.63300000000000001</v>
      </c>
      <c r="I3904" s="9">
        <v>25005.64</v>
      </c>
      <c r="J3904" s="10">
        <v>4</v>
      </c>
    </row>
    <row r="3905" spans="1:10" x14ac:dyDescent="0.25">
      <c r="A3905" s="11" t="s">
        <v>3800</v>
      </c>
      <c r="B3905" s="9" t="str">
        <f>_xlfn.XLOOKUP(C3905,'De-Para_Estado_Regiao'!$B$3:$B$29,'De-Para_Estado_Regiao'!$C$3:$C$29)</f>
        <v>Nordeste</v>
      </c>
      <c r="C3905" s="12" t="s">
        <v>94</v>
      </c>
      <c r="D3905" s="12">
        <v>276</v>
      </c>
      <c r="E3905" s="12">
        <v>0.53400000000000003</v>
      </c>
      <c r="F3905" s="9" t="str">
        <f t="shared" si="60"/>
        <v>baixo</v>
      </c>
      <c r="G3905" s="12">
        <v>0.51500000000000001</v>
      </c>
      <c r="H3905" s="12">
        <v>0.41</v>
      </c>
      <c r="I3905" s="12">
        <v>5412.68</v>
      </c>
      <c r="J3905" s="13">
        <v>9</v>
      </c>
    </row>
    <row r="3906" spans="1:10" x14ac:dyDescent="0.25">
      <c r="A3906" s="8" t="s">
        <v>3801</v>
      </c>
      <c r="B3906" s="9" t="str">
        <f>_xlfn.XLOOKUP(C3906,'De-Para_Estado_Regiao'!$B$3:$B$29,'De-Para_Estado_Regiao'!$C$3:$C$29)</f>
        <v>Nordeste</v>
      </c>
      <c r="C3906" s="9" t="s">
        <v>82</v>
      </c>
      <c r="D3906" s="9">
        <v>656</v>
      </c>
      <c r="E3906" s="9">
        <v>0.55000000000000004</v>
      </c>
      <c r="F3906" s="9" t="str">
        <f t="shared" si="60"/>
        <v>médio</v>
      </c>
      <c r="G3906" s="9">
        <v>0.54400000000000004</v>
      </c>
      <c r="H3906" s="9">
        <v>0.44800000000000001</v>
      </c>
      <c r="I3906" s="9">
        <v>9262.75</v>
      </c>
      <c r="J3906" s="10">
        <v>5</v>
      </c>
    </row>
    <row r="3907" spans="1:10" x14ac:dyDescent="0.25">
      <c r="A3907" s="11" t="s">
        <v>3802</v>
      </c>
      <c r="B3907" s="9" t="str">
        <f>_xlfn.XLOOKUP(C3907,'De-Para_Estado_Regiao'!$B$3:$B$29,'De-Para_Estado_Regiao'!$C$3:$C$29)</f>
        <v>Centro-Oeste</v>
      </c>
      <c r="C3907" s="12" t="s">
        <v>33</v>
      </c>
      <c r="D3907" s="12">
        <v>297</v>
      </c>
      <c r="E3907" s="12">
        <v>0.68400000000000005</v>
      </c>
      <c r="F3907" s="9" t="str">
        <f t="shared" si="60"/>
        <v>médio</v>
      </c>
      <c r="G3907" s="12">
        <v>0.68300000000000005</v>
      </c>
      <c r="H3907" s="12">
        <v>0.56000000000000005</v>
      </c>
      <c r="I3907" s="12">
        <v>10318.540000000001</v>
      </c>
      <c r="J3907" s="13">
        <v>4</v>
      </c>
    </row>
    <row r="3908" spans="1:10" x14ac:dyDescent="0.25">
      <c r="A3908" s="8" t="s">
        <v>3803</v>
      </c>
      <c r="B3908" s="9" t="str">
        <f>_xlfn.XLOOKUP(C3908,'De-Para_Estado_Regiao'!$B$3:$B$29,'De-Para_Estado_Regiao'!$C$3:$C$29)</f>
        <v>Nordeste</v>
      </c>
      <c r="C3908" s="9" t="s">
        <v>72</v>
      </c>
      <c r="D3908" s="9">
        <v>137</v>
      </c>
      <c r="E3908" s="9">
        <v>0.56999999999999995</v>
      </c>
      <c r="F3908" s="9" t="str">
        <f t="shared" si="60"/>
        <v>médio</v>
      </c>
      <c r="G3908" s="9">
        <v>0.54300000000000004</v>
      </c>
      <c r="H3908" s="9">
        <v>0.45500000000000002</v>
      </c>
      <c r="I3908" s="9">
        <v>22632.91</v>
      </c>
      <c r="J3908" s="10">
        <v>0</v>
      </c>
    </row>
    <row r="3909" spans="1:10" x14ac:dyDescent="0.25">
      <c r="A3909" s="11" t="s">
        <v>3804</v>
      </c>
      <c r="B3909" s="9" t="str">
        <f>_xlfn.XLOOKUP(C3909,'De-Para_Estado_Regiao'!$B$3:$B$29,'De-Para_Estado_Regiao'!$C$3:$C$29)</f>
        <v>Sul</v>
      </c>
      <c r="C3909" s="12" t="s">
        <v>59</v>
      </c>
      <c r="D3909" s="12">
        <v>123</v>
      </c>
      <c r="E3909" s="12">
        <v>0.71599999999999997</v>
      </c>
      <c r="F3909" s="9" t="str">
        <f t="shared" ref="F3909:F3972" si="61">IF(E3909="","",IF(E3909&lt;0.55,"baixo",IF(E3909&lt;=0.699,"médio",IF(E3909&lt;=0.799,"alto",IF(E3909&gt;=0.8,"muito alto","")))))</f>
        <v>alto</v>
      </c>
      <c r="G3909" s="12">
        <v>0.71399999999999997</v>
      </c>
      <c r="H3909" s="12">
        <v>0.60899999999999999</v>
      </c>
      <c r="I3909" s="12">
        <v>24748.82</v>
      </c>
      <c r="J3909" s="13">
        <v>1</v>
      </c>
    </row>
    <row r="3910" spans="1:10" x14ac:dyDescent="0.25">
      <c r="A3910" s="8" t="s">
        <v>3805</v>
      </c>
      <c r="B3910" s="9" t="str">
        <f>_xlfn.XLOOKUP(C3910,'De-Para_Estado_Regiao'!$B$3:$B$29,'De-Para_Estado_Regiao'!$C$3:$C$29)</f>
        <v>Sudeste</v>
      </c>
      <c r="C3910" s="9" t="s">
        <v>16</v>
      </c>
      <c r="D3910" s="9">
        <v>294</v>
      </c>
      <c r="E3910" s="9">
        <v>0.59499999999999997</v>
      </c>
      <c r="F3910" s="9" t="str">
        <f t="shared" si="61"/>
        <v>médio</v>
      </c>
      <c r="G3910" s="9">
        <v>0.56399999999999995</v>
      </c>
      <c r="H3910" s="9">
        <v>0.47799999999999998</v>
      </c>
      <c r="I3910" s="9">
        <v>8153.86</v>
      </c>
      <c r="J3910" s="10">
        <v>0</v>
      </c>
    </row>
    <row r="3911" spans="1:10" x14ac:dyDescent="0.25">
      <c r="A3911" s="11" t="s">
        <v>3806</v>
      </c>
      <c r="B3911" s="9" t="str">
        <f>_xlfn.XLOOKUP(C3911,'De-Para_Estado_Regiao'!$B$3:$B$29,'De-Para_Estado_Regiao'!$C$3:$C$29)</f>
        <v>Sul</v>
      </c>
      <c r="C3911" s="12" t="s">
        <v>59</v>
      </c>
      <c r="D3911" s="12">
        <v>85</v>
      </c>
      <c r="E3911" s="12">
        <v>0.69</v>
      </c>
      <c r="F3911" s="9" t="str">
        <f t="shared" si="61"/>
        <v>médio</v>
      </c>
      <c r="G3911" s="12">
        <v>0.68899999999999995</v>
      </c>
      <c r="H3911" s="12">
        <v>0.57799999999999996</v>
      </c>
      <c r="I3911" s="12">
        <v>20165.919999999998</v>
      </c>
      <c r="J3911" s="13">
        <v>7</v>
      </c>
    </row>
    <row r="3912" spans="1:10" x14ac:dyDescent="0.25">
      <c r="A3912" s="8" t="s">
        <v>3807</v>
      </c>
      <c r="B3912" s="9" t="str">
        <f>_xlfn.XLOOKUP(C3912,'De-Para_Estado_Regiao'!$B$3:$B$29,'De-Para_Estado_Regiao'!$C$3:$C$29)</f>
        <v>Sudeste</v>
      </c>
      <c r="C3912" s="9" t="s">
        <v>7</v>
      </c>
      <c r="D3912" s="9">
        <v>491</v>
      </c>
      <c r="E3912" s="9">
        <v>0.71799999999999997</v>
      </c>
      <c r="F3912" s="9" t="str">
        <f t="shared" si="61"/>
        <v>alto</v>
      </c>
      <c r="G3912" s="9">
        <v>0.69099999999999995</v>
      </c>
      <c r="H3912" s="9">
        <v>0.65500000000000003</v>
      </c>
      <c r="I3912" s="9">
        <v>11337.93</v>
      </c>
      <c r="J3912" s="10">
        <v>7</v>
      </c>
    </row>
    <row r="3913" spans="1:10" x14ac:dyDescent="0.25">
      <c r="A3913" s="11" t="s">
        <v>3808</v>
      </c>
      <c r="B3913" s="9" t="str">
        <f>_xlfn.XLOOKUP(C3913,'De-Para_Estado_Regiao'!$B$3:$B$29,'De-Para_Estado_Regiao'!$C$3:$C$29)</f>
        <v>Sul</v>
      </c>
      <c r="C3913" s="12" t="s">
        <v>22</v>
      </c>
      <c r="D3913" s="12">
        <v>185</v>
      </c>
      <c r="E3913" s="12">
        <v>0.68700000000000006</v>
      </c>
      <c r="F3913" s="9" t="str">
        <f t="shared" si="61"/>
        <v>médio</v>
      </c>
      <c r="G3913" s="12">
        <v>0.65400000000000003</v>
      </c>
      <c r="H3913" s="12">
        <v>0.58499999999999996</v>
      </c>
      <c r="I3913" s="12">
        <v>18721.810000000001</v>
      </c>
      <c r="J3913" s="13">
        <v>1</v>
      </c>
    </row>
    <row r="3914" spans="1:10" x14ac:dyDescent="0.25">
      <c r="A3914" s="8" t="s">
        <v>3809</v>
      </c>
      <c r="B3914" s="9" t="str">
        <f>_xlfn.XLOOKUP(C3914,'De-Para_Estado_Regiao'!$B$3:$B$29,'De-Para_Estado_Regiao'!$C$3:$C$29)</f>
        <v>Sul</v>
      </c>
      <c r="C3914" s="9" t="s">
        <v>22</v>
      </c>
      <c r="D3914" s="9">
        <v>90</v>
      </c>
      <c r="E3914" s="9">
        <v>0.68799999999999994</v>
      </c>
      <c r="F3914" s="9" t="str">
        <f t="shared" si="61"/>
        <v>médio</v>
      </c>
      <c r="G3914" s="9">
        <v>0.66</v>
      </c>
      <c r="H3914" s="9">
        <v>0.60499999999999998</v>
      </c>
      <c r="I3914" s="9">
        <v>28511.89</v>
      </c>
      <c r="J3914" s="10">
        <v>1</v>
      </c>
    </row>
    <row r="3915" spans="1:10" x14ac:dyDescent="0.25">
      <c r="A3915" s="11" t="s">
        <v>3810</v>
      </c>
      <c r="B3915" s="9" t="str">
        <f>_xlfn.XLOOKUP(C3915,'De-Para_Estado_Regiao'!$B$3:$B$29,'De-Para_Estado_Regiao'!$C$3:$C$29)</f>
        <v>Sul</v>
      </c>
      <c r="C3915" s="12" t="s">
        <v>22</v>
      </c>
      <c r="D3915" s="12">
        <v>191</v>
      </c>
      <c r="E3915" s="12">
        <v>0.65500000000000003</v>
      </c>
      <c r="F3915" s="9" t="str">
        <f t="shared" si="61"/>
        <v>médio</v>
      </c>
      <c r="G3915" s="12">
        <v>0.69499999999999995</v>
      </c>
      <c r="H3915" s="12">
        <v>0.50900000000000001</v>
      </c>
      <c r="I3915" s="12">
        <v>14212.29</v>
      </c>
      <c r="J3915" s="13">
        <v>9</v>
      </c>
    </row>
    <row r="3916" spans="1:10" x14ac:dyDescent="0.25">
      <c r="A3916" s="8" t="s">
        <v>3811</v>
      </c>
      <c r="B3916" s="9" t="str">
        <f>_xlfn.XLOOKUP(C3916,'De-Para_Estado_Regiao'!$B$3:$B$29,'De-Para_Estado_Regiao'!$C$3:$C$29)</f>
        <v>Sul</v>
      </c>
      <c r="C3916" s="9" t="s">
        <v>22</v>
      </c>
      <c r="D3916" s="9">
        <v>128</v>
      </c>
      <c r="E3916" s="9">
        <v>0.72</v>
      </c>
      <c r="F3916" s="9" t="str">
        <f t="shared" si="61"/>
        <v>alto</v>
      </c>
      <c r="G3916" s="9">
        <v>0.72099999999999997</v>
      </c>
      <c r="H3916" s="9">
        <v>0.64400000000000002</v>
      </c>
      <c r="I3916" s="9">
        <v>28114.74</v>
      </c>
      <c r="J3916" s="10">
        <v>3</v>
      </c>
    </row>
    <row r="3917" spans="1:10" x14ac:dyDescent="0.25">
      <c r="A3917" s="11" t="s">
        <v>3812</v>
      </c>
      <c r="B3917" s="9" t="str">
        <f>_xlfn.XLOOKUP(C3917,'De-Para_Estado_Regiao'!$B$3:$B$29,'De-Para_Estado_Regiao'!$C$3:$C$29)</f>
        <v>Sul</v>
      </c>
      <c r="C3917" s="12" t="s">
        <v>22</v>
      </c>
      <c r="D3917" s="12">
        <v>145</v>
      </c>
      <c r="E3917" s="12">
        <v>0.69599999999999995</v>
      </c>
      <c r="F3917" s="9" t="str">
        <f t="shared" si="61"/>
        <v>médio</v>
      </c>
      <c r="G3917" s="12">
        <v>0.67500000000000004</v>
      </c>
      <c r="H3917" s="12">
        <v>0.60299999999999998</v>
      </c>
      <c r="I3917" s="12">
        <v>19323.28</v>
      </c>
      <c r="J3917" s="13">
        <v>3</v>
      </c>
    </row>
    <row r="3918" spans="1:10" x14ac:dyDescent="0.25">
      <c r="A3918" s="8" t="s">
        <v>1186</v>
      </c>
      <c r="B3918" s="9" t="str">
        <f>_xlfn.XLOOKUP(C3918,'De-Para_Estado_Regiao'!$B$3:$B$29,'De-Para_Estado_Regiao'!$C$3:$C$29)</f>
        <v>Nordeste</v>
      </c>
      <c r="C3918" s="9" t="s">
        <v>19</v>
      </c>
      <c r="D3918" s="9">
        <v>356</v>
      </c>
      <c r="E3918" s="9">
        <v>0.55000000000000004</v>
      </c>
      <c r="F3918" s="9" t="str">
        <f t="shared" si="61"/>
        <v>médio</v>
      </c>
      <c r="G3918" s="9">
        <v>0.52200000000000002</v>
      </c>
      <c r="H3918" s="9">
        <v>0.438</v>
      </c>
      <c r="I3918" s="9">
        <v>6521.29</v>
      </c>
      <c r="J3918" s="10">
        <v>14</v>
      </c>
    </row>
    <row r="3919" spans="1:10" x14ac:dyDescent="0.25">
      <c r="A3919" s="11" t="s">
        <v>3813</v>
      </c>
      <c r="B3919" s="9" t="str">
        <f>_xlfn.XLOOKUP(C3919,'De-Para_Estado_Regiao'!$B$3:$B$29,'De-Para_Estado_Regiao'!$C$3:$C$29)</f>
        <v>Norte</v>
      </c>
      <c r="C3919" s="12" t="s">
        <v>39</v>
      </c>
      <c r="D3919" s="12">
        <v>368</v>
      </c>
      <c r="E3919" s="12">
        <v>0.63200000000000001</v>
      </c>
      <c r="F3919" s="9" t="str">
        <f t="shared" si="61"/>
        <v>médio</v>
      </c>
      <c r="G3919" s="12">
        <v>0.54600000000000004</v>
      </c>
      <c r="H3919" s="12">
        <v>0.58399999999999996</v>
      </c>
      <c r="I3919" s="12">
        <v>10712.82</v>
      </c>
      <c r="J3919" s="13">
        <v>2</v>
      </c>
    </row>
    <row r="3920" spans="1:10" x14ac:dyDescent="0.25">
      <c r="A3920" s="8" t="s">
        <v>3814</v>
      </c>
      <c r="B3920" s="9" t="str">
        <f>_xlfn.XLOOKUP(C3920,'De-Para_Estado_Regiao'!$B$3:$B$29,'De-Para_Estado_Regiao'!$C$3:$C$29)</f>
        <v>Sul</v>
      </c>
      <c r="C3920" s="9" t="s">
        <v>14</v>
      </c>
      <c r="D3920" s="9">
        <v>55</v>
      </c>
      <c r="E3920" s="9">
        <v>0.74</v>
      </c>
      <c r="F3920" s="9" t="str">
        <f t="shared" si="61"/>
        <v>alto</v>
      </c>
      <c r="G3920" s="9">
        <v>0.76800000000000002</v>
      </c>
      <c r="H3920" s="9">
        <v>0.63300000000000001</v>
      </c>
      <c r="I3920" s="9">
        <v>31644.47</v>
      </c>
      <c r="J3920" s="10">
        <v>5</v>
      </c>
    </row>
    <row r="3921" spans="1:10" x14ac:dyDescent="0.25">
      <c r="A3921" s="11" t="s">
        <v>3815</v>
      </c>
      <c r="B3921" s="9" t="str">
        <f>_xlfn.XLOOKUP(C3921,'De-Para_Estado_Regiao'!$B$3:$B$29,'De-Para_Estado_Regiao'!$C$3:$C$29)</f>
        <v>Sudeste</v>
      </c>
      <c r="C3921" s="12" t="s">
        <v>16</v>
      </c>
      <c r="D3921" s="12">
        <v>215</v>
      </c>
      <c r="E3921" s="12">
        <v>0.65700000000000003</v>
      </c>
      <c r="F3921" s="9" t="str">
        <f t="shared" si="61"/>
        <v>médio</v>
      </c>
      <c r="G3921" s="12">
        <v>0.65600000000000003</v>
      </c>
      <c r="H3921" s="12">
        <v>0.52700000000000002</v>
      </c>
      <c r="I3921" s="12">
        <v>15006.45</v>
      </c>
      <c r="J3921" s="13">
        <v>2</v>
      </c>
    </row>
    <row r="3922" spans="1:10" x14ac:dyDescent="0.25">
      <c r="A3922" s="8" t="s">
        <v>3816</v>
      </c>
      <c r="B3922" s="9" t="str">
        <f>_xlfn.XLOOKUP(C3922,'De-Para_Estado_Regiao'!$B$3:$B$29,'De-Para_Estado_Regiao'!$C$3:$C$29)</f>
        <v>Nordeste</v>
      </c>
      <c r="C3922" s="9" t="s">
        <v>24</v>
      </c>
      <c r="D3922" s="9">
        <v>408</v>
      </c>
      <c r="E3922" s="9">
        <v>0.56000000000000005</v>
      </c>
      <c r="F3922" s="9" t="str">
        <f t="shared" si="61"/>
        <v>médio</v>
      </c>
      <c r="G3922" s="9">
        <v>0.55700000000000005</v>
      </c>
      <c r="H3922" s="9">
        <v>0.41299999999999998</v>
      </c>
      <c r="I3922" s="9">
        <v>8373.25</v>
      </c>
      <c r="J3922" s="10">
        <v>1</v>
      </c>
    </row>
    <row r="3923" spans="1:10" x14ac:dyDescent="0.25">
      <c r="A3923" s="11" t="s">
        <v>3817</v>
      </c>
      <c r="B3923" s="9" t="str">
        <f>_xlfn.XLOOKUP(C3923,'De-Para_Estado_Regiao'!$B$3:$B$29,'De-Para_Estado_Regiao'!$C$3:$C$29)</f>
        <v>Nordeste</v>
      </c>
      <c r="C3923" s="12" t="s">
        <v>19</v>
      </c>
      <c r="D3923" s="12">
        <v>396</v>
      </c>
      <c r="E3923" s="12">
        <v>0.53</v>
      </c>
      <c r="F3923" s="9" t="str">
        <f t="shared" si="61"/>
        <v>baixo</v>
      </c>
      <c r="G3923" s="12">
        <v>0.499</v>
      </c>
      <c r="H3923" s="12">
        <v>0.40600000000000003</v>
      </c>
      <c r="I3923" s="12">
        <v>6316.83</v>
      </c>
      <c r="J3923" s="13">
        <v>3</v>
      </c>
    </row>
    <row r="3924" spans="1:10" x14ac:dyDescent="0.25">
      <c r="A3924" s="8" t="s">
        <v>3818</v>
      </c>
      <c r="B3924" s="9" t="str">
        <f>_xlfn.XLOOKUP(C3924,'De-Para_Estado_Regiao'!$B$3:$B$29,'De-Para_Estado_Regiao'!$C$3:$C$29)</f>
        <v>Sudeste</v>
      </c>
      <c r="C3924" s="9" t="s">
        <v>16</v>
      </c>
      <c r="D3924" s="9">
        <v>258</v>
      </c>
      <c r="E3924" s="9">
        <v>0.72</v>
      </c>
      <c r="F3924" s="9" t="str">
        <f t="shared" si="61"/>
        <v>alto</v>
      </c>
      <c r="G3924" s="9">
        <v>0.67200000000000004</v>
      </c>
      <c r="H3924" s="9">
        <v>0.65100000000000002</v>
      </c>
      <c r="I3924" s="9">
        <v>11429.06</v>
      </c>
      <c r="J3924" s="10">
        <v>9</v>
      </c>
    </row>
    <row r="3925" spans="1:10" x14ac:dyDescent="0.25">
      <c r="A3925" s="11" t="s">
        <v>3819</v>
      </c>
      <c r="B3925" s="9" t="str">
        <f>_xlfn.XLOOKUP(C3925,'De-Para_Estado_Regiao'!$B$3:$B$29,'De-Para_Estado_Regiao'!$C$3:$C$29)</f>
        <v>Nordeste</v>
      </c>
      <c r="C3925" s="12" t="s">
        <v>87</v>
      </c>
      <c r="D3925" s="12">
        <v>315</v>
      </c>
      <c r="E3925" s="12">
        <v>0.52300000000000002</v>
      </c>
      <c r="F3925" s="9" t="str">
        <f t="shared" si="61"/>
        <v>baixo</v>
      </c>
      <c r="G3925" s="12">
        <v>0.45600000000000002</v>
      </c>
      <c r="H3925" s="12">
        <v>0.42099999999999999</v>
      </c>
      <c r="I3925" s="12">
        <v>5135.8999999999996</v>
      </c>
      <c r="J3925" s="13">
        <v>37</v>
      </c>
    </row>
    <row r="3926" spans="1:10" x14ac:dyDescent="0.25">
      <c r="A3926" s="8" t="s">
        <v>3820</v>
      </c>
      <c r="B3926" s="9" t="str">
        <f>_xlfn.XLOOKUP(C3926,'De-Para_Estado_Regiao'!$B$3:$B$29,'De-Para_Estado_Regiao'!$C$3:$C$29)</f>
        <v>Nordeste</v>
      </c>
      <c r="C3926" s="9" t="s">
        <v>19</v>
      </c>
      <c r="D3926" s="9">
        <v>191</v>
      </c>
      <c r="E3926" s="9">
        <v>0.57999999999999996</v>
      </c>
      <c r="F3926" s="9" t="str">
        <f t="shared" si="61"/>
        <v>médio</v>
      </c>
      <c r="G3926" s="9">
        <v>0.57499999999999996</v>
      </c>
      <c r="H3926" s="9">
        <v>0.438</v>
      </c>
      <c r="I3926" s="9">
        <v>6413.18</v>
      </c>
      <c r="J3926" s="10">
        <v>3</v>
      </c>
    </row>
    <row r="3927" spans="1:10" x14ac:dyDescent="0.25">
      <c r="A3927" s="11" t="s">
        <v>3821</v>
      </c>
      <c r="B3927" s="9" t="str">
        <f>_xlfn.XLOOKUP(C3927,'De-Para_Estado_Regiao'!$B$3:$B$29,'De-Para_Estado_Regiao'!$C$3:$C$29)</f>
        <v>Norte</v>
      </c>
      <c r="C3927" s="12" t="s">
        <v>111</v>
      </c>
      <c r="D3927" s="12">
        <v>198</v>
      </c>
      <c r="E3927" s="12">
        <v>0.623</v>
      </c>
      <c r="F3927" s="9" t="str">
        <f t="shared" si="61"/>
        <v>médio</v>
      </c>
      <c r="G3927" s="12">
        <v>0.58199999999999996</v>
      </c>
      <c r="H3927" s="12">
        <v>0.54400000000000004</v>
      </c>
      <c r="I3927" s="12">
        <v>8267.5300000000007</v>
      </c>
      <c r="J3927" s="13">
        <v>3</v>
      </c>
    </row>
    <row r="3928" spans="1:10" x14ac:dyDescent="0.25">
      <c r="A3928" s="8" t="s">
        <v>3822</v>
      </c>
      <c r="B3928" s="9" t="str">
        <f>_xlfn.XLOOKUP(C3928,'De-Para_Estado_Regiao'!$B$3:$B$29,'De-Para_Estado_Regiao'!$C$3:$C$29)</f>
        <v>Sudeste</v>
      </c>
      <c r="C3928" s="9" t="s">
        <v>16</v>
      </c>
      <c r="D3928" s="9">
        <v>95</v>
      </c>
      <c r="E3928" s="9">
        <v>0.68</v>
      </c>
      <c r="F3928" s="9" t="str">
        <f t="shared" si="61"/>
        <v>médio</v>
      </c>
      <c r="G3928" s="9">
        <v>0.67900000000000005</v>
      </c>
      <c r="H3928" s="9">
        <v>0.52100000000000002</v>
      </c>
      <c r="I3928" s="9">
        <v>27015.16</v>
      </c>
      <c r="J3928" s="10">
        <v>3</v>
      </c>
    </row>
    <row r="3929" spans="1:10" x14ac:dyDescent="0.25">
      <c r="A3929" s="11" t="s">
        <v>3823</v>
      </c>
      <c r="B3929" s="9" t="str">
        <f>_xlfn.XLOOKUP(C3929,'De-Para_Estado_Regiao'!$B$3:$B$29,'De-Para_Estado_Regiao'!$C$3:$C$29)</f>
        <v>Sul</v>
      </c>
      <c r="C3929" s="12" t="s">
        <v>22</v>
      </c>
      <c r="D3929" s="12">
        <v>61</v>
      </c>
      <c r="E3929" s="12">
        <v>0.68</v>
      </c>
      <c r="F3929" s="9" t="str">
        <f t="shared" si="61"/>
        <v>médio</v>
      </c>
      <c r="G3929" s="12">
        <v>0.63800000000000001</v>
      </c>
      <c r="H3929" s="12">
        <v>0.58399999999999996</v>
      </c>
      <c r="I3929" s="12">
        <v>28678.58</v>
      </c>
      <c r="J3929" s="13">
        <v>4</v>
      </c>
    </row>
    <row r="3930" spans="1:10" x14ac:dyDescent="0.25">
      <c r="A3930" s="8" t="s">
        <v>3824</v>
      </c>
      <c r="B3930" s="9" t="str">
        <f>_xlfn.XLOOKUP(C3930,'De-Para_Estado_Regiao'!$B$3:$B$29,'De-Para_Estado_Regiao'!$C$3:$C$29)</f>
        <v>Sul</v>
      </c>
      <c r="C3930" s="9" t="s">
        <v>59</v>
      </c>
      <c r="D3930" s="9">
        <v>75</v>
      </c>
      <c r="E3930" s="9">
        <v>0.72199999999999998</v>
      </c>
      <c r="F3930" s="9" t="str">
        <f t="shared" si="61"/>
        <v>alto</v>
      </c>
      <c r="G3930" s="9">
        <v>0.71</v>
      </c>
      <c r="H3930" s="9">
        <v>0.628</v>
      </c>
      <c r="I3930" s="9">
        <v>23651.73</v>
      </c>
      <c r="J3930" s="10">
        <v>6</v>
      </c>
    </row>
    <row r="3931" spans="1:10" x14ac:dyDescent="0.25">
      <c r="A3931" s="11" t="s">
        <v>3825</v>
      </c>
      <c r="B3931" s="9" t="str">
        <f>_xlfn.XLOOKUP(C3931,'De-Para_Estado_Regiao'!$B$3:$B$29,'De-Para_Estado_Regiao'!$C$3:$C$29)</f>
        <v>Sul</v>
      </c>
      <c r="C3931" s="12" t="s">
        <v>59</v>
      </c>
      <c r="D3931" s="12">
        <v>38</v>
      </c>
      <c r="E3931" s="12">
        <v>0.79500000000000004</v>
      </c>
      <c r="F3931" s="9" t="str">
        <f t="shared" si="61"/>
        <v>alto</v>
      </c>
      <c r="G3931" s="12">
        <v>0.754</v>
      </c>
      <c r="H3931" s="12">
        <v>0.749</v>
      </c>
      <c r="I3931" s="12">
        <v>33445.1</v>
      </c>
      <c r="J3931" s="13">
        <v>2</v>
      </c>
    </row>
    <row r="3932" spans="1:10" x14ac:dyDescent="0.25">
      <c r="A3932" s="8" t="s">
        <v>3826</v>
      </c>
      <c r="B3932" s="9" t="str">
        <f>_xlfn.XLOOKUP(C3932,'De-Para_Estado_Regiao'!$B$3:$B$29,'De-Para_Estado_Regiao'!$C$3:$C$29)</f>
        <v>Nordeste</v>
      </c>
      <c r="C3932" s="9" t="s">
        <v>31</v>
      </c>
      <c r="D3932" s="9">
        <v>119</v>
      </c>
      <c r="E3932" s="9">
        <v>0.65400000000000003</v>
      </c>
      <c r="F3932" s="9" t="str">
        <f t="shared" si="61"/>
        <v>médio</v>
      </c>
      <c r="G3932" s="9">
        <v>0.62</v>
      </c>
      <c r="H3932" s="9">
        <v>0.57599999999999996</v>
      </c>
      <c r="I3932" s="9">
        <v>12618.89</v>
      </c>
      <c r="J3932" s="10">
        <v>6</v>
      </c>
    </row>
    <row r="3933" spans="1:10" x14ac:dyDescent="0.25">
      <c r="A3933" s="11" t="s">
        <v>3827</v>
      </c>
      <c r="B3933" s="9" t="str">
        <f>_xlfn.XLOOKUP(C3933,'De-Para_Estado_Regiao'!$B$3:$B$29,'De-Para_Estado_Regiao'!$C$3:$C$29)</f>
        <v>Nordeste</v>
      </c>
      <c r="C3933" s="12" t="s">
        <v>31</v>
      </c>
      <c r="D3933" s="12">
        <v>597</v>
      </c>
      <c r="E3933" s="12">
        <v>0.56999999999999995</v>
      </c>
      <c r="F3933" s="9" t="str">
        <f t="shared" si="61"/>
        <v>médio</v>
      </c>
      <c r="G3933" s="12">
        <v>0.51200000000000001</v>
      </c>
      <c r="H3933" s="12">
        <v>0.505</v>
      </c>
      <c r="I3933" s="12">
        <v>6512.27</v>
      </c>
      <c r="J3933" s="13">
        <v>18</v>
      </c>
    </row>
    <row r="3934" spans="1:10" x14ac:dyDescent="0.25">
      <c r="A3934" s="8" t="s">
        <v>3828</v>
      </c>
      <c r="B3934" s="9" t="str">
        <f>_xlfn.XLOOKUP(C3934,'De-Para_Estado_Regiao'!$B$3:$B$29,'De-Para_Estado_Regiao'!$C$3:$C$29)</f>
        <v>Nordeste</v>
      </c>
      <c r="C3934" s="9" t="s">
        <v>24</v>
      </c>
      <c r="D3934" s="9">
        <v>120</v>
      </c>
      <c r="E3934" s="9">
        <v>0.54100000000000004</v>
      </c>
      <c r="F3934" s="9" t="str">
        <f t="shared" si="61"/>
        <v>baixo</v>
      </c>
      <c r="G3934" s="9">
        <v>0.50800000000000001</v>
      </c>
      <c r="H3934" s="9">
        <v>0.41499999999999998</v>
      </c>
      <c r="I3934" s="9">
        <v>9622.3700000000008</v>
      </c>
      <c r="J3934" s="10">
        <v>1</v>
      </c>
    </row>
    <row r="3935" spans="1:10" x14ac:dyDescent="0.25">
      <c r="A3935" s="11" t="s">
        <v>3829</v>
      </c>
      <c r="B3935" s="9" t="str">
        <f>_xlfn.XLOOKUP(C3935,'De-Para_Estado_Regiao'!$B$3:$B$29,'De-Para_Estado_Regiao'!$C$3:$C$29)</f>
        <v>Nordeste</v>
      </c>
      <c r="C3935" s="12" t="s">
        <v>24</v>
      </c>
      <c r="D3935" s="12">
        <v>453</v>
      </c>
      <c r="E3935" s="12">
        <v>0.61699999999999999</v>
      </c>
      <c r="F3935" s="9" t="str">
        <f t="shared" si="61"/>
        <v>médio</v>
      </c>
      <c r="G3935" s="12">
        <v>0.57499999999999996</v>
      </c>
      <c r="H3935" s="12">
        <v>0.54</v>
      </c>
      <c r="I3935" s="12">
        <v>6678.16</v>
      </c>
      <c r="J3935" s="13">
        <v>1</v>
      </c>
    </row>
    <row r="3936" spans="1:10" x14ac:dyDescent="0.25">
      <c r="A3936" s="8" t="s">
        <v>685</v>
      </c>
      <c r="B3936" s="9" t="str">
        <f>_xlfn.XLOOKUP(C3936,'De-Para_Estado_Regiao'!$B$3:$B$29,'De-Para_Estado_Regiao'!$C$3:$C$29)</f>
        <v>Nordeste</v>
      </c>
      <c r="C3936" s="9" t="s">
        <v>82</v>
      </c>
      <c r="D3936" s="9">
        <v>385</v>
      </c>
      <c r="E3936" s="9">
        <v>0.56999999999999995</v>
      </c>
      <c r="F3936" s="9" t="str">
        <f t="shared" si="61"/>
        <v>médio</v>
      </c>
      <c r="G3936" s="9">
        <v>0.55200000000000005</v>
      </c>
      <c r="H3936" s="9">
        <v>0.441</v>
      </c>
      <c r="I3936" s="9">
        <v>7016.72</v>
      </c>
      <c r="J3936" s="10">
        <v>4</v>
      </c>
    </row>
    <row r="3937" spans="1:10" x14ac:dyDescent="0.25">
      <c r="A3937" s="11" t="s">
        <v>3830</v>
      </c>
      <c r="B3937" s="9" t="str">
        <f>_xlfn.XLOOKUP(C3937,'De-Para_Estado_Regiao'!$B$3:$B$29,'De-Para_Estado_Regiao'!$C$3:$C$29)</f>
        <v>Nordeste</v>
      </c>
      <c r="C3937" s="12" t="s">
        <v>72</v>
      </c>
      <c r="D3937" s="12">
        <v>450</v>
      </c>
      <c r="E3937" s="12">
        <v>0.59</v>
      </c>
      <c r="F3937" s="9" t="str">
        <f t="shared" si="61"/>
        <v>médio</v>
      </c>
      <c r="G3937" s="12">
        <v>0.56200000000000006</v>
      </c>
      <c r="H3937" s="12">
        <v>0.47099999999999997</v>
      </c>
      <c r="I3937" s="12">
        <v>6313.48</v>
      </c>
      <c r="J3937" s="13">
        <v>1</v>
      </c>
    </row>
    <row r="3938" spans="1:10" x14ac:dyDescent="0.25">
      <c r="A3938" s="8" t="s">
        <v>3831</v>
      </c>
      <c r="B3938" s="9" t="str">
        <f>_xlfn.XLOOKUP(C3938,'De-Para_Estado_Regiao'!$B$3:$B$29,'De-Para_Estado_Regiao'!$C$3:$C$29)</f>
        <v>Nordeste</v>
      </c>
      <c r="C3938" s="9" t="s">
        <v>72</v>
      </c>
      <c r="D3938" s="9">
        <v>89</v>
      </c>
      <c r="E3938" s="9">
        <v>0.55000000000000004</v>
      </c>
      <c r="F3938" s="9" t="str">
        <f t="shared" si="61"/>
        <v>médio</v>
      </c>
      <c r="G3938" s="9">
        <v>0.52100000000000002</v>
      </c>
      <c r="H3938" s="9">
        <v>0.41799999999999998</v>
      </c>
      <c r="I3938" s="9">
        <v>7110.13</v>
      </c>
      <c r="J3938" s="10">
        <v>3</v>
      </c>
    </row>
    <row r="3939" spans="1:10" x14ac:dyDescent="0.25">
      <c r="A3939" s="11" t="s">
        <v>3832</v>
      </c>
      <c r="B3939" s="9" t="str">
        <f>_xlfn.XLOOKUP(C3939,'De-Para_Estado_Regiao'!$B$3:$B$29,'De-Para_Estado_Regiao'!$C$3:$C$29)</f>
        <v>Sul</v>
      </c>
      <c r="C3939" s="12" t="s">
        <v>22</v>
      </c>
      <c r="D3939" s="12">
        <v>45</v>
      </c>
      <c r="E3939" s="12">
        <v>0.68</v>
      </c>
      <c r="F3939" s="9" t="str">
        <f t="shared" si="61"/>
        <v>médio</v>
      </c>
      <c r="G3939" s="12">
        <v>0.66700000000000004</v>
      </c>
      <c r="H3939" s="12">
        <v>0.57199999999999995</v>
      </c>
      <c r="I3939" s="12">
        <v>25259.01</v>
      </c>
      <c r="J3939" s="13">
        <v>1</v>
      </c>
    </row>
    <row r="3940" spans="1:10" x14ac:dyDescent="0.25">
      <c r="A3940" s="8" t="s">
        <v>3833</v>
      </c>
      <c r="B3940" s="9" t="str">
        <f>_xlfn.XLOOKUP(C3940,'De-Para_Estado_Regiao'!$B$3:$B$29,'De-Para_Estado_Regiao'!$C$3:$C$29)</f>
        <v>Sudeste</v>
      </c>
      <c r="C3940" s="9" t="s">
        <v>16</v>
      </c>
      <c r="D3940" s="9">
        <v>88</v>
      </c>
      <c r="E3940" s="9">
        <v>0.626</v>
      </c>
      <c r="F3940" s="9" t="str">
        <f t="shared" si="61"/>
        <v>médio</v>
      </c>
      <c r="G3940" s="9">
        <v>0.61599999999999999</v>
      </c>
      <c r="H3940" s="9">
        <v>0.495</v>
      </c>
      <c r="I3940" s="9">
        <v>18996.509999999998</v>
      </c>
      <c r="J3940" s="10">
        <v>4</v>
      </c>
    </row>
    <row r="3941" spans="1:10" x14ac:dyDescent="0.25">
      <c r="A3941" s="11" t="s">
        <v>3834</v>
      </c>
      <c r="B3941" s="9" t="str">
        <f>_xlfn.XLOOKUP(C3941,'De-Para_Estado_Regiao'!$B$3:$B$29,'De-Para_Estado_Regiao'!$C$3:$C$29)</f>
        <v>Sudeste</v>
      </c>
      <c r="C3941" s="12" t="s">
        <v>16</v>
      </c>
      <c r="D3941" s="12">
        <v>158</v>
      </c>
      <c r="E3941" s="12">
        <v>0.69</v>
      </c>
      <c r="F3941" s="9" t="str">
        <f t="shared" si="61"/>
        <v>médio</v>
      </c>
      <c r="G3941" s="12">
        <v>0.68799999999999994</v>
      </c>
      <c r="H3941" s="12">
        <v>0.57199999999999995</v>
      </c>
      <c r="I3941" s="12">
        <v>13127.61</v>
      </c>
      <c r="J3941" s="13">
        <v>6</v>
      </c>
    </row>
    <row r="3942" spans="1:10" x14ac:dyDescent="0.25">
      <c r="A3942" s="8" t="s">
        <v>3835</v>
      </c>
      <c r="B3942" s="9" t="str">
        <f>_xlfn.XLOOKUP(C3942,'De-Para_Estado_Regiao'!$B$3:$B$29,'De-Para_Estado_Regiao'!$C$3:$C$29)</f>
        <v>Sul</v>
      </c>
      <c r="C3942" s="9" t="s">
        <v>14</v>
      </c>
      <c r="D3942" s="9">
        <v>30</v>
      </c>
      <c r="E3942" s="9">
        <v>0.64</v>
      </c>
      <c r="F3942" s="9" t="str">
        <f t="shared" si="61"/>
        <v>médio</v>
      </c>
      <c r="G3942" s="9">
        <v>0.64700000000000002</v>
      </c>
      <c r="H3942" s="9">
        <v>0.49299999999999999</v>
      </c>
      <c r="I3942" s="9">
        <v>44081.8</v>
      </c>
      <c r="J3942" s="10">
        <v>1</v>
      </c>
    </row>
    <row r="3943" spans="1:10" x14ac:dyDescent="0.25">
      <c r="A3943" s="11" t="s">
        <v>3836</v>
      </c>
      <c r="B3943" s="9" t="str">
        <f>_xlfn.XLOOKUP(C3943,'De-Para_Estado_Regiao'!$B$3:$B$29,'De-Para_Estado_Regiao'!$C$3:$C$29)</f>
        <v>Sul</v>
      </c>
      <c r="C3943" s="12" t="s">
        <v>14</v>
      </c>
      <c r="D3943" s="12">
        <v>105</v>
      </c>
      <c r="E3943" s="12">
        <v>0.7</v>
      </c>
      <c r="F3943" s="9" t="str">
        <f t="shared" si="61"/>
        <v>alto</v>
      </c>
      <c r="G3943" s="12">
        <v>0.71899999999999997</v>
      </c>
      <c r="H3943" s="12">
        <v>0.55700000000000005</v>
      </c>
      <c r="I3943" s="12">
        <v>14661.03</v>
      </c>
      <c r="J3943" s="13">
        <v>3</v>
      </c>
    </row>
    <row r="3944" spans="1:10" x14ac:dyDescent="0.25">
      <c r="A3944" s="8" t="s">
        <v>3837</v>
      </c>
      <c r="B3944" s="9" t="str">
        <f>_xlfn.XLOOKUP(C3944,'De-Para_Estado_Regiao'!$B$3:$B$29,'De-Para_Estado_Regiao'!$C$3:$C$29)</f>
        <v>Nordeste</v>
      </c>
      <c r="C3944" s="9" t="s">
        <v>82</v>
      </c>
      <c r="D3944" s="9">
        <v>315</v>
      </c>
      <c r="E3944" s="9">
        <v>0.56200000000000006</v>
      </c>
      <c r="F3944" s="9" t="str">
        <f t="shared" si="61"/>
        <v>médio</v>
      </c>
      <c r="G3944" s="9">
        <v>0.54900000000000004</v>
      </c>
      <c r="H3944" s="9">
        <v>0.436</v>
      </c>
      <c r="I3944" s="9">
        <v>8872.69</v>
      </c>
      <c r="J3944" s="10">
        <v>3</v>
      </c>
    </row>
    <row r="3945" spans="1:10" x14ac:dyDescent="0.25">
      <c r="A3945" s="11" t="s">
        <v>3838</v>
      </c>
      <c r="B3945" s="9" t="str">
        <f>_xlfn.XLOOKUP(C3945,'De-Para_Estado_Regiao'!$B$3:$B$29,'De-Para_Estado_Regiao'!$C$3:$C$29)</f>
        <v>Sul</v>
      </c>
      <c r="C3945" s="12" t="s">
        <v>22</v>
      </c>
      <c r="D3945" s="12">
        <v>117</v>
      </c>
      <c r="E3945" s="12">
        <v>0.72199999999999998</v>
      </c>
      <c r="F3945" s="9" t="str">
        <f t="shared" si="61"/>
        <v>alto</v>
      </c>
      <c r="G3945" s="12">
        <v>0.70799999999999996</v>
      </c>
      <c r="H3945" s="12">
        <v>0.628</v>
      </c>
      <c r="I3945" s="12">
        <v>23445.19</v>
      </c>
      <c r="J3945" s="13">
        <v>1</v>
      </c>
    </row>
    <row r="3946" spans="1:10" x14ac:dyDescent="0.25">
      <c r="A3946" s="8" t="s">
        <v>3839</v>
      </c>
      <c r="B3946" s="9" t="str">
        <f>_xlfn.XLOOKUP(C3946,'De-Para_Estado_Regiao'!$B$3:$B$29,'De-Para_Estado_Regiao'!$C$3:$C$29)</f>
        <v>Sudeste</v>
      </c>
      <c r="C3946" s="9" t="s">
        <v>16</v>
      </c>
      <c r="D3946" s="9">
        <v>256</v>
      </c>
      <c r="E3946" s="9">
        <v>0.68</v>
      </c>
      <c r="F3946" s="9" t="str">
        <f t="shared" si="61"/>
        <v>médio</v>
      </c>
      <c r="G3946" s="9">
        <v>0.66900000000000004</v>
      </c>
      <c r="H3946" s="9">
        <v>0.56899999999999995</v>
      </c>
      <c r="I3946" s="9">
        <v>13104.75</v>
      </c>
      <c r="J3946" s="10">
        <v>2</v>
      </c>
    </row>
    <row r="3947" spans="1:10" x14ac:dyDescent="0.25">
      <c r="A3947" s="11" t="s">
        <v>3840</v>
      </c>
      <c r="B3947" s="9" t="str">
        <f>_xlfn.XLOOKUP(C3947,'De-Para_Estado_Regiao'!$B$3:$B$29,'De-Para_Estado_Regiao'!$C$3:$C$29)</f>
        <v>Centro-Oeste</v>
      </c>
      <c r="C3947" s="12" t="s">
        <v>53</v>
      </c>
      <c r="D3947" s="12">
        <v>91</v>
      </c>
      <c r="E3947" s="12">
        <v>0.66</v>
      </c>
      <c r="F3947" s="9" t="str">
        <f t="shared" si="61"/>
        <v>médio</v>
      </c>
      <c r="G3947" s="12">
        <v>0.67700000000000005</v>
      </c>
      <c r="H3947" s="12">
        <v>0.51100000000000001</v>
      </c>
      <c r="I3947" s="12">
        <v>31722.63</v>
      </c>
      <c r="J3947" s="13">
        <v>2</v>
      </c>
    </row>
    <row r="3948" spans="1:10" x14ac:dyDescent="0.25">
      <c r="A3948" s="8" t="s">
        <v>3841</v>
      </c>
      <c r="B3948" s="9" t="str">
        <f>_xlfn.XLOOKUP(C3948,'De-Para_Estado_Regiao'!$B$3:$B$29,'De-Para_Estado_Regiao'!$C$3:$C$29)</f>
        <v>Sudeste</v>
      </c>
      <c r="C3948" s="9" t="s">
        <v>16</v>
      </c>
      <c r="D3948" s="9">
        <v>425</v>
      </c>
      <c r="E3948" s="9">
        <v>0.64800000000000002</v>
      </c>
      <c r="F3948" s="9" t="str">
        <f t="shared" si="61"/>
        <v>médio</v>
      </c>
      <c r="G3948" s="9">
        <v>0.624</v>
      </c>
      <c r="H3948" s="9">
        <v>0.55900000000000005</v>
      </c>
      <c r="I3948" s="9">
        <v>10035.59</v>
      </c>
      <c r="J3948" s="10">
        <v>5</v>
      </c>
    </row>
    <row r="3949" spans="1:10" x14ac:dyDescent="0.25">
      <c r="A3949" s="11" t="s">
        <v>3842</v>
      </c>
      <c r="B3949" s="9" t="str">
        <f>_xlfn.XLOOKUP(C3949,'De-Para_Estado_Regiao'!$B$3:$B$29,'De-Para_Estado_Regiao'!$C$3:$C$29)</f>
        <v>Nordeste</v>
      </c>
      <c r="C3949" s="12" t="s">
        <v>87</v>
      </c>
      <c r="D3949" s="12">
        <v>363</v>
      </c>
      <c r="E3949" s="12">
        <v>0.58399999999999996</v>
      </c>
      <c r="F3949" s="9" t="str">
        <f t="shared" si="61"/>
        <v>médio</v>
      </c>
      <c r="G3949" s="12">
        <v>0.55600000000000005</v>
      </c>
      <c r="H3949" s="12">
        <v>0.47899999999999998</v>
      </c>
      <c r="I3949" s="12">
        <v>8228.56</v>
      </c>
      <c r="J3949" s="13">
        <v>0</v>
      </c>
    </row>
    <row r="3950" spans="1:10" x14ac:dyDescent="0.25">
      <c r="A3950" s="8" t="s">
        <v>3843</v>
      </c>
      <c r="B3950" s="9" t="str">
        <f>_xlfn.XLOOKUP(C3950,'De-Para_Estado_Regiao'!$B$3:$B$29,'De-Para_Estado_Regiao'!$C$3:$C$29)</f>
        <v>Nordeste</v>
      </c>
      <c r="C3950" s="9" t="s">
        <v>24</v>
      </c>
      <c r="D3950" s="9">
        <v>319</v>
      </c>
      <c r="E3950" s="9">
        <v>0.59</v>
      </c>
      <c r="F3950" s="9" t="str">
        <f t="shared" si="61"/>
        <v>médio</v>
      </c>
      <c r="G3950" s="9">
        <v>0.55800000000000005</v>
      </c>
      <c r="H3950" s="9">
        <v>0.46500000000000002</v>
      </c>
      <c r="I3950" s="9">
        <v>6721.43</v>
      </c>
      <c r="J3950" s="10">
        <v>6</v>
      </c>
    </row>
    <row r="3951" spans="1:10" x14ac:dyDescent="0.25">
      <c r="A3951" s="11" t="s">
        <v>3844</v>
      </c>
      <c r="B3951" s="9" t="str">
        <f>_xlfn.XLOOKUP(C3951,'De-Para_Estado_Regiao'!$B$3:$B$29,'De-Para_Estado_Regiao'!$C$3:$C$29)</f>
        <v>Sul</v>
      </c>
      <c r="C3951" s="12" t="s">
        <v>22</v>
      </c>
      <c r="D3951" s="12">
        <v>68</v>
      </c>
      <c r="E3951" s="12">
        <v>0.67</v>
      </c>
      <c r="F3951" s="9" t="str">
        <f t="shared" si="61"/>
        <v>médio</v>
      </c>
      <c r="G3951" s="12">
        <v>0.65</v>
      </c>
      <c r="H3951" s="12">
        <v>0.59299999999999997</v>
      </c>
      <c r="I3951" s="12">
        <v>30552.09</v>
      </c>
      <c r="J3951" s="13">
        <v>4</v>
      </c>
    </row>
    <row r="3952" spans="1:10" x14ac:dyDescent="0.25">
      <c r="A3952" s="8" t="s">
        <v>3845</v>
      </c>
      <c r="B3952" s="9" t="str">
        <f>_xlfn.XLOOKUP(C3952,'De-Para_Estado_Regiao'!$B$3:$B$29,'De-Para_Estado_Regiao'!$C$3:$C$29)</f>
        <v>Nordeste</v>
      </c>
      <c r="C3952" s="9" t="s">
        <v>19</v>
      </c>
      <c r="D3952" s="9">
        <v>539</v>
      </c>
      <c r="E3952" s="9">
        <v>0.622</v>
      </c>
      <c r="F3952" s="9" t="str">
        <f t="shared" si="61"/>
        <v>médio</v>
      </c>
      <c r="G3952" s="9">
        <v>0.58899999999999997</v>
      </c>
      <c r="H3952" s="9">
        <v>0.51900000000000002</v>
      </c>
      <c r="I3952" s="9">
        <v>7955.27</v>
      </c>
      <c r="J3952" s="10">
        <v>1</v>
      </c>
    </row>
    <row r="3953" spans="1:10" x14ac:dyDescent="0.25">
      <c r="A3953" s="11" t="s">
        <v>3846</v>
      </c>
      <c r="B3953" s="9" t="str">
        <f>_xlfn.XLOOKUP(C3953,'De-Para_Estado_Regiao'!$B$3:$B$29,'De-Para_Estado_Regiao'!$C$3:$C$29)</f>
        <v>Nordeste</v>
      </c>
      <c r="C3953" s="12" t="s">
        <v>31</v>
      </c>
      <c r="D3953" s="12">
        <v>476</v>
      </c>
      <c r="E3953" s="12">
        <v>0.62</v>
      </c>
      <c r="F3953" s="9" t="str">
        <f t="shared" si="61"/>
        <v>médio</v>
      </c>
      <c r="G3953" s="12">
        <v>0.55800000000000005</v>
      </c>
      <c r="H3953" s="12">
        <v>0.59299999999999997</v>
      </c>
      <c r="I3953" s="12">
        <v>7456.89</v>
      </c>
      <c r="J3953" s="13">
        <v>7</v>
      </c>
    </row>
    <row r="3954" spans="1:10" x14ac:dyDescent="0.25">
      <c r="A3954" s="8" t="s">
        <v>3847</v>
      </c>
      <c r="B3954" s="9" t="str">
        <f>_xlfn.XLOOKUP(C3954,'De-Para_Estado_Regiao'!$B$3:$B$29,'De-Para_Estado_Regiao'!$C$3:$C$29)</f>
        <v>Sudeste</v>
      </c>
      <c r="C3954" s="9" t="s">
        <v>7</v>
      </c>
      <c r="D3954" s="9">
        <v>134</v>
      </c>
      <c r="E3954" s="9">
        <v>0.71</v>
      </c>
      <c r="F3954" s="9" t="str">
        <f t="shared" si="61"/>
        <v>alto</v>
      </c>
      <c r="G3954" s="9">
        <v>0.65500000000000003</v>
      </c>
      <c r="H3954" s="9">
        <v>0.70199999999999996</v>
      </c>
      <c r="I3954" s="9">
        <v>31673.75</v>
      </c>
      <c r="J3954" s="10">
        <v>3</v>
      </c>
    </row>
    <row r="3955" spans="1:10" x14ac:dyDescent="0.25">
      <c r="A3955" s="11" t="s">
        <v>3848</v>
      </c>
      <c r="B3955" s="9" t="str">
        <f>_xlfn.XLOOKUP(C3955,'De-Para_Estado_Regiao'!$B$3:$B$29,'De-Para_Estado_Regiao'!$C$3:$C$29)</f>
        <v>Nordeste</v>
      </c>
      <c r="C3955" s="12" t="s">
        <v>31</v>
      </c>
      <c r="D3955" s="12">
        <v>318</v>
      </c>
      <c r="E3955" s="12">
        <v>0.60599999999999998</v>
      </c>
      <c r="F3955" s="9" t="str">
        <f t="shared" si="61"/>
        <v>médio</v>
      </c>
      <c r="G3955" s="12">
        <v>0.50800000000000001</v>
      </c>
      <c r="H3955" s="12">
        <v>0.57599999999999996</v>
      </c>
      <c r="I3955" s="12">
        <v>6048.03</v>
      </c>
      <c r="J3955" s="13">
        <v>1</v>
      </c>
    </row>
    <row r="3956" spans="1:10" x14ac:dyDescent="0.25">
      <c r="A3956" s="8" t="s">
        <v>3849</v>
      </c>
      <c r="B3956" s="9" t="str">
        <f>_xlfn.XLOOKUP(C3956,'De-Para_Estado_Regiao'!$B$3:$B$29,'De-Para_Estado_Regiao'!$C$3:$C$29)</f>
        <v>Norte</v>
      </c>
      <c r="C3956" s="9" t="s">
        <v>39</v>
      </c>
      <c r="D3956" s="9">
        <v>385</v>
      </c>
      <c r="E3956" s="9">
        <v>0.59399999999999997</v>
      </c>
      <c r="F3956" s="9" t="str">
        <f t="shared" si="61"/>
        <v>médio</v>
      </c>
      <c r="G3956" s="9">
        <v>0.53700000000000003</v>
      </c>
      <c r="H3956" s="9">
        <v>0.52600000000000002</v>
      </c>
      <c r="I3956" s="9">
        <v>7533.21</v>
      </c>
      <c r="J3956" s="10">
        <v>0</v>
      </c>
    </row>
    <row r="3957" spans="1:10" x14ac:dyDescent="0.25">
      <c r="A3957" s="11" t="s">
        <v>3850</v>
      </c>
      <c r="B3957" s="9" t="str">
        <f>_xlfn.XLOOKUP(C3957,'De-Para_Estado_Regiao'!$B$3:$B$29,'De-Para_Estado_Regiao'!$C$3:$C$29)</f>
        <v>Centro-Oeste</v>
      </c>
      <c r="C3957" s="12" t="s">
        <v>29</v>
      </c>
      <c r="D3957" s="12">
        <v>106</v>
      </c>
      <c r="E3957" s="12">
        <v>0.68400000000000005</v>
      </c>
      <c r="F3957" s="9" t="str">
        <f t="shared" si="61"/>
        <v>médio</v>
      </c>
      <c r="G3957" s="12">
        <v>0.70399999999999996</v>
      </c>
      <c r="H3957" s="12">
        <v>0.55000000000000004</v>
      </c>
      <c r="I3957" s="12">
        <v>40459.57</v>
      </c>
      <c r="J3957" s="13">
        <v>2</v>
      </c>
    </row>
    <row r="3958" spans="1:10" x14ac:dyDescent="0.25">
      <c r="A3958" s="8" t="s">
        <v>3851</v>
      </c>
      <c r="B3958" s="9" t="str">
        <f>_xlfn.XLOOKUP(C3958,'De-Para_Estado_Regiao'!$B$3:$B$29,'De-Para_Estado_Regiao'!$C$3:$C$29)</f>
        <v>Nordeste</v>
      </c>
      <c r="C3958" s="9" t="s">
        <v>19</v>
      </c>
      <c r="D3958" s="9">
        <v>201</v>
      </c>
      <c r="E3958" s="9">
        <v>0.55000000000000004</v>
      </c>
      <c r="F3958" s="9" t="str">
        <f t="shared" si="61"/>
        <v>médio</v>
      </c>
      <c r="G3958" s="9">
        <v>0.57099999999999995</v>
      </c>
      <c r="H3958" s="9">
        <v>0.39300000000000002</v>
      </c>
      <c r="I3958" s="9">
        <v>6823.74</v>
      </c>
      <c r="J3958" s="10">
        <v>14</v>
      </c>
    </row>
    <row r="3959" spans="1:10" x14ac:dyDescent="0.25">
      <c r="A3959" s="11" t="s">
        <v>3852</v>
      </c>
      <c r="B3959" s="9" t="str">
        <f>_xlfn.XLOOKUP(C3959,'De-Para_Estado_Regiao'!$B$3:$B$29,'De-Para_Estado_Regiao'!$C$3:$C$29)</f>
        <v>Nordeste</v>
      </c>
      <c r="C3959" s="12" t="s">
        <v>19</v>
      </c>
      <c r="D3959" s="12">
        <v>530</v>
      </c>
      <c r="E3959" s="12">
        <v>0.59299999999999997</v>
      </c>
      <c r="F3959" s="9" t="str">
        <f t="shared" si="61"/>
        <v>médio</v>
      </c>
      <c r="G3959" s="12">
        <v>0.55600000000000005</v>
      </c>
      <c r="H3959" s="12">
        <v>0.48099999999999998</v>
      </c>
      <c r="I3959" s="12">
        <v>7274.23</v>
      </c>
      <c r="J3959" s="13">
        <v>2</v>
      </c>
    </row>
    <row r="3960" spans="1:10" x14ac:dyDescent="0.25">
      <c r="A3960" s="8" t="s">
        <v>3853</v>
      </c>
      <c r="B3960" s="9" t="str">
        <f>_xlfn.XLOOKUP(C3960,'De-Para_Estado_Regiao'!$B$3:$B$29,'De-Para_Estado_Regiao'!$C$3:$C$29)</f>
        <v>Norte</v>
      </c>
      <c r="C3960" s="9" t="s">
        <v>39</v>
      </c>
      <c r="D3960" s="9">
        <v>513</v>
      </c>
      <c r="E3960" s="9">
        <v>0.57999999999999996</v>
      </c>
      <c r="F3960" s="9" t="str">
        <f t="shared" si="61"/>
        <v>médio</v>
      </c>
      <c r="G3960" s="9">
        <v>0.56100000000000005</v>
      </c>
      <c r="H3960" s="9">
        <v>0.46400000000000002</v>
      </c>
      <c r="I3960" s="9">
        <v>7232.53</v>
      </c>
      <c r="J3960" s="10">
        <v>2</v>
      </c>
    </row>
    <row r="3961" spans="1:10" x14ac:dyDescent="0.25">
      <c r="A3961" s="11" t="s">
        <v>3854</v>
      </c>
      <c r="B3961" s="9" t="str">
        <f>_xlfn.XLOOKUP(C3961,'De-Para_Estado_Regiao'!$B$3:$B$29,'De-Para_Estado_Regiao'!$C$3:$C$29)</f>
        <v>Nordeste</v>
      </c>
      <c r="C3961" s="12" t="s">
        <v>87</v>
      </c>
      <c r="D3961" s="12">
        <v>644</v>
      </c>
      <c r="E3961" s="12">
        <v>0.51700000000000002</v>
      </c>
      <c r="F3961" s="9" t="str">
        <f t="shared" si="61"/>
        <v>baixo</v>
      </c>
      <c r="G3961" s="12">
        <v>0.48599999999999999</v>
      </c>
      <c r="H3961" s="12">
        <v>0.40100000000000002</v>
      </c>
      <c r="I3961" s="12">
        <v>5197.8900000000003</v>
      </c>
      <c r="J3961" s="13">
        <v>0</v>
      </c>
    </row>
    <row r="3962" spans="1:10" x14ac:dyDescent="0.25">
      <c r="A3962" s="8" t="s">
        <v>3855</v>
      </c>
      <c r="B3962" s="9" t="str">
        <f>_xlfn.XLOOKUP(C3962,'De-Para_Estado_Regiao'!$B$3:$B$29,'De-Para_Estado_Regiao'!$C$3:$C$29)</f>
        <v>Sudeste</v>
      </c>
      <c r="C3962" s="9" t="s">
        <v>16</v>
      </c>
      <c r="D3962" s="9">
        <v>251</v>
      </c>
      <c r="E3962" s="9">
        <v>0.61</v>
      </c>
      <c r="F3962" s="9" t="str">
        <f t="shared" si="61"/>
        <v>médio</v>
      </c>
      <c r="G3962" s="9">
        <v>0.59499999999999997</v>
      </c>
      <c r="H3962" s="9">
        <v>0.45100000000000001</v>
      </c>
      <c r="I3962" s="9">
        <v>9403.56</v>
      </c>
      <c r="J3962" s="10">
        <v>12</v>
      </c>
    </row>
    <row r="3963" spans="1:10" x14ac:dyDescent="0.25">
      <c r="A3963" s="11" t="s">
        <v>3856</v>
      </c>
      <c r="B3963" s="9" t="str">
        <f>_xlfn.XLOOKUP(C3963,'De-Para_Estado_Regiao'!$B$3:$B$29,'De-Para_Estado_Regiao'!$C$3:$C$29)</f>
        <v>Nordeste</v>
      </c>
      <c r="C3963" s="12" t="s">
        <v>19</v>
      </c>
      <c r="D3963" s="12">
        <v>429</v>
      </c>
      <c r="E3963" s="12">
        <v>0.55100000000000005</v>
      </c>
      <c r="F3963" s="9" t="str">
        <f t="shared" si="61"/>
        <v>médio</v>
      </c>
      <c r="G3963" s="12">
        <v>0.55500000000000005</v>
      </c>
      <c r="H3963" s="12">
        <v>0.41599999999999998</v>
      </c>
      <c r="I3963" s="12">
        <v>5839.53</v>
      </c>
      <c r="J3963" s="13">
        <v>16</v>
      </c>
    </row>
    <row r="3964" spans="1:10" x14ac:dyDescent="0.25">
      <c r="A3964" s="8" t="s">
        <v>1570</v>
      </c>
      <c r="B3964" s="9" t="str">
        <f>_xlfn.XLOOKUP(C3964,'De-Para_Estado_Regiao'!$B$3:$B$29,'De-Para_Estado_Regiao'!$C$3:$C$29)</f>
        <v>Nordeste</v>
      </c>
      <c r="C3964" s="9" t="s">
        <v>72</v>
      </c>
      <c r="D3964" s="9">
        <v>277</v>
      </c>
      <c r="E3964" s="9">
        <v>0.59</v>
      </c>
      <c r="F3964" s="9" t="str">
        <f t="shared" si="61"/>
        <v>médio</v>
      </c>
      <c r="G3964" s="9">
        <v>0.55800000000000005</v>
      </c>
      <c r="H3964" s="9">
        <v>0.49399999999999999</v>
      </c>
      <c r="I3964" s="9">
        <v>7750.78</v>
      </c>
      <c r="J3964" s="10">
        <v>2</v>
      </c>
    </row>
    <row r="3965" spans="1:10" x14ac:dyDescent="0.25">
      <c r="A3965" s="11" t="s">
        <v>3857</v>
      </c>
      <c r="B3965" s="9" t="str">
        <f>_xlfn.XLOOKUP(C3965,'De-Para_Estado_Regiao'!$B$3:$B$29,'De-Para_Estado_Regiao'!$C$3:$C$29)</f>
        <v>Nordeste</v>
      </c>
      <c r="C3965" s="12" t="s">
        <v>94</v>
      </c>
      <c r="D3965" s="12">
        <v>400</v>
      </c>
      <c r="E3965" s="12">
        <v>0.54100000000000004</v>
      </c>
      <c r="F3965" s="9" t="str">
        <f t="shared" si="61"/>
        <v>baixo</v>
      </c>
      <c r="G3965" s="12">
        <v>0.54200000000000004</v>
      </c>
      <c r="H3965" s="12">
        <v>0.379</v>
      </c>
      <c r="I3965" s="12">
        <v>11723.43</v>
      </c>
      <c r="J3965" s="13">
        <v>1</v>
      </c>
    </row>
    <row r="3966" spans="1:10" x14ac:dyDescent="0.25">
      <c r="A3966" s="8" t="s">
        <v>3858</v>
      </c>
      <c r="B3966" s="9" t="str">
        <f>_xlfn.XLOOKUP(C3966,'De-Para_Estado_Regiao'!$B$3:$B$29,'De-Para_Estado_Regiao'!$C$3:$C$29)</f>
        <v>Nordeste</v>
      </c>
      <c r="C3966" s="9" t="s">
        <v>24</v>
      </c>
      <c r="D3966" s="9">
        <v>181</v>
      </c>
      <c r="E3966" s="9">
        <v>0.58599999999999997</v>
      </c>
      <c r="F3966" s="9" t="str">
        <f t="shared" si="61"/>
        <v>médio</v>
      </c>
      <c r="G3966" s="9">
        <v>0.58099999999999996</v>
      </c>
      <c r="H3966" s="9">
        <v>0.46100000000000002</v>
      </c>
      <c r="I3966" s="9">
        <v>10022.68</v>
      </c>
      <c r="J3966" s="10">
        <v>2</v>
      </c>
    </row>
    <row r="3967" spans="1:10" x14ac:dyDescent="0.25">
      <c r="A3967" s="11" t="s">
        <v>3859</v>
      </c>
      <c r="B3967" s="9" t="str">
        <f>_xlfn.XLOOKUP(C3967,'De-Para_Estado_Regiao'!$B$3:$B$29,'De-Para_Estado_Regiao'!$C$3:$C$29)</f>
        <v>Sul</v>
      </c>
      <c r="C3967" s="12" t="s">
        <v>14</v>
      </c>
      <c r="D3967" s="12">
        <v>75</v>
      </c>
      <c r="E3967" s="12">
        <v>0.66</v>
      </c>
      <c r="F3967" s="9" t="str">
        <f t="shared" si="61"/>
        <v>médio</v>
      </c>
      <c r="G3967" s="12">
        <v>0.63600000000000001</v>
      </c>
      <c r="H3967" s="12">
        <v>0.54700000000000004</v>
      </c>
      <c r="I3967" s="12">
        <v>23004.87</v>
      </c>
      <c r="J3967" s="13">
        <v>0</v>
      </c>
    </row>
    <row r="3968" spans="1:10" x14ac:dyDescent="0.25">
      <c r="A3968" s="8" t="s">
        <v>3860</v>
      </c>
      <c r="B3968" s="9" t="str">
        <f>_xlfn.XLOOKUP(C3968,'De-Para_Estado_Regiao'!$B$3:$B$29,'De-Para_Estado_Regiao'!$C$3:$C$29)</f>
        <v>Nordeste</v>
      </c>
      <c r="C3968" s="9" t="s">
        <v>31</v>
      </c>
      <c r="D3968" s="9">
        <v>329</v>
      </c>
      <c r="E3968" s="9">
        <v>0.60699999999999998</v>
      </c>
      <c r="F3968" s="9" t="str">
        <f t="shared" si="61"/>
        <v>médio</v>
      </c>
      <c r="G3968" s="9">
        <v>0.56499999999999995</v>
      </c>
      <c r="H3968" s="9">
        <v>0.54100000000000004</v>
      </c>
      <c r="I3968" s="9">
        <v>6556.82</v>
      </c>
      <c r="J3968" s="10">
        <v>2</v>
      </c>
    </row>
    <row r="3969" spans="1:10" x14ac:dyDescent="0.25">
      <c r="A3969" s="11" t="s">
        <v>3861</v>
      </c>
      <c r="B3969" s="9" t="str">
        <f>_xlfn.XLOOKUP(C3969,'De-Para_Estado_Regiao'!$B$3:$B$29,'De-Para_Estado_Regiao'!$C$3:$C$29)</f>
        <v>Nordeste</v>
      </c>
      <c r="C3969" s="12" t="s">
        <v>72</v>
      </c>
      <c r="D3969" s="12">
        <v>411</v>
      </c>
      <c r="E3969" s="12">
        <v>0.60599999999999998</v>
      </c>
      <c r="F3969" s="9" t="str">
        <f t="shared" si="61"/>
        <v>médio</v>
      </c>
      <c r="G3969" s="12">
        <v>0.56499999999999995</v>
      </c>
      <c r="H3969" s="12">
        <v>0.51600000000000001</v>
      </c>
      <c r="I3969" s="12">
        <v>7313.02</v>
      </c>
      <c r="J3969" s="13">
        <v>15</v>
      </c>
    </row>
    <row r="3970" spans="1:10" x14ac:dyDescent="0.25">
      <c r="A3970" s="8" t="s">
        <v>3862</v>
      </c>
      <c r="B3970" s="9" t="str">
        <f>_xlfn.XLOOKUP(C3970,'De-Para_Estado_Regiao'!$B$3:$B$29,'De-Para_Estado_Regiao'!$C$3:$C$29)</f>
        <v>Sul</v>
      </c>
      <c r="C3970" s="9" t="s">
        <v>22</v>
      </c>
      <c r="D3970" s="9">
        <v>137</v>
      </c>
      <c r="E3970" s="9">
        <v>0.72099999999999997</v>
      </c>
      <c r="F3970" s="9" t="str">
        <f t="shared" si="61"/>
        <v>alto</v>
      </c>
      <c r="G3970" s="9">
        <v>0.67300000000000004</v>
      </c>
      <c r="H3970" s="9">
        <v>0.65700000000000003</v>
      </c>
      <c r="I3970" s="9">
        <v>21395.49</v>
      </c>
      <c r="J3970" s="10">
        <v>4</v>
      </c>
    </row>
    <row r="3971" spans="1:10" x14ac:dyDescent="0.25">
      <c r="A3971" s="11" t="s">
        <v>629</v>
      </c>
      <c r="B3971" s="9" t="str">
        <f>_xlfn.XLOOKUP(C3971,'De-Para_Estado_Regiao'!$B$3:$B$29,'De-Para_Estado_Regiao'!$C$3:$C$29)</f>
        <v>Centro-Oeste</v>
      </c>
      <c r="C3971" s="12" t="s">
        <v>53</v>
      </c>
      <c r="D3971" s="12">
        <v>206</v>
      </c>
      <c r="E3971" s="12">
        <v>0.71</v>
      </c>
      <c r="F3971" s="9" t="str">
        <f t="shared" si="61"/>
        <v>alto</v>
      </c>
      <c r="G3971" s="12">
        <v>0.70199999999999996</v>
      </c>
      <c r="H3971" s="12">
        <v>0.58499999999999996</v>
      </c>
      <c r="I3971" s="12">
        <v>19257.75</v>
      </c>
      <c r="J3971" s="13">
        <v>3</v>
      </c>
    </row>
    <row r="3972" spans="1:10" x14ac:dyDescent="0.25">
      <c r="A3972" s="8" t="s">
        <v>3863</v>
      </c>
      <c r="B3972" s="9" t="str">
        <f>_xlfn.XLOOKUP(C3972,'De-Para_Estado_Regiao'!$B$3:$B$29,'De-Para_Estado_Regiao'!$C$3:$C$29)</f>
        <v>Nordeste</v>
      </c>
      <c r="C3972" s="9" t="s">
        <v>31</v>
      </c>
      <c r="D3972" s="9">
        <v>254</v>
      </c>
      <c r="E3972" s="9">
        <v>0.622</v>
      </c>
      <c r="F3972" s="9" t="str">
        <f t="shared" si="61"/>
        <v>médio</v>
      </c>
      <c r="G3972" s="9">
        <v>0.53</v>
      </c>
      <c r="H3972" s="9">
        <v>0.58699999999999997</v>
      </c>
      <c r="I3972" s="9">
        <v>8284.1</v>
      </c>
      <c r="J3972" s="10">
        <v>9</v>
      </c>
    </row>
    <row r="3973" spans="1:10" x14ac:dyDescent="0.25">
      <c r="A3973" s="11" t="s">
        <v>3864</v>
      </c>
      <c r="B3973" s="9" t="str">
        <f>_xlfn.XLOOKUP(C3973,'De-Para_Estado_Regiao'!$B$3:$B$29,'De-Para_Estado_Regiao'!$C$3:$C$29)</f>
        <v>Nordeste</v>
      </c>
      <c r="C3973" s="12" t="s">
        <v>24</v>
      </c>
      <c r="D3973" s="12">
        <v>418</v>
      </c>
      <c r="E3973" s="12">
        <v>0.59</v>
      </c>
      <c r="F3973" s="9" t="str">
        <f t="shared" ref="F3973:F4036" si="62">IF(E3973="","",IF(E3973&lt;0.55,"baixo",IF(E3973&lt;=0.699,"médio",IF(E3973&lt;=0.799,"alto",IF(E3973&gt;=0.8,"muito alto","")))))</f>
        <v>médio</v>
      </c>
      <c r="G3973" s="12">
        <v>0.56000000000000005</v>
      </c>
      <c r="H3973" s="12">
        <v>0.50800000000000001</v>
      </c>
      <c r="I3973" s="12">
        <v>6784.77</v>
      </c>
      <c r="J3973" s="13">
        <v>9</v>
      </c>
    </row>
    <row r="3974" spans="1:10" x14ac:dyDescent="0.25">
      <c r="A3974" s="8" t="s">
        <v>3865</v>
      </c>
      <c r="B3974" s="9" t="str">
        <f>_xlfn.XLOOKUP(C3974,'De-Para_Estado_Regiao'!$B$3:$B$29,'De-Para_Estado_Regiao'!$C$3:$C$29)</f>
        <v>Sudeste</v>
      </c>
      <c r="C3974" s="9" t="s">
        <v>16</v>
      </c>
      <c r="D3974" s="9">
        <v>231</v>
      </c>
      <c r="E3974" s="9">
        <v>0.67500000000000004</v>
      </c>
      <c r="F3974" s="9" t="str">
        <f t="shared" si="62"/>
        <v>médio</v>
      </c>
      <c r="G3974" s="9">
        <v>0.629</v>
      </c>
      <c r="H3974" s="9">
        <v>0.58699999999999997</v>
      </c>
      <c r="I3974" s="9">
        <v>13896</v>
      </c>
      <c r="J3974" s="10">
        <v>5</v>
      </c>
    </row>
    <row r="3975" spans="1:10" x14ac:dyDescent="0.25">
      <c r="A3975" s="11" t="s">
        <v>3866</v>
      </c>
      <c r="B3975" s="9" t="str">
        <f>_xlfn.XLOOKUP(C3975,'De-Para_Estado_Regiao'!$B$3:$B$29,'De-Para_Estado_Regiao'!$C$3:$C$29)</f>
        <v>Nordeste</v>
      </c>
      <c r="C3975" s="12" t="s">
        <v>19</v>
      </c>
      <c r="D3975" s="12">
        <v>750</v>
      </c>
      <c r="E3975" s="12">
        <v>0.57999999999999996</v>
      </c>
      <c r="F3975" s="9" t="str">
        <f t="shared" si="62"/>
        <v>médio</v>
      </c>
      <c r="G3975" s="12">
        <v>0.55800000000000005</v>
      </c>
      <c r="H3975" s="12">
        <v>0.47399999999999998</v>
      </c>
      <c r="I3975" s="12">
        <v>6611.81</v>
      </c>
      <c r="J3975" s="13">
        <v>2</v>
      </c>
    </row>
    <row r="3976" spans="1:10" x14ac:dyDescent="0.25">
      <c r="A3976" s="8" t="s">
        <v>3867</v>
      </c>
      <c r="B3976" s="9" t="str">
        <f>_xlfn.XLOOKUP(C3976,'De-Para_Estado_Regiao'!$B$3:$B$29,'De-Para_Estado_Regiao'!$C$3:$C$29)</f>
        <v>Nordeste</v>
      </c>
      <c r="C3976" s="9" t="s">
        <v>72</v>
      </c>
      <c r="D3976" s="9">
        <v>179</v>
      </c>
      <c r="E3976" s="9">
        <v>0.69</v>
      </c>
      <c r="F3976" s="9" t="str">
        <f t="shared" si="62"/>
        <v>médio</v>
      </c>
      <c r="G3976" s="9">
        <v>0.63400000000000001</v>
      </c>
      <c r="H3976" s="9">
        <v>0.64700000000000002</v>
      </c>
      <c r="I3976" s="9">
        <v>20198.95</v>
      </c>
      <c r="J3976" s="10">
        <v>5</v>
      </c>
    </row>
    <row r="3977" spans="1:10" x14ac:dyDescent="0.25">
      <c r="A3977" s="11" t="s">
        <v>3868</v>
      </c>
      <c r="B3977" s="9" t="str">
        <f>_xlfn.XLOOKUP(C3977,'De-Para_Estado_Regiao'!$B$3:$B$29,'De-Para_Estado_Regiao'!$C$3:$C$29)</f>
        <v>Nordeste</v>
      </c>
      <c r="C3977" s="12" t="s">
        <v>31</v>
      </c>
      <c r="D3977" s="12">
        <v>348</v>
      </c>
      <c r="E3977" s="12">
        <v>0.61799999999999999</v>
      </c>
      <c r="F3977" s="9" t="str">
        <f t="shared" si="62"/>
        <v>médio</v>
      </c>
      <c r="G3977" s="12">
        <v>0.53600000000000003</v>
      </c>
      <c r="H3977" s="12">
        <v>0.59299999999999997</v>
      </c>
      <c r="I3977" s="12">
        <v>6345.27</v>
      </c>
      <c r="J3977" s="13">
        <v>2</v>
      </c>
    </row>
    <row r="3978" spans="1:10" x14ac:dyDescent="0.25">
      <c r="A3978" s="8" t="s">
        <v>3869</v>
      </c>
      <c r="B3978" s="9" t="str">
        <f>_xlfn.XLOOKUP(C3978,'De-Para_Estado_Regiao'!$B$3:$B$29,'De-Para_Estado_Regiao'!$C$3:$C$29)</f>
        <v>Sul</v>
      </c>
      <c r="C3978" s="9" t="s">
        <v>14</v>
      </c>
      <c r="D3978" s="9">
        <v>42</v>
      </c>
      <c r="E3978" s="9">
        <v>0.69299999999999995</v>
      </c>
      <c r="F3978" s="9" t="str">
        <f t="shared" si="62"/>
        <v>médio</v>
      </c>
      <c r="G3978" s="9">
        <v>0.70099999999999996</v>
      </c>
      <c r="H3978" s="9">
        <v>0.58099999999999996</v>
      </c>
      <c r="I3978" s="9">
        <v>32238.2</v>
      </c>
      <c r="J3978" s="10">
        <v>5</v>
      </c>
    </row>
    <row r="3979" spans="1:10" x14ac:dyDescent="0.25">
      <c r="A3979" s="11" t="s">
        <v>3870</v>
      </c>
      <c r="B3979" s="9" t="str">
        <f>_xlfn.XLOOKUP(C3979,'De-Para_Estado_Regiao'!$B$3:$B$29,'De-Para_Estado_Regiao'!$C$3:$C$29)</f>
        <v>Sul</v>
      </c>
      <c r="C3979" s="12" t="s">
        <v>22</v>
      </c>
      <c r="D3979" s="12">
        <v>75</v>
      </c>
      <c r="E3979" s="12">
        <v>0.69299999999999995</v>
      </c>
      <c r="F3979" s="9" t="str">
        <f t="shared" si="62"/>
        <v>médio</v>
      </c>
      <c r="G3979" s="12">
        <v>0.68400000000000005</v>
      </c>
      <c r="H3979" s="12">
        <v>0.56999999999999995</v>
      </c>
      <c r="I3979" s="12">
        <v>28493.46</v>
      </c>
      <c r="J3979" s="13">
        <v>1</v>
      </c>
    </row>
    <row r="3980" spans="1:10" x14ac:dyDescent="0.25">
      <c r="A3980" s="8" t="s">
        <v>3871</v>
      </c>
      <c r="B3980" s="9" t="str">
        <f>_xlfn.XLOOKUP(C3980,'De-Para_Estado_Regiao'!$B$3:$B$29,'De-Para_Estado_Regiao'!$C$3:$C$29)</f>
        <v>Centro-Oeste</v>
      </c>
      <c r="C3980" s="9" t="s">
        <v>33</v>
      </c>
      <c r="D3980" s="9">
        <v>97</v>
      </c>
      <c r="E3980" s="9">
        <v>0.68700000000000006</v>
      </c>
      <c r="F3980" s="9" t="str">
        <f t="shared" si="62"/>
        <v>médio</v>
      </c>
      <c r="G3980" s="9">
        <v>0.67400000000000004</v>
      </c>
      <c r="H3980" s="9">
        <v>0.58199999999999996</v>
      </c>
      <c r="I3980" s="9">
        <v>30767.47</v>
      </c>
      <c r="J3980" s="10">
        <v>2</v>
      </c>
    </row>
    <row r="3981" spans="1:10" x14ac:dyDescent="0.25">
      <c r="A3981" s="11" t="s">
        <v>3872</v>
      </c>
      <c r="B3981" s="9" t="str">
        <f>_xlfn.XLOOKUP(C3981,'De-Para_Estado_Regiao'!$B$3:$B$29,'De-Para_Estado_Regiao'!$C$3:$C$29)</f>
        <v>Nordeste</v>
      </c>
      <c r="C3981" s="12" t="s">
        <v>118</v>
      </c>
      <c r="D3981" s="12">
        <v>311</v>
      </c>
      <c r="E3981" s="12">
        <v>0.61499999999999999</v>
      </c>
      <c r="F3981" s="9" t="str">
        <f t="shared" si="62"/>
        <v>médio</v>
      </c>
      <c r="G3981" s="12">
        <v>0.56799999999999995</v>
      </c>
      <c r="H3981" s="12">
        <v>0.52400000000000002</v>
      </c>
      <c r="I3981" s="12">
        <v>8899.7800000000007</v>
      </c>
      <c r="J3981" s="13">
        <v>2</v>
      </c>
    </row>
    <row r="3982" spans="1:10" x14ac:dyDescent="0.25">
      <c r="A3982" s="8" t="s">
        <v>3873</v>
      </c>
      <c r="B3982" s="9" t="str">
        <f>_xlfn.XLOOKUP(C3982,'De-Para_Estado_Regiao'!$B$3:$B$29,'De-Para_Estado_Regiao'!$C$3:$C$29)</f>
        <v>Nordeste</v>
      </c>
      <c r="C3982" s="9" t="s">
        <v>87</v>
      </c>
      <c r="D3982" s="9">
        <v>526</v>
      </c>
      <c r="E3982" s="9">
        <v>0.55000000000000004</v>
      </c>
      <c r="F3982" s="9" t="str">
        <f t="shared" si="62"/>
        <v>médio</v>
      </c>
      <c r="G3982" s="9">
        <v>0.497</v>
      </c>
      <c r="H3982" s="9">
        <v>0.46500000000000002</v>
      </c>
      <c r="I3982" s="9">
        <v>5765.8</v>
      </c>
      <c r="J3982" s="10">
        <v>1</v>
      </c>
    </row>
    <row r="3983" spans="1:10" x14ac:dyDescent="0.25">
      <c r="A3983" s="11" t="s">
        <v>1497</v>
      </c>
      <c r="B3983" s="9" t="str">
        <f>_xlfn.XLOOKUP(C3983,'De-Para_Estado_Regiao'!$B$3:$B$29,'De-Para_Estado_Regiao'!$C$3:$C$29)</f>
        <v>Sudeste</v>
      </c>
      <c r="C3983" s="12" t="s">
        <v>16</v>
      </c>
      <c r="D3983" s="12">
        <v>116</v>
      </c>
      <c r="E3983" s="12">
        <v>0.624</v>
      </c>
      <c r="F3983" s="9" t="str">
        <f t="shared" si="62"/>
        <v>médio</v>
      </c>
      <c r="G3983" s="12">
        <v>0.61399999999999999</v>
      </c>
      <c r="H3983" s="12">
        <v>0.47299999999999998</v>
      </c>
      <c r="I3983" s="12">
        <v>16915.11</v>
      </c>
      <c r="J3983" s="13">
        <v>5</v>
      </c>
    </row>
    <row r="3984" spans="1:10" x14ac:dyDescent="0.25">
      <c r="A3984" s="8" t="s">
        <v>3874</v>
      </c>
      <c r="B3984" s="9" t="str">
        <f>_xlfn.XLOOKUP(C3984,'De-Para_Estado_Regiao'!$B$3:$B$29,'De-Para_Estado_Regiao'!$C$3:$C$29)</f>
        <v>Sul</v>
      </c>
      <c r="C3984" s="9" t="s">
        <v>22</v>
      </c>
      <c r="D3984" s="9">
        <v>173</v>
      </c>
      <c r="E3984" s="9">
        <v>0.71</v>
      </c>
      <c r="F3984" s="9" t="str">
        <f t="shared" si="62"/>
        <v>alto</v>
      </c>
      <c r="G3984" s="9">
        <v>0.70299999999999996</v>
      </c>
      <c r="H3984" s="9">
        <v>0.59499999999999997</v>
      </c>
      <c r="I3984" s="9">
        <v>18910.61</v>
      </c>
      <c r="J3984" s="10">
        <v>6</v>
      </c>
    </row>
    <row r="3985" spans="1:10" x14ac:dyDescent="0.25">
      <c r="A3985" s="11" t="s">
        <v>3875</v>
      </c>
      <c r="B3985" s="9" t="str">
        <f>_xlfn.XLOOKUP(C3985,'De-Para_Estado_Regiao'!$B$3:$B$29,'De-Para_Estado_Regiao'!$C$3:$C$29)</f>
        <v>Sudeste</v>
      </c>
      <c r="C3985" s="12" t="s">
        <v>16</v>
      </c>
      <c r="D3985" s="12">
        <v>168</v>
      </c>
      <c r="E3985" s="12">
        <v>0.67400000000000004</v>
      </c>
      <c r="F3985" s="9" t="str">
        <f t="shared" si="62"/>
        <v>médio</v>
      </c>
      <c r="G3985" s="12">
        <v>0.65400000000000003</v>
      </c>
      <c r="H3985" s="12">
        <v>0.57599999999999996</v>
      </c>
      <c r="I3985" s="12">
        <v>10561.06</v>
      </c>
      <c r="J3985" s="13">
        <v>4</v>
      </c>
    </row>
    <row r="3986" spans="1:10" x14ac:dyDescent="0.25">
      <c r="A3986" s="8" t="s">
        <v>3876</v>
      </c>
      <c r="B3986" s="9" t="str">
        <f>_xlfn.XLOOKUP(C3986,'De-Para_Estado_Regiao'!$B$3:$B$29,'De-Para_Estado_Regiao'!$C$3:$C$29)</f>
        <v>Nordeste</v>
      </c>
      <c r="C3986" s="9" t="s">
        <v>24</v>
      </c>
      <c r="D3986" s="9">
        <v>296</v>
      </c>
      <c r="E3986" s="9">
        <v>0.58399999999999996</v>
      </c>
      <c r="F3986" s="9" t="str">
        <f t="shared" si="62"/>
        <v>médio</v>
      </c>
      <c r="G3986" s="9">
        <v>0.55300000000000005</v>
      </c>
      <c r="H3986" s="9">
        <v>0.47499999999999998</v>
      </c>
      <c r="I3986" s="9">
        <v>6000.32</v>
      </c>
      <c r="J3986" s="10">
        <v>12</v>
      </c>
    </row>
    <row r="3987" spans="1:10" x14ac:dyDescent="0.25">
      <c r="A3987" s="11" t="s">
        <v>3877</v>
      </c>
      <c r="B3987" s="9" t="str">
        <f>_xlfn.XLOOKUP(C3987,'De-Para_Estado_Regiao'!$B$3:$B$29,'De-Para_Estado_Regiao'!$C$3:$C$29)</f>
        <v>Nordeste</v>
      </c>
      <c r="C3987" s="12" t="s">
        <v>87</v>
      </c>
      <c r="D3987" s="12">
        <v>393</v>
      </c>
      <c r="E3987" s="12">
        <v>0.56299999999999994</v>
      </c>
      <c r="F3987" s="9" t="str">
        <f t="shared" si="62"/>
        <v>médio</v>
      </c>
      <c r="G3987" s="12">
        <v>0.45200000000000001</v>
      </c>
      <c r="H3987" s="12">
        <v>0.53200000000000003</v>
      </c>
      <c r="I3987" s="12">
        <v>7331.1</v>
      </c>
      <c r="J3987" s="13">
        <v>1</v>
      </c>
    </row>
    <row r="3988" spans="1:10" x14ac:dyDescent="0.25">
      <c r="A3988" s="8" t="s">
        <v>3878</v>
      </c>
      <c r="B3988" s="9" t="str">
        <f>_xlfn.XLOOKUP(C3988,'De-Para_Estado_Regiao'!$B$3:$B$29,'De-Para_Estado_Regiao'!$C$3:$C$29)</f>
        <v>Nordeste</v>
      </c>
      <c r="C3988" s="9" t="s">
        <v>72</v>
      </c>
      <c r="D3988" s="9">
        <v>238</v>
      </c>
      <c r="E3988" s="9">
        <v>0.623</v>
      </c>
      <c r="F3988" s="9" t="str">
        <f t="shared" si="62"/>
        <v>médio</v>
      </c>
      <c r="G3988" s="9">
        <v>0.55900000000000005</v>
      </c>
      <c r="H3988" s="9">
        <v>0.58599999999999997</v>
      </c>
      <c r="I3988" s="9">
        <v>15739.7</v>
      </c>
      <c r="J3988" s="10">
        <v>2</v>
      </c>
    </row>
    <row r="3989" spans="1:10" x14ac:dyDescent="0.25">
      <c r="A3989" s="11" t="s">
        <v>3879</v>
      </c>
      <c r="B3989" s="9" t="str">
        <f>_xlfn.XLOOKUP(C3989,'De-Para_Estado_Regiao'!$B$3:$B$29,'De-Para_Estado_Regiao'!$C$3:$C$29)</f>
        <v>Sul</v>
      </c>
      <c r="C3989" s="12" t="s">
        <v>14</v>
      </c>
      <c r="D3989" s="12">
        <v>52</v>
      </c>
      <c r="E3989" s="12">
        <v>0.76300000000000001</v>
      </c>
      <c r="F3989" s="9" t="str">
        <f t="shared" si="62"/>
        <v>alto</v>
      </c>
      <c r="G3989" s="12">
        <v>0.76</v>
      </c>
      <c r="H3989" s="12">
        <v>0.69399999999999995</v>
      </c>
      <c r="I3989" s="12">
        <v>30700.76</v>
      </c>
      <c r="J3989" s="13">
        <v>0</v>
      </c>
    </row>
    <row r="3990" spans="1:10" x14ac:dyDescent="0.25">
      <c r="A3990" s="8" t="s">
        <v>3880</v>
      </c>
      <c r="B3990" s="9" t="str">
        <f>_xlfn.XLOOKUP(C3990,'De-Para_Estado_Regiao'!$B$3:$B$29,'De-Para_Estado_Regiao'!$C$3:$C$29)</f>
        <v>Norte</v>
      </c>
      <c r="C3990" s="9" t="s">
        <v>111</v>
      </c>
      <c r="D3990" s="9">
        <v>174</v>
      </c>
      <c r="E3990" s="9">
        <v>0.58299999999999996</v>
      </c>
      <c r="F3990" s="9" t="str">
        <f t="shared" si="62"/>
        <v>médio</v>
      </c>
      <c r="G3990" s="9">
        <v>0.55100000000000005</v>
      </c>
      <c r="H3990" s="9">
        <v>0.442</v>
      </c>
      <c r="I3990" s="9">
        <v>12563.51</v>
      </c>
      <c r="J3990" s="10">
        <v>3</v>
      </c>
    </row>
    <row r="3991" spans="1:10" x14ac:dyDescent="0.25">
      <c r="A3991" s="11" t="s">
        <v>3881</v>
      </c>
      <c r="B3991" s="9" t="str">
        <f>_xlfn.XLOOKUP(C3991,'De-Para_Estado_Regiao'!$B$3:$B$29,'De-Para_Estado_Regiao'!$C$3:$C$29)</f>
        <v>Sul</v>
      </c>
      <c r="C3991" s="12" t="s">
        <v>59</v>
      </c>
      <c r="D3991" s="12">
        <v>29</v>
      </c>
      <c r="E3991" s="12">
        <v>0.71499999999999997</v>
      </c>
      <c r="F3991" s="9" t="str">
        <f t="shared" si="62"/>
        <v>alto</v>
      </c>
      <c r="G3991" s="12">
        <v>0.71299999999999997</v>
      </c>
      <c r="H3991" s="12">
        <v>0.61</v>
      </c>
      <c r="I3991" s="12">
        <v>40416.71</v>
      </c>
      <c r="J3991" s="13">
        <v>1</v>
      </c>
    </row>
    <row r="3992" spans="1:10" x14ac:dyDescent="0.25">
      <c r="A3992" s="8" t="s">
        <v>3882</v>
      </c>
      <c r="B3992" s="9" t="str">
        <f>_xlfn.XLOOKUP(C3992,'De-Para_Estado_Regiao'!$B$3:$B$29,'De-Para_Estado_Regiao'!$C$3:$C$29)</f>
        <v>Sul</v>
      </c>
      <c r="C3992" s="9" t="s">
        <v>14</v>
      </c>
      <c r="D3992" s="9">
        <v>23</v>
      </c>
      <c r="E3992" s="9">
        <v>0.71</v>
      </c>
      <c r="F3992" s="9" t="str">
        <f t="shared" si="62"/>
        <v>alto</v>
      </c>
      <c r="G3992" s="9">
        <v>0.73</v>
      </c>
      <c r="H3992" s="9">
        <v>0.57099999999999995</v>
      </c>
      <c r="I3992" s="9">
        <v>39762.11</v>
      </c>
      <c r="J3992" s="10">
        <v>2</v>
      </c>
    </row>
    <row r="3993" spans="1:10" x14ac:dyDescent="0.25">
      <c r="A3993" s="11" t="s">
        <v>3883</v>
      </c>
      <c r="B3993" s="9" t="str">
        <f>_xlfn.XLOOKUP(C3993,'De-Para_Estado_Regiao'!$B$3:$B$29,'De-Para_Estado_Regiao'!$C$3:$C$29)</f>
        <v>Norte</v>
      </c>
      <c r="C3993" s="12" t="s">
        <v>148</v>
      </c>
      <c r="D3993" s="12">
        <v>134</v>
      </c>
      <c r="E3993" s="12">
        <v>0.61699999999999999</v>
      </c>
      <c r="F3993" s="9" t="str">
        <f t="shared" si="62"/>
        <v>médio</v>
      </c>
      <c r="G3993" s="12">
        <v>0.60399999999999998</v>
      </c>
      <c r="H3993" s="12">
        <v>0.48499999999999999</v>
      </c>
      <c r="I3993" s="12">
        <v>15750.2</v>
      </c>
      <c r="J3993" s="13">
        <v>1</v>
      </c>
    </row>
    <row r="3994" spans="1:10" x14ac:dyDescent="0.25">
      <c r="A3994" s="8" t="s">
        <v>3884</v>
      </c>
      <c r="B3994" s="9" t="str">
        <f>_xlfn.XLOOKUP(C3994,'De-Para_Estado_Regiao'!$B$3:$B$29,'De-Para_Estado_Regiao'!$C$3:$C$29)</f>
        <v>Sudeste</v>
      </c>
      <c r="C3994" s="9" t="s">
        <v>16</v>
      </c>
      <c r="D3994" s="9">
        <v>248</v>
      </c>
      <c r="E3994" s="9">
        <v>0.629</v>
      </c>
      <c r="F3994" s="9" t="str">
        <f t="shared" si="62"/>
        <v>médio</v>
      </c>
      <c r="G3994" s="9">
        <v>0.61399999999999999</v>
      </c>
      <c r="H3994" s="9">
        <v>0.51100000000000001</v>
      </c>
      <c r="I3994" s="9">
        <v>13646.69</v>
      </c>
      <c r="J3994" s="10">
        <v>3</v>
      </c>
    </row>
    <row r="3995" spans="1:10" x14ac:dyDescent="0.25">
      <c r="A3995" s="11" t="s">
        <v>3885</v>
      </c>
      <c r="B3995" s="9" t="str">
        <f>_xlfn.XLOOKUP(C3995,'De-Para_Estado_Regiao'!$B$3:$B$29,'De-Para_Estado_Regiao'!$C$3:$C$29)</f>
        <v>Nordeste</v>
      </c>
      <c r="C3995" s="12" t="s">
        <v>24</v>
      </c>
      <c r="D3995" s="12">
        <v>220</v>
      </c>
      <c r="E3995" s="12">
        <v>0.56100000000000005</v>
      </c>
      <c r="F3995" s="9" t="str">
        <f t="shared" si="62"/>
        <v>médio</v>
      </c>
      <c r="G3995" s="12">
        <v>0.54400000000000004</v>
      </c>
      <c r="H3995" s="12">
        <v>0.42199999999999999</v>
      </c>
      <c r="I3995" s="12">
        <v>7450.62</v>
      </c>
      <c r="J3995" s="13">
        <v>1</v>
      </c>
    </row>
    <row r="3996" spans="1:10" x14ac:dyDescent="0.25">
      <c r="A3996" s="8" t="s">
        <v>3886</v>
      </c>
      <c r="B3996" s="9" t="str">
        <f>_xlfn.XLOOKUP(C3996,'De-Para_Estado_Regiao'!$B$3:$B$29,'De-Para_Estado_Regiao'!$C$3:$C$29)</f>
        <v>Sul</v>
      </c>
      <c r="C3996" s="9" t="s">
        <v>14</v>
      </c>
      <c r="D3996" s="9">
        <v>89</v>
      </c>
      <c r="E3996" s="9">
        <v>0.71</v>
      </c>
      <c r="F3996" s="9" t="str">
        <f t="shared" si="62"/>
        <v>alto</v>
      </c>
      <c r="G3996" s="9">
        <v>0.751</v>
      </c>
      <c r="H3996" s="9">
        <v>0.54300000000000004</v>
      </c>
      <c r="I3996" s="9">
        <v>29689.79</v>
      </c>
      <c r="J3996" s="10">
        <v>1</v>
      </c>
    </row>
    <row r="3997" spans="1:10" x14ac:dyDescent="0.25">
      <c r="A3997" s="11" t="s">
        <v>3887</v>
      </c>
      <c r="B3997" s="9" t="str">
        <f>_xlfn.XLOOKUP(C3997,'De-Para_Estado_Regiao'!$B$3:$B$29,'De-Para_Estado_Regiao'!$C$3:$C$29)</f>
        <v>Sul</v>
      </c>
      <c r="C3997" s="12" t="s">
        <v>14</v>
      </c>
      <c r="D3997" s="12">
        <v>85</v>
      </c>
      <c r="E3997" s="12">
        <v>0.70799999999999996</v>
      </c>
      <c r="F3997" s="9" t="str">
        <f t="shared" si="62"/>
        <v>alto</v>
      </c>
      <c r="G3997" s="12">
        <v>0.70399999999999996</v>
      </c>
      <c r="H3997" s="12">
        <v>0.61599999999999999</v>
      </c>
      <c r="I3997" s="12">
        <v>25741.85</v>
      </c>
      <c r="J3997" s="13">
        <v>4</v>
      </c>
    </row>
    <row r="3998" spans="1:10" x14ac:dyDescent="0.25">
      <c r="A3998" s="8" t="s">
        <v>3888</v>
      </c>
      <c r="B3998" s="9" t="str">
        <f>_xlfn.XLOOKUP(C3998,'De-Para_Estado_Regiao'!$B$3:$B$29,'De-Para_Estado_Regiao'!$C$3:$C$29)</f>
        <v>Centro-Oeste</v>
      </c>
      <c r="C3998" s="9" t="s">
        <v>33</v>
      </c>
      <c r="D3998" s="9">
        <v>414</v>
      </c>
      <c r="E3998" s="9">
        <v>0.64500000000000002</v>
      </c>
      <c r="F3998" s="9" t="str">
        <f t="shared" si="62"/>
        <v>médio</v>
      </c>
      <c r="G3998" s="9">
        <v>0.59499999999999997</v>
      </c>
      <c r="H3998" s="9">
        <v>0.54600000000000004</v>
      </c>
      <c r="I3998" s="9">
        <v>13216.64</v>
      </c>
      <c r="J3998" s="10">
        <v>1</v>
      </c>
    </row>
    <row r="3999" spans="1:10" x14ac:dyDescent="0.25">
      <c r="A3999" s="11" t="s">
        <v>3889</v>
      </c>
      <c r="B3999" s="9" t="str">
        <f>_xlfn.XLOOKUP(C3999,'De-Para_Estado_Regiao'!$B$3:$B$29,'De-Para_Estado_Regiao'!$C$3:$C$29)</f>
        <v>Norte</v>
      </c>
      <c r="C3999" s="12" t="s">
        <v>148</v>
      </c>
      <c r="D3999" s="12">
        <v>69</v>
      </c>
      <c r="E3999" s="12">
        <v>0.64300000000000002</v>
      </c>
      <c r="F3999" s="9" t="str">
        <f t="shared" si="62"/>
        <v>médio</v>
      </c>
      <c r="G3999" s="12">
        <v>0.63700000000000001</v>
      </c>
      <c r="H3999" s="12">
        <v>0.51300000000000001</v>
      </c>
      <c r="I3999" s="12">
        <v>23890.32</v>
      </c>
      <c r="J3999" s="13">
        <v>0</v>
      </c>
    </row>
    <row r="4000" spans="1:10" x14ac:dyDescent="0.25">
      <c r="A4000" s="8" t="s">
        <v>3890</v>
      </c>
      <c r="B4000" s="9" t="str">
        <f>_xlfn.XLOOKUP(C4000,'De-Para_Estado_Regiao'!$B$3:$B$29,'De-Para_Estado_Regiao'!$C$3:$C$29)</f>
        <v>Centro-Oeste</v>
      </c>
      <c r="C4000" s="9" t="s">
        <v>33</v>
      </c>
      <c r="D4000" s="9">
        <v>232</v>
      </c>
      <c r="E4000" s="9">
        <v>0.69299999999999995</v>
      </c>
      <c r="F4000" s="9" t="str">
        <f t="shared" si="62"/>
        <v>médio</v>
      </c>
      <c r="G4000" s="9">
        <v>0.67400000000000004</v>
      </c>
      <c r="H4000" s="9">
        <v>0.58699999999999997</v>
      </c>
      <c r="I4000" s="9">
        <v>18824.72</v>
      </c>
      <c r="J4000" s="10">
        <v>2</v>
      </c>
    </row>
    <row r="4001" spans="1:10" x14ac:dyDescent="0.25">
      <c r="A4001" s="11" t="s">
        <v>3891</v>
      </c>
      <c r="B4001" s="9" t="str">
        <f>_xlfn.XLOOKUP(C4001,'De-Para_Estado_Regiao'!$B$3:$B$29,'De-Para_Estado_Regiao'!$C$3:$C$29)</f>
        <v>Sul</v>
      </c>
      <c r="C4001" s="12" t="s">
        <v>22</v>
      </c>
      <c r="D4001" s="12">
        <v>115</v>
      </c>
      <c r="E4001" s="12">
        <v>0.72099999999999997</v>
      </c>
      <c r="F4001" s="9" t="str">
        <f t="shared" si="62"/>
        <v>alto</v>
      </c>
      <c r="G4001" s="12">
        <v>0.70499999999999996</v>
      </c>
      <c r="H4001" s="12">
        <v>0.64400000000000002</v>
      </c>
      <c r="I4001" s="12">
        <v>30376.639999999999</v>
      </c>
      <c r="J4001" s="13">
        <v>3</v>
      </c>
    </row>
    <row r="4002" spans="1:10" x14ac:dyDescent="0.25">
      <c r="A4002" s="8" t="s">
        <v>3892</v>
      </c>
      <c r="B4002" s="9" t="str">
        <f>_xlfn.XLOOKUP(C4002,'De-Para_Estado_Regiao'!$B$3:$B$29,'De-Para_Estado_Regiao'!$C$3:$C$29)</f>
        <v>Nordeste</v>
      </c>
      <c r="C4002" s="9" t="s">
        <v>118</v>
      </c>
      <c r="D4002" s="9">
        <v>219</v>
      </c>
      <c r="E4002" s="9">
        <v>0.54400000000000004</v>
      </c>
      <c r="F4002" s="9" t="str">
        <f t="shared" si="62"/>
        <v>baixo</v>
      </c>
      <c r="G4002" s="9">
        <v>0.53</v>
      </c>
      <c r="H4002" s="9">
        <v>0.38500000000000001</v>
      </c>
      <c r="I4002" s="9">
        <v>14638.15</v>
      </c>
      <c r="J4002" s="10">
        <v>1</v>
      </c>
    </row>
    <row r="4003" spans="1:10" x14ac:dyDescent="0.25">
      <c r="A4003" s="11" t="s">
        <v>3893</v>
      </c>
      <c r="B4003" s="9" t="str">
        <f>_xlfn.XLOOKUP(C4003,'De-Para_Estado_Regiao'!$B$3:$B$29,'De-Para_Estado_Regiao'!$C$3:$C$29)</f>
        <v>Sudeste</v>
      </c>
      <c r="C4003" s="12" t="s">
        <v>16</v>
      </c>
      <c r="D4003" s="12">
        <v>214</v>
      </c>
      <c r="E4003" s="12">
        <v>0.68</v>
      </c>
      <c r="F4003" s="9" t="str">
        <f t="shared" si="62"/>
        <v>médio</v>
      </c>
      <c r="G4003" s="12">
        <v>0.66400000000000003</v>
      </c>
      <c r="H4003" s="12">
        <v>0.56299999999999994</v>
      </c>
      <c r="I4003" s="12">
        <v>13228.84</v>
      </c>
      <c r="J4003" s="13">
        <v>6</v>
      </c>
    </row>
    <row r="4004" spans="1:10" x14ac:dyDescent="0.25">
      <c r="A4004" s="8" t="s">
        <v>3894</v>
      </c>
      <c r="B4004" s="9" t="str">
        <f>_xlfn.XLOOKUP(C4004,'De-Para_Estado_Regiao'!$B$3:$B$29,'De-Para_Estado_Regiao'!$C$3:$C$29)</f>
        <v>Sudeste</v>
      </c>
      <c r="C4004" s="9" t="s">
        <v>16</v>
      </c>
      <c r="D4004" s="9">
        <v>418</v>
      </c>
      <c r="E4004" s="9">
        <v>0.60799999999999998</v>
      </c>
      <c r="F4004" s="9" t="str">
        <f t="shared" si="62"/>
        <v>médio</v>
      </c>
      <c r="G4004" s="9">
        <v>0.60299999999999998</v>
      </c>
      <c r="H4004" s="9">
        <v>0.51500000000000001</v>
      </c>
      <c r="I4004" s="9">
        <v>13701.13</v>
      </c>
      <c r="J4004" s="10">
        <v>1</v>
      </c>
    </row>
    <row r="4005" spans="1:10" x14ac:dyDescent="0.25">
      <c r="A4005" s="11" t="s">
        <v>3895</v>
      </c>
      <c r="B4005" s="9" t="str">
        <f>_xlfn.XLOOKUP(C4005,'De-Para_Estado_Regiao'!$B$3:$B$29,'De-Para_Estado_Regiao'!$C$3:$C$29)</f>
        <v>Norte</v>
      </c>
      <c r="C4005" s="12" t="s">
        <v>111</v>
      </c>
      <c r="D4005" s="12">
        <v>297</v>
      </c>
      <c r="E4005" s="12">
        <v>0.69</v>
      </c>
      <c r="F4005" s="9" t="str">
        <f t="shared" si="62"/>
        <v>médio</v>
      </c>
      <c r="G4005" s="12">
        <v>0.63500000000000001</v>
      </c>
      <c r="H4005" s="12">
        <v>0.61899999999999999</v>
      </c>
      <c r="I4005" s="12">
        <v>16361.1</v>
      </c>
      <c r="J4005" s="13">
        <v>2</v>
      </c>
    </row>
    <row r="4006" spans="1:10" x14ac:dyDescent="0.25">
      <c r="A4006" s="8" t="s">
        <v>3896</v>
      </c>
      <c r="B4006" s="9" t="str">
        <f>_xlfn.XLOOKUP(C4006,'De-Para_Estado_Regiao'!$B$3:$B$29,'De-Para_Estado_Regiao'!$C$3:$C$29)</f>
        <v>Sudeste</v>
      </c>
      <c r="C4006" s="9" t="s">
        <v>16</v>
      </c>
      <c r="D4006" s="9">
        <v>307</v>
      </c>
      <c r="E4006" s="9">
        <v>0.61199999999999999</v>
      </c>
      <c r="F4006" s="9" t="str">
        <f t="shared" si="62"/>
        <v>médio</v>
      </c>
      <c r="G4006" s="9">
        <v>0.621</v>
      </c>
      <c r="H4006" s="9">
        <v>0.47699999999999998</v>
      </c>
      <c r="I4006" s="9">
        <v>11006.75</v>
      </c>
      <c r="J4006" s="10">
        <v>2</v>
      </c>
    </row>
    <row r="4007" spans="1:10" x14ac:dyDescent="0.25">
      <c r="A4007" s="11" t="s">
        <v>3897</v>
      </c>
      <c r="B4007" s="9" t="str">
        <f>_xlfn.XLOOKUP(C4007,'De-Para_Estado_Regiao'!$B$3:$B$29,'De-Para_Estado_Regiao'!$C$3:$C$29)</f>
        <v>Nordeste</v>
      </c>
      <c r="C4007" s="12" t="s">
        <v>24</v>
      </c>
      <c r="D4007" s="12">
        <v>252</v>
      </c>
      <c r="E4007" s="12">
        <v>0.58099999999999996</v>
      </c>
      <c r="F4007" s="9" t="str">
        <f t="shared" si="62"/>
        <v>médio</v>
      </c>
      <c r="G4007" s="12">
        <v>0.59099999999999997</v>
      </c>
      <c r="H4007" s="12">
        <v>0.439</v>
      </c>
      <c r="I4007" s="12">
        <v>6371.64</v>
      </c>
      <c r="J4007" s="13">
        <v>2</v>
      </c>
    </row>
    <row r="4008" spans="1:10" x14ac:dyDescent="0.25">
      <c r="A4008" s="8" t="s">
        <v>3898</v>
      </c>
      <c r="B4008" s="9" t="str">
        <f>_xlfn.XLOOKUP(C4008,'De-Para_Estado_Regiao'!$B$3:$B$29,'De-Para_Estado_Regiao'!$C$3:$C$29)</f>
        <v>Nordeste</v>
      </c>
      <c r="C4008" s="9" t="s">
        <v>24</v>
      </c>
      <c r="D4008" s="9">
        <v>465</v>
      </c>
      <c r="E4008" s="9">
        <v>0.58299999999999996</v>
      </c>
      <c r="F4008" s="9" t="str">
        <f t="shared" si="62"/>
        <v>médio</v>
      </c>
      <c r="G4008" s="9">
        <v>0.57999999999999996</v>
      </c>
      <c r="H4008" s="9">
        <v>0.47</v>
      </c>
      <c r="I4008" s="9">
        <v>8281.8700000000008</v>
      </c>
      <c r="J4008" s="10">
        <v>1</v>
      </c>
    </row>
    <row r="4009" spans="1:10" x14ac:dyDescent="0.25">
      <c r="A4009" s="11" t="s">
        <v>3899</v>
      </c>
      <c r="B4009" s="9" t="str">
        <f>_xlfn.XLOOKUP(C4009,'De-Para_Estado_Regiao'!$B$3:$B$29,'De-Para_Estado_Regiao'!$C$3:$C$29)</f>
        <v>Norte</v>
      </c>
      <c r="C4009" s="12" t="s">
        <v>148</v>
      </c>
      <c r="D4009" s="12">
        <v>103</v>
      </c>
      <c r="E4009" s="12">
        <v>0.66500000000000004</v>
      </c>
      <c r="F4009" s="9" t="str">
        <f t="shared" si="62"/>
        <v>médio</v>
      </c>
      <c r="G4009" s="12">
        <v>0.66200000000000003</v>
      </c>
      <c r="H4009" s="12">
        <v>0.54500000000000004</v>
      </c>
      <c r="I4009" s="12">
        <v>36938.42</v>
      </c>
      <c r="J4009" s="13">
        <v>1</v>
      </c>
    </row>
    <row r="4010" spans="1:10" x14ac:dyDescent="0.25">
      <c r="A4010" s="8" t="s">
        <v>3900</v>
      </c>
      <c r="B4010" s="9" t="str">
        <f>_xlfn.XLOOKUP(C4010,'De-Para_Estado_Regiao'!$B$3:$B$29,'De-Para_Estado_Regiao'!$C$3:$C$29)</f>
        <v>Sudeste</v>
      </c>
      <c r="C4010" s="9" t="s">
        <v>7</v>
      </c>
      <c r="D4010" s="9">
        <v>78</v>
      </c>
      <c r="E4010" s="9">
        <v>0.73</v>
      </c>
      <c r="F4010" s="9" t="str">
        <f t="shared" si="62"/>
        <v>alto</v>
      </c>
      <c r="G4010" s="9">
        <v>0.71299999999999997</v>
      </c>
      <c r="H4010" s="9">
        <v>0.63700000000000001</v>
      </c>
      <c r="I4010" s="9">
        <v>34129.589999999997</v>
      </c>
      <c r="J4010" s="10">
        <v>0</v>
      </c>
    </row>
    <row r="4011" spans="1:10" x14ac:dyDescent="0.25">
      <c r="A4011" s="11" t="s">
        <v>3901</v>
      </c>
      <c r="B4011" s="9" t="str">
        <f>_xlfn.XLOOKUP(C4011,'De-Para_Estado_Regiao'!$B$3:$B$29,'De-Para_Estado_Regiao'!$C$3:$C$29)</f>
        <v>Nordeste</v>
      </c>
      <c r="C4011" s="12" t="s">
        <v>24</v>
      </c>
      <c r="D4011" s="12">
        <v>346</v>
      </c>
      <c r="E4011" s="12">
        <v>0.59899999999999998</v>
      </c>
      <c r="F4011" s="9" t="str">
        <f t="shared" si="62"/>
        <v>médio</v>
      </c>
      <c r="G4011" s="12">
        <v>0.503</v>
      </c>
      <c r="H4011" s="12">
        <v>0.56799999999999995</v>
      </c>
      <c r="I4011" s="12">
        <v>6411.49</v>
      </c>
      <c r="J4011" s="13">
        <v>16</v>
      </c>
    </row>
    <row r="4012" spans="1:10" x14ac:dyDescent="0.25">
      <c r="A4012" s="8" t="s">
        <v>3902</v>
      </c>
      <c r="B4012" s="9" t="str">
        <f>_xlfn.XLOOKUP(C4012,'De-Para_Estado_Regiao'!$B$3:$B$29,'De-Para_Estado_Regiao'!$C$3:$C$29)</f>
        <v>Sul</v>
      </c>
      <c r="C4012" s="9" t="s">
        <v>59</v>
      </c>
      <c r="D4012" s="9">
        <v>43</v>
      </c>
      <c r="E4012" s="9">
        <v>0.78</v>
      </c>
      <c r="F4012" s="9" t="str">
        <f t="shared" si="62"/>
        <v>alto</v>
      </c>
      <c r="G4012" s="9">
        <v>0.76300000000000001</v>
      </c>
      <c r="H4012" s="9">
        <v>0.70799999999999996</v>
      </c>
      <c r="I4012" s="9">
        <v>39517.040000000001</v>
      </c>
      <c r="J4012" s="10">
        <v>1</v>
      </c>
    </row>
    <row r="4013" spans="1:10" x14ac:dyDescent="0.25">
      <c r="A4013" s="11" t="s">
        <v>3903</v>
      </c>
      <c r="B4013" s="9" t="str">
        <f>_xlfn.XLOOKUP(C4013,'De-Para_Estado_Regiao'!$B$3:$B$29,'De-Para_Estado_Regiao'!$C$3:$C$29)</f>
        <v>Nordeste</v>
      </c>
      <c r="C4013" s="12" t="s">
        <v>72</v>
      </c>
      <c r="D4013" s="12">
        <v>357</v>
      </c>
      <c r="E4013" s="12">
        <v>0.65400000000000003</v>
      </c>
      <c r="F4013" s="9" t="str">
        <f t="shared" si="62"/>
        <v>médio</v>
      </c>
      <c r="G4013" s="12">
        <v>0.60199999999999998</v>
      </c>
      <c r="H4013" s="12">
        <v>0.621</v>
      </c>
      <c r="I4013" s="12">
        <v>10895.57</v>
      </c>
      <c r="J4013" s="13">
        <v>5</v>
      </c>
    </row>
    <row r="4014" spans="1:10" x14ac:dyDescent="0.25">
      <c r="A4014" s="8" t="s">
        <v>3904</v>
      </c>
      <c r="B4014" s="9" t="str">
        <f>_xlfn.XLOOKUP(C4014,'De-Para_Estado_Regiao'!$B$3:$B$29,'De-Para_Estado_Regiao'!$C$3:$C$29)</f>
        <v>Nordeste</v>
      </c>
      <c r="C4014" s="9" t="s">
        <v>24</v>
      </c>
      <c r="D4014" s="9">
        <v>270</v>
      </c>
      <c r="E4014" s="9">
        <v>0.61199999999999999</v>
      </c>
      <c r="F4014" s="9" t="str">
        <f t="shared" si="62"/>
        <v>médio</v>
      </c>
      <c r="G4014" s="9">
        <v>0.56399999999999995</v>
      </c>
      <c r="H4014" s="9">
        <v>0.51400000000000001</v>
      </c>
      <c r="I4014" s="9">
        <v>6053.11</v>
      </c>
      <c r="J4014" s="10">
        <v>20</v>
      </c>
    </row>
    <row r="4015" spans="1:10" x14ac:dyDescent="0.25">
      <c r="A4015" s="11" t="s">
        <v>3905</v>
      </c>
      <c r="B4015" s="9" t="str">
        <f>_xlfn.XLOOKUP(C4015,'De-Para_Estado_Regiao'!$B$3:$B$29,'De-Para_Estado_Regiao'!$C$3:$C$29)</f>
        <v>Sudeste</v>
      </c>
      <c r="C4015" s="12" t="s">
        <v>16</v>
      </c>
      <c r="D4015" s="12">
        <v>160</v>
      </c>
      <c r="E4015" s="12">
        <v>0.626</v>
      </c>
      <c r="F4015" s="9" t="str">
        <f t="shared" si="62"/>
        <v>médio</v>
      </c>
      <c r="G4015" s="12">
        <v>0.57799999999999996</v>
      </c>
      <c r="H4015" s="12">
        <v>0.54800000000000004</v>
      </c>
      <c r="I4015" s="12">
        <v>8343.82</v>
      </c>
      <c r="J4015" s="13">
        <v>8</v>
      </c>
    </row>
    <row r="4016" spans="1:10" x14ac:dyDescent="0.25">
      <c r="A4016" s="8" t="s">
        <v>3906</v>
      </c>
      <c r="B4016" s="9" t="str">
        <f>_xlfn.XLOOKUP(C4016,'De-Para_Estado_Regiao'!$B$3:$B$29,'De-Para_Estado_Regiao'!$C$3:$C$29)</f>
        <v>Nordeste</v>
      </c>
      <c r="C4016" s="9" t="s">
        <v>87</v>
      </c>
      <c r="D4016" s="9">
        <v>240</v>
      </c>
      <c r="E4016" s="9">
        <v>0.56499999999999995</v>
      </c>
      <c r="F4016" s="9" t="str">
        <f t="shared" si="62"/>
        <v>médio</v>
      </c>
      <c r="G4016" s="9">
        <v>0.54200000000000004</v>
      </c>
      <c r="H4016" s="9">
        <v>0.45600000000000002</v>
      </c>
      <c r="I4016" s="9">
        <v>15894.49</v>
      </c>
      <c r="J4016" s="10">
        <v>0</v>
      </c>
    </row>
    <row r="4017" spans="1:10" x14ac:dyDescent="0.25">
      <c r="A4017" s="11" t="s">
        <v>3907</v>
      </c>
      <c r="B4017" s="9" t="str">
        <f>_xlfn.XLOOKUP(C4017,'De-Para_Estado_Regiao'!$B$3:$B$29,'De-Para_Estado_Regiao'!$C$3:$C$29)</f>
        <v>Centro-Oeste</v>
      </c>
      <c r="C4017" s="12" t="s">
        <v>33</v>
      </c>
      <c r="D4017" s="12">
        <v>158</v>
      </c>
      <c r="E4017" s="12">
        <v>0.7</v>
      </c>
      <c r="F4017" s="9" t="str">
        <f t="shared" si="62"/>
        <v>alto</v>
      </c>
      <c r="G4017" s="12">
        <v>0.67900000000000005</v>
      </c>
      <c r="H4017" s="12">
        <v>0.60899999999999999</v>
      </c>
      <c r="I4017" s="12">
        <v>18252.03</v>
      </c>
      <c r="J4017" s="13">
        <v>2</v>
      </c>
    </row>
    <row r="4018" spans="1:10" x14ac:dyDescent="0.25">
      <c r="A4018" s="8" t="s">
        <v>3908</v>
      </c>
      <c r="B4018" s="9" t="str">
        <f>_xlfn.XLOOKUP(C4018,'De-Para_Estado_Regiao'!$B$3:$B$29,'De-Para_Estado_Regiao'!$C$3:$C$29)</f>
        <v>Nordeste</v>
      </c>
      <c r="C4018" s="9" t="s">
        <v>24</v>
      </c>
      <c r="D4018" s="9">
        <v>348</v>
      </c>
      <c r="E4018" s="9">
        <v>0.53900000000000003</v>
      </c>
      <c r="F4018" s="9" t="str">
        <f t="shared" si="62"/>
        <v>baixo</v>
      </c>
      <c r="G4018" s="9">
        <v>0.53900000000000003</v>
      </c>
      <c r="H4018" s="9">
        <v>0.374</v>
      </c>
      <c r="I4018" s="9">
        <v>6024.5</v>
      </c>
      <c r="J4018" s="10">
        <v>17</v>
      </c>
    </row>
    <row r="4019" spans="1:10" x14ac:dyDescent="0.25">
      <c r="A4019" s="11" t="s">
        <v>3909</v>
      </c>
      <c r="B4019" s="9" t="str">
        <f>_xlfn.XLOOKUP(C4019,'De-Para_Estado_Regiao'!$B$3:$B$29,'De-Para_Estado_Regiao'!$C$3:$C$29)</f>
        <v>Nordeste</v>
      </c>
      <c r="C4019" s="12" t="s">
        <v>31</v>
      </c>
      <c r="D4019" s="12">
        <v>524</v>
      </c>
      <c r="E4019" s="12">
        <v>0.61799999999999999</v>
      </c>
      <c r="F4019" s="9" t="str">
        <f t="shared" si="62"/>
        <v>médio</v>
      </c>
      <c r="G4019" s="12">
        <v>0.55900000000000005</v>
      </c>
      <c r="H4019" s="12">
        <v>0.55400000000000005</v>
      </c>
      <c r="I4019" s="12">
        <v>5949.44</v>
      </c>
      <c r="J4019" s="13">
        <v>7</v>
      </c>
    </row>
    <row r="4020" spans="1:10" x14ac:dyDescent="0.25">
      <c r="A4020" s="8" t="s">
        <v>3910</v>
      </c>
      <c r="B4020" s="9" t="str">
        <f>_xlfn.XLOOKUP(C4020,'De-Para_Estado_Regiao'!$B$3:$B$29,'De-Para_Estado_Regiao'!$C$3:$C$29)</f>
        <v>Nordeste</v>
      </c>
      <c r="C4020" s="9" t="s">
        <v>118</v>
      </c>
      <c r="D4020" s="9">
        <v>390</v>
      </c>
      <c r="E4020" s="9">
        <v>0.56200000000000006</v>
      </c>
      <c r="F4020" s="9" t="str">
        <f t="shared" si="62"/>
        <v>médio</v>
      </c>
      <c r="G4020" s="9">
        <v>0.51500000000000001</v>
      </c>
      <c r="H4020" s="9">
        <v>0.443</v>
      </c>
      <c r="I4020" s="9">
        <v>6180.44</v>
      </c>
      <c r="J4020" s="10">
        <v>10</v>
      </c>
    </row>
    <row r="4021" spans="1:10" x14ac:dyDescent="0.25">
      <c r="A4021" s="11" t="s">
        <v>3911</v>
      </c>
      <c r="B4021" s="9" t="str">
        <f>_xlfn.XLOOKUP(C4021,'De-Para_Estado_Regiao'!$B$3:$B$29,'De-Para_Estado_Regiao'!$C$3:$C$29)</f>
        <v>Sul</v>
      </c>
      <c r="C4021" s="12" t="s">
        <v>59</v>
      </c>
      <c r="D4021" s="12">
        <v>112</v>
      </c>
      <c r="E4021" s="12">
        <v>0.74199999999999999</v>
      </c>
      <c r="F4021" s="9" t="str">
        <f t="shared" si="62"/>
        <v>alto</v>
      </c>
      <c r="G4021" s="12">
        <v>0.76200000000000001</v>
      </c>
      <c r="H4021" s="12">
        <v>0.622</v>
      </c>
      <c r="I4021" s="12">
        <v>21806.13</v>
      </c>
      <c r="J4021" s="13">
        <v>2</v>
      </c>
    </row>
    <row r="4022" spans="1:10" x14ac:dyDescent="0.25">
      <c r="A4022" s="8" t="s">
        <v>3912</v>
      </c>
      <c r="B4022" s="9" t="str">
        <f>_xlfn.XLOOKUP(C4022,'De-Para_Estado_Regiao'!$B$3:$B$29,'De-Para_Estado_Regiao'!$C$3:$C$29)</f>
        <v>Norte</v>
      </c>
      <c r="C4022" s="9" t="s">
        <v>111</v>
      </c>
      <c r="D4022" s="9">
        <v>548</v>
      </c>
      <c r="E4022" s="9">
        <v>0.627</v>
      </c>
      <c r="F4022" s="9" t="str">
        <f t="shared" si="62"/>
        <v>médio</v>
      </c>
      <c r="G4022" s="9">
        <v>0.57499999999999996</v>
      </c>
      <c r="H4022" s="9">
        <v>0.60099999999999998</v>
      </c>
      <c r="I4022" s="9">
        <v>7987.88</v>
      </c>
      <c r="J4022" s="10">
        <v>1</v>
      </c>
    </row>
    <row r="4023" spans="1:10" x14ac:dyDescent="0.25">
      <c r="A4023" s="11" t="s">
        <v>3913</v>
      </c>
      <c r="B4023" s="9" t="str">
        <f>_xlfn.XLOOKUP(C4023,'De-Para_Estado_Regiao'!$B$3:$B$29,'De-Para_Estado_Regiao'!$C$3:$C$29)</f>
        <v>Centro-Oeste</v>
      </c>
      <c r="C4023" s="12" t="s">
        <v>33</v>
      </c>
      <c r="D4023" s="12">
        <v>133</v>
      </c>
      <c r="E4023" s="12">
        <v>0.72</v>
      </c>
      <c r="F4023" s="9" t="str">
        <f t="shared" si="62"/>
        <v>alto</v>
      </c>
      <c r="G4023" s="12">
        <v>0.67200000000000004</v>
      </c>
      <c r="H4023" s="12">
        <v>0.67400000000000004</v>
      </c>
      <c r="I4023" s="12">
        <v>21971.96</v>
      </c>
      <c r="J4023" s="13">
        <v>0</v>
      </c>
    </row>
    <row r="4024" spans="1:10" x14ac:dyDescent="0.25">
      <c r="A4024" s="8" t="s">
        <v>3914</v>
      </c>
      <c r="B4024" s="9" t="str">
        <f>_xlfn.XLOOKUP(C4024,'De-Para_Estado_Regiao'!$B$3:$B$29,'De-Para_Estado_Regiao'!$C$3:$C$29)</f>
        <v>Centro-Oeste</v>
      </c>
      <c r="C4024" s="9" t="s">
        <v>29</v>
      </c>
      <c r="D4024" s="9">
        <v>98</v>
      </c>
      <c r="E4024" s="9">
        <v>0.68799999999999994</v>
      </c>
      <c r="F4024" s="9" t="str">
        <f t="shared" si="62"/>
        <v>médio</v>
      </c>
      <c r="G4024" s="9">
        <v>0.67100000000000004</v>
      </c>
      <c r="H4024" s="9">
        <v>0.59699999999999998</v>
      </c>
      <c r="I4024" s="9">
        <v>19328.36</v>
      </c>
      <c r="J4024" s="10">
        <v>2</v>
      </c>
    </row>
    <row r="4025" spans="1:10" x14ac:dyDescent="0.25">
      <c r="A4025" s="11" t="s">
        <v>1580</v>
      </c>
      <c r="B4025" s="9" t="str">
        <f>_xlfn.XLOOKUP(C4025,'De-Para_Estado_Regiao'!$B$3:$B$29,'De-Para_Estado_Regiao'!$C$3:$C$29)</f>
        <v>Sul</v>
      </c>
      <c r="C4025" s="12" t="s">
        <v>59</v>
      </c>
      <c r="D4025" s="12">
        <v>40</v>
      </c>
      <c r="E4025" s="12">
        <v>0.69499999999999995</v>
      </c>
      <c r="F4025" s="9" t="str">
        <f t="shared" si="62"/>
        <v>médio</v>
      </c>
      <c r="G4025" s="12">
        <v>0.69599999999999995</v>
      </c>
      <c r="H4025" s="12">
        <v>0.61099999999999999</v>
      </c>
      <c r="I4025" s="12">
        <v>38758.839999999997</v>
      </c>
      <c r="J4025" s="13">
        <v>4</v>
      </c>
    </row>
    <row r="4026" spans="1:10" x14ac:dyDescent="0.25">
      <c r="A4026" s="8" t="s">
        <v>3915</v>
      </c>
      <c r="B4026" s="9" t="str">
        <f>_xlfn.XLOOKUP(C4026,'De-Para_Estado_Regiao'!$B$3:$B$29,'De-Para_Estado_Regiao'!$C$3:$C$29)</f>
        <v>Nordeste</v>
      </c>
      <c r="C4026" s="9" t="s">
        <v>24</v>
      </c>
      <c r="D4026" s="9">
        <v>456</v>
      </c>
      <c r="E4026" s="9">
        <v>0.56999999999999995</v>
      </c>
      <c r="F4026" s="9" t="str">
        <f t="shared" si="62"/>
        <v>médio</v>
      </c>
      <c r="G4026" s="9">
        <v>0.53600000000000003</v>
      </c>
      <c r="H4026" s="9">
        <v>0.48499999999999999</v>
      </c>
      <c r="I4026" s="9">
        <v>5284.83</v>
      </c>
      <c r="J4026" s="10">
        <v>4</v>
      </c>
    </row>
    <row r="4027" spans="1:10" x14ac:dyDescent="0.25">
      <c r="A4027" s="11" t="s">
        <v>3916</v>
      </c>
      <c r="B4027" s="9" t="str">
        <f>_xlfn.XLOOKUP(C4027,'De-Para_Estado_Regiao'!$B$3:$B$29,'De-Para_Estado_Regiao'!$C$3:$C$29)</f>
        <v>Sudeste</v>
      </c>
      <c r="C4027" s="12" t="s">
        <v>7</v>
      </c>
      <c r="D4027" s="12">
        <v>225</v>
      </c>
      <c r="E4027" s="12">
        <v>0.71</v>
      </c>
      <c r="F4027" s="9" t="str">
        <f t="shared" si="62"/>
        <v>alto</v>
      </c>
      <c r="G4027" s="12">
        <v>0.68200000000000005</v>
      </c>
      <c r="H4027" s="12">
        <v>0.65800000000000003</v>
      </c>
      <c r="I4027" s="12">
        <v>15426.66</v>
      </c>
      <c r="J4027" s="13">
        <v>2</v>
      </c>
    </row>
    <row r="4028" spans="1:10" x14ac:dyDescent="0.25">
      <c r="A4028" s="8" t="s">
        <v>3917</v>
      </c>
      <c r="B4028" s="9" t="str">
        <f>_xlfn.XLOOKUP(C4028,'De-Para_Estado_Regiao'!$B$3:$B$29,'De-Para_Estado_Regiao'!$C$3:$C$29)</f>
        <v>Sudeste</v>
      </c>
      <c r="C4028" s="9" t="s">
        <v>16</v>
      </c>
      <c r="D4028" s="9">
        <v>222</v>
      </c>
      <c r="E4028" s="9">
        <v>0.66</v>
      </c>
      <c r="F4028" s="9" t="str">
        <f t="shared" si="62"/>
        <v>médio</v>
      </c>
      <c r="G4028" s="9">
        <v>0.66600000000000004</v>
      </c>
      <c r="H4028" s="9">
        <v>0.51400000000000001</v>
      </c>
      <c r="I4028" s="9">
        <v>15184.91</v>
      </c>
      <c r="J4028" s="10">
        <v>2</v>
      </c>
    </row>
    <row r="4029" spans="1:10" x14ac:dyDescent="0.25">
      <c r="A4029" s="11" t="s">
        <v>3918</v>
      </c>
      <c r="B4029" s="9" t="str">
        <f>_xlfn.XLOOKUP(C4029,'De-Para_Estado_Regiao'!$B$3:$B$29,'De-Para_Estado_Regiao'!$C$3:$C$29)</f>
        <v>Norte</v>
      </c>
      <c r="C4029" s="12" t="s">
        <v>111</v>
      </c>
      <c r="D4029" s="12">
        <v>233</v>
      </c>
      <c r="E4029" s="12">
        <v>0.59499999999999997</v>
      </c>
      <c r="F4029" s="9" t="str">
        <f t="shared" si="62"/>
        <v>médio</v>
      </c>
      <c r="G4029" s="12">
        <v>0.57399999999999995</v>
      </c>
      <c r="H4029" s="12">
        <v>0.47099999999999997</v>
      </c>
      <c r="I4029" s="12">
        <v>18128.41</v>
      </c>
      <c r="J4029" s="13">
        <v>0</v>
      </c>
    </row>
    <row r="4030" spans="1:10" x14ac:dyDescent="0.25">
      <c r="A4030" s="8" t="s">
        <v>3220</v>
      </c>
      <c r="B4030" s="9" t="str">
        <f>_xlfn.XLOOKUP(C4030,'De-Para_Estado_Regiao'!$B$3:$B$29,'De-Para_Estado_Regiao'!$C$3:$C$29)</f>
        <v>Sul</v>
      </c>
      <c r="C4030" s="9" t="s">
        <v>22</v>
      </c>
      <c r="D4030" s="9">
        <v>98</v>
      </c>
      <c r="E4030" s="9">
        <v>0.68</v>
      </c>
      <c r="F4030" s="9" t="str">
        <f t="shared" si="62"/>
        <v>médio</v>
      </c>
      <c r="G4030" s="9">
        <v>0.65600000000000003</v>
      </c>
      <c r="H4030" s="9">
        <v>0.59899999999999998</v>
      </c>
      <c r="I4030" s="9">
        <v>37401.050000000003</v>
      </c>
      <c r="J4030" s="10">
        <v>1</v>
      </c>
    </row>
    <row r="4031" spans="1:10" x14ac:dyDescent="0.25">
      <c r="A4031" s="11" t="s">
        <v>3919</v>
      </c>
      <c r="B4031" s="9" t="str">
        <f>_xlfn.XLOOKUP(C4031,'De-Para_Estado_Regiao'!$B$3:$B$29,'De-Para_Estado_Regiao'!$C$3:$C$29)</f>
        <v>Nordeste</v>
      </c>
      <c r="C4031" s="12" t="s">
        <v>31</v>
      </c>
      <c r="D4031" s="12">
        <v>397</v>
      </c>
      <c r="E4031" s="12">
        <v>0.56999999999999995</v>
      </c>
      <c r="F4031" s="9" t="str">
        <f t="shared" si="62"/>
        <v>médio</v>
      </c>
      <c r="G4031" s="12">
        <v>0.51400000000000001</v>
      </c>
      <c r="H4031" s="12">
        <v>0.47699999999999998</v>
      </c>
      <c r="I4031" s="12">
        <v>5670.1</v>
      </c>
      <c r="J4031" s="13">
        <v>14</v>
      </c>
    </row>
    <row r="4032" spans="1:10" x14ac:dyDescent="0.25">
      <c r="A4032" s="8" t="s">
        <v>3920</v>
      </c>
      <c r="B4032" s="9" t="str">
        <f>_xlfn.XLOOKUP(C4032,'De-Para_Estado_Regiao'!$B$3:$B$29,'De-Para_Estado_Regiao'!$C$3:$C$29)</f>
        <v>Nordeste</v>
      </c>
      <c r="C4032" s="9" t="s">
        <v>87</v>
      </c>
      <c r="D4032" s="9">
        <v>206</v>
      </c>
      <c r="E4032" s="9">
        <v>0.49</v>
      </c>
      <c r="F4032" s="9" t="str">
        <f t="shared" si="62"/>
        <v>baixo</v>
      </c>
      <c r="G4032" s="9">
        <v>0.44500000000000001</v>
      </c>
      <c r="H4032" s="9">
        <v>0.34599999999999997</v>
      </c>
      <c r="I4032" s="9">
        <v>5345.79</v>
      </c>
      <c r="J4032" s="10">
        <v>0</v>
      </c>
    </row>
    <row r="4033" spans="1:10" x14ac:dyDescent="0.25">
      <c r="A4033" s="11" t="s">
        <v>3921</v>
      </c>
      <c r="B4033" s="9" t="str">
        <f>_xlfn.XLOOKUP(C4033,'De-Para_Estado_Regiao'!$B$3:$B$29,'De-Para_Estado_Regiao'!$C$3:$C$29)</f>
        <v>Nordeste</v>
      </c>
      <c r="C4033" s="12" t="s">
        <v>118</v>
      </c>
      <c r="D4033" s="12">
        <v>393</v>
      </c>
      <c r="E4033" s="12">
        <v>0.58499999999999996</v>
      </c>
      <c r="F4033" s="9" t="str">
        <f t="shared" si="62"/>
        <v>médio</v>
      </c>
      <c r="G4033" s="12">
        <v>0.56699999999999995</v>
      </c>
      <c r="H4033" s="12">
        <v>0.47</v>
      </c>
      <c r="I4033" s="12">
        <v>6176.52</v>
      </c>
      <c r="J4033" s="13">
        <v>19</v>
      </c>
    </row>
    <row r="4034" spans="1:10" x14ac:dyDescent="0.25">
      <c r="A4034" s="8" t="s">
        <v>3922</v>
      </c>
      <c r="B4034" s="9" t="str">
        <f>_xlfn.XLOOKUP(C4034,'De-Para_Estado_Regiao'!$B$3:$B$29,'De-Para_Estado_Regiao'!$C$3:$C$29)</f>
        <v>Norte</v>
      </c>
      <c r="C4034" s="9" t="s">
        <v>49</v>
      </c>
      <c r="D4034" s="9">
        <v>267</v>
      </c>
      <c r="E4034" s="9">
        <v>0.57399999999999995</v>
      </c>
      <c r="F4034" s="9" t="str">
        <f t="shared" si="62"/>
        <v>médio</v>
      </c>
      <c r="G4034" s="9">
        <v>0.57099999999999995</v>
      </c>
      <c r="H4034" s="9">
        <v>0.443</v>
      </c>
      <c r="I4034" s="9">
        <v>15950.19</v>
      </c>
      <c r="J4034" s="10">
        <v>0</v>
      </c>
    </row>
    <row r="4035" spans="1:10" x14ac:dyDescent="0.25">
      <c r="A4035" s="11" t="s">
        <v>157</v>
      </c>
      <c r="B4035" s="9" t="str">
        <f>_xlfn.XLOOKUP(C4035,'De-Para_Estado_Regiao'!$B$3:$B$29,'De-Para_Estado_Regiao'!$C$3:$C$29)</f>
        <v>Sul</v>
      </c>
      <c r="C4035" s="12" t="s">
        <v>59</v>
      </c>
      <c r="D4035" s="12">
        <v>53</v>
      </c>
      <c r="E4035" s="12">
        <v>0.70599999999999996</v>
      </c>
      <c r="F4035" s="9" t="str">
        <f t="shared" si="62"/>
        <v>alto</v>
      </c>
      <c r="G4035" s="12">
        <v>0.7</v>
      </c>
      <c r="H4035" s="12">
        <v>0.59399999999999997</v>
      </c>
      <c r="I4035" s="12">
        <v>33716.35</v>
      </c>
      <c r="J4035" s="13">
        <v>2</v>
      </c>
    </row>
    <row r="4036" spans="1:10" x14ac:dyDescent="0.25">
      <c r="A4036" s="8" t="s">
        <v>3923</v>
      </c>
      <c r="B4036" s="9" t="str">
        <f>_xlfn.XLOOKUP(C4036,'De-Para_Estado_Regiao'!$B$3:$B$29,'De-Para_Estado_Regiao'!$C$3:$C$29)</f>
        <v>Nordeste</v>
      </c>
      <c r="C4036" s="9" t="s">
        <v>94</v>
      </c>
      <c r="D4036" s="9">
        <v>170</v>
      </c>
      <c r="E4036" s="9">
        <v>0.52600000000000002</v>
      </c>
      <c r="F4036" s="9" t="str">
        <f t="shared" si="62"/>
        <v>baixo</v>
      </c>
      <c r="G4036" s="9">
        <v>0.48399999999999999</v>
      </c>
      <c r="H4036" s="9">
        <v>0.41899999999999998</v>
      </c>
      <c r="I4036" s="9">
        <v>5957.86</v>
      </c>
      <c r="J4036" s="10">
        <v>14</v>
      </c>
    </row>
    <row r="4037" spans="1:10" x14ac:dyDescent="0.25">
      <c r="A4037" s="11" t="s">
        <v>3924</v>
      </c>
      <c r="B4037" s="9" t="str">
        <f>_xlfn.XLOOKUP(C4037,'De-Para_Estado_Regiao'!$B$3:$B$29,'De-Para_Estado_Regiao'!$C$3:$C$29)</f>
        <v>Nordeste</v>
      </c>
      <c r="C4037" s="12" t="s">
        <v>24</v>
      </c>
      <c r="D4037" s="12">
        <v>164</v>
      </c>
      <c r="E4037" s="12">
        <v>0.54500000000000004</v>
      </c>
      <c r="F4037" s="9" t="str">
        <f t="shared" ref="F4037:F4100" si="63">IF(E4037="","",IF(E4037&lt;0.55,"baixo",IF(E4037&lt;=0.699,"médio",IF(E4037&lt;=0.799,"alto",IF(E4037&gt;=0.8,"muito alto","")))))</f>
        <v>baixo</v>
      </c>
      <c r="G4037" s="12">
        <v>0.53500000000000003</v>
      </c>
      <c r="H4037" s="12">
        <v>0.39500000000000002</v>
      </c>
      <c r="I4037" s="12">
        <v>5428.39</v>
      </c>
      <c r="J4037" s="13">
        <v>16</v>
      </c>
    </row>
    <row r="4038" spans="1:10" x14ac:dyDescent="0.25">
      <c r="A4038" s="8" t="s">
        <v>3480</v>
      </c>
      <c r="B4038" s="9" t="str">
        <f>_xlfn.XLOOKUP(C4038,'De-Para_Estado_Regiao'!$B$3:$B$29,'De-Para_Estado_Regiao'!$C$3:$C$29)</f>
        <v>Nordeste</v>
      </c>
      <c r="C4038" s="9" t="s">
        <v>72</v>
      </c>
      <c r="D4038" s="9">
        <v>310</v>
      </c>
      <c r="E4038" s="9">
        <v>0.58499999999999996</v>
      </c>
      <c r="F4038" s="9" t="str">
        <f t="shared" si="63"/>
        <v>médio</v>
      </c>
      <c r="G4038" s="9">
        <v>0.56499999999999995</v>
      </c>
      <c r="H4038" s="9">
        <v>0.46100000000000002</v>
      </c>
      <c r="I4038" s="9">
        <v>7657.75</v>
      </c>
      <c r="J4038" s="10">
        <v>8</v>
      </c>
    </row>
    <row r="4039" spans="1:10" x14ac:dyDescent="0.25">
      <c r="A4039" s="11" t="s">
        <v>3925</v>
      </c>
      <c r="B4039" s="9" t="str">
        <f>_xlfn.XLOOKUP(C4039,'De-Para_Estado_Regiao'!$B$3:$B$29,'De-Para_Estado_Regiao'!$C$3:$C$29)</f>
        <v>Nordeste</v>
      </c>
      <c r="C4039" s="12" t="s">
        <v>114</v>
      </c>
      <c r="D4039" s="12">
        <v>162</v>
      </c>
      <c r="E4039" s="12">
        <v>0.61</v>
      </c>
      <c r="F4039" s="9" t="str">
        <f t="shared" si="63"/>
        <v>médio</v>
      </c>
      <c r="G4039" s="12">
        <v>0.57099999999999995</v>
      </c>
      <c r="H4039" s="12">
        <v>0.52700000000000002</v>
      </c>
      <c r="I4039" s="12">
        <v>17241.77</v>
      </c>
      <c r="J4039" s="13">
        <v>0</v>
      </c>
    </row>
    <row r="4040" spans="1:10" x14ac:dyDescent="0.25">
      <c r="A4040" s="8" t="s">
        <v>3926</v>
      </c>
      <c r="B4040" s="9" t="str">
        <f>_xlfn.XLOOKUP(C4040,'De-Para_Estado_Regiao'!$B$3:$B$29,'De-Para_Estado_Regiao'!$C$3:$C$29)</f>
        <v>Sul</v>
      </c>
      <c r="C4040" s="9" t="s">
        <v>14</v>
      </c>
      <c r="D4040" s="9">
        <v>24</v>
      </c>
      <c r="E4040" s="9">
        <v>0.71</v>
      </c>
      <c r="F4040" s="9" t="str">
        <f t="shared" si="63"/>
        <v>alto</v>
      </c>
      <c r="G4040" s="9">
        <v>0.73499999999999999</v>
      </c>
      <c r="H4040" s="9">
        <v>0.57599999999999996</v>
      </c>
      <c r="I4040" s="9">
        <v>28857.51</v>
      </c>
      <c r="J4040" s="10">
        <v>6</v>
      </c>
    </row>
    <row r="4041" spans="1:10" x14ac:dyDescent="0.25">
      <c r="A4041" s="11" t="s">
        <v>3927</v>
      </c>
      <c r="B4041" s="9" t="str">
        <f>_xlfn.XLOOKUP(C4041,'De-Para_Estado_Regiao'!$B$3:$B$29,'De-Para_Estado_Regiao'!$C$3:$C$29)</f>
        <v>Nordeste</v>
      </c>
      <c r="C4041" s="12" t="s">
        <v>24</v>
      </c>
      <c r="D4041" s="12">
        <v>140</v>
      </c>
      <c r="E4041" s="12">
        <v>0.59</v>
      </c>
      <c r="F4041" s="9" t="str">
        <f t="shared" si="63"/>
        <v>médio</v>
      </c>
      <c r="G4041" s="12">
        <v>0.53300000000000003</v>
      </c>
      <c r="H4041" s="12">
        <v>0.52300000000000002</v>
      </c>
      <c r="I4041" s="12">
        <v>7948.6</v>
      </c>
      <c r="J4041" s="13">
        <v>10</v>
      </c>
    </row>
    <row r="4042" spans="1:10" x14ac:dyDescent="0.25">
      <c r="A4042" s="8" t="s">
        <v>3928</v>
      </c>
      <c r="B4042" s="9" t="str">
        <f>_xlfn.XLOOKUP(C4042,'De-Para_Estado_Regiao'!$B$3:$B$29,'De-Para_Estado_Regiao'!$C$3:$C$29)</f>
        <v>Sudeste</v>
      </c>
      <c r="C4042" s="9" t="s">
        <v>7</v>
      </c>
      <c r="D4042" s="9">
        <v>199</v>
      </c>
      <c r="E4042" s="9">
        <v>0.67</v>
      </c>
      <c r="F4042" s="9" t="str">
        <f t="shared" si="63"/>
        <v>médio</v>
      </c>
      <c r="G4042" s="9">
        <v>0.66800000000000004</v>
      </c>
      <c r="H4042" s="9">
        <v>0.56299999999999994</v>
      </c>
      <c r="I4042" s="9">
        <v>18124.580000000002</v>
      </c>
      <c r="J4042" s="10">
        <v>1</v>
      </c>
    </row>
    <row r="4043" spans="1:10" x14ac:dyDescent="0.25">
      <c r="A4043" s="11" t="s">
        <v>3929</v>
      </c>
      <c r="B4043" s="9" t="str">
        <f>_xlfn.XLOOKUP(C4043,'De-Para_Estado_Regiao'!$B$3:$B$29,'De-Para_Estado_Regiao'!$C$3:$C$29)</f>
        <v>Sudeste</v>
      </c>
      <c r="C4043" s="12" t="s">
        <v>16</v>
      </c>
      <c r="D4043" s="12">
        <v>155</v>
      </c>
      <c r="E4043" s="12">
        <v>0.63800000000000001</v>
      </c>
      <c r="F4043" s="9" t="str">
        <f t="shared" si="63"/>
        <v>médio</v>
      </c>
      <c r="G4043" s="12">
        <v>0.60199999999999998</v>
      </c>
      <c r="H4043" s="12">
        <v>0.53900000000000003</v>
      </c>
      <c r="I4043" s="12">
        <v>15029.76</v>
      </c>
      <c r="J4043" s="13">
        <v>2</v>
      </c>
    </row>
    <row r="4044" spans="1:10" x14ac:dyDescent="0.25">
      <c r="A4044" s="8" t="s">
        <v>3930</v>
      </c>
      <c r="B4044" s="9" t="str">
        <f>_xlfn.XLOOKUP(C4044,'De-Para_Estado_Regiao'!$B$3:$B$29,'De-Para_Estado_Regiao'!$C$3:$C$29)</f>
        <v>Norte</v>
      </c>
      <c r="C4044" s="9" t="s">
        <v>111</v>
      </c>
      <c r="D4044" s="9">
        <v>286</v>
      </c>
      <c r="E4044" s="9">
        <v>0.61199999999999999</v>
      </c>
      <c r="F4044" s="9" t="str">
        <f t="shared" si="63"/>
        <v>médio</v>
      </c>
      <c r="G4044" s="9">
        <v>0.58499999999999996</v>
      </c>
      <c r="H4044" s="9">
        <v>0.49099999999999999</v>
      </c>
      <c r="I4044" s="9">
        <v>11459.07</v>
      </c>
      <c r="J4044" s="10">
        <v>0</v>
      </c>
    </row>
    <row r="4045" spans="1:10" x14ac:dyDescent="0.25">
      <c r="A4045" s="11" t="s">
        <v>3931</v>
      </c>
      <c r="B4045" s="9" t="str">
        <f>_xlfn.XLOOKUP(C4045,'De-Para_Estado_Regiao'!$B$3:$B$29,'De-Para_Estado_Regiao'!$C$3:$C$29)</f>
        <v>Nordeste</v>
      </c>
      <c r="C4045" s="12" t="s">
        <v>31</v>
      </c>
      <c r="D4045" s="12">
        <v>254</v>
      </c>
      <c r="E4045" s="12">
        <v>0.60699999999999998</v>
      </c>
      <c r="F4045" s="9" t="str">
        <f t="shared" si="63"/>
        <v>médio</v>
      </c>
      <c r="G4045" s="12">
        <v>0.55100000000000005</v>
      </c>
      <c r="H4045" s="12">
        <v>0.53400000000000003</v>
      </c>
      <c r="I4045" s="12">
        <v>6711.93</v>
      </c>
      <c r="J4045" s="13">
        <v>2</v>
      </c>
    </row>
    <row r="4046" spans="1:10" x14ac:dyDescent="0.25">
      <c r="A4046" s="8" t="s">
        <v>3932</v>
      </c>
      <c r="B4046" s="9" t="str">
        <f>_xlfn.XLOOKUP(C4046,'De-Para_Estado_Regiao'!$B$3:$B$29,'De-Para_Estado_Regiao'!$C$3:$C$29)</f>
        <v>Sul</v>
      </c>
      <c r="C4046" s="9" t="s">
        <v>22</v>
      </c>
      <c r="D4046" s="9">
        <v>93</v>
      </c>
      <c r="E4046" s="9">
        <v>0.70599999999999996</v>
      </c>
      <c r="F4046" s="9" t="str">
        <f t="shared" si="63"/>
        <v>alto</v>
      </c>
      <c r="G4046" s="9">
        <v>0.70299999999999996</v>
      </c>
      <c r="H4046" s="9">
        <v>0.60599999999999998</v>
      </c>
      <c r="I4046" s="9">
        <v>14200.33</v>
      </c>
      <c r="J4046" s="10">
        <v>1</v>
      </c>
    </row>
    <row r="4047" spans="1:10" x14ac:dyDescent="0.25">
      <c r="A4047" s="11" t="s">
        <v>3933</v>
      </c>
      <c r="B4047" s="9" t="str">
        <f>_xlfn.XLOOKUP(C4047,'De-Para_Estado_Regiao'!$B$3:$B$29,'De-Para_Estado_Regiao'!$C$3:$C$29)</f>
        <v>Nordeste</v>
      </c>
      <c r="C4047" s="12" t="s">
        <v>72</v>
      </c>
      <c r="D4047" s="12">
        <v>371</v>
      </c>
      <c r="E4047" s="12">
        <v>0.58499999999999996</v>
      </c>
      <c r="F4047" s="9" t="str">
        <f t="shared" si="63"/>
        <v>médio</v>
      </c>
      <c r="G4047" s="12">
        <v>0.56000000000000005</v>
      </c>
      <c r="H4047" s="12">
        <v>0.502</v>
      </c>
      <c r="I4047" s="12">
        <v>7565.36</v>
      </c>
      <c r="J4047" s="13">
        <v>4</v>
      </c>
    </row>
    <row r="4048" spans="1:10" x14ac:dyDescent="0.25">
      <c r="A4048" s="8" t="s">
        <v>3934</v>
      </c>
      <c r="B4048" s="9" t="str">
        <f>_xlfn.XLOOKUP(C4048,'De-Para_Estado_Regiao'!$B$3:$B$29,'De-Para_Estado_Regiao'!$C$3:$C$29)</f>
        <v>Sudeste</v>
      </c>
      <c r="C4048" s="9" t="s">
        <v>16</v>
      </c>
      <c r="D4048" s="9">
        <v>238</v>
      </c>
      <c r="E4048" s="9">
        <v>0.61499999999999999</v>
      </c>
      <c r="F4048" s="9" t="str">
        <f t="shared" si="63"/>
        <v>médio</v>
      </c>
      <c r="G4048" s="9">
        <v>0.60899999999999999</v>
      </c>
      <c r="H4048" s="9">
        <v>0.47099999999999997</v>
      </c>
      <c r="I4048" s="9">
        <v>8973.68</v>
      </c>
      <c r="J4048" s="10">
        <v>3</v>
      </c>
    </row>
    <row r="4049" spans="1:10" x14ac:dyDescent="0.25">
      <c r="A4049" s="11" t="s">
        <v>3935</v>
      </c>
      <c r="B4049" s="9" t="str">
        <f>_xlfn.XLOOKUP(C4049,'De-Para_Estado_Regiao'!$B$3:$B$29,'De-Para_Estado_Regiao'!$C$3:$C$29)</f>
        <v>Sul</v>
      </c>
      <c r="C4049" s="12" t="s">
        <v>22</v>
      </c>
      <c r="D4049" s="12">
        <v>118</v>
      </c>
      <c r="E4049" s="12">
        <v>0.63</v>
      </c>
      <c r="F4049" s="9" t="str">
        <f t="shared" si="63"/>
        <v>médio</v>
      </c>
      <c r="G4049" s="12">
        <v>0.63900000000000001</v>
      </c>
      <c r="H4049" s="12">
        <v>0.48899999999999999</v>
      </c>
      <c r="I4049" s="12">
        <v>19151.900000000001</v>
      </c>
      <c r="J4049" s="13">
        <v>1</v>
      </c>
    </row>
    <row r="4050" spans="1:10" x14ac:dyDescent="0.25">
      <c r="A4050" s="8" t="s">
        <v>3936</v>
      </c>
      <c r="B4050" s="9" t="str">
        <f>_xlfn.XLOOKUP(C4050,'De-Para_Estado_Regiao'!$B$3:$B$29,'De-Para_Estado_Regiao'!$C$3:$C$29)</f>
        <v>Norte</v>
      </c>
      <c r="C4050" s="9" t="s">
        <v>39</v>
      </c>
      <c r="D4050" s="9">
        <v>433</v>
      </c>
      <c r="E4050" s="9">
        <v>0.47699999999999998</v>
      </c>
      <c r="F4050" s="9" t="str">
        <f t="shared" si="63"/>
        <v>baixo</v>
      </c>
      <c r="G4050" s="9">
        <v>0.52900000000000003</v>
      </c>
      <c r="H4050" s="9">
        <v>0.26600000000000001</v>
      </c>
      <c r="I4050" s="9">
        <v>10320.44</v>
      </c>
      <c r="J4050" s="10">
        <v>2</v>
      </c>
    </row>
    <row r="4051" spans="1:10" x14ac:dyDescent="0.25">
      <c r="A4051" s="11" t="s">
        <v>3937</v>
      </c>
      <c r="B4051" s="9" t="str">
        <f>_xlfn.XLOOKUP(C4051,'De-Para_Estado_Regiao'!$B$3:$B$29,'De-Para_Estado_Regiao'!$C$3:$C$29)</f>
        <v>Nordeste</v>
      </c>
      <c r="C4051" s="12" t="s">
        <v>31</v>
      </c>
      <c r="D4051" s="12">
        <v>272</v>
      </c>
      <c r="E4051" s="12">
        <v>0.622</v>
      </c>
      <c r="F4051" s="9" t="str">
        <f t="shared" si="63"/>
        <v>médio</v>
      </c>
      <c r="G4051" s="12">
        <v>0.59</v>
      </c>
      <c r="H4051" s="12">
        <v>0.55100000000000005</v>
      </c>
      <c r="I4051" s="12">
        <v>6417.65</v>
      </c>
      <c r="J4051" s="13">
        <v>1</v>
      </c>
    </row>
    <row r="4052" spans="1:10" x14ac:dyDescent="0.25">
      <c r="A4052" s="8" t="s">
        <v>3938</v>
      </c>
      <c r="B4052" s="9" t="str">
        <f>_xlfn.XLOOKUP(C4052,'De-Para_Estado_Regiao'!$B$3:$B$29,'De-Para_Estado_Regiao'!$C$3:$C$29)</f>
        <v>Sudeste</v>
      </c>
      <c r="C4052" s="9" t="s">
        <v>7</v>
      </c>
      <c r="D4052" s="9">
        <v>129</v>
      </c>
      <c r="E4052" s="9">
        <v>0.74</v>
      </c>
      <c r="F4052" s="9" t="str">
        <f t="shared" si="63"/>
        <v>alto</v>
      </c>
      <c r="G4052" s="9">
        <v>0.69299999999999995</v>
      </c>
      <c r="H4052" s="9">
        <v>0.71399999999999997</v>
      </c>
      <c r="I4052" s="9">
        <v>30148.17</v>
      </c>
      <c r="J4052" s="10">
        <v>2</v>
      </c>
    </row>
    <row r="4053" spans="1:10" x14ac:dyDescent="0.25">
      <c r="A4053" s="11" t="s">
        <v>3939</v>
      </c>
      <c r="B4053" s="9" t="str">
        <f>_xlfn.XLOOKUP(C4053,'De-Para_Estado_Regiao'!$B$3:$B$29,'De-Para_Estado_Regiao'!$C$3:$C$29)</f>
        <v>Norte</v>
      </c>
      <c r="C4053" s="12" t="s">
        <v>111</v>
      </c>
      <c r="D4053" s="12">
        <v>123</v>
      </c>
      <c r="E4053" s="12">
        <v>0.63800000000000001</v>
      </c>
      <c r="F4053" s="9" t="str">
        <f t="shared" si="63"/>
        <v>médio</v>
      </c>
      <c r="G4053" s="12">
        <v>0.56999999999999995</v>
      </c>
      <c r="H4053" s="12">
        <v>0.57099999999999995</v>
      </c>
      <c r="I4053" s="12">
        <v>24058.35</v>
      </c>
      <c r="J4053" s="13">
        <v>1</v>
      </c>
    </row>
    <row r="4054" spans="1:10" x14ac:dyDescent="0.25">
      <c r="A4054" s="8" t="s">
        <v>3940</v>
      </c>
      <c r="B4054" s="9" t="str">
        <f>_xlfn.XLOOKUP(C4054,'De-Para_Estado_Regiao'!$B$3:$B$29,'De-Para_Estado_Regiao'!$C$3:$C$29)</f>
        <v>Norte</v>
      </c>
      <c r="C4054" s="9" t="s">
        <v>49</v>
      </c>
      <c r="D4054" s="9">
        <v>318</v>
      </c>
      <c r="E4054" s="9">
        <v>0.54</v>
      </c>
      <c r="F4054" s="9" t="str">
        <f t="shared" si="63"/>
        <v>baixo</v>
      </c>
      <c r="G4054" s="9">
        <v>0.55000000000000004</v>
      </c>
      <c r="H4054" s="9">
        <v>0.39700000000000002</v>
      </c>
      <c r="I4054" s="9">
        <v>6333.02</v>
      </c>
      <c r="J4054" s="10">
        <v>0</v>
      </c>
    </row>
    <row r="4055" spans="1:10" x14ac:dyDescent="0.25">
      <c r="A4055" s="11" t="s">
        <v>3941</v>
      </c>
      <c r="B4055" s="9" t="str">
        <f>_xlfn.XLOOKUP(C4055,'De-Para_Estado_Regiao'!$B$3:$B$29,'De-Para_Estado_Regiao'!$C$3:$C$29)</f>
        <v>Sul</v>
      </c>
      <c r="C4055" s="12" t="s">
        <v>14</v>
      </c>
      <c r="D4055" s="12">
        <v>44</v>
      </c>
      <c r="E4055" s="12">
        <v>0.68700000000000006</v>
      </c>
      <c r="F4055" s="9" t="str">
        <f t="shared" si="63"/>
        <v>médio</v>
      </c>
      <c r="G4055" s="12">
        <v>0.74299999999999999</v>
      </c>
      <c r="H4055" s="12">
        <v>0.51500000000000001</v>
      </c>
      <c r="I4055" s="12">
        <v>19976.48</v>
      </c>
      <c r="J4055" s="13">
        <v>12</v>
      </c>
    </row>
    <row r="4056" spans="1:10" x14ac:dyDescent="0.25">
      <c r="A4056" s="8" t="s">
        <v>3942</v>
      </c>
      <c r="B4056" s="9" t="str">
        <f>_xlfn.XLOOKUP(C4056,'De-Para_Estado_Regiao'!$B$3:$B$29,'De-Para_Estado_Regiao'!$C$3:$C$29)</f>
        <v>Nordeste</v>
      </c>
      <c r="C4056" s="9" t="s">
        <v>72</v>
      </c>
      <c r="D4056" s="9">
        <v>577</v>
      </c>
      <c r="E4056" s="9">
        <v>0.55700000000000005</v>
      </c>
      <c r="F4056" s="9" t="str">
        <f t="shared" si="63"/>
        <v>médio</v>
      </c>
      <c r="G4056" s="9">
        <v>0.55300000000000005</v>
      </c>
      <c r="H4056" s="9">
        <v>0.44700000000000001</v>
      </c>
      <c r="I4056" s="9">
        <v>7207.58</v>
      </c>
      <c r="J4056" s="10">
        <v>2</v>
      </c>
    </row>
    <row r="4057" spans="1:10" x14ac:dyDescent="0.25">
      <c r="A4057" s="11" t="s">
        <v>3943</v>
      </c>
      <c r="B4057" s="9" t="str">
        <f>_xlfn.XLOOKUP(C4057,'De-Para_Estado_Regiao'!$B$3:$B$29,'De-Para_Estado_Regiao'!$C$3:$C$29)</f>
        <v>Sul</v>
      </c>
      <c r="C4057" s="12" t="s">
        <v>14</v>
      </c>
      <c r="D4057" s="12">
        <v>38</v>
      </c>
      <c r="E4057" s="12">
        <v>0.73</v>
      </c>
      <c r="F4057" s="9" t="str">
        <f t="shared" si="63"/>
        <v>alto</v>
      </c>
      <c r="G4057" s="12">
        <v>0.74</v>
      </c>
      <c r="H4057" s="12">
        <v>0.60299999999999998</v>
      </c>
      <c r="I4057" s="12">
        <v>27415.759999999998</v>
      </c>
      <c r="J4057" s="13">
        <v>4</v>
      </c>
    </row>
    <row r="4058" spans="1:10" x14ac:dyDescent="0.25">
      <c r="A4058" s="8" t="s">
        <v>3944</v>
      </c>
      <c r="B4058" s="9" t="str">
        <f>_xlfn.XLOOKUP(C4058,'De-Para_Estado_Regiao'!$B$3:$B$29,'De-Para_Estado_Regiao'!$C$3:$C$29)</f>
        <v>Sudeste</v>
      </c>
      <c r="C4058" s="9" t="s">
        <v>16</v>
      </c>
      <c r="D4058" s="9">
        <v>188</v>
      </c>
      <c r="E4058" s="9">
        <v>0.69599999999999995</v>
      </c>
      <c r="F4058" s="9" t="str">
        <f t="shared" si="63"/>
        <v>médio</v>
      </c>
      <c r="G4058" s="9">
        <v>0.68</v>
      </c>
      <c r="H4058" s="9">
        <v>0.61</v>
      </c>
      <c r="I4058" s="9">
        <v>19432.650000000001</v>
      </c>
      <c r="J4058" s="10">
        <v>6</v>
      </c>
    </row>
    <row r="4059" spans="1:10" x14ac:dyDescent="0.25">
      <c r="A4059" s="11" t="s">
        <v>3945</v>
      </c>
      <c r="B4059" s="9" t="str">
        <f>_xlfn.XLOOKUP(C4059,'De-Para_Estado_Regiao'!$B$3:$B$29,'De-Para_Estado_Regiao'!$C$3:$C$29)</f>
        <v>Sudeste</v>
      </c>
      <c r="C4059" s="12" t="s">
        <v>16</v>
      </c>
      <c r="D4059" s="12">
        <v>98</v>
      </c>
      <c r="E4059" s="12">
        <v>0.70799999999999996</v>
      </c>
      <c r="F4059" s="9" t="str">
        <f t="shared" si="63"/>
        <v>alto</v>
      </c>
      <c r="G4059" s="12">
        <v>0.68799999999999994</v>
      </c>
      <c r="H4059" s="12">
        <v>0.61099999999999999</v>
      </c>
      <c r="I4059" s="12">
        <v>20566.88</v>
      </c>
      <c r="J4059" s="13">
        <v>6</v>
      </c>
    </row>
    <row r="4060" spans="1:10" x14ac:dyDescent="0.25">
      <c r="A4060" s="8" t="s">
        <v>3946</v>
      </c>
      <c r="B4060" s="9" t="str">
        <f>_xlfn.XLOOKUP(C4060,'De-Para_Estado_Regiao'!$B$3:$B$29,'De-Para_Estado_Regiao'!$C$3:$C$29)</f>
        <v>Nordeste</v>
      </c>
      <c r="C4060" s="9" t="s">
        <v>94</v>
      </c>
      <c r="D4060" s="9">
        <v>313</v>
      </c>
      <c r="E4060" s="9">
        <v>0.51800000000000002</v>
      </c>
      <c r="F4060" s="9" t="str">
        <f t="shared" si="63"/>
        <v>baixo</v>
      </c>
      <c r="G4060" s="9">
        <v>0.48099999999999998</v>
      </c>
      <c r="H4060" s="9">
        <v>0.39800000000000002</v>
      </c>
      <c r="I4060" s="9">
        <v>5928.25</v>
      </c>
      <c r="J4060" s="10">
        <v>0</v>
      </c>
    </row>
    <row r="4061" spans="1:10" x14ac:dyDescent="0.25">
      <c r="A4061" s="11" t="s">
        <v>3947</v>
      </c>
      <c r="B4061" s="9" t="str">
        <f>_xlfn.XLOOKUP(C4061,'De-Para_Estado_Regiao'!$B$3:$B$29,'De-Para_Estado_Regiao'!$C$3:$C$29)</f>
        <v>Sudeste</v>
      </c>
      <c r="C4061" s="12" t="s">
        <v>16</v>
      </c>
      <c r="D4061" s="12">
        <v>379</v>
      </c>
      <c r="E4061" s="12">
        <v>0.628</v>
      </c>
      <c r="F4061" s="9" t="str">
        <f t="shared" si="63"/>
        <v>médio</v>
      </c>
      <c r="G4061" s="12">
        <v>0.61299999999999999</v>
      </c>
      <c r="H4061" s="12">
        <v>0.50600000000000001</v>
      </c>
      <c r="I4061" s="12">
        <v>7623.93</v>
      </c>
      <c r="J4061" s="13">
        <v>9</v>
      </c>
    </row>
    <row r="4062" spans="1:10" x14ac:dyDescent="0.25">
      <c r="A4062" s="8" t="s">
        <v>3948</v>
      </c>
      <c r="B4062" s="9" t="str">
        <f>_xlfn.XLOOKUP(C4062,'De-Para_Estado_Regiao'!$B$3:$B$29,'De-Para_Estado_Regiao'!$C$3:$C$29)</f>
        <v>Norte</v>
      </c>
      <c r="C4062" s="9" t="s">
        <v>148</v>
      </c>
      <c r="D4062" s="9">
        <v>88</v>
      </c>
      <c r="E4062" s="9">
        <v>0.64300000000000002</v>
      </c>
      <c r="F4062" s="9" t="str">
        <f t="shared" si="63"/>
        <v>médio</v>
      </c>
      <c r="G4062" s="9">
        <v>0.65300000000000002</v>
      </c>
      <c r="H4062" s="9">
        <v>0.498</v>
      </c>
      <c r="I4062" s="9">
        <v>16651.03</v>
      </c>
      <c r="J4062" s="10">
        <v>1</v>
      </c>
    </row>
    <row r="4063" spans="1:10" x14ac:dyDescent="0.25">
      <c r="A4063" s="11" t="s">
        <v>3949</v>
      </c>
      <c r="B4063" s="9" t="str">
        <f>_xlfn.XLOOKUP(C4063,'De-Para_Estado_Regiao'!$B$3:$B$29,'De-Para_Estado_Regiao'!$C$3:$C$29)</f>
        <v>Nordeste</v>
      </c>
      <c r="C4063" s="12" t="s">
        <v>94</v>
      </c>
      <c r="D4063" s="12">
        <v>271</v>
      </c>
      <c r="E4063" s="12">
        <v>0.53</v>
      </c>
      <c r="F4063" s="9" t="str">
        <f t="shared" si="63"/>
        <v>baixo</v>
      </c>
      <c r="G4063" s="12">
        <v>0.52</v>
      </c>
      <c r="H4063" s="12">
        <v>0.39800000000000002</v>
      </c>
      <c r="I4063" s="12">
        <v>7558.21</v>
      </c>
      <c r="J4063" s="13">
        <v>1</v>
      </c>
    </row>
    <row r="4064" spans="1:10" x14ac:dyDescent="0.25">
      <c r="A4064" s="8" t="s">
        <v>3892</v>
      </c>
      <c r="B4064" s="9" t="str">
        <f>_xlfn.XLOOKUP(C4064,'De-Para_Estado_Regiao'!$B$3:$B$29,'De-Para_Estado_Regiao'!$C$3:$C$29)</f>
        <v>Nordeste</v>
      </c>
      <c r="C4064" s="9" t="s">
        <v>19</v>
      </c>
      <c r="D4064" s="9">
        <v>148</v>
      </c>
      <c r="E4064" s="9">
        <v>0.53</v>
      </c>
      <c r="F4064" s="9" t="str">
        <f t="shared" si="63"/>
        <v>baixo</v>
      </c>
      <c r="G4064" s="9">
        <v>0.496</v>
      </c>
      <c r="H4064" s="9">
        <v>0.40600000000000003</v>
      </c>
      <c r="I4064" s="9">
        <v>5794.75</v>
      </c>
      <c r="J4064" s="10">
        <v>14</v>
      </c>
    </row>
    <row r="4065" spans="1:10" x14ac:dyDescent="0.25">
      <c r="A4065" s="11" t="s">
        <v>3950</v>
      </c>
      <c r="B4065" s="9" t="str">
        <f>_xlfn.XLOOKUP(C4065,'De-Para_Estado_Regiao'!$B$3:$B$29,'De-Para_Estado_Regiao'!$C$3:$C$29)</f>
        <v>Sul</v>
      </c>
      <c r="C4065" s="12" t="s">
        <v>59</v>
      </c>
      <c r="D4065" s="12"/>
      <c r="E4065" s="12"/>
      <c r="F4065" s="9" t="str">
        <f t="shared" si="63"/>
        <v/>
      </c>
      <c r="G4065" s="12"/>
      <c r="H4065" s="12"/>
      <c r="I4065" s="12">
        <v>8341.33</v>
      </c>
      <c r="J4065" s="13">
        <v>14</v>
      </c>
    </row>
    <row r="4066" spans="1:10" x14ac:dyDescent="0.25">
      <c r="A4066" s="8" t="s">
        <v>3951</v>
      </c>
      <c r="B4066" s="9" t="str">
        <f>_xlfn.XLOOKUP(C4066,'De-Para_Estado_Regiao'!$B$3:$B$29,'De-Para_Estado_Regiao'!$C$3:$C$29)</f>
        <v>Nordeste</v>
      </c>
      <c r="C4066" s="9" t="s">
        <v>31</v>
      </c>
      <c r="D4066" s="9">
        <v>352</v>
      </c>
      <c r="E4066" s="9">
        <v>0.60899999999999999</v>
      </c>
      <c r="F4066" s="9" t="str">
        <f t="shared" si="63"/>
        <v>médio</v>
      </c>
      <c r="G4066" s="9">
        <v>0.53700000000000003</v>
      </c>
      <c r="H4066" s="9">
        <v>0.58699999999999997</v>
      </c>
      <c r="I4066" s="9">
        <v>7994.37</v>
      </c>
      <c r="J4066" s="10">
        <v>3</v>
      </c>
    </row>
    <row r="4067" spans="1:10" x14ac:dyDescent="0.25">
      <c r="A4067" s="11" t="s">
        <v>3952</v>
      </c>
      <c r="B4067" s="9" t="str">
        <f>_xlfn.XLOOKUP(C4067,'De-Para_Estado_Regiao'!$B$3:$B$29,'De-Para_Estado_Regiao'!$C$3:$C$29)</f>
        <v>Sul</v>
      </c>
      <c r="C4067" s="12" t="s">
        <v>14</v>
      </c>
      <c r="D4067" s="12">
        <v>78</v>
      </c>
      <c r="E4067" s="12">
        <v>0.70599999999999996</v>
      </c>
      <c r="F4067" s="9" t="str">
        <f t="shared" si="63"/>
        <v>alto</v>
      </c>
      <c r="G4067" s="12">
        <v>0.73399999999999999</v>
      </c>
      <c r="H4067" s="12">
        <v>0.59399999999999997</v>
      </c>
      <c r="I4067" s="12">
        <v>19798.23</v>
      </c>
      <c r="J4067" s="13">
        <v>1</v>
      </c>
    </row>
    <row r="4068" spans="1:10" x14ac:dyDescent="0.25">
      <c r="A4068" s="8" t="s">
        <v>1598</v>
      </c>
      <c r="B4068" s="9" t="str">
        <f>_xlfn.XLOOKUP(C4068,'De-Para_Estado_Regiao'!$B$3:$B$29,'De-Para_Estado_Regiao'!$C$3:$C$29)</f>
        <v>Nordeste</v>
      </c>
      <c r="C4068" s="9" t="s">
        <v>24</v>
      </c>
      <c r="D4068" s="9">
        <v>428</v>
      </c>
      <c r="E4068" s="9">
        <v>0.60699999999999998</v>
      </c>
      <c r="F4068" s="9" t="str">
        <f t="shared" si="63"/>
        <v>médio</v>
      </c>
      <c r="G4068" s="9">
        <v>0.55100000000000005</v>
      </c>
      <c r="H4068" s="9">
        <v>0.55000000000000004</v>
      </c>
      <c r="I4068" s="9">
        <v>5458.28</v>
      </c>
      <c r="J4068" s="10">
        <v>13</v>
      </c>
    </row>
    <row r="4069" spans="1:10" x14ac:dyDescent="0.25">
      <c r="A4069" s="11" t="s">
        <v>3953</v>
      </c>
      <c r="B4069" s="9" t="str">
        <f>_xlfn.XLOOKUP(C4069,'De-Para_Estado_Regiao'!$B$3:$B$29,'De-Para_Estado_Regiao'!$C$3:$C$29)</f>
        <v>Nordeste</v>
      </c>
      <c r="C4069" s="12" t="s">
        <v>31</v>
      </c>
      <c r="D4069" s="12">
        <v>267</v>
      </c>
      <c r="E4069" s="12">
        <v>0.57999999999999996</v>
      </c>
      <c r="F4069" s="9" t="str">
        <f t="shared" si="63"/>
        <v>médio</v>
      </c>
      <c r="G4069" s="12">
        <v>0.51700000000000002</v>
      </c>
      <c r="H4069" s="12">
        <v>0.48899999999999999</v>
      </c>
      <c r="I4069" s="12">
        <v>6231.96</v>
      </c>
      <c r="J4069" s="13">
        <v>21</v>
      </c>
    </row>
    <row r="4070" spans="1:10" x14ac:dyDescent="0.25">
      <c r="A4070" s="8" t="s">
        <v>3954</v>
      </c>
      <c r="B4070" s="9" t="str">
        <f>_xlfn.XLOOKUP(C4070,'De-Para_Estado_Regiao'!$B$3:$B$29,'De-Para_Estado_Regiao'!$C$3:$C$29)</f>
        <v>Sudeste</v>
      </c>
      <c r="C4070" s="9" t="s">
        <v>16</v>
      </c>
      <c r="D4070" s="9">
        <v>223</v>
      </c>
      <c r="E4070" s="9">
        <v>0.69499999999999995</v>
      </c>
      <c r="F4070" s="9" t="str">
        <f t="shared" si="63"/>
        <v>médio</v>
      </c>
      <c r="G4070" s="9">
        <v>0.65100000000000002</v>
      </c>
      <c r="H4070" s="9">
        <v>0.626</v>
      </c>
      <c r="I4070" s="9">
        <v>15776.68</v>
      </c>
      <c r="J4070" s="10">
        <v>6</v>
      </c>
    </row>
    <row r="4071" spans="1:10" x14ac:dyDescent="0.25">
      <c r="A4071" s="11" t="s">
        <v>3955</v>
      </c>
      <c r="B4071" s="9" t="str">
        <f>_xlfn.XLOOKUP(C4071,'De-Para_Estado_Regiao'!$B$3:$B$29,'De-Para_Estado_Regiao'!$C$3:$C$29)</f>
        <v>Centro-Oeste</v>
      </c>
      <c r="C4071" s="12" t="s">
        <v>33</v>
      </c>
      <c r="D4071" s="12">
        <v>99</v>
      </c>
      <c r="E4071" s="12">
        <v>0.69</v>
      </c>
      <c r="F4071" s="9" t="str">
        <f t="shared" si="63"/>
        <v>médio</v>
      </c>
      <c r="G4071" s="12">
        <v>0.68799999999999994</v>
      </c>
      <c r="H4071" s="12">
        <v>0.57399999999999995</v>
      </c>
      <c r="I4071" s="12">
        <v>30242.79</v>
      </c>
      <c r="J4071" s="13">
        <v>4</v>
      </c>
    </row>
    <row r="4072" spans="1:10" x14ac:dyDescent="0.25">
      <c r="A4072" s="8" t="s">
        <v>3956</v>
      </c>
      <c r="B4072" s="9" t="str">
        <f>_xlfn.XLOOKUP(C4072,'De-Para_Estado_Regiao'!$B$3:$B$29,'De-Para_Estado_Regiao'!$C$3:$C$29)</f>
        <v>Nordeste</v>
      </c>
      <c r="C4072" s="9" t="s">
        <v>72</v>
      </c>
      <c r="D4072" s="9">
        <v>406</v>
      </c>
      <c r="E4072" s="9">
        <v>0.64200000000000002</v>
      </c>
      <c r="F4072" s="9" t="str">
        <f t="shared" si="63"/>
        <v>médio</v>
      </c>
      <c r="G4072" s="9">
        <v>0.61099999999999999</v>
      </c>
      <c r="H4072" s="9">
        <v>0.56000000000000005</v>
      </c>
      <c r="I4072" s="9">
        <v>8873.65</v>
      </c>
      <c r="J4072" s="10">
        <v>4</v>
      </c>
    </row>
    <row r="4073" spans="1:10" x14ac:dyDescent="0.25">
      <c r="A4073" s="11" t="s">
        <v>3957</v>
      </c>
      <c r="B4073" s="9" t="str">
        <f>_xlfn.XLOOKUP(C4073,'De-Para_Estado_Regiao'!$B$3:$B$29,'De-Para_Estado_Regiao'!$C$3:$C$29)</f>
        <v>Sul</v>
      </c>
      <c r="C4073" s="12" t="s">
        <v>22</v>
      </c>
      <c r="D4073" s="12">
        <v>122</v>
      </c>
      <c r="E4073" s="12">
        <v>0.71299999999999997</v>
      </c>
      <c r="F4073" s="9" t="str">
        <f t="shared" si="63"/>
        <v>alto</v>
      </c>
      <c r="G4073" s="12">
        <v>0.68600000000000005</v>
      </c>
      <c r="H4073" s="12">
        <v>0.627</v>
      </c>
      <c r="I4073" s="12">
        <v>21429.81</v>
      </c>
      <c r="J4073" s="13">
        <v>3</v>
      </c>
    </row>
    <row r="4074" spans="1:10" x14ac:dyDescent="0.25">
      <c r="A4074" s="8" t="s">
        <v>3958</v>
      </c>
      <c r="B4074" s="9" t="str">
        <f>_xlfn.XLOOKUP(C4074,'De-Para_Estado_Regiao'!$B$3:$B$29,'De-Para_Estado_Regiao'!$C$3:$C$29)</f>
        <v>Centro-Oeste</v>
      </c>
      <c r="C4074" s="9" t="s">
        <v>33</v>
      </c>
      <c r="D4074" s="9">
        <v>259</v>
      </c>
      <c r="E4074" s="9">
        <v>0.7</v>
      </c>
      <c r="F4074" s="9" t="str">
        <f t="shared" si="63"/>
        <v>alto</v>
      </c>
      <c r="G4074" s="9">
        <v>0.66900000000000004</v>
      </c>
      <c r="H4074" s="9">
        <v>0.63100000000000001</v>
      </c>
      <c r="I4074" s="9">
        <v>13707.17</v>
      </c>
      <c r="J4074" s="10">
        <v>5</v>
      </c>
    </row>
    <row r="4075" spans="1:10" x14ac:dyDescent="0.25">
      <c r="A4075" s="11" t="s">
        <v>3959</v>
      </c>
      <c r="B4075" s="9" t="str">
        <f>_xlfn.XLOOKUP(C4075,'De-Para_Estado_Regiao'!$B$3:$B$29,'De-Para_Estado_Regiao'!$C$3:$C$29)</f>
        <v>Sudeste</v>
      </c>
      <c r="C4075" s="12" t="s">
        <v>7</v>
      </c>
      <c r="D4075" s="12">
        <v>103</v>
      </c>
      <c r="E4075" s="12">
        <v>0.66</v>
      </c>
      <c r="F4075" s="9" t="str">
        <f t="shared" si="63"/>
        <v>médio</v>
      </c>
      <c r="G4075" s="12">
        <v>0.61699999999999999</v>
      </c>
      <c r="H4075" s="12">
        <v>0.59899999999999998</v>
      </c>
      <c r="I4075" s="12">
        <v>14551.58</v>
      </c>
      <c r="J4075" s="13">
        <v>0</v>
      </c>
    </row>
    <row r="4076" spans="1:10" x14ac:dyDescent="0.25">
      <c r="A4076" s="8" t="s">
        <v>3960</v>
      </c>
      <c r="B4076" s="9" t="str">
        <f>_xlfn.XLOOKUP(C4076,'De-Para_Estado_Regiao'!$B$3:$B$29,'De-Para_Estado_Regiao'!$C$3:$C$29)</f>
        <v>Sul</v>
      </c>
      <c r="C4076" s="9" t="s">
        <v>14</v>
      </c>
      <c r="D4076" s="9">
        <v>20</v>
      </c>
      <c r="E4076" s="9">
        <v>0.76800000000000002</v>
      </c>
      <c r="F4076" s="9" t="str">
        <f t="shared" si="63"/>
        <v>alto</v>
      </c>
      <c r="G4076" s="9">
        <v>0.76400000000000001</v>
      </c>
      <c r="H4076" s="9">
        <v>0.70799999999999996</v>
      </c>
      <c r="I4076" s="9">
        <v>42096.639999999999</v>
      </c>
      <c r="J4076" s="10">
        <v>0</v>
      </c>
    </row>
    <row r="4077" spans="1:10" x14ac:dyDescent="0.25">
      <c r="A4077" s="11" t="s">
        <v>3961</v>
      </c>
      <c r="B4077" s="9" t="str">
        <f>_xlfn.XLOOKUP(C4077,'De-Para_Estado_Regiao'!$B$3:$B$29,'De-Para_Estado_Regiao'!$C$3:$C$29)</f>
        <v>Centro-Oeste</v>
      </c>
      <c r="C4077" s="12" t="s">
        <v>33</v>
      </c>
      <c r="D4077" s="12">
        <v>388</v>
      </c>
      <c r="E4077" s="12">
        <v>0.66</v>
      </c>
      <c r="F4077" s="9" t="str">
        <f t="shared" si="63"/>
        <v>médio</v>
      </c>
      <c r="G4077" s="12">
        <v>0.65400000000000003</v>
      </c>
      <c r="H4077" s="12">
        <v>0.53300000000000003</v>
      </c>
      <c r="I4077" s="12">
        <v>11314.24</v>
      </c>
      <c r="J4077" s="13">
        <v>3</v>
      </c>
    </row>
    <row r="4078" spans="1:10" x14ac:dyDescent="0.25">
      <c r="A4078" s="8" t="s">
        <v>3962</v>
      </c>
      <c r="B4078" s="9" t="str">
        <f>_xlfn.XLOOKUP(C4078,'De-Para_Estado_Regiao'!$B$3:$B$29,'De-Para_Estado_Regiao'!$C$3:$C$29)</f>
        <v>Sudeste</v>
      </c>
      <c r="C4078" s="9" t="s">
        <v>16</v>
      </c>
      <c r="D4078" s="9">
        <v>127</v>
      </c>
      <c r="E4078" s="9">
        <v>0.64800000000000002</v>
      </c>
      <c r="F4078" s="9" t="str">
        <f t="shared" si="63"/>
        <v>médio</v>
      </c>
      <c r="G4078" s="9">
        <v>0.67600000000000005</v>
      </c>
      <c r="H4078" s="9">
        <v>0.501</v>
      </c>
      <c r="I4078" s="9">
        <v>14230.24</v>
      </c>
      <c r="J4078" s="10">
        <v>2</v>
      </c>
    </row>
    <row r="4079" spans="1:10" x14ac:dyDescent="0.25">
      <c r="A4079" s="11" t="s">
        <v>3963</v>
      </c>
      <c r="B4079" s="9" t="str">
        <f>_xlfn.XLOOKUP(C4079,'De-Para_Estado_Regiao'!$B$3:$B$29,'De-Para_Estado_Regiao'!$C$3:$C$29)</f>
        <v>Nordeste</v>
      </c>
      <c r="C4079" s="12" t="s">
        <v>24</v>
      </c>
      <c r="D4079" s="12">
        <v>405</v>
      </c>
      <c r="E4079" s="12">
        <v>0.56999999999999995</v>
      </c>
      <c r="F4079" s="9" t="str">
        <f t="shared" si="63"/>
        <v>médio</v>
      </c>
      <c r="G4079" s="12">
        <v>0.51700000000000002</v>
      </c>
      <c r="H4079" s="12">
        <v>0.46600000000000003</v>
      </c>
      <c r="I4079" s="12">
        <v>6704.34</v>
      </c>
      <c r="J4079" s="13">
        <v>17</v>
      </c>
    </row>
    <row r="4080" spans="1:10" x14ac:dyDescent="0.25">
      <c r="A4080" s="8" t="s">
        <v>2082</v>
      </c>
      <c r="B4080" s="9" t="str">
        <f>_xlfn.XLOOKUP(C4080,'De-Para_Estado_Regiao'!$B$3:$B$29,'De-Para_Estado_Regiao'!$C$3:$C$29)</f>
        <v>Sul</v>
      </c>
      <c r="C4080" s="9" t="s">
        <v>22</v>
      </c>
      <c r="D4080" s="9">
        <v>157</v>
      </c>
      <c r="E4080" s="9">
        <v>0.58499999999999996</v>
      </c>
      <c r="F4080" s="9" t="str">
        <f t="shared" si="63"/>
        <v>médio</v>
      </c>
      <c r="G4080" s="9">
        <v>0.58099999999999996</v>
      </c>
      <c r="H4080" s="9">
        <v>0.436</v>
      </c>
      <c r="I4080" s="9">
        <v>13044.23</v>
      </c>
      <c r="J4080" s="10">
        <v>4</v>
      </c>
    </row>
    <row r="4081" spans="1:10" x14ac:dyDescent="0.25">
      <c r="A4081" s="11" t="s">
        <v>3964</v>
      </c>
      <c r="B4081" s="9" t="str">
        <f>_xlfn.XLOOKUP(C4081,'De-Para_Estado_Regiao'!$B$3:$B$29,'De-Para_Estado_Regiao'!$C$3:$C$29)</f>
        <v>Nordeste</v>
      </c>
      <c r="C4081" s="12" t="s">
        <v>24</v>
      </c>
      <c r="D4081" s="12">
        <v>341</v>
      </c>
      <c r="E4081" s="12">
        <v>0.59899999999999998</v>
      </c>
      <c r="F4081" s="9" t="str">
        <f t="shared" si="63"/>
        <v>médio</v>
      </c>
      <c r="G4081" s="12">
        <v>0.58199999999999996</v>
      </c>
      <c r="H4081" s="12">
        <v>0.48</v>
      </c>
      <c r="I4081" s="12">
        <v>6675.4</v>
      </c>
      <c r="J4081" s="13">
        <v>0</v>
      </c>
    </row>
    <row r="4082" spans="1:10" x14ac:dyDescent="0.25">
      <c r="A4082" s="8" t="s">
        <v>3965</v>
      </c>
      <c r="B4082" s="9" t="str">
        <f>_xlfn.XLOOKUP(C4082,'De-Para_Estado_Regiao'!$B$3:$B$29,'De-Para_Estado_Regiao'!$C$3:$C$29)</f>
        <v>Sudeste</v>
      </c>
      <c r="C4082" s="9" t="s">
        <v>16</v>
      </c>
      <c r="D4082" s="9">
        <v>392</v>
      </c>
      <c r="E4082" s="9">
        <v>0.627</v>
      </c>
      <c r="F4082" s="9" t="str">
        <f t="shared" si="63"/>
        <v>médio</v>
      </c>
      <c r="G4082" s="9">
        <v>0.57799999999999996</v>
      </c>
      <c r="H4082" s="9">
        <v>0.54300000000000004</v>
      </c>
      <c r="I4082" s="9">
        <v>8659.44</v>
      </c>
      <c r="J4082" s="10">
        <v>2</v>
      </c>
    </row>
    <row r="4083" spans="1:10" x14ac:dyDescent="0.25">
      <c r="A4083" s="11" t="s">
        <v>3966</v>
      </c>
      <c r="B4083" s="9" t="str">
        <f>_xlfn.XLOOKUP(C4083,'De-Para_Estado_Regiao'!$B$3:$B$29,'De-Para_Estado_Regiao'!$C$3:$C$29)</f>
        <v>Sul</v>
      </c>
      <c r="C4083" s="12" t="s">
        <v>14</v>
      </c>
      <c r="D4083" s="12">
        <v>41</v>
      </c>
      <c r="E4083" s="12">
        <v>0.747</v>
      </c>
      <c r="F4083" s="9" t="str">
        <f t="shared" si="63"/>
        <v>alto</v>
      </c>
      <c r="G4083" s="12">
        <v>0.72299999999999998</v>
      </c>
      <c r="H4083" s="12">
        <v>0.70199999999999996</v>
      </c>
      <c r="I4083" s="12">
        <v>36786.36</v>
      </c>
      <c r="J4083" s="13">
        <v>2</v>
      </c>
    </row>
    <row r="4084" spans="1:10" x14ac:dyDescent="0.25">
      <c r="A4084" s="8" t="s">
        <v>3967</v>
      </c>
      <c r="B4084" s="9" t="str">
        <f>_xlfn.XLOOKUP(C4084,'De-Para_Estado_Regiao'!$B$3:$B$29,'De-Para_Estado_Regiao'!$C$3:$C$29)</f>
        <v>Nordeste</v>
      </c>
      <c r="C4084" s="9" t="s">
        <v>31</v>
      </c>
      <c r="D4084" s="9">
        <v>350</v>
      </c>
      <c r="E4084" s="9">
        <v>0.60599999999999998</v>
      </c>
      <c r="F4084" s="9" t="str">
        <f t="shared" si="63"/>
        <v>médio</v>
      </c>
      <c r="G4084" s="9">
        <v>0.51400000000000001</v>
      </c>
      <c r="H4084" s="9">
        <v>0.57099999999999995</v>
      </c>
      <c r="I4084" s="9">
        <v>6645.22</v>
      </c>
      <c r="J4084" s="10">
        <v>2</v>
      </c>
    </row>
    <row r="4085" spans="1:10" x14ac:dyDescent="0.25">
      <c r="A4085" s="11" t="s">
        <v>3968</v>
      </c>
      <c r="B4085" s="9" t="str">
        <f>_xlfn.XLOOKUP(C4085,'De-Para_Estado_Regiao'!$B$3:$B$29,'De-Para_Estado_Regiao'!$C$3:$C$29)</f>
        <v>Nordeste</v>
      </c>
      <c r="C4085" s="12" t="s">
        <v>24</v>
      </c>
      <c r="D4085" s="12">
        <v>66</v>
      </c>
      <c r="E4085" s="12">
        <v>0.57999999999999996</v>
      </c>
      <c r="F4085" s="9" t="str">
        <f t="shared" si="63"/>
        <v>médio</v>
      </c>
      <c r="G4085" s="12">
        <v>0.56799999999999995</v>
      </c>
      <c r="H4085" s="12">
        <v>0.436</v>
      </c>
      <c r="I4085" s="12">
        <v>12198.39</v>
      </c>
      <c r="J4085" s="13">
        <v>0</v>
      </c>
    </row>
    <row r="4086" spans="1:10" x14ac:dyDescent="0.25">
      <c r="A4086" s="8" t="s">
        <v>3969</v>
      </c>
      <c r="B4086" s="9" t="str">
        <f>_xlfn.XLOOKUP(C4086,'De-Para_Estado_Regiao'!$B$3:$B$29,'De-Para_Estado_Regiao'!$C$3:$C$29)</f>
        <v>Nordeste</v>
      </c>
      <c r="C4086" s="9" t="s">
        <v>19</v>
      </c>
      <c r="D4086" s="9">
        <v>115</v>
      </c>
      <c r="E4086" s="9">
        <v>0.56999999999999995</v>
      </c>
      <c r="F4086" s="9" t="str">
        <f t="shared" si="63"/>
        <v>médio</v>
      </c>
      <c r="G4086" s="9">
        <v>0.51800000000000002</v>
      </c>
      <c r="H4086" s="9">
        <v>0.48899999999999999</v>
      </c>
      <c r="I4086" s="9">
        <v>5697.49</v>
      </c>
      <c r="J4086" s="10">
        <v>0</v>
      </c>
    </row>
    <row r="4087" spans="1:10" x14ac:dyDescent="0.25">
      <c r="A4087" s="11" t="s">
        <v>3970</v>
      </c>
      <c r="B4087" s="9" t="str">
        <f>_xlfn.XLOOKUP(C4087,'De-Para_Estado_Regiao'!$B$3:$B$29,'De-Para_Estado_Regiao'!$C$3:$C$29)</f>
        <v>Sudeste</v>
      </c>
      <c r="C4087" s="12" t="s">
        <v>16</v>
      </c>
      <c r="D4087" s="12">
        <v>323</v>
      </c>
      <c r="E4087" s="12">
        <v>0.65</v>
      </c>
      <c r="F4087" s="9" t="str">
        <f t="shared" si="63"/>
        <v>médio</v>
      </c>
      <c r="G4087" s="12">
        <v>0.59299999999999997</v>
      </c>
      <c r="H4087" s="12">
        <v>0.55500000000000005</v>
      </c>
      <c r="I4087" s="12">
        <v>11462.12</v>
      </c>
      <c r="J4087" s="13">
        <v>3</v>
      </c>
    </row>
    <row r="4088" spans="1:10" x14ac:dyDescent="0.25">
      <c r="A4088" s="8" t="s">
        <v>3971</v>
      </c>
      <c r="B4088" s="9" t="str">
        <f>_xlfn.XLOOKUP(C4088,'De-Para_Estado_Regiao'!$B$3:$B$29,'De-Para_Estado_Regiao'!$C$3:$C$29)</f>
        <v>Sudeste</v>
      </c>
      <c r="C4088" s="9" t="s">
        <v>16</v>
      </c>
      <c r="D4088" s="9">
        <v>139</v>
      </c>
      <c r="E4088" s="9">
        <v>0.66</v>
      </c>
      <c r="F4088" s="9" t="str">
        <f t="shared" si="63"/>
        <v>médio</v>
      </c>
      <c r="G4088" s="9">
        <v>0.63100000000000001</v>
      </c>
      <c r="H4088" s="9">
        <v>0.56000000000000005</v>
      </c>
      <c r="I4088" s="9">
        <v>20451.14</v>
      </c>
      <c r="J4088" s="10">
        <v>2</v>
      </c>
    </row>
    <row r="4089" spans="1:10" x14ac:dyDescent="0.25">
      <c r="A4089" s="11" t="s">
        <v>3972</v>
      </c>
      <c r="B4089" s="9" t="str">
        <f>_xlfn.XLOOKUP(C4089,'De-Para_Estado_Regiao'!$B$3:$B$29,'De-Para_Estado_Regiao'!$C$3:$C$29)</f>
        <v>Sul</v>
      </c>
      <c r="C4089" s="12" t="s">
        <v>59</v>
      </c>
      <c r="D4089" s="12">
        <v>116</v>
      </c>
      <c r="E4089" s="12">
        <v>0.73599999999999999</v>
      </c>
      <c r="F4089" s="9" t="str">
        <f t="shared" si="63"/>
        <v>alto</v>
      </c>
      <c r="G4089" s="12">
        <v>0.72399999999999998</v>
      </c>
      <c r="H4089" s="12">
        <v>0.65700000000000003</v>
      </c>
      <c r="I4089" s="12">
        <v>17634.55</v>
      </c>
      <c r="J4089" s="13">
        <v>1</v>
      </c>
    </row>
    <row r="4090" spans="1:10" x14ac:dyDescent="0.25">
      <c r="A4090" s="8" t="s">
        <v>2088</v>
      </c>
      <c r="B4090" s="9" t="str">
        <f>_xlfn.XLOOKUP(C4090,'De-Para_Estado_Regiao'!$B$3:$B$29,'De-Para_Estado_Regiao'!$C$3:$C$29)</f>
        <v>Norte</v>
      </c>
      <c r="C4090" s="9" t="s">
        <v>111</v>
      </c>
      <c r="D4090" s="9">
        <v>404</v>
      </c>
      <c r="E4090" s="9">
        <v>0.56999999999999995</v>
      </c>
      <c r="F4090" s="9" t="str">
        <f t="shared" si="63"/>
        <v>médio</v>
      </c>
      <c r="G4090" s="9">
        <v>0.495</v>
      </c>
      <c r="H4090" s="9">
        <v>0.52400000000000002</v>
      </c>
      <c r="I4090" s="9">
        <v>7608.64</v>
      </c>
      <c r="J4090" s="10">
        <v>0</v>
      </c>
    </row>
    <row r="4091" spans="1:10" x14ac:dyDescent="0.25">
      <c r="A4091" s="11" t="s">
        <v>3973</v>
      </c>
      <c r="B4091" s="9" t="str">
        <f>_xlfn.XLOOKUP(C4091,'De-Para_Estado_Regiao'!$B$3:$B$29,'De-Para_Estado_Regiao'!$C$3:$C$29)</f>
        <v>Sul</v>
      </c>
      <c r="C4091" s="12" t="s">
        <v>59</v>
      </c>
      <c r="D4091" s="12">
        <v>70</v>
      </c>
      <c r="E4091" s="12">
        <v>0.77</v>
      </c>
      <c r="F4091" s="9" t="str">
        <f t="shared" si="63"/>
        <v>alto</v>
      </c>
      <c r="G4091" s="12">
        <v>0.76200000000000001</v>
      </c>
      <c r="H4091" s="12">
        <v>0.66900000000000004</v>
      </c>
      <c r="I4091" s="12">
        <v>28131.01</v>
      </c>
      <c r="J4091" s="13">
        <v>2</v>
      </c>
    </row>
    <row r="4092" spans="1:10" x14ac:dyDescent="0.25">
      <c r="A4092" s="8" t="s">
        <v>3974</v>
      </c>
      <c r="B4092" s="9" t="str">
        <f>_xlfn.XLOOKUP(C4092,'De-Para_Estado_Regiao'!$B$3:$B$29,'De-Para_Estado_Regiao'!$C$3:$C$29)</f>
        <v>Nordeste</v>
      </c>
      <c r="C4092" s="9" t="s">
        <v>114</v>
      </c>
      <c r="D4092" s="9">
        <v>200</v>
      </c>
      <c r="E4092" s="9">
        <v>0.626</v>
      </c>
      <c r="F4092" s="9" t="str">
        <f t="shared" si="63"/>
        <v>médio</v>
      </c>
      <c r="G4092" s="9">
        <v>0.57499999999999996</v>
      </c>
      <c r="H4092" s="9">
        <v>0.55400000000000005</v>
      </c>
      <c r="I4092" s="9">
        <v>10523.18</v>
      </c>
      <c r="J4092" s="10">
        <v>2</v>
      </c>
    </row>
    <row r="4093" spans="1:10" x14ac:dyDescent="0.25">
      <c r="A4093" s="11" t="s">
        <v>3975</v>
      </c>
      <c r="B4093" s="9" t="str">
        <f>_xlfn.XLOOKUP(C4093,'De-Para_Estado_Regiao'!$B$3:$B$29,'De-Para_Estado_Regiao'!$C$3:$C$29)</f>
        <v>Sul</v>
      </c>
      <c r="C4093" s="12" t="s">
        <v>59</v>
      </c>
      <c r="D4093" s="12">
        <v>136</v>
      </c>
      <c r="E4093" s="12">
        <v>0.70799999999999996</v>
      </c>
      <c r="F4093" s="9" t="str">
        <f t="shared" si="63"/>
        <v>alto</v>
      </c>
      <c r="G4093" s="12">
        <v>0.70399999999999996</v>
      </c>
      <c r="H4093" s="12">
        <v>0.61799999999999999</v>
      </c>
      <c r="I4093" s="12">
        <v>25623.68</v>
      </c>
      <c r="J4093" s="13">
        <v>2</v>
      </c>
    </row>
    <row r="4094" spans="1:10" x14ac:dyDescent="0.25">
      <c r="A4094" s="8" t="s">
        <v>3976</v>
      </c>
      <c r="B4094" s="9" t="str">
        <f>_xlfn.XLOOKUP(C4094,'De-Para_Estado_Regiao'!$B$3:$B$29,'De-Para_Estado_Regiao'!$C$3:$C$29)</f>
        <v>Sul</v>
      </c>
      <c r="C4094" s="9" t="s">
        <v>22</v>
      </c>
      <c r="D4094" s="9">
        <v>152</v>
      </c>
      <c r="E4094" s="9">
        <v>0.69</v>
      </c>
      <c r="F4094" s="9" t="str">
        <f t="shared" si="63"/>
        <v>médio</v>
      </c>
      <c r="G4094" s="9">
        <v>0.68600000000000005</v>
      </c>
      <c r="H4094" s="9">
        <v>0.61099999999999999</v>
      </c>
      <c r="I4094" s="9">
        <v>18793.740000000002</v>
      </c>
      <c r="J4094" s="10">
        <v>5</v>
      </c>
    </row>
    <row r="4095" spans="1:10" x14ac:dyDescent="0.25">
      <c r="A4095" s="11" t="s">
        <v>3977</v>
      </c>
      <c r="B4095" s="9" t="str">
        <f>_xlfn.XLOOKUP(C4095,'De-Para_Estado_Regiao'!$B$3:$B$29,'De-Para_Estado_Regiao'!$C$3:$C$29)</f>
        <v>Sudeste</v>
      </c>
      <c r="C4095" s="12" t="s">
        <v>16</v>
      </c>
      <c r="D4095" s="12">
        <v>125</v>
      </c>
      <c r="E4095" s="12">
        <v>0.56200000000000006</v>
      </c>
      <c r="F4095" s="9" t="str">
        <f t="shared" si="63"/>
        <v>médio</v>
      </c>
      <c r="G4095" s="12">
        <v>0.55100000000000005</v>
      </c>
      <c r="H4095" s="12">
        <v>0.41399999999999998</v>
      </c>
      <c r="I4095" s="12">
        <v>10159.709999999999</v>
      </c>
      <c r="J4095" s="13">
        <v>5</v>
      </c>
    </row>
    <row r="4096" spans="1:10" x14ac:dyDescent="0.25">
      <c r="A4096" s="8" t="s">
        <v>3978</v>
      </c>
      <c r="B4096" s="9" t="str">
        <f>_xlfn.XLOOKUP(C4096,'De-Para_Estado_Regiao'!$B$3:$B$29,'De-Para_Estado_Regiao'!$C$3:$C$29)</f>
        <v>Nordeste</v>
      </c>
      <c r="C4096" s="9" t="s">
        <v>82</v>
      </c>
      <c r="D4096" s="9">
        <v>296</v>
      </c>
      <c r="E4096" s="9">
        <v>0.59399999999999997</v>
      </c>
      <c r="F4096" s="9" t="str">
        <f t="shared" si="63"/>
        <v>médio</v>
      </c>
      <c r="G4096" s="9">
        <v>0.56100000000000005</v>
      </c>
      <c r="H4096" s="9">
        <v>0.47099999999999997</v>
      </c>
      <c r="I4096" s="9">
        <v>6805.05</v>
      </c>
      <c r="J4096" s="10">
        <v>3</v>
      </c>
    </row>
    <row r="4097" spans="1:10" x14ac:dyDescent="0.25">
      <c r="A4097" s="11" t="s">
        <v>3979</v>
      </c>
      <c r="B4097" s="9" t="str">
        <f>_xlfn.XLOOKUP(C4097,'De-Para_Estado_Regiao'!$B$3:$B$29,'De-Para_Estado_Regiao'!$C$3:$C$29)</f>
        <v>Nordeste</v>
      </c>
      <c r="C4097" s="12" t="s">
        <v>19</v>
      </c>
      <c r="D4097" s="12">
        <v>482</v>
      </c>
      <c r="E4097" s="12">
        <v>0.6</v>
      </c>
      <c r="F4097" s="9" t="str">
        <f t="shared" si="63"/>
        <v>médio</v>
      </c>
      <c r="G4097" s="12">
        <v>0.52200000000000002</v>
      </c>
      <c r="H4097" s="12">
        <v>0.54</v>
      </c>
      <c r="I4097" s="12">
        <v>7116.94</v>
      </c>
      <c r="J4097" s="13">
        <v>1</v>
      </c>
    </row>
    <row r="4098" spans="1:10" x14ac:dyDescent="0.25">
      <c r="A4098" s="8" t="s">
        <v>3980</v>
      </c>
      <c r="B4098" s="9" t="str">
        <f>_xlfn.XLOOKUP(C4098,'De-Para_Estado_Regiao'!$B$3:$B$29,'De-Para_Estado_Regiao'!$C$3:$C$29)</f>
        <v>Nordeste</v>
      </c>
      <c r="C4098" s="9" t="s">
        <v>82</v>
      </c>
      <c r="D4098" s="9">
        <v>593</v>
      </c>
      <c r="E4098" s="9">
        <v>0.60099999999999998</v>
      </c>
      <c r="F4098" s="9" t="str">
        <f t="shared" si="63"/>
        <v>médio</v>
      </c>
      <c r="G4098" s="9">
        <v>0.57599999999999996</v>
      </c>
      <c r="H4098" s="9">
        <v>0.498</v>
      </c>
      <c r="I4098" s="9">
        <v>7508.59</v>
      </c>
      <c r="J4098" s="10">
        <v>3</v>
      </c>
    </row>
    <row r="4099" spans="1:10" x14ac:dyDescent="0.25">
      <c r="A4099" s="11" t="s">
        <v>3981</v>
      </c>
      <c r="B4099" s="9" t="str">
        <f>_xlfn.XLOOKUP(C4099,'De-Para_Estado_Regiao'!$B$3:$B$29,'De-Para_Estado_Regiao'!$C$3:$C$29)</f>
        <v>Sul</v>
      </c>
      <c r="C4099" s="12" t="s">
        <v>14</v>
      </c>
      <c r="D4099" s="12">
        <v>23</v>
      </c>
      <c r="E4099" s="12">
        <v>0.62</v>
      </c>
      <c r="F4099" s="9" t="str">
        <f t="shared" si="63"/>
        <v>médio</v>
      </c>
      <c r="G4099" s="12">
        <v>0.69899999999999995</v>
      </c>
      <c r="H4099" s="12">
        <v>0.38500000000000001</v>
      </c>
      <c r="I4099" s="12">
        <v>22874.62</v>
      </c>
      <c r="J4099" s="13">
        <v>4</v>
      </c>
    </row>
    <row r="4100" spans="1:10" x14ac:dyDescent="0.25">
      <c r="A4100" s="8" t="s">
        <v>3982</v>
      </c>
      <c r="B4100" s="9" t="str">
        <f>_xlfn.XLOOKUP(C4100,'De-Para_Estado_Regiao'!$B$3:$B$29,'De-Para_Estado_Regiao'!$C$3:$C$29)</f>
        <v>Sudeste</v>
      </c>
      <c r="C4100" s="9" t="s">
        <v>16</v>
      </c>
      <c r="D4100" s="9">
        <v>287</v>
      </c>
      <c r="E4100" s="9">
        <v>0.59699999999999998</v>
      </c>
      <c r="F4100" s="9" t="str">
        <f t="shared" si="63"/>
        <v>médio</v>
      </c>
      <c r="G4100" s="9">
        <v>0.59399999999999997</v>
      </c>
      <c r="H4100" s="9">
        <v>0.47299999999999998</v>
      </c>
      <c r="I4100" s="9">
        <v>9394.85</v>
      </c>
      <c r="J4100" s="10">
        <v>3</v>
      </c>
    </row>
    <row r="4101" spans="1:10" x14ac:dyDescent="0.25">
      <c r="A4101" s="11" t="s">
        <v>3983</v>
      </c>
      <c r="B4101" s="9" t="str">
        <f>_xlfn.XLOOKUP(C4101,'De-Para_Estado_Regiao'!$B$3:$B$29,'De-Para_Estado_Regiao'!$C$3:$C$29)</f>
        <v>Nordeste</v>
      </c>
      <c r="C4101" s="12" t="s">
        <v>24</v>
      </c>
      <c r="D4101" s="12">
        <v>319</v>
      </c>
      <c r="E4101" s="12">
        <v>0.57499999999999996</v>
      </c>
      <c r="F4101" s="9" t="str">
        <f t="shared" ref="F4101:F4164" si="64">IF(E4101="","",IF(E4101&lt;0.55,"baixo",IF(E4101&lt;=0.699,"médio",IF(E4101&lt;=0.799,"alto",IF(E4101&gt;=0.8,"muito alto","")))))</f>
        <v>médio</v>
      </c>
      <c r="G4101" s="12">
        <v>0.58099999999999996</v>
      </c>
      <c r="H4101" s="12">
        <v>0.46200000000000002</v>
      </c>
      <c r="I4101" s="12">
        <v>8481.7099999999991</v>
      </c>
      <c r="J4101" s="13">
        <v>10</v>
      </c>
    </row>
    <row r="4102" spans="1:10" x14ac:dyDescent="0.25">
      <c r="A4102" s="8" t="s">
        <v>3984</v>
      </c>
      <c r="B4102" s="9" t="str">
        <f>_xlfn.XLOOKUP(C4102,'De-Para_Estado_Regiao'!$B$3:$B$29,'De-Para_Estado_Regiao'!$C$3:$C$29)</f>
        <v>Sul</v>
      </c>
      <c r="C4102" s="9" t="s">
        <v>22</v>
      </c>
      <c r="D4102" s="9">
        <v>31</v>
      </c>
      <c r="E4102" s="9">
        <v>0.61399999999999999</v>
      </c>
      <c r="F4102" s="9" t="str">
        <f t="shared" si="64"/>
        <v>médio</v>
      </c>
      <c r="G4102" s="9">
        <v>0.61499999999999999</v>
      </c>
      <c r="H4102" s="9">
        <v>0.46300000000000002</v>
      </c>
      <c r="I4102" s="9">
        <v>16512.27</v>
      </c>
      <c r="J4102" s="10">
        <v>1</v>
      </c>
    </row>
    <row r="4103" spans="1:10" x14ac:dyDescent="0.25">
      <c r="A4103" s="11" t="s">
        <v>3985</v>
      </c>
      <c r="B4103" s="9" t="str">
        <f>_xlfn.XLOOKUP(C4103,'De-Para_Estado_Regiao'!$B$3:$B$29,'De-Para_Estado_Regiao'!$C$3:$C$29)</f>
        <v>Sudeste</v>
      </c>
      <c r="C4103" s="12" t="s">
        <v>16</v>
      </c>
      <c r="D4103" s="12">
        <v>193</v>
      </c>
      <c r="E4103" s="12">
        <v>0.66900000000000004</v>
      </c>
      <c r="F4103" s="9" t="str">
        <f t="shared" si="64"/>
        <v>médio</v>
      </c>
      <c r="G4103" s="12">
        <v>0.66900000000000004</v>
      </c>
      <c r="H4103" s="12">
        <v>0.53100000000000003</v>
      </c>
      <c r="I4103" s="12">
        <v>15027.25</v>
      </c>
      <c r="J4103" s="13">
        <v>0</v>
      </c>
    </row>
    <row r="4104" spans="1:10" x14ac:dyDescent="0.25">
      <c r="A4104" s="8" t="s">
        <v>1568</v>
      </c>
      <c r="B4104" s="9" t="str">
        <f>_xlfn.XLOOKUP(C4104,'De-Para_Estado_Regiao'!$B$3:$B$29,'De-Para_Estado_Regiao'!$C$3:$C$29)</f>
        <v>Nordeste</v>
      </c>
      <c r="C4104" s="9" t="s">
        <v>19</v>
      </c>
      <c r="D4104" s="9">
        <v>392</v>
      </c>
      <c r="E4104" s="9">
        <v>0.61499999999999999</v>
      </c>
      <c r="F4104" s="9" t="str">
        <f t="shared" si="64"/>
        <v>médio</v>
      </c>
      <c r="G4104" s="9">
        <v>0.56499999999999995</v>
      </c>
      <c r="H4104" s="9">
        <v>0.57299999999999995</v>
      </c>
      <c r="I4104" s="9">
        <v>6860.45</v>
      </c>
      <c r="J4104" s="10">
        <v>8</v>
      </c>
    </row>
    <row r="4105" spans="1:10" x14ac:dyDescent="0.25">
      <c r="A4105" s="11" t="s">
        <v>3986</v>
      </c>
      <c r="B4105" s="9" t="str">
        <f>_xlfn.XLOOKUP(C4105,'De-Para_Estado_Regiao'!$B$3:$B$29,'De-Para_Estado_Regiao'!$C$3:$C$29)</f>
        <v>Nordeste</v>
      </c>
      <c r="C4105" s="12" t="s">
        <v>24</v>
      </c>
      <c r="D4105" s="12">
        <v>504</v>
      </c>
      <c r="E4105" s="12">
        <v>0.56999999999999995</v>
      </c>
      <c r="F4105" s="9" t="str">
        <f t="shared" si="64"/>
        <v>médio</v>
      </c>
      <c r="G4105" s="12">
        <v>0.53600000000000003</v>
      </c>
      <c r="H4105" s="12">
        <v>0.45400000000000001</v>
      </c>
      <c r="I4105" s="12">
        <v>7373.39</v>
      </c>
      <c r="J4105" s="13">
        <v>0</v>
      </c>
    </row>
    <row r="4106" spans="1:10" x14ac:dyDescent="0.25">
      <c r="A4106" s="8" t="s">
        <v>3987</v>
      </c>
      <c r="B4106" s="9" t="str">
        <f>_xlfn.XLOOKUP(C4106,'De-Para_Estado_Regiao'!$B$3:$B$29,'De-Para_Estado_Regiao'!$C$3:$C$29)</f>
        <v>Sudeste</v>
      </c>
      <c r="C4106" s="9" t="s">
        <v>16</v>
      </c>
      <c r="D4106" s="9">
        <v>410</v>
      </c>
      <c r="E4106" s="9">
        <v>0.69499999999999995</v>
      </c>
      <c r="F4106" s="9" t="str">
        <f t="shared" si="64"/>
        <v>médio</v>
      </c>
      <c r="G4106" s="9">
        <v>0.66400000000000003</v>
      </c>
      <c r="H4106" s="9">
        <v>0.60399999999999998</v>
      </c>
      <c r="I4106" s="9">
        <v>8285.61</v>
      </c>
      <c r="J4106" s="10">
        <v>3</v>
      </c>
    </row>
    <row r="4107" spans="1:10" x14ac:dyDescent="0.25">
      <c r="A4107" s="11" t="s">
        <v>3988</v>
      </c>
      <c r="B4107" s="9" t="str">
        <f>_xlfn.XLOOKUP(C4107,'De-Para_Estado_Regiao'!$B$3:$B$29,'De-Para_Estado_Regiao'!$C$3:$C$29)</f>
        <v>Nordeste</v>
      </c>
      <c r="C4107" s="12" t="s">
        <v>87</v>
      </c>
      <c r="D4107" s="12">
        <v>388</v>
      </c>
      <c r="E4107" s="12">
        <v>0.53</v>
      </c>
      <c r="F4107" s="9" t="str">
        <f t="shared" si="64"/>
        <v>baixo</v>
      </c>
      <c r="G4107" s="12">
        <v>0.45200000000000001</v>
      </c>
      <c r="H4107" s="12">
        <v>0.436</v>
      </c>
      <c r="I4107" s="12">
        <v>4803.74</v>
      </c>
      <c r="J4107" s="13">
        <v>41</v>
      </c>
    </row>
    <row r="4108" spans="1:10" x14ac:dyDescent="0.25">
      <c r="A4108" s="8" t="s">
        <v>3989</v>
      </c>
      <c r="B4108" s="9" t="str">
        <f>_xlfn.XLOOKUP(C4108,'De-Para_Estado_Regiao'!$B$3:$B$29,'De-Para_Estado_Regiao'!$C$3:$C$29)</f>
        <v>Sul</v>
      </c>
      <c r="C4108" s="9" t="s">
        <v>14</v>
      </c>
      <c r="D4108" s="9">
        <v>130</v>
      </c>
      <c r="E4108" s="9">
        <v>0.67400000000000004</v>
      </c>
      <c r="F4108" s="9" t="str">
        <f t="shared" si="64"/>
        <v>médio</v>
      </c>
      <c r="G4108" s="9">
        <v>0.65600000000000003</v>
      </c>
      <c r="H4108" s="9">
        <v>0.56299999999999994</v>
      </c>
      <c r="I4108" s="9">
        <v>21618.54</v>
      </c>
      <c r="J4108" s="10">
        <v>7</v>
      </c>
    </row>
    <row r="4109" spans="1:10" x14ac:dyDescent="0.25">
      <c r="A4109" s="11" t="s">
        <v>3990</v>
      </c>
      <c r="B4109" s="9" t="str">
        <f>_xlfn.XLOOKUP(C4109,'De-Para_Estado_Regiao'!$B$3:$B$29,'De-Para_Estado_Regiao'!$C$3:$C$29)</f>
        <v>Nordeste</v>
      </c>
      <c r="C4109" s="12" t="s">
        <v>31</v>
      </c>
      <c r="D4109" s="12">
        <v>229</v>
      </c>
      <c r="E4109" s="12">
        <v>0.65</v>
      </c>
      <c r="F4109" s="9" t="str">
        <f t="shared" si="64"/>
        <v>médio</v>
      </c>
      <c r="G4109" s="12">
        <v>0.56200000000000006</v>
      </c>
      <c r="H4109" s="12">
        <v>0.63400000000000001</v>
      </c>
      <c r="I4109" s="12">
        <v>10127.75</v>
      </c>
      <c r="J4109" s="13">
        <v>0</v>
      </c>
    </row>
    <row r="4110" spans="1:10" x14ac:dyDescent="0.25">
      <c r="A4110" s="8" t="s">
        <v>3991</v>
      </c>
      <c r="B4110" s="9" t="str">
        <f>_xlfn.XLOOKUP(C4110,'De-Para_Estado_Regiao'!$B$3:$B$29,'De-Para_Estado_Regiao'!$C$3:$C$29)</f>
        <v>Sul</v>
      </c>
      <c r="C4110" s="9" t="s">
        <v>14</v>
      </c>
      <c r="D4110" s="9">
        <v>10</v>
      </c>
      <c r="E4110" s="9">
        <v>0.66900000000000004</v>
      </c>
      <c r="F4110" s="9" t="str">
        <f t="shared" si="64"/>
        <v>médio</v>
      </c>
      <c r="G4110" s="9">
        <v>0.69199999999999995</v>
      </c>
      <c r="H4110" s="9">
        <v>0.52400000000000002</v>
      </c>
      <c r="I4110" s="9">
        <v>30536.77</v>
      </c>
      <c r="J4110" s="10">
        <v>0</v>
      </c>
    </row>
    <row r="4111" spans="1:10" x14ac:dyDescent="0.25">
      <c r="A4111" s="11" t="s">
        <v>3992</v>
      </c>
      <c r="B4111" s="9" t="str">
        <f>_xlfn.XLOOKUP(C4111,'De-Para_Estado_Regiao'!$B$3:$B$29,'De-Para_Estado_Regiao'!$C$3:$C$29)</f>
        <v>Sul</v>
      </c>
      <c r="C4111" s="12" t="s">
        <v>22</v>
      </c>
      <c r="D4111" s="12">
        <v>47</v>
      </c>
      <c r="E4111" s="12">
        <v>0.67</v>
      </c>
      <c r="F4111" s="9" t="str">
        <f t="shared" si="64"/>
        <v>médio</v>
      </c>
      <c r="G4111" s="12">
        <v>0.63700000000000001</v>
      </c>
      <c r="H4111" s="12">
        <v>0.59399999999999997</v>
      </c>
      <c r="I4111" s="12">
        <v>33952.58</v>
      </c>
      <c r="J4111" s="13">
        <v>1</v>
      </c>
    </row>
    <row r="4112" spans="1:10" x14ac:dyDescent="0.25">
      <c r="A4112" s="8" t="s">
        <v>3993</v>
      </c>
      <c r="B4112" s="9" t="str">
        <f>_xlfn.XLOOKUP(C4112,'De-Para_Estado_Regiao'!$B$3:$B$29,'De-Para_Estado_Regiao'!$C$3:$C$29)</f>
        <v>Sul</v>
      </c>
      <c r="C4112" s="9" t="s">
        <v>59</v>
      </c>
      <c r="D4112" s="9">
        <v>27</v>
      </c>
      <c r="E4112" s="9">
        <v>0.72599999999999998</v>
      </c>
      <c r="F4112" s="9" t="str">
        <f t="shared" si="64"/>
        <v>alto</v>
      </c>
      <c r="G4112" s="9">
        <v>0.70799999999999996</v>
      </c>
      <c r="H4112" s="9">
        <v>0.67</v>
      </c>
      <c r="I4112" s="9">
        <v>38071.919999999998</v>
      </c>
      <c r="J4112" s="10">
        <v>1</v>
      </c>
    </row>
    <row r="4113" spans="1:10" x14ac:dyDescent="0.25">
      <c r="A4113" s="11" t="s">
        <v>3994</v>
      </c>
      <c r="B4113" s="9" t="str">
        <f>_xlfn.XLOOKUP(C4113,'De-Para_Estado_Regiao'!$B$3:$B$29,'De-Para_Estado_Regiao'!$C$3:$C$29)</f>
        <v>Sul</v>
      </c>
      <c r="C4113" s="12" t="s">
        <v>22</v>
      </c>
      <c r="D4113" s="12">
        <v>101</v>
      </c>
      <c r="E4113" s="12">
        <v>0.68</v>
      </c>
      <c r="F4113" s="9" t="str">
        <f t="shared" si="64"/>
        <v>médio</v>
      </c>
      <c r="G4113" s="12">
        <v>0.65700000000000003</v>
      </c>
      <c r="H4113" s="12">
        <v>0.59799999999999998</v>
      </c>
      <c r="I4113" s="12">
        <v>21260.01</v>
      </c>
      <c r="J4113" s="13">
        <v>6</v>
      </c>
    </row>
    <row r="4114" spans="1:10" x14ac:dyDescent="0.25">
      <c r="A4114" s="8" t="s">
        <v>3995</v>
      </c>
      <c r="B4114" s="9" t="str">
        <f>_xlfn.XLOOKUP(C4114,'De-Para_Estado_Regiao'!$B$3:$B$29,'De-Para_Estado_Regiao'!$C$3:$C$29)</f>
        <v>Nordeste</v>
      </c>
      <c r="C4114" s="9" t="s">
        <v>94</v>
      </c>
      <c r="D4114" s="9">
        <v>416</v>
      </c>
      <c r="E4114" s="9">
        <v>0.53100000000000003</v>
      </c>
      <c r="F4114" s="9" t="str">
        <f t="shared" si="64"/>
        <v>baixo</v>
      </c>
      <c r="G4114" s="9">
        <v>0.55900000000000005</v>
      </c>
      <c r="H4114" s="9">
        <v>0.38400000000000001</v>
      </c>
      <c r="I4114" s="9">
        <v>7276.71</v>
      </c>
      <c r="J4114" s="10">
        <v>11</v>
      </c>
    </row>
    <row r="4115" spans="1:10" x14ac:dyDescent="0.25">
      <c r="A4115" s="11" t="s">
        <v>3996</v>
      </c>
      <c r="B4115" s="9" t="str">
        <f>_xlfn.XLOOKUP(C4115,'De-Para_Estado_Regiao'!$B$3:$B$29,'De-Para_Estado_Regiao'!$C$3:$C$29)</f>
        <v>Sul</v>
      </c>
      <c r="C4115" s="12" t="s">
        <v>14</v>
      </c>
      <c r="D4115" s="12">
        <v>32</v>
      </c>
      <c r="E4115" s="12">
        <v>0.66</v>
      </c>
      <c r="F4115" s="9" t="str">
        <f t="shared" si="64"/>
        <v>médio</v>
      </c>
      <c r="G4115" s="12">
        <v>0.64500000000000002</v>
      </c>
      <c r="H4115" s="12">
        <v>0.54500000000000004</v>
      </c>
      <c r="I4115" s="12">
        <v>23464.65</v>
      </c>
      <c r="J4115" s="13">
        <v>4</v>
      </c>
    </row>
    <row r="4116" spans="1:10" x14ac:dyDescent="0.25">
      <c r="A4116" s="8" t="s">
        <v>3997</v>
      </c>
      <c r="B4116" s="9" t="str">
        <f>_xlfn.XLOOKUP(C4116,'De-Para_Estado_Regiao'!$B$3:$B$29,'De-Para_Estado_Regiao'!$C$3:$C$29)</f>
        <v>Nordeste</v>
      </c>
      <c r="C4116" s="9" t="s">
        <v>31</v>
      </c>
      <c r="D4116" s="9">
        <v>384</v>
      </c>
      <c r="E4116" s="9">
        <v>0.58299999999999996</v>
      </c>
      <c r="F4116" s="9" t="str">
        <f t="shared" si="64"/>
        <v>médio</v>
      </c>
      <c r="G4116" s="9">
        <v>0.51500000000000001</v>
      </c>
      <c r="H4116" s="9">
        <v>0.51800000000000002</v>
      </c>
      <c r="I4116" s="9">
        <v>6809.89</v>
      </c>
      <c r="J4116" s="10">
        <v>11</v>
      </c>
    </row>
    <row r="4117" spans="1:10" x14ac:dyDescent="0.25">
      <c r="A4117" s="11" t="s">
        <v>3998</v>
      </c>
      <c r="B4117" s="9" t="str">
        <f>_xlfn.XLOOKUP(C4117,'De-Para_Estado_Regiao'!$B$3:$B$29,'De-Para_Estado_Regiao'!$C$3:$C$29)</f>
        <v>Norte</v>
      </c>
      <c r="C4117" s="12" t="s">
        <v>111</v>
      </c>
      <c r="D4117" s="12">
        <v>149</v>
      </c>
      <c r="E4117" s="12">
        <v>0.60499999999999998</v>
      </c>
      <c r="F4117" s="9" t="str">
        <f t="shared" si="64"/>
        <v>médio</v>
      </c>
      <c r="G4117" s="12">
        <v>0.57399999999999995</v>
      </c>
      <c r="H4117" s="12">
        <v>0.50800000000000001</v>
      </c>
      <c r="I4117" s="12">
        <v>14343.67</v>
      </c>
      <c r="J4117" s="13">
        <v>3</v>
      </c>
    </row>
    <row r="4118" spans="1:10" x14ac:dyDescent="0.25">
      <c r="A4118" s="8" t="s">
        <v>3999</v>
      </c>
      <c r="B4118" s="9" t="str">
        <f>_xlfn.XLOOKUP(C4118,'De-Para_Estado_Regiao'!$B$3:$B$29,'De-Para_Estado_Regiao'!$C$3:$C$29)</f>
        <v>Nordeste</v>
      </c>
      <c r="C4118" s="9" t="s">
        <v>24</v>
      </c>
      <c r="D4118" s="9">
        <v>460</v>
      </c>
      <c r="E4118" s="9">
        <v>0.55200000000000005</v>
      </c>
      <c r="F4118" s="9" t="str">
        <f t="shared" si="64"/>
        <v>médio</v>
      </c>
      <c r="G4118" s="9">
        <v>0.55500000000000005</v>
      </c>
      <c r="H4118" s="9">
        <v>0.41699999999999998</v>
      </c>
      <c r="I4118" s="9">
        <v>7308.53</v>
      </c>
      <c r="J4118" s="10">
        <v>2</v>
      </c>
    </row>
    <row r="4119" spans="1:10" x14ac:dyDescent="0.25">
      <c r="A4119" s="11" t="s">
        <v>4000</v>
      </c>
      <c r="B4119" s="9" t="str">
        <f>_xlfn.XLOOKUP(C4119,'De-Para_Estado_Regiao'!$B$3:$B$29,'De-Para_Estado_Regiao'!$C$3:$C$29)</f>
        <v>Sudeste</v>
      </c>
      <c r="C4119" s="12" t="s">
        <v>16</v>
      </c>
      <c r="D4119" s="12">
        <v>90</v>
      </c>
      <c r="E4119" s="12">
        <v>0.67</v>
      </c>
      <c r="F4119" s="9" t="str">
        <f t="shared" si="64"/>
        <v>médio</v>
      </c>
      <c r="G4119" s="12">
        <v>0.68400000000000005</v>
      </c>
      <c r="H4119" s="12">
        <v>0.54900000000000004</v>
      </c>
      <c r="I4119" s="12">
        <v>25795.91</v>
      </c>
      <c r="J4119" s="13">
        <v>4</v>
      </c>
    </row>
    <row r="4120" spans="1:10" x14ac:dyDescent="0.25">
      <c r="A4120" s="8" t="s">
        <v>4001</v>
      </c>
      <c r="B4120" s="9" t="str">
        <f>_xlfn.XLOOKUP(C4120,'De-Para_Estado_Regiao'!$B$3:$B$29,'De-Para_Estado_Regiao'!$C$3:$C$29)</f>
        <v>Nordeste</v>
      </c>
      <c r="C4120" s="9" t="s">
        <v>82</v>
      </c>
      <c r="D4120" s="9">
        <v>49</v>
      </c>
      <c r="E4120" s="9">
        <v>0.57299999999999995</v>
      </c>
      <c r="F4120" s="9" t="str">
        <f t="shared" si="64"/>
        <v>médio</v>
      </c>
      <c r="G4120" s="9">
        <v>0.52500000000000002</v>
      </c>
      <c r="H4120" s="9">
        <v>0.47699999999999998</v>
      </c>
      <c r="I4120" s="9">
        <v>10074.76</v>
      </c>
      <c r="J4120" s="10">
        <v>15</v>
      </c>
    </row>
    <row r="4121" spans="1:10" x14ac:dyDescent="0.25">
      <c r="A4121" s="11" t="s">
        <v>4002</v>
      </c>
      <c r="B4121" s="9" t="str">
        <f>_xlfn.XLOOKUP(C4121,'De-Para_Estado_Regiao'!$B$3:$B$29,'De-Para_Estado_Regiao'!$C$3:$C$29)</f>
        <v>Sul</v>
      </c>
      <c r="C4121" s="12" t="s">
        <v>14</v>
      </c>
      <c r="D4121" s="12">
        <v>53</v>
      </c>
      <c r="E4121" s="12">
        <v>0.76300000000000001</v>
      </c>
      <c r="F4121" s="9" t="str">
        <f t="shared" si="64"/>
        <v>alto</v>
      </c>
      <c r="G4121" s="12">
        <v>0.77300000000000002</v>
      </c>
      <c r="H4121" s="12">
        <v>0.67400000000000004</v>
      </c>
      <c r="I4121" s="12">
        <v>28752.95</v>
      </c>
      <c r="J4121" s="13">
        <v>2</v>
      </c>
    </row>
    <row r="4122" spans="1:10" x14ac:dyDescent="0.25">
      <c r="A4122" s="8" t="s">
        <v>4003</v>
      </c>
      <c r="B4122" s="9" t="str">
        <f>_xlfn.XLOOKUP(C4122,'De-Para_Estado_Regiao'!$B$3:$B$29,'De-Para_Estado_Regiao'!$C$3:$C$29)</f>
        <v>Nordeste</v>
      </c>
      <c r="C4122" s="9" t="s">
        <v>24</v>
      </c>
      <c r="D4122" s="9">
        <v>350</v>
      </c>
      <c r="E4122" s="9">
        <v>0.56999999999999995</v>
      </c>
      <c r="F4122" s="9" t="str">
        <f t="shared" si="64"/>
        <v>médio</v>
      </c>
      <c r="G4122" s="9">
        <v>0.54300000000000004</v>
      </c>
      <c r="H4122" s="9">
        <v>0.46300000000000002</v>
      </c>
      <c r="I4122" s="9">
        <v>7662.72</v>
      </c>
      <c r="J4122" s="10">
        <v>1</v>
      </c>
    </row>
    <row r="4123" spans="1:10" x14ac:dyDescent="0.25">
      <c r="A4123" s="11" t="s">
        <v>4004</v>
      </c>
      <c r="B4123" s="9" t="str">
        <f>_xlfn.XLOOKUP(C4123,'De-Para_Estado_Regiao'!$B$3:$B$29,'De-Para_Estado_Regiao'!$C$3:$C$29)</f>
        <v>Norte</v>
      </c>
      <c r="C4123" s="12" t="s">
        <v>111</v>
      </c>
      <c r="D4123" s="12">
        <v>181</v>
      </c>
      <c r="E4123" s="12">
        <v>0.56999999999999995</v>
      </c>
      <c r="F4123" s="9" t="str">
        <f t="shared" si="64"/>
        <v>médio</v>
      </c>
      <c r="G4123" s="12">
        <v>0.56399999999999995</v>
      </c>
      <c r="H4123" s="12">
        <v>0.436</v>
      </c>
      <c r="I4123" s="12">
        <v>13501.37</v>
      </c>
      <c r="J4123" s="13">
        <v>0</v>
      </c>
    </row>
    <row r="4124" spans="1:10" x14ac:dyDescent="0.25">
      <c r="A4124" s="8" t="s">
        <v>4005</v>
      </c>
      <c r="B4124" s="9" t="str">
        <f>_xlfn.XLOOKUP(C4124,'De-Para_Estado_Regiao'!$B$3:$B$29,'De-Para_Estado_Regiao'!$C$3:$C$29)</f>
        <v>Sudeste</v>
      </c>
      <c r="C4124" s="9" t="s">
        <v>7</v>
      </c>
      <c r="D4124" s="9">
        <v>214</v>
      </c>
      <c r="E4124" s="9">
        <v>0.69</v>
      </c>
      <c r="F4124" s="9" t="str">
        <f t="shared" si="64"/>
        <v>médio</v>
      </c>
      <c r="G4124" s="9">
        <v>0.65300000000000002</v>
      </c>
      <c r="H4124" s="9">
        <v>0.61899999999999999</v>
      </c>
      <c r="I4124" s="9">
        <v>15905.86</v>
      </c>
      <c r="J4124" s="10">
        <v>2</v>
      </c>
    </row>
    <row r="4125" spans="1:10" x14ac:dyDescent="0.25">
      <c r="A4125" s="11" t="s">
        <v>4006</v>
      </c>
      <c r="B4125" s="9" t="str">
        <f>_xlfn.XLOOKUP(C4125,'De-Para_Estado_Regiao'!$B$3:$B$29,'De-Para_Estado_Regiao'!$C$3:$C$29)</f>
        <v>Nordeste</v>
      </c>
      <c r="C4125" s="12" t="s">
        <v>82</v>
      </c>
      <c r="D4125" s="12">
        <v>314</v>
      </c>
      <c r="E4125" s="12">
        <v>0.54500000000000004</v>
      </c>
      <c r="F4125" s="9" t="str">
        <f t="shared" si="64"/>
        <v>baixo</v>
      </c>
      <c r="G4125" s="12">
        <v>0.52400000000000002</v>
      </c>
      <c r="H4125" s="12">
        <v>0.44700000000000001</v>
      </c>
      <c r="I4125" s="12">
        <v>7440.16</v>
      </c>
      <c r="J4125" s="13">
        <v>3</v>
      </c>
    </row>
    <row r="4126" spans="1:10" x14ac:dyDescent="0.25">
      <c r="A4126" s="8" t="s">
        <v>4007</v>
      </c>
      <c r="B4126" s="9" t="str">
        <f>_xlfn.XLOOKUP(C4126,'De-Para_Estado_Regiao'!$B$3:$B$29,'De-Para_Estado_Regiao'!$C$3:$C$29)</f>
        <v>Nordeste</v>
      </c>
      <c r="C4126" s="9" t="s">
        <v>82</v>
      </c>
      <c r="D4126" s="9">
        <v>187</v>
      </c>
      <c r="E4126" s="9">
        <v>0.58099999999999996</v>
      </c>
      <c r="F4126" s="9" t="str">
        <f t="shared" si="64"/>
        <v>médio</v>
      </c>
      <c r="G4126" s="9">
        <v>0.54100000000000004</v>
      </c>
      <c r="H4126" s="9">
        <v>0.495</v>
      </c>
      <c r="I4126" s="9">
        <v>8647.69</v>
      </c>
      <c r="J4126" s="10">
        <v>9</v>
      </c>
    </row>
    <row r="4127" spans="1:10" x14ac:dyDescent="0.25">
      <c r="A4127" s="11" t="s">
        <v>4008</v>
      </c>
      <c r="B4127" s="9" t="str">
        <f>_xlfn.XLOOKUP(C4127,'De-Para_Estado_Regiao'!$B$3:$B$29,'De-Para_Estado_Regiao'!$C$3:$C$29)</f>
        <v>Nordeste</v>
      </c>
      <c r="C4127" s="12" t="s">
        <v>72</v>
      </c>
      <c r="D4127" s="12">
        <v>481</v>
      </c>
      <c r="E4127" s="12">
        <v>0.59</v>
      </c>
      <c r="F4127" s="9" t="str">
        <f t="shared" si="64"/>
        <v>médio</v>
      </c>
      <c r="G4127" s="12">
        <v>0.56999999999999995</v>
      </c>
      <c r="H4127" s="12">
        <v>0.46800000000000003</v>
      </c>
      <c r="I4127" s="12">
        <v>7204.29</v>
      </c>
      <c r="J4127" s="13">
        <v>16</v>
      </c>
    </row>
    <row r="4128" spans="1:10" x14ac:dyDescent="0.25">
      <c r="A4128" s="8" t="s">
        <v>4009</v>
      </c>
      <c r="B4128" s="9" t="str">
        <f>_xlfn.XLOOKUP(C4128,'De-Para_Estado_Regiao'!$B$3:$B$29,'De-Para_Estado_Regiao'!$C$3:$C$29)</f>
        <v>Nordeste</v>
      </c>
      <c r="C4128" s="9" t="s">
        <v>87</v>
      </c>
      <c r="D4128" s="9">
        <v>472</v>
      </c>
      <c r="E4128" s="9">
        <v>0.53</v>
      </c>
      <c r="F4128" s="9" t="str">
        <f t="shared" si="64"/>
        <v>baixo</v>
      </c>
      <c r="G4128" s="9">
        <v>0.48299999999999998</v>
      </c>
      <c r="H4128" s="9">
        <v>0.44400000000000001</v>
      </c>
      <c r="I4128" s="9">
        <v>5090.8100000000004</v>
      </c>
      <c r="J4128" s="10">
        <v>1</v>
      </c>
    </row>
    <row r="4129" spans="1:10" x14ac:dyDescent="0.25">
      <c r="A4129" s="11" t="s">
        <v>4010</v>
      </c>
      <c r="B4129" s="9" t="str">
        <f>_xlfn.XLOOKUP(C4129,'De-Para_Estado_Regiao'!$B$3:$B$29,'De-Para_Estado_Regiao'!$C$3:$C$29)</f>
        <v>Sul</v>
      </c>
      <c r="C4129" s="12" t="s">
        <v>59</v>
      </c>
      <c r="D4129" s="12">
        <v>168</v>
      </c>
      <c r="E4129" s="12">
        <v>0.622</v>
      </c>
      <c r="F4129" s="9" t="str">
        <f t="shared" si="64"/>
        <v>médio</v>
      </c>
      <c r="G4129" s="12">
        <v>0.61799999999999999</v>
      </c>
      <c r="H4129" s="12">
        <v>0.5</v>
      </c>
      <c r="I4129" s="12">
        <v>22803.439999999999</v>
      </c>
      <c r="J4129" s="13">
        <v>2</v>
      </c>
    </row>
    <row r="4130" spans="1:10" x14ac:dyDescent="0.25">
      <c r="A4130" s="8" t="s">
        <v>4011</v>
      </c>
      <c r="B4130" s="9" t="str">
        <f>_xlfn.XLOOKUP(C4130,'De-Para_Estado_Regiao'!$B$3:$B$29,'De-Para_Estado_Regiao'!$C$3:$C$29)</f>
        <v>Sudeste</v>
      </c>
      <c r="C4130" s="9" t="s">
        <v>16</v>
      </c>
      <c r="D4130" s="9">
        <v>167</v>
      </c>
      <c r="E4130" s="9">
        <v>0.63500000000000001</v>
      </c>
      <c r="F4130" s="9" t="str">
        <f t="shared" si="64"/>
        <v>médio</v>
      </c>
      <c r="G4130" s="9">
        <v>0.64</v>
      </c>
      <c r="H4130" s="9">
        <v>0.48499999999999999</v>
      </c>
      <c r="I4130" s="9">
        <v>12651.65</v>
      </c>
      <c r="J4130" s="10">
        <v>7</v>
      </c>
    </row>
    <row r="4131" spans="1:10" x14ac:dyDescent="0.25">
      <c r="A4131" s="11" t="s">
        <v>4012</v>
      </c>
      <c r="B4131" s="9" t="str">
        <f>_xlfn.XLOOKUP(C4131,'De-Para_Estado_Regiao'!$B$3:$B$29,'De-Para_Estado_Regiao'!$C$3:$C$29)</f>
        <v>Nordeste</v>
      </c>
      <c r="C4131" s="12" t="s">
        <v>24</v>
      </c>
      <c r="D4131" s="12">
        <v>219</v>
      </c>
      <c r="E4131" s="12">
        <v>0.54200000000000004</v>
      </c>
      <c r="F4131" s="9" t="str">
        <f t="shared" si="64"/>
        <v>baixo</v>
      </c>
      <c r="G4131" s="12">
        <v>0.53600000000000003</v>
      </c>
      <c r="H4131" s="12">
        <v>0.40899999999999997</v>
      </c>
      <c r="I4131" s="12">
        <v>4811.03</v>
      </c>
      <c r="J4131" s="13">
        <v>2</v>
      </c>
    </row>
    <row r="4132" spans="1:10" x14ac:dyDescent="0.25">
      <c r="A4132" s="8" t="s">
        <v>4013</v>
      </c>
      <c r="B4132" s="9" t="str">
        <f>_xlfn.XLOOKUP(C4132,'De-Para_Estado_Regiao'!$B$3:$B$29,'De-Para_Estado_Regiao'!$C$3:$C$29)</f>
        <v>Sul</v>
      </c>
      <c r="C4132" s="9" t="s">
        <v>59</v>
      </c>
      <c r="D4132" s="9">
        <v>166</v>
      </c>
      <c r="E4132" s="9">
        <v>0.69</v>
      </c>
      <c r="F4132" s="9" t="str">
        <f t="shared" si="64"/>
        <v>médio</v>
      </c>
      <c r="G4132" s="9">
        <v>0.66100000000000003</v>
      </c>
      <c r="H4132" s="9">
        <v>0.60499999999999998</v>
      </c>
      <c r="I4132" s="9">
        <v>22640.83</v>
      </c>
      <c r="J4132" s="10">
        <v>5</v>
      </c>
    </row>
    <row r="4133" spans="1:10" x14ac:dyDescent="0.25">
      <c r="A4133" s="11" t="s">
        <v>4014</v>
      </c>
      <c r="B4133" s="9" t="str">
        <f>_xlfn.XLOOKUP(C4133,'De-Para_Estado_Regiao'!$B$3:$B$29,'De-Para_Estado_Regiao'!$C$3:$C$29)</f>
        <v>Nordeste</v>
      </c>
      <c r="C4133" s="12" t="s">
        <v>24</v>
      </c>
      <c r="D4133" s="12">
        <v>359</v>
      </c>
      <c r="E4133" s="12">
        <v>0.61199999999999999</v>
      </c>
      <c r="F4133" s="9" t="str">
        <f t="shared" si="64"/>
        <v>médio</v>
      </c>
      <c r="G4133" s="12">
        <v>0.57199999999999995</v>
      </c>
      <c r="H4133" s="12">
        <v>0.52500000000000002</v>
      </c>
      <c r="I4133" s="12">
        <v>6980.13</v>
      </c>
      <c r="J4133" s="13">
        <v>6</v>
      </c>
    </row>
    <row r="4134" spans="1:10" x14ac:dyDescent="0.25">
      <c r="A4134" s="8" t="s">
        <v>4015</v>
      </c>
      <c r="B4134" s="9" t="str">
        <f>_xlfn.XLOOKUP(C4134,'De-Para_Estado_Regiao'!$B$3:$B$29,'De-Para_Estado_Regiao'!$C$3:$C$29)</f>
        <v>Nordeste</v>
      </c>
      <c r="C4134" s="9" t="s">
        <v>87</v>
      </c>
      <c r="D4134" s="9">
        <v>435</v>
      </c>
      <c r="E4134" s="9">
        <v>0.51800000000000002</v>
      </c>
      <c r="F4134" s="9" t="str">
        <f t="shared" si="64"/>
        <v>baixo</v>
      </c>
      <c r="G4134" s="9">
        <v>0.45600000000000002</v>
      </c>
      <c r="H4134" s="9">
        <v>0.41899999999999998</v>
      </c>
      <c r="I4134" s="9">
        <v>4867.3</v>
      </c>
      <c r="J4134" s="10">
        <v>0</v>
      </c>
    </row>
    <row r="4135" spans="1:10" x14ac:dyDescent="0.25">
      <c r="A4135" s="11" t="s">
        <v>4016</v>
      </c>
      <c r="B4135" s="9" t="str">
        <f>_xlfn.XLOOKUP(C4135,'De-Para_Estado_Regiao'!$B$3:$B$29,'De-Para_Estado_Regiao'!$C$3:$C$29)</f>
        <v>Nordeste</v>
      </c>
      <c r="C4135" s="12" t="s">
        <v>24</v>
      </c>
      <c r="D4135" s="12">
        <v>193</v>
      </c>
      <c r="E4135" s="12">
        <v>0.61499999999999999</v>
      </c>
      <c r="F4135" s="9" t="str">
        <f t="shared" si="64"/>
        <v>médio</v>
      </c>
      <c r="G4135" s="12">
        <v>0.56899999999999995</v>
      </c>
      <c r="H4135" s="12">
        <v>0.52700000000000002</v>
      </c>
      <c r="I4135" s="12">
        <v>6625.77</v>
      </c>
      <c r="J4135" s="13">
        <v>13</v>
      </c>
    </row>
    <row r="4136" spans="1:10" x14ac:dyDescent="0.25">
      <c r="A4136" s="8" t="s">
        <v>4017</v>
      </c>
      <c r="B4136" s="9" t="str">
        <f>_xlfn.XLOOKUP(C4136,'De-Para_Estado_Regiao'!$B$3:$B$29,'De-Para_Estado_Regiao'!$C$3:$C$29)</f>
        <v>Nordeste</v>
      </c>
      <c r="C4136" s="9" t="s">
        <v>82</v>
      </c>
      <c r="D4136" s="9">
        <v>215</v>
      </c>
      <c r="E4136" s="9">
        <v>0.54100000000000004</v>
      </c>
      <c r="F4136" s="9" t="str">
        <f t="shared" si="64"/>
        <v>baixo</v>
      </c>
      <c r="G4136" s="9">
        <v>0.51600000000000001</v>
      </c>
      <c r="H4136" s="9">
        <v>0.432</v>
      </c>
      <c r="I4136" s="9">
        <v>7353.7</v>
      </c>
      <c r="J4136" s="10">
        <v>4</v>
      </c>
    </row>
    <row r="4137" spans="1:10" x14ac:dyDescent="0.25">
      <c r="A4137" s="11" t="s">
        <v>4018</v>
      </c>
      <c r="B4137" s="9" t="str">
        <f>_xlfn.XLOOKUP(C4137,'De-Para_Estado_Regiao'!$B$3:$B$29,'De-Para_Estado_Regiao'!$C$3:$C$29)</f>
        <v>Nordeste</v>
      </c>
      <c r="C4137" s="12" t="s">
        <v>24</v>
      </c>
      <c r="D4137" s="12">
        <v>360</v>
      </c>
      <c r="E4137" s="12">
        <v>0.56100000000000005</v>
      </c>
      <c r="F4137" s="9" t="str">
        <f t="shared" si="64"/>
        <v>médio</v>
      </c>
      <c r="G4137" s="12">
        <v>0.51800000000000002</v>
      </c>
      <c r="H4137" s="12">
        <v>0.46300000000000002</v>
      </c>
      <c r="I4137" s="12">
        <v>7026.15</v>
      </c>
      <c r="J4137" s="13">
        <v>0</v>
      </c>
    </row>
    <row r="4138" spans="1:10" x14ac:dyDescent="0.25">
      <c r="A4138" s="8" t="s">
        <v>4019</v>
      </c>
      <c r="B4138" s="9" t="str">
        <f>_xlfn.XLOOKUP(C4138,'De-Para_Estado_Regiao'!$B$3:$B$29,'De-Para_Estado_Regiao'!$C$3:$C$29)</f>
        <v>Sudeste</v>
      </c>
      <c r="C4138" s="9" t="s">
        <v>7</v>
      </c>
      <c r="D4138" s="9">
        <v>148</v>
      </c>
      <c r="E4138" s="9">
        <v>0.72</v>
      </c>
      <c r="F4138" s="9" t="str">
        <f t="shared" si="64"/>
        <v>alto</v>
      </c>
      <c r="G4138" s="9">
        <v>0.69099999999999995</v>
      </c>
      <c r="H4138" s="9">
        <v>0.65200000000000002</v>
      </c>
      <c r="I4138" s="9">
        <v>22182.07</v>
      </c>
      <c r="J4138" s="10">
        <v>1</v>
      </c>
    </row>
    <row r="4139" spans="1:10" x14ac:dyDescent="0.25">
      <c r="A4139" s="11" t="s">
        <v>4020</v>
      </c>
      <c r="B4139" s="9" t="str">
        <f>_xlfn.XLOOKUP(C4139,'De-Para_Estado_Regiao'!$B$3:$B$29,'De-Para_Estado_Regiao'!$C$3:$C$29)</f>
        <v>Sudeste</v>
      </c>
      <c r="C4139" s="12" t="s">
        <v>16</v>
      </c>
      <c r="D4139" s="12">
        <v>308</v>
      </c>
      <c r="E4139" s="12">
        <v>0.65</v>
      </c>
      <c r="F4139" s="9" t="str">
        <f t="shared" si="64"/>
        <v>médio</v>
      </c>
      <c r="G4139" s="12">
        <v>0.629</v>
      </c>
      <c r="H4139" s="12">
        <v>0.52100000000000002</v>
      </c>
      <c r="I4139" s="12">
        <v>10219.18</v>
      </c>
      <c r="J4139" s="13">
        <v>8</v>
      </c>
    </row>
    <row r="4140" spans="1:10" x14ac:dyDescent="0.25">
      <c r="A4140" s="8" t="s">
        <v>4021</v>
      </c>
      <c r="B4140" s="9" t="str">
        <f>_xlfn.XLOOKUP(C4140,'De-Para_Estado_Regiao'!$B$3:$B$29,'De-Para_Estado_Regiao'!$C$3:$C$29)</f>
        <v>Nordeste</v>
      </c>
      <c r="C4140" s="9" t="s">
        <v>87</v>
      </c>
      <c r="D4140" s="9">
        <v>305</v>
      </c>
      <c r="E4140" s="9">
        <v>0.51800000000000002</v>
      </c>
      <c r="F4140" s="9" t="str">
        <f t="shared" si="64"/>
        <v>baixo</v>
      </c>
      <c r="G4140" s="9">
        <v>0.45400000000000001</v>
      </c>
      <c r="H4140" s="9">
        <v>0.41599999999999998</v>
      </c>
      <c r="I4140" s="9">
        <v>4884.17</v>
      </c>
      <c r="J4140" s="10">
        <v>1</v>
      </c>
    </row>
    <row r="4141" spans="1:10" x14ac:dyDescent="0.25">
      <c r="A4141" s="11" t="s">
        <v>4022</v>
      </c>
      <c r="B4141" s="9" t="str">
        <f>_xlfn.XLOOKUP(C4141,'De-Para_Estado_Regiao'!$B$3:$B$29,'De-Para_Estado_Regiao'!$C$3:$C$29)</f>
        <v>Sul</v>
      </c>
      <c r="C4141" s="12" t="s">
        <v>59</v>
      </c>
      <c r="D4141" s="12">
        <v>34</v>
      </c>
      <c r="E4141" s="12">
        <v>0.66</v>
      </c>
      <c r="F4141" s="9" t="str">
        <f t="shared" si="64"/>
        <v>médio</v>
      </c>
      <c r="G4141" s="12">
        <v>0.64600000000000002</v>
      </c>
      <c r="H4141" s="12">
        <v>0.54500000000000004</v>
      </c>
      <c r="I4141" s="12">
        <v>29446.39</v>
      </c>
      <c r="J4141" s="13">
        <v>2</v>
      </c>
    </row>
    <row r="4142" spans="1:10" x14ac:dyDescent="0.25">
      <c r="A4142" s="8" t="s">
        <v>4023</v>
      </c>
      <c r="B4142" s="9" t="str">
        <f>_xlfn.XLOOKUP(C4142,'De-Para_Estado_Regiao'!$B$3:$B$29,'De-Para_Estado_Regiao'!$C$3:$C$29)</f>
        <v>Nordeste</v>
      </c>
      <c r="C4142" s="9" t="s">
        <v>72</v>
      </c>
      <c r="D4142" s="9">
        <v>370</v>
      </c>
      <c r="E4142" s="9">
        <v>0.65900000000000003</v>
      </c>
      <c r="F4142" s="9" t="str">
        <f t="shared" si="64"/>
        <v>médio</v>
      </c>
      <c r="G4142" s="9">
        <v>0.624</v>
      </c>
      <c r="H4142" s="9">
        <v>0.57699999999999996</v>
      </c>
      <c r="I4142" s="9">
        <v>9389.09</v>
      </c>
      <c r="J4142" s="10">
        <v>9</v>
      </c>
    </row>
    <row r="4143" spans="1:10" x14ac:dyDescent="0.25">
      <c r="A4143" s="11" t="s">
        <v>3410</v>
      </c>
      <c r="B4143" s="9" t="str">
        <f>_xlfn.XLOOKUP(C4143,'De-Para_Estado_Regiao'!$B$3:$B$29,'De-Para_Estado_Regiao'!$C$3:$C$29)</f>
        <v>Nordeste</v>
      </c>
      <c r="C4143" s="12" t="s">
        <v>19</v>
      </c>
      <c r="D4143" s="12">
        <v>512</v>
      </c>
      <c r="E4143" s="12">
        <v>0.59299999999999997</v>
      </c>
      <c r="F4143" s="9" t="str">
        <f t="shared" si="64"/>
        <v>médio</v>
      </c>
      <c r="G4143" s="12">
        <v>0.54</v>
      </c>
      <c r="H4143" s="12">
        <v>0.52400000000000002</v>
      </c>
      <c r="I4143" s="12">
        <v>6520.94</v>
      </c>
      <c r="J4143" s="13">
        <v>2</v>
      </c>
    </row>
    <row r="4144" spans="1:10" x14ac:dyDescent="0.25">
      <c r="A4144" s="8" t="s">
        <v>4024</v>
      </c>
      <c r="B4144" s="9" t="str">
        <f>_xlfn.XLOOKUP(C4144,'De-Para_Estado_Regiao'!$B$3:$B$29,'De-Para_Estado_Regiao'!$C$3:$C$29)</f>
        <v>Nordeste</v>
      </c>
      <c r="C4144" s="9" t="s">
        <v>114</v>
      </c>
      <c r="D4144" s="9">
        <v>337</v>
      </c>
      <c r="E4144" s="9">
        <v>0.54</v>
      </c>
      <c r="F4144" s="9" t="str">
        <f t="shared" si="64"/>
        <v>baixo</v>
      </c>
      <c r="G4144" s="9">
        <v>0.51500000000000001</v>
      </c>
      <c r="H4144" s="9">
        <v>0.435</v>
      </c>
      <c r="I4144" s="9">
        <v>9209.34</v>
      </c>
      <c r="J4144" s="10">
        <v>0</v>
      </c>
    </row>
    <row r="4145" spans="1:10" x14ac:dyDescent="0.25">
      <c r="A4145" s="11" t="s">
        <v>480</v>
      </c>
      <c r="B4145" s="9" t="str">
        <f>_xlfn.XLOOKUP(C4145,'De-Para_Estado_Regiao'!$B$3:$B$29,'De-Para_Estado_Regiao'!$C$3:$C$29)</f>
        <v>Centro-Oeste</v>
      </c>
      <c r="C4145" s="12" t="s">
        <v>33</v>
      </c>
      <c r="D4145" s="12">
        <v>53</v>
      </c>
      <c r="E4145" s="12">
        <v>0.68</v>
      </c>
      <c r="F4145" s="9" t="str">
        <f t="shared" si="64"/>
        <v>médio</v>
      </c>
      <c r="G4145" s="12">
        <v>0.65800000000000003</v>
      </c>
      <c r="H4145" s="12">
        <v>0.59299999999999997</v>
      </c>
      <c r="I4145" s="12">
        <v>19788.97</v>
      </c>
      <c r="J4145" s="13">
        <v>1</v>
      </c>
    </row>
    <row r="4146" spans="1:10" x14ac:dyDescent="0.25">
      <c r="A4146" s="8" t="s">
        <v>4025</v>
      </c>
      <c r="B4146" s="9" t="str">
        <f>_xlfn.XLOOKUP(C4146,'De-Para_Estado_Regiao'!$B$3:$B$29,'De-Para_Estado_Regiao'!$C$3:$C$29)</f>
        <v>Sul</v>
      </c>
      <c r="C4146" s="9" t="s">
        <v>14</v>
      </c>
      <c r="D4146" s="9">
        <v>78</v>
      </c>
      <c r="E4146" s="9">
        <v>0.70099999999999996</v>
      </c>
      <c r="F4146" s="9" t="str">
        <f t="shared" si="64"/>
        <v>alto</v>
      </c>
      <c r="G4146" s="9">
        <v>0.69399999999999995</v>
      </c>
      <c r="H4146" s="9">
        <v>0.59499999999999997</v>
      </c>
      <c r="I4146" s="9">
        <v>16936.439999999999</v>
      </c>
      <c r="J4146" s="10">
        <v>5</v>
      </c>
    </row>
    <row r="4147" spans="1:10" x14ac:dyDescent="0.25">
      <c r="A4147" s="11" t="s">
        <v>4026</v>
      </c>
      <c r="B4147" s="9" t="str">
        <f>_xlfn.XLOOKUP(C4147,'De-Para_Estado_Regiao'!$B$3:$B$29,'De-Para_Estado_Regiao'!$C$3:$C$29)</f>
        <v>Nordeste</v>
      </c>
      <c r="C4147" s="12" t="s">
        <v>31</v>
      </c>
      <c r="D4147" s="12">
        <v>436</v>
      </c>
      <c r="E4147" s="12">
        <v>0.56200000000000006</v>
      </c>
      <c r="F4147" s="9" t="str">
        <f t="shared" si="64"/>
        <v>médio</v>
      </c>
      <c r="G4147" s="12">
        <v>0.52900000000000003</v>
      </c>
      <c r="H4147" s="12">
        <v>0.441</v>
      </c>
      <c r="I4147" s="12">
        <v>6998.96</v>
      </c>
      <c r="J4147" s="13">
        <v>1</v>
      </c>
    </row>
    <row r="4148" spans="1:10" x14ac:dyDescent="0.25">
      <c r="A4148" s="8" t="s">
        <v>4027</v>
      </c>
      <c r="B4148" s="9" t="str">
        <f>_xlfn.XLOOKUP(C4148,'De-Para_Estado_Regiao'!$B$3:$B$29,'De-Para_Estado_Regiao'!$C$3:$C$29)</f>
        <v>Sul</v>
      </c>
      <c r="C4148" s="9" t="s">
        <v>22</v>
      </c>
      <c r="D4148" s="9">
        <v>66</v>
      </c>
      <c r="E4148" s="9">
        <v>0.63200000000000001</v>
      </c>
      <c r="F4148" s="9" t="str">
        <f t="shared" si="64"/>
        <v>médio</v>
      </c>
      <c r="G4148" s="9">
        <v>0.57999999999999996</v>
      </c>
      <c r="H4148" s="9">
        <v>0.53600000000000003</v>
      </c>
      <c r="I4148" s="9">
        <v>20967.86</v>
      </c>
      <c r="J4148" s="10">
        <v>4</v>
      </c>
    </row>
    <row r="4149" spans="1:10" x14ac:dyDescent="0.25">
      <c r="A4149" s="11" t="s">
        <v>4028</v>
      </c>
      <c r="B4149" s="9" t="str">
        <f>_xlfn.XLOOKUP(C4149,'De-Para_Estado_Regiao'!$B$3:$B$29,'De-Para_Estado_Regiao'!$C$3:$C$29)</f>
        <v>Sudeste</v>
      </c>
      <c r="C4149" s="12" t="s">
        <v>7</v>
      </c>
      <c r="D4149" s="12">
        <v>104</v>
      </c>
      <c r="E4149" s="12">
        <v>0.73</v>
      </c>
      <c r="F4149" s="9" t="str">
        <f t="shared" si="64"/>
        <v>alto</v>
      </c>
      <c r="G4149" s="12">
        <v>0.69499999999999995</v>
      </c>
      <c r="H4149" s="12">
        <v>0.67400000000000004</v>
      </c>
      <c r="I4149" s="12">
        <v>29149.67</v>
      </c>
      <c r="J4149" s="13">
        <v>1</v>
      </c>
    </row>
    <row r="4150" spans="1:10" x14ac:dyDescent="0.25">
      <c r="A4150" s="8" t="s">
        <v>4029</v>
      </c>
      <c r="B4150" s="9" t="str">
        <f>_xlfn.XLOOKUP(C4150,'De-Para_Estado_Regiao'!$B$3:$B$29,'De-Para_Estado_Regiao'!$C$3:$C$29)</f>
        <v>Nordeste</v>
      </c>
      <c r="C4150" s="9" t="s">
        <v>118</v>
      </c>
      <c r="D4150" s="9">
        <v>414</v>
      </c>
      <c r="E4150" s="9">
        <v>0.57499999999999996</v>
      </c>
      <c r="F4150" s="9" t="str">
        <f t="shared" si="64"/>
        <v>médio</v>
      </c>
      <c r="G4150" s="9">
        <v>0.52600000000000002</v>
      </c>
      <c r="H4150" s="9">
        <v>0.46400000000000002</v>
      </c>
      <c r="I4150" s="9">
        <v>7162.15</v>
      </c>
      <c r="J4150" s="10">
        <v>0</v>
      </c>
    </row>
    <row r="4151" spans="1:10" x14ac:dyDescent="0.25">
      <c r="A4151" s="11" t="s">
        <v>4030</v>
      </c>
      <c r="B4151" s="9" t="str">
        <f>_xlfn.XLOOKUP(C4151,'De-Para_Estado_Regiao'!$B$3:$B$29,'De-Para_Estado_Regiao'!$C$3:$C$29)</f>
        <v>Sudeste</v>
      </c>
      <c r="C4151" s="12" t="s">
        <v>16</v>
      </c>
      <c r="D4151" s="12">
        <v>127</v>
      </c>
      <c r="E4151" s="12">
        <v>0.65500000000000003</v>
      </c>
      <c r="F4151" s="9" t="str">
        <f t="shared" si="64"/>
        <v>médio</v>
      </c>
      <c r="G4151" s="12">
        <v>0.63600000000000001</v>
      </c>
      <c r="H4151" s="12">
        <v>0.56100000000000005</v>
      </c>
      <c r="I4151" s="12">
        <v>13004.32</v>
      </c>
      <c r="J4151" s="13">
        <v>6</v>
      </c>
    </row>
    <row r="4152" spans="1:10" x14ac:dyDescent="0.25">
      <c r="A4152" s="8" t="s">
        <v>4031</v>
      </c>
      <c r="B4152" s="9" t="str">
        <f>_xlfn.XLOOKUP(C4152,'De-Para_Estado_Regiao'!$B$3:$B$29,'De-Para_Estado_Regiao'!$C$3:$C$29)</f>
        <v>Nordeste</v>
      </c>
      <c r="C4152" s="9" t="s">
        <v>82</v>
      </c>
      <c r="D4152" s="9">
        <v>211</v>
      </c>
      <c r="E4152" s="9">
        <v>0.52900000000000003</v>
      </c>
      <c r="F4152" s="9" t="str">
        <f t="shared" si="64"/>
        <v>baixo</v>
      </c>
      <c r="G4152" s="9">
        <v>0.52500000000000002</v>
      </c>
      <c r="H4152" s="9">
        <v>0.40799999999999997</v>
      </c>
      <c r="I4152" s="9">
        <v>8925.51</v>
      </c>
      <c r="J4152" s="10">
        <v>5</v>
      </c>
    </row>
    <row r="4153" spans="1:10" x14ac:dyDescent="0.25">
      <c r="A4153" s="11" t="s">
        <v>4032</v>
      </c>
      <c r="B4153" s="9" t="str">
        <f>_xlfn.XLOOKUP(C4153,'De-Para_Estado_Regiao'!$B$3:$B$29,'De-Para_Estado_Regiao'!$C$3:$C$29)</f>
        <v>Sul</v>
      </c>
      <c r="C4153" s="12" t="s">
        <v>22</v>
      </c>
      <c r="D4153" s="12">
        <v>98</v>
      </c>
      <c r="E4153" s="12">
        <v>0.71</v>
      </c>
      <c r="F4153" s="9" t="str">
        <f t="shared" si="64"/>
        <v>alto</v>
      </c>
      <c r="G4153" s="12">
        <v>0.67200000000000004</v>
      </c>
      <c r="H4153" s="12">
        <v>0.63</v>
      </c>
      <c r="I4153" s="12">
        <v>30412.080000000002</v>
      </c>
      <c r="J4153" s="13">
        <v>1</v>
      </c>
    </row>
    <row r="4154" spans="1:10" x14ac:dyDescent="0.25">
      <c r="A4154" s="8" t="s">
        <v>4033</v>
      </c>
      <c r="B4154" s="9" t="str">
        <f>_xlfn.XLOOKUP(C4154,'De-Para_Estado_Regiao'!$B$3:$B$29,'De-Para_Estado_Regiao'!$C$3:$C$29)</f>
        <v>Sudeste</v>
      </c>
      <c r="C4154" s="9" t="s">
        <v>16</v>
      </c>
      <c r="D4154" s="9">
        <v>153</v>
      </c>
      <c r="E4154" s="9">
        <v>0.67200000000000004</v>
      </c>
      <c r="F4154" s="9" t="str">
        <f t="shared" si="64"/>
        <v>médio</v>
      </c>
      <c r="G4154" s="9">
        <v>0.67900000000000005</v>
      </c>
      <c r="H4154" s="9">
        <v>0.53700000000000003</v>
      </c>
      <c r="I4154" s="9">
        <v>14210.38</v>
      </c>
      <c r="J4154" s="10">
        <v>0</v>
      </c>
    </row>
    <row r="4155" spans="1:10" x14ac:dyDescent="0.25">
      <c r="A4155" s="11" t="s">
        <v>4034</v>
      </c>
      <c r="B4155" s="9" t="str">
        <f>_xlfn.XLOOKUP(C4155,'De-Para_Estado_Regiao'!$B$3:$B$29,'De-Para_Estado_Regiao'!$C$3:$C$29)</f>
        <v>Nordeste</v>
      </c>
      <c r="C4155" s="12" t="s">
        <v>82</v>
      </c>
      <c r="D4155" s="12">
        <v>189</v>
      </c>
      <c r="E4155" s="12">
        <v>0.57399999999999995</v>
      </c>
      <c r="F4155" s="9" t="str">
        <f t="shared" si="64"/>
        <v>médio</v>
      </c>
      <c r="G4155" s="12">
        <v>0.56399999999999995</v>
      </c>
      <c r="H4155" s="12">
        <v>0.45800000000000002</v>
      </c>
      <c r="I4155" s="12">
        <v>9381.39</v>
      </c>
      <c r="J4155" s="13">
        <v>2</v>
      </c>
    </row>
    <row r="4156" spans="1:10" x14ac:dyDescent="0.25">
      <c r="A4156" s="8" t="s">
        <v>4035</v>
      </c>
      <c r="B4156" s="9" t="str">
        <f>_xlfn.XLOOKUP(C4156,'De-Para_Estado_Regiao'!$B$3:$B$29,'De-Para_Estado_Regiao'!$C$3:$C$29)</f>
        <v>Nordeste</v>
      </c>
      <c r="C4156" s="9" t="s">
        <v>118</v>
      </c>
      <c r="D4156" s="9">
        <v>590</v>
      </c>
      <c r="E4156" s="9">
        <v>0.55000000000000004</v>
      </c>
      <c r="F4156" s="9" t="str">
        <f t="shared" si="64"/>
        <v>médio</v>
      </c>
      <c r="G4156" s="9">
        <v>0.53700000000000003</v>
      </c>
      <c r="H4156" s="9">
        <v>0.40600000000000003</v>
      </c>
      <c r="I4156" s="9">
        <v>6125.79</v>
      </c>
      <c r="J4156" s="10">
        <v>3</v>
      </c>
    </row>
    <row r="4157" spans="1:10" x14ac:dyDescent="0.25">
      <c r="A4157" s="11" t="s">
        <v>4036</v>
      </c>
      <c r="B4157" s="9" t="str">
        <f>_xlfn.XLOOKUP(C4157,'De-Para_Estado_Regiao'!$B$3:$B$29,'De-Para_Estado_Regiao'!$C$3:$C$29)</f>
        <v>Nordeste</v>
      </c>
      <c r="C4157" s="12" t="s">
        <v>87</v>
      </c>
      <c r="D4157" s="12">
        <v>349</v>
      </c>
      <c r="E4157" s="12">
        <v>0.51200000000000001</v>
      </c>
      <c r="F4157" s="9" t="str">
        <f t="shared" si="64"/>
        <v>baixo</v>
      </c>
      <c r="G4157" s="12">
        <v>0.44800000000000001</v>
      </c>
      <c r="H4157" s="12">
        <v>0.41399999999999998</v>
      </c>
      <c r="I4157" s="12">
        <v>5000.68</v>
      </c>
      <c r="J4157" s="13">
        <v>0</v>
      </c>
    </row>
    <row r="4158" spans="1:10" x14ac:dyDescent="0.25">
      <c r="A4158" s="8" t="s">
        <v>4037</v>
      </c>
      <c r="B4158" s="9" t="str">
        <f>_xlfn.XLOOKUP(C4158,'De-Para_Estado_Regiao'!$B$3:$B$29,'De-Para_Estado_Regiao'!$C$3:$C$29)</f>
        <v>Nordeste</v>
      </c>
      <c r="C4158" s="9" t="s">
        <v>118</v>
      </c>
      <c r="D4158" s="9">
        <v>166</v>
      </c>
      <c r="E4158" s="9">
        <v>0.54600000000000004</v>
      </c>
      <c r="F4158" s="9" t="str">
        <f t="shared" si="64"/>
        <v>baixo</v>
      </c>
      <c r="G4158" s="9">
        <v>0.55100000000000005</v>
      </c>
      <c r="H4158" s="9">
        <v>0.4</v>
      </c>
      <c r="I4158" s="9">
        <v>10051.89</v>
      </c>
      <c r="J4158" s="10">
        <v>0</v>
      </c>
    </row>
    <row r="4159" spans="1:10" x14ac:dyDescent="0.25">
      <c r="A4159" s="11" t="s">
        <v>2769</v>
      </c>
      <c r="B4159" s="9" t="str">
        <f>_xlfn.XLOOKUP(C4159,'De-Para_Estado_Regiao'!$B$3:$B$29,'De-Para_Estado_Regiao'!$C$3:$C$29)</f>
        <v>Nordeste</v>
      </c>
      <c r="C4159" s="12" t="s">
        <v>82</v>
      </c>
      <c r="D4159" s="12">
        <v>266</v>
      </c>
      <c r="E4159" s="12">
        <v>0.56999999999999995</v>
      </c>
      <c r="F4159" s="9" t="str">
        <f t="shared" si="64"/>
        <v>médio</v>
      </c>
      <c r="G4159" s="12">
        <v>0.54200000000000004</v>
      </c>
      <c r="H4159" s="12">
        <v>0.48399999999999999</v>
      </c>
      <c r="I4159" s="12">
        <v>7385.05</v>
      </c>
      <c r="J4159" s="13">
        <v>2</v>
      </c>
    </row>
    <row r="4160" spans="1:10" x14ac:dyDescent="0.25">
      <c r="A4160" s="8" t="s">
        <v>4038</v>
      </c>
      <c r="B4160" s="9" t="str">
        <f>_xlfn.XLOOKUP(C4160,'De-Para_Estado_Regiao'!$B$3:$B$29,'De-Para_Estado_Regiao'!$C$3:$C$29)</f>
        <v>Nordeste</v>
      </c>
      <c r="C4160" s="9" t="s">
        <v>19</v>
      </c>
      <c r="D4160" s="9">
        <v>270</v>
      </c>
      <c r="E4160" s="9">
        <v>0.56999999999999995</v>
      </c>
      <c r="F4160" s="9" t="str">
        <f t="shared" si="64"/>
        <v>médio</v>
      </c>
      <c r="G4160" s="9">
        <v>0.52900000000000003</v>
      </c>
      <c r="H4160" s="9">
        <v>0.46800000000000003</v>
      </c>
      <c r="I4160" s="9">
        <v>6755.94</v>
      </c>
      <c r="J4160" s="10">
        <v>2</v>
      </c>
    </row>
    <row r="4161" spans="1:10" x14ac:dyDescent="0.25">
      <c r="A4161" s="11" t="s">
        <v>4039</v>
      </c>
      <c r="B4161" s="9" t="str">
        <f>_xlfn.XLOOKUP(C4161,'De-Para_Estado_Regiao'!$B$3:$B$29,'De-Para_Estado_Regiao'!$C$3:$C$29)</f>
        <v>Centro-Oeste</v>
      </c>
      <c r="C4161" s="12" t="s">
        <v>29</v>
      </c>
      <c r="D4161" s="12">
        <v>144</v>
      </c>
      <c r="E4161" s="12">
        <v>0.65</v>
      </c>
      <c r="F4161" s="9" t="str">
        <f t="shared" si="64"/>
        <v>médio</v>
      </c>
      <c r="G4161" s="12">
        <v>0.67300000000000004</v>
      </c>
      <c r="H4161" s="12">
        <v>0.48499999999999999</v>
      </c>
      <c r="I4161" s="12">
        <v>19047.64</v>
      </c>
      <c r="J4161" s="13">
        <v>3</v>
      </c>
    </row>
    <row r="4162" spans="1:10" x14ac:dyDescent="0.25">
      <c r="A4162" s="8" t="s">
        <v>4040</v>
      </c>
      <c r="B4162" s="9" t="str">
        <f>_xlfn.XLOOKUP(C4162,'De-Para_Estado_Regiao'!$B$3:$B$29,'De-Para_Estado_Regiao'!$C$3:$C$29)</f>
        <v>Sudeste</v>
      </c>
      <c r="C4162" s="9" t="s">
        <v>16</v>
      </c>
      <c r="D4162" s="9">
        <v>129</v>
      </c>
      <c r="E4162" s="9">
        <v>0.55600000000000005</v>
      </c>
      <c r="F4162" s="9" t="str">
        <f t="shared" si="64"/>
        <v>médio</v>
      </c>
      <c r="G4162" s="9">
        <v>0.52500000000000002</v>
      </c>
      <c r="H4162" s="9">
        <v>0.41799999999999998</v>
      </c>
      <c r="I4162" s="9">
        <v>7228.3</v>
      </c>
      <c r="J4162" s="10">
        <v>3</v>
      </c>
    </row>
    <row r="4163" spans="1:10" x14ac:dyDescent="0.25">
      <c r="A4163" s="11" t="s">
        <v>4041</v>
      </c>
      <c r="B4163" s="9" t="str">
        <f>_xlfn.XLOOKUP(C4163,'De-Para_Estado_Regiao'!$B$3:$B$29,'De-Para_Estado_Regiao'!$C$3:$C$29)</f>
        <v>Nordeste</v>
      </c>
      <c r="C4163" s="12" t="s">
        <v>118</v>
      </c>
      <c r="D4163" s="12">
        <v>365</v>
      </c>
      <c r="E4163" s="12">
        <v>0.56200000000000006</v>
      </c>
      <c r="F4163" s="9" t="str">
        <f t="shared" si="64"/>
        <v>médio</v>
      </c>
      <c r="G4163" s="12">
        <v>0.52100000000000002</v>
      </c>
      <c r="H4163" s="12">
        <v>0.438</v>
      </c>
      <c r="I4163" s="12">
        <v>6957.63</v>
      </c>
      <c r="J4163" s="13">
        <v>3</v>
      </c>
    </row>
    <row r="4164" spans="1:10" x14ac:dyDescent="0.25">
      <c r="A4164" s="8" t="s">
        <v>4042</v>
      </c>
      <c r="B4164" s="9" t="str">
        <f>_xlfn.XLOOKUP(C4164,'De-Para_Estado_Regiao'!$B$3:$B$29,'De-Para_Estado_Regiao'!$C$3:$C$29)</f>
        <v>Sudeste</v>
      </c>
      <c r="C4164" s="9" t="s">
        <v>16</v>
      </c>
      <c r="D4164" s="9">
        <v>238</v>
      </c>
      <c r="E4164" s="9">
        <v>0.55500000000000005</v>
      </c>
      <c r="F4164" s="9" t="str">
        <f t="shared" si="64"/>
        <v>médio</v>
      </c>
      <c r="G4164" s="9">
        <v>0.56799999999999995</v>
      </c>
      <c r="H4164" s="9">
        <v>0.4</v>
      </c>
      <c r="I4164" s="9">
        <v>6889.06</v>
      </c>
      <c r="J4164" s="10">
        <v>2</v>
      </c>
    </row>
    <row r="4165" spans="1:10" x14ac:dyDescent="0.25">
      <c r="A4165" s="11" t="s">
        <v>4043</v>
      </c>
      <c r="B4165" s="9" t="str">
        <f>_xlfn.XLOOKUP(C4165,'De-Para_Estado_Regiao'!$B$3:$B$29,'De-Para_Estado_Regiao'!$C$3:$C$29)</f>
        <v>Nordeste</v>
      </c>
      <c r="C4165" s="12" t="s">
        <v>118</v>
      </c>
      <c r="D4165" s="12">
        <v>403</v>
      </c>
      <c r="E4165" s="12">
        <v>0.58299999999999996</v>
      </c>
      <c r="F4165" s="9" t="str">
        <f t="shared" ref="F4165:F4228" si="65">IF(E4165="","",IF(E4165&lt;0.55,"baixo",IF(E4165&lt;=0.699,"médio",IF(E4165&lt;=0.799,"alto",IF(E4165&gt;=0.8,"muito alto","")))))</f>
        <v>médio</v>
      </c>
      <c r="G4165" s="12">
        <v>0.55200000000000005</v>
      </c>
      <c r="H4165" s="12">
        <v>0.46500000000000002</v>
      </c>
      <c r="I4165" s="12">
        <v>6661.14</v>
      </c>
      <c r="J4165" s="13">
        <v>18</v>
      </c>
    </row>
    <row r="4166" spans="1:10" x14ac:dyDescent="0.25">
      <c r="A4166" s="8" t="s">
        <v>4044</v>
      </c>
      <c r="B4166" s="9" t="str">
        <f>_xlfn.XLOOKUP(C4166,'De-Para_Estado_Regiao'!$B$3:$B$29,'De-Para_Estado_Regiao'!$C$3:$C$29)</f>
        <v>Nordeste</v>
      </c>
      <c r="C4166" s="9" t="s">
        <v>24</v>
      </c>
      <c r="D4166" s="9">
        <v>196</v>
      </c>
      <c r="E4166" s="9">
        <v>0.55200000000000005</v>
      </c>
      <c r="F4166" s="9" t="str">
        <f t="shared" si="65"/>
        <v>médio</v>
      </c>
      <c r="G4166" s="9">
        <v>0.52300000000000002</v>
      </c>
      <c r="H4166" s="9">
        <v>0.437</v>
      </c>
      <c r="I4166" s="9">
        <v>7597.06</v>
      </c>
      <c r="J4166" s="10">
        <v>2</v>
      </c>
    </row>
    <row r="4167" spans="1:10" x14ac:dyDescent="0.25">
      <c r="A4167" s="11" t="s">
        <v>4045</v>
      </c>
      <c r="B4167" s="9" t="str">
        <f>_xlfn.XLOOKUP(C4167,'De-Para_Estado_Regiao'!$B$3:$B$29,'De-Para_Estado_Regiao'!$C$3:$C$29)</f>
        <v>Sul</v>
      </c>
      <c r="C4167" s="12" t="s">
        <v>22</v>
      </c>
      <c r="D4167" s="12">
        <v>86</v>
      </c>
      <c r="E4167" s="12">
        <v>0.7</v>
      </c>
      <c r="F4167" s="9" t="str">
        <f t="shared" si="65"/>
        <v>alto</v>
      </c>
      <c r="G4167" s="12">
        <v>0.69799999999999995</v>
      </c>
      <c r="H4167" s="12">
        <v>0.63</v>
      </c>
      <c r="I4167" s="12">
        <v>19146.16</v>
      </c>
      <c r="J4167" s="13">
        <v>4</v>
      </c>
    </row>
    <row r="4168" spans="1:10" x14ac:dyDescent="0.25">
      <c r="A4168" s="8" t="s">
        <v>4046</v>
      </c>
      <c r="B4168" s="9" t="str">
        <f>_xlfn.XLOOKUP(C4168,'De-Para_Estado_Regiao'!$B$3:$B$29,'De-Para_Estado_Regiao'!$C$3:$C$29)</f>
        <v>Sudeste</v>
      </c>
      <c r="C4168" s="9" t="s">
        <v>16</v>
      </c>
      <c r="D4168" s="9">
        <v>169</v>
      </c>
      <c r="E4168" s="9">
        <v>0.53700000000000003</v>
      </c>
      <c r="F4168" s="9" t="str">
        <f t="shared" si="65"/>
        <v>baixo</v>
      </c>
      <c r="G4168" s="9">
        <v>0.51400000000000001</v>
      </c>
      <c r="H4168" s="9">
        <v>0.38800000000000001</v>
      </c>
      <c r="I4168" s="9">
        <v>6876.58</v>
      </c>
      <c r="J4168" s="10">
        <v>11</v>
      </c>
    </row>
    <row r="4169" spans="1:10" x14ac:dyDescent="0.25">
      <c r="A4169" s="11" t="s">
        <v>4047</v>
      </c>
      <c r="B4169" s="9" t="str">
        <f>_xlfn.XLOOKUP(C4169,'De-Para_Estado_Regiao'!$B$3:$B$29,'De-Para_Estado_Regiao'!$C$3:$C$29)</f>
        <v>Sul</v>
      </c>
      <c r="C4169" s="12" t="s">
        <v>22</v>
      </c>
      <c r="D4169" s="12">
        <v>173</v>
      </c>
      <c r="E4169" s="12">
        <v>0.69</v>
      </c>
      <c r="F4169" s="9" t="str">
        <f t="shared" si="65"/>
        <v>médio</v>
      </c>
      <c r="G4169" s="12">
        <v>0.65500000000000003</v>
      </c>
      <c r="H4169" s="12">
        <v>0.60699999999999998</v>
      </c>
      <c r="I4169" s="12">
        <v>14537.91</v>
      </c>
      <c r="J4169" s="13">
        <v>2</v>
      </c>
    </row>
    <row r="4170" spans="1:10" x14ac:dyDescent="0.25">
      <c r="A4170" s="8" t="s">
        <v>4048</v>
      </c>
      <c r="B4170" s="9" t="str">
        <f>_xlfn.XLOOKUP(C4170,'De-Para_Estado_Regiao'!$B$3:$B$29,'De-Para_Estado_Regiao'!$C$3:$C$29)</f>
        <v>Nordeste</v>
      </c>
      <c r="C4170" s="9" t="s">
        <v>19</v>
      </c>
      <c r="D4170" s="9">
        <v>141</v>
      </c>
      <c r="E4170" s="9">
        <v>0.57299999999999995</v>
      </c>
      <c r="F4170" s="9" t="str">
        <f t="shared" si="65"/>
        <v>médio</v>
      </c>
      <c r="G4170" s="9">
        <v>0.49099999999999999</v>
      </c>
      <c r="H4170" s="9">
        <v>0.50800000000000001</v>
      </c>
      <c r="I4170" s="9">
        <v>5824.91</v>
      </c>
      <c r="J4170" s="10">
        <v>39</v>
      </c>
    </row>
    <row r="4171" spans="1:10" x14ac:dyDescent="0.25">
      <c r="A4171" s="11" t="s">
        <v>4049</v>
      </c>
      <c r="B4171" s="9" t="str">
        <f>_xlfn.XLOOKUP(C4171,'De-Para_Estado_Regiao'!$B$3:$B$29,'De-Para_Estado_Regiao'!$C$3:$C$29)</f>
        <v>Centro-Oeste</v>
      </c>
      <c r="C4171" s="12" t="s">
        <v>33</v>
      </c>
      <c r="D4171" s="12">
        <v>103</v>
      </c>
      <c r="E4171" s="12">
        <v>0.69299999999999995</v>
      </c>
      <c r="F4171" s="9" t="str">
        <f t="shared" si="65"/>
        <v>médio</v>
      </c>
      <c r="G4171" s="12">
        <v>0.7</v>
      </c>
      <c r="H4171" s="12">
        <v>0.58299999999999996</v>
      </c>
      <c r="I4171" s="12">
        <v>29396.37</v>
      </c>
      <c r="J4171" s="13">
        <v>2</v>
      </c>
    </row>
    <row r="4172" spans="1:10" x14ac:dyDescent="0.25">
      <c r="A4172" s="8" t="s">
        <v>4050</v>
      </c>
      <c r="B4172" s="9" t="str">
        <f>_xlfn.XLOOKUP(C4172,'De-Para_Estado_Regiao'!$B$3:$B$29,'De-Para_Estado_Regiao'!$C$3:$C$29)</f>
        <v>Sul</v>
      </c>
      <c r="C4172" s="9" t="s">
        <v>14</v>
      </c>
      <c r="D4172" s="9">
        <v>17</v>
      </c>
      <c r="E4172" s="9">
        <v>0.72</v>
      </c>
      <c r="F4172" s="9" t="str">
        <f t="shared" si="65"/>
        <v>alto</v>
      </c>
      <c r="G4172" s="9">
        <v>0.72399999999999998</v>
      </c>
      <c r="H4172" s="9">
        <v>0.60499999999999998</v>
      </c>
      <c r="I4172" s="9">
        <v>35555.31</v>
      </c>
      <c r="J4172" s="10">
        <v>2</v>
      </c>
    </row>
    <row r="4173" spans="1:10" x14ac:dyDescent="0.25">
      <c r="A4173" s="11" t="s">
        <v>1327</v>
      </c>
      <c r="B4173" s="9" t="str">
        <f>_xlfn.XLOOKUP(C4173,'De-Para_Estado_Regiao'!$B$3:$B$29,'De-Para_Estado_Regiao'!$C$3:$C$29)</f>
        <v>Nordeste</v>
      </c>
      <c r="C4173" s="12" t="s">
        <v>72</v>
      </c>
      <c r="D4173" s="12">
        <v>435</v>
      </c>
      <c r="E4173" s="12">
        <v>0.58399999999999996</v>
      </c>
      <c r="F4173" s="9" t="str">
        <f t="shared" si="65"/>
        <v>médio</v>
      </c>
      <c r="G4173" s="12">
        <v>0.58299999999999996</v>
      </c>
      <c r="H4173" s="12">
        <v>0.46</v>
      </c>
      <c r="I4173" s="12">
        <v>7248.7</v>
      </c>
      <c r="J4173" s="13">
        <v>8</v>
      </c>
    </row>
    <row r="4174" spans="1:10" x14ac:dyDescent="0.25">
      <c r="A4174" s="8" t="s">
        <v>4051</v>
      </c>
      <c r="B4174" s="9" t="str">
        <f>_xlfn.XLOOKUP(C4174,'De-Para_Estado_Regiao'!$B$3:$B$29,'De-Para_Estado_Regiao'!$C$3:$C$29)</f>
        <v>Nordeste</v>
      </c>
      <c r="C4174" s="9" t="s">
        <v>31</v>
      </c>
      <c r="D4174" s="9">
        <v>277</v>
      </c>
      <c r="E4174" s="9">
        <v>0.57899999999999996</v>
      </c>
      <c r="F4174" s="9" t="str">
        <f t="shared" si="65"/>
        <v>médio</v>
      </c>
      <c r="G4174" s="9">
        <v>0.502</v>
      </c>
      <c r="H4174" s="9">
        <v>0.50600000000000001</v>
      </c>
      <c r="I4174" s="9">
        <v>6413.7</v>
      </c>
      <c r="J4174" s="10">
        <v>14</v>
      </c>
    </row>
    <row r="4175" spans="1:10" x14ac:dyDescent="0.25">
      <c r="A4175" s="11" t="s">
        <v>4052</v>
      </c>
      <c r="B4175" s="9" t="str">
        <f>_xlfn.XLOOKUP(C4175,'De-Para_Estado_Regiao'!$B$3:$B$29,'De-Para_Estado_Regiao'!$C$3:$C$29)</f>
        <v>Nordeste</v>
      </c>
      <c r="C4175" s="12" t="s">
        <v>72</v>
      </c>
      <c r="D4175" s="12">
        <v>184</v>
      </c>
      <c r="E4175" s="12">
        <v>0.63500000000000001</v>
      </c>
      <c r="F4175" s="9" t="str">
        <f t="shared" si="65"/>
        <v>médio</v>
      </c>
      <c r="G4175" s="12">
        <v>0.627</v>
      </c>
      <c r="H4175" s="12">
        <v>0.53</v>
      </c>
      <c r="I4175" s="12">
        <v>18152.37</v>
      </c>
      <c r="J4175" s="13">
        <v>2</v>
      </c>
    </row>
    <row r="4176" spans="1:10" x14ac:dyDescent="0.25">
      <c r="A4176" s="8" t="s">
        <v>4053</v>
      </c>
      <c r="B4176" s="9" t="str">
        <f>_xlfn.XLOOKUP(C4176,'De-Para_Estado_Regiao'!$B$3:$B$29,'De-Para_Estado_Regiao'!$C$3:$C$29)</f>
        <v>Sul</v>
      </c>
      <c r="C4176" s="9" t="s">
        <v>59</v>
      </c>
      <c r="D4176" s="9">
        <v>103</v>
      </c>
      <c r="E4176" s="9">
        <v>0.73</v>
      </c>
      <c r="F4176" s="9" t="str">
        <f t="shared" si="65"/>
        <v>alto</v>
      </c>
      <c r="G4176" s="9">
        <v>0.75700000000000001</v>
      </c>
      <c r="H4176" s="9">
        <v>0.61799999999999999</v>
      </c>
      <c r="I4176" s="9">
        <v>13416.39</v>
      </c>
      <c r="J4176" s="10">
        <v>4</v>
      </c>
    </row>
    <row r="4177" spans="1:10" x14ac:dyDescent="0.25">
      <c r="A4177" s="11" t="s">
        <v>4054</v>
      </c>
      <c r="B4177" s="9" t="str">
        <f>_xlfn.XLOOKUP(C4177,'De-Para_Estado_Regiao'!$B$3:$B$29,'De-Para_Estado_Regiao'!$C$3:$C$29)</f>
        <v>Sul</v>
      </c>
      <c r="C4177" s="12" t="s">
        <v>14</v>
      </c>
      <c r="D4177" s="12">
        <v>19</v>
      </c>
      <c r="E4177" s="12">
        <v>0.72499999999999998</v>
      </c>
      <c r="F4177" s="9" t="str">
        <f t="shared" si="65"/>
        <v>alto</v>
      </c>
      <c r="G4177" s="12">
        <v>0.78100000000000003</v>
      </c>
      <c r="H4177" s="12">
        <v>0.58099999999999996</v>
      </c>
      <c r="I4177" s="12">
        <v>43398.31</v>
      </c>
      <c r="J4177" s="13">
        <v>3</v>
      </c>
    </row>
    <row r="4178" spans="1:10" x14ac:dyDescent="0.25">
      <c r="A4178" s="8" t="s">
        <v>4055</v>
      </c>
      <c r="B4178" s="9" t="str">
        <f>_xlfn.XLOOKUP(C4178,'De-Para_Estado_Regiao'!$B$3:$B$29,'De-Para_Estado_Regiao'!$C$3:$C$29)</f>
        <v>Nordeste</v>
      </c>
      <c r="C4178" s="9" t="s">
        <v>118</v>
      </c>
      <c r="D4178" s="9">
        <v>129</v>
      </c>
      <c r="E4178" s="9">
        <v>0.60199999999999998</v>
      </c>
      <c r="F4178" s="9" t="str">
        <f t="shared" si="65"/>
        <v>médio</v>
      </c>
      <c r="G4178" s="9">
        <v>0.54600000000000004</v>
      </c>
      <c r="H4178" s="9">
        <v>0.51200000000000001</v>
      </c>
      <c r="I4178" s="9">
        <v>8763.73</v>
      </c>
      <c r="J4178" s="10">
        <v>1</v>
      </c>
    </row>
    <row r="4179" spans="1:10" x14ac:dyDescent="0.25">
      <c r="A4179" s="11" t="s">
        <v>4056</v>
      </c>
      <c r="B4179" s="9" t="str">
        <f>_xlfn.XLOOKUP(C4179,'De-Para_Estado_Regiao'!$B$3:$B$29,'De-Para_Estado_Regiao'!$C$3:$C$29)</f>
        <v>Nordeste</v>
      </c>
      <c r="C4179" s="12" t="s">
        <v>31</v>
      </c>
      <c r="D4179" s="12">
        <v>261</v>
      </c>
      <c r="E4179" s="12">
        <v>0.58499999999999996</v>
      </c>
      <c r="F4179" s="9" t="str">
        <f t="shared" si="65"/>
        <v>médio</v>
      </c>
      <c r="G4179" s="12">
        <v>0.49299999999999999</v>
      </c>
      <c r="H4179" s="12">
        <v>0.52300000000000002</v>
      </c>
      <c r="I4179" s="12">
        <v>5496.96</v>
      </c>
      <c r="J4179" s="13">
        <v>18</v>
      </c>
    </row>
    <row r="4180" spans="1:10" x14ac:dyDescent="0.25">
      <c r="A4180" s="8" t="s">
        <v>4057</v>
      </c>
      <c r="B4180" s="9" t="str">
        <f>_xlfn.XLOOKUP(C4180,'De-Para_Estado_Regiao'!$B$3:$B$29,'De-Para_Estado_Regiao'!$C$3:$C$29)</f>
        <v>Nordeste</v>
      </c>
      <c r="C4180" s="9" t="s">
        <v>87</v>
      </c>
      <c r="D4180" s="9">
        <v>234</v>
      </c>
      <c r="E4180" s="9">
        <v>0.5</v>
      </c>
      <c r="F4180" s="9" t="str">
        <f t="shared" si="65"/>
        <v>baixo</v>
      </c>
      <c r="G4180" s="9">
        <v>0.49399999999999999</v>
      </c>
      <c r="H4180" s="9">
        <v>0.36299999999999999</v>
      </c>
      <c r="I4180" s="9">
        <v>5929.38</v>
      </c>
      <c r="J4180" s="10">
        <v>0</v>
      </c>
    </row>
    <row r="4181" spans="1:10" x14ac:dyDescent="0.25">
      <c r="A4181" s="11" t="s">
        <v>4058</v>
      </c>
      <c r="B4181" s="9" t="str">
        <f>_xlfn.XLOOKUP(C4181,'De-Para_Estado_Regiao'!$B$3:$B$29,'De-Para_Estado_Regiao'!$C$3:$C$29)</f>
        <v>Sul</v>
      </c>
      <c r="C4181" s="12" t="s">
        <v>22</v>
      </c>
      <c r="D4181" s="12">
        <v>178</v>
      </c>
      <c r="E4181" s="12">
        <v>0.68</v>
      </c>
      <c r="F4181" s="9" t="str">
        <f t="shared" si="65"/>
        <v>médio</v>
      </c>
      <c r="G4181" s="12">
        <v>0.66800000000000004</v>
      </c>
      <c r="H4181" s="12">
        <v>0.58799999999999997</v>
      </c>
      <c r="I4181" s="12">
        <v>17483.72</v>
      </c>
      <c r="J4181" s="13">
        <v>0</v>
      </c>
    </row>
    <row r="4182" spans="1:10" x14ac:dyDescent="0.25">
      <c r="A4182" s="8" t="s">
        <v>4059</v>
      </c>
      <c r="B4182" s="9" t="str">
        <f>_xlfn.XLOOKUP(C4182,'De-Para_Estado_Regiao'!$B$3:$B$29,'De-Para_Estado_Regiao'!$C$3:$C$29)</f>
        <v>Centro-Oeste</v>
      </c>
      <c r="C4182" s="9" t="s">
        <v>33</v>
      </c>
      <c r="D4182" s="9">
        <v>111</v>
      </c>
      <c r="E4182" s="9">
        <v>0.66</v>
      </c>
      <c r="F4182" s="9" t="str">
        <f t="shared" si="65"/>
        <v>médio</v>
      </c>
      <c r="G4182" s="9">
        <v>0.623</v>
      </c>
      <c r="H4182" s="9">
        <v>0.55000000000000004</v>
      </c>
      <c r="I4182" s="9">
        <v>16866.47</v>
      </c>
      <c r="J4182" s="10">
        <v>1</v>
      </c>
    </row>
    <row r="4183" spans="1:10" x14ac:dyDescent="0.25">
      <c r="A4183" s="11" t="s">
        <v>4060</v>
      </c>
      <c r="B4183" s="9" t="str">
        <f>_xlfn.XLOOKUP(C4183,'De-Para_Estado_Regiao'!$B$3:$B$29,'De-Para_Estado_Regiao'!$C$3:$C$29)</f>
        <v>Nordeste</v>
      </c>
      <c r="C4183" s="12" t="s">
        <v>31</v>
      </c>
      <c r="D4183" s="12">
        <v>323</v>
      </c>
      <c r="E4183" s="12">
        <v>0.628</v>
      </c>
      <c r="F4183" s="9" t="str">
        <f t="shared" si="65"/>
        <v>médio</v>
      </c>
      <c r="G4183" s="12">
        <v>0.54</v>
      </c>
      <c r="H4183" s="12">
        <v>0.61199999999999999</v>
      </c>
      <c r="I4183" s="12">
        <v>6370.41</v>
      </c>
      <c r="J4183" s="13">
        <v>0</v>
      </c>
    </row>
    <row r="4184" spans="1:10" x14ac:dyDescent="0.25">
      <c r="A4184" s="8" t="s">
        <v>4061</v>
      </c>
      <c r="B4184" s="9" t="str">
        <f>_xlfn.XLOOKUP(C4184,'De-Para_Estado_Regiao'!$B$3:$B$29,'De-Para_Estado_Regiao'!$C$3:$C$29)</f>
        <v>Norte</v>
      </c>
      <c r="C4184" s="9" t="s">
        <v>111</v>
      </c>
      <c r="D4184" s="9">
        <v>157</v>
      </c>
      <c r="E4184" s="9">
        <v>0.627</v>
      </c>
      <c r="F4184" s="9" t="str">
        <f t="shared" si="65"/>
        <v>médio</v>
      </c>
      <c r="G4184" s="9">
        <v>0.58899999999999997</v>
      </c>
      <c r="H4184" s="9">
        <v>0.51800000000000002</v>
      </c>
      <c r="I4184" s="9">
        <v>13498.19</v>
      </c>
      <c r="J4184" s="10">
        <v>0</v>
      </c>
    </row>
    <row r="4185" spans="1:10" x14ac:dyDescent="0.25">
      <c r="A4185" s="11" t="s">
        <v>4062</v>
      </c>
      <c r="B4185" s="9" t="str">
        <f>_xlfn.XLOOKUP(C4185,'De-Para_Estado_Regiao'!$B$3:$B$29,'De-Para_Estado_Regiao'!$C$3:$C$29)</f>
        <v>Sul</v>
      </c>
      <c r="C4185" s="12" t="s">
        <v>14</v>
      </c>
      <c r="D4185" s="12">
        <v>27</v>
      </c>
      <c r="E4185" s="12">
        <v>0.75800000000000001</v>
      </c>
      <c r="F4185" s="9" t="str">
        <f t="shared" si="65"/>
        <v>alto</v>
      </c>
      <c r="G4185" s="12">
        <v>0.83099999999999996</v>
      </c>
      <c r="H4185" s="12">
        <v>0.61199999999999999</v>
      </c>
      <c r="I4185" s="12">
        <v>45508.2</v>
      </c>
      <c r="J4185" s="13">
        <v>3</v>
      </c>
    </row>
    <row r="4186" spans="1:10" x14ac:dyDescent="0.25">
      <c r="A4186" s="8" t="s">
        <v>4063</v>
      </c>
      <c r="B4186" s="9" t="str">
        <f>_xlfn.XLOOKUP(C4186,'De-Para_Estado_Regiao'!$B$3:$B$29,'De-Para_Estado_Regiao'!$C$3:$C$29)</f>
        <v>Centro-Oeste</v>
      </c>
      <c r="C4186" s="9" t="s">
        <v>29</v>
      </c>
      <c r="D4186" s="9">
        <v>56</v>
      </c>
      <c r="E4186" s="9">
        <v>0.68700000000000006</v>
      </c>
      <c r="F4186" s="9" t="str">
        <f t="shared" si="65"/>
        <v>médio</v>
      </c>
      <c r="G4186" s="9">
        <v>0.67100000000000004</v>
      </c>
      <c r="H4186" s="9">
        <v>0.59099999999999997</v>
      </c>
      <c r="I4186" s="9">
        <v>23880.400000000001</v>
      </c>
      <c r="J4186" s="10">
        <v>0</v>
      </c>
    </row>
    <row r="4187" spans="1:10" x14ac:dyDescent="0.25">
      <c r="A4187" s="11" t="s">
        <v>4064</v>
      </c>
      <c r="B4187" s="9" t="str">
        <f>_xlfn.XLOOKUP(C4187,'De-Para_Estado_Regiao'!$B$3:$B$29,'De-Para_Estado_Regiao'!$C$3:$C$29)</f>
        <v>Nordeste</v>
      </c>
      <c r="C4187" s="12" t="s">
        <v>118</v>
      </c>
      <c r="D4187" s="12">
        <v>299</v>
      </c>
      <c r="E4187" s="12">
        <v>0.56999999999999995</v>
      </c>
      <c r="F4187" s="9" t="str">
        <f t="shared" si="65"/>
        <v>médio</v>
      </c>
      <c r="G4187" s="12">
        <v>0.55300000000000005</v>
      </c>
      <c r="H4187" s="12">
        <v>0.42299999999999999</v>
      </c>
      <c r="I4187" s="12">
        <v>6123.69</v>
      </c>
      <c r="J4187" s="13">
        <v>6</v>
      </c>
    </row>
    <row r="4188" spans="1:10" x14ac:dyDescent="0.25">
      <c r="A4188" s="8" t="s">
        <v>4065</v>
      </c>
      <c r="B4188" s="9" t="str">
        <f>_xlfn.XLOOKUP(C4188,'De-Para_Estado_Regiao'!$B$3:$B$29,'De-Para_Estado_Regiao'!$C$3:$C$29)</f>
        <v>Nordeste</v>
      </c>
      <c r="C4188" s="9" t="s">
        <v>24</v>
      </c>
      <c r="D4188" s="9">
        <v>344</v>
      </c>
      <c r="E4188" s="9">
        <v>0.58399999999999996</v>
      </c>
      <c r="F4188" s="9" t="str">
        <f t="shared" si="65"/>
        <v>médio</v>
      </c>
      <c r="G4188" s="9">
        <v>0.54500000000000004</v>
      </c>
      <c r="H4188" s="9">
        <v>0.47899999999999998</v>
      </c>
      <c r="I4188" s="9">
        <v>8240.0300000000007</v>
      </c>
      <c r="J4188" s="10">
        <v>1</v>
      </c>
    </row>
    <row r="4189" spans="1:10" x14ac:dyDescent="0.25">
      <c r="A4189" s="11" t="s">
        <v>4066</v>
      </c>
      <c r="B4189" s="9" t="str">
        <f>_xlfn.XLOOKUP(C4189,'De-Para_Estado_Regiao'!$B$3:$B$29,'De-Para_Estado_Regiao'!$C$3:$C$29)</f>
        <v>Sudeste</v>
      </c>
      <c r="C4189" s="12" t="s">
        <v>16</v>
      </c>
      <c r="D4189" s="12">
        <v>197</v>
      </c>
      <c r="E4189" s="12">
        <v>0.64400000000000002</v>
      </c>
      <c r="F4189" s="9" t="str">
        <f t="shared" si="65"/>
        <v>médio</v>
      </c>
      <c r="G4189" s="12">
        <v>0.61599999999999999</v>
      </c>
      <c r="H4189" s="12">
        <v>0.52300000000000002</v>
      </c>
      <c r="I4189" s="12">
        <v>10384.27</v>
      </c>
      <c r="J4189" s="13">
        <v>2</v>
      </c>
    </row>
    <row r="4190" spans="1:10" x14ac:dyDescent="0.25">
      <c r="A4190" s="8" t="s">
        <v>4067</v>
      </c>
      <c r="B4190" s="9" t="str">
        <f>_xlfn.XLOOKUP(C4190,'De-Para_Estado_Regiao'!$B$3:$B$29,'De-Para_Estado_Regiao'!$C$3:$C$29)</f>
        <v>Sudeste</v>
      </c>
      <c r="C4190" s="9" t="s">
        <v>16</v>
      </c>
      <c r="D4190" s="9">
        <v>119</v>
      </c>
      <c r="E4190" s="9">
        <v>0.60799999999999998</v>
      </c>
      <c r="F4190" s="9" t="str">
        <f t="shared" si="65"/>
        <v>médio</v>
      </c>
      <c r="G4190" s="9">
        <v>0.61</v>
      </c>
      <c r="H4190" s="9">
        <v>0.45500000000000002</v>
      </c>
      <c r="I4190" s="9">
        <v>11384.92</v>
      </c>
      <c r="J4190" s="10">
        <v>8</v>
      </c>
    </row>
    <row r="4191" spans="1:10" x14ac:dyDescent="0.25">
      <c r="A4191" s="11" t="s">
        <v>4068</v>
      </c>
      <c r="B4191" s="9" t="str">
        <f>_xlfn.XLOOKUP(C4191,'De-Para_Estado_Regiao'!$B$3:$B$29,'De-Para_Estado_Regiao'!$C$3:$C$29)</f>
        <v>Nordeste</v>
      </c>
      <c r="C4191" s="12" t="s">
        <v>82</v>
      </c>
      <c r="D4191" s="12">
        <v>382</v>
      </c>
      <c r="E4191" s="12">
        <v>0.55700000000000005</v>
      </c>
      <c r="F4191" s="9" t="str">
        <f t="shared" si="65"/>
        <v>médio</v>
      </c>
      <c r="G4191" s="12">
        <v>0.52400000000000002</v>
      </c>
      <c r="H4191" s="12">
        <v>0.46100000000000002</v>
      </c>
      <c r="I4191" s="12">
        <v>6172.94</v>
      </c>
      <c r="J4191" s="13">
        <v>12</v>
      </c>
    </row>
    <row r="4192" spans="1:10" x14ac:dyDescent="0.25">
      <c r="A4192" s="8" t="s">
        <v>4069</v>
      </c>
      <c r="B4192" s="9" t="str">
        <f>_xlfn.XLOOKUP(C4192,'De-Para_Estado_Regiao'!$B$3:$B$29,'De-Para_Estado_Regiao'!$C$3:$C$29)</f>
        <v>Sudeste</v>
      </c>
      <c r="C4192" s="9" t="s">
        <v>16</v>
      </c>
      <c r="D4192" s="9">
        <v>392</v>
      </c>
      <c r="E4192" s="9">
        <v>0.61399999999999999</v>
      </c>
      <c r="F4192" s="9" t="str">
        <f t="shared" si="65"/>
        <v>médio</v>
      </c>
      <c r="G4192" s="9">
        <v>0.56499999999999995</v>
      </c>
      <c r="H4192" s="9">
        <v>0.51600000000000001</v>
      </c>
      <c r="I4192" s="9">
        <v>8697.06</v>
      </c>
      <c r="J4192" s="10">
        <v>1</v>
      </c>
    </row>
    <row r="4193" spans="1:10" x14ac:dyDescent="0.25">
      <c r="A4193" s="11" t="s">
        <v>4070</v>
      </c>
      <c r="B4193" s="9" t="str">
        <f>_xlfn.XLOOKUP(C4193,'De-Para_Estado_Regiao'!$B$3:$B$29,'De-Para_Estado_Regiao'!$C$3:$C$29)</f>
        <v>Centro-Oeste</v>
      </c>
      <c r="C4193" s="12" t="s">
        <v>29</v>
      </c>
      <c r="D4193" s="12">
        <v>90</v>
      </c>
      <c r="E4193" s="12">
        <v>0.69</v>
      </c>
      <c r="F4193" s="9" t="str">
        <f t="shared" si="65"/>
        <v>médio</v>
      </c>
      <c r="G4193" s="12">
        <v>0.69399999999999995</v>
      </c>
      <c r="H4193" s="12">
        <v>0.59499999999999997</v>
      </c>
      <c r="I4193" s="12">
        <v>31510.34</v>
      </c>
      <c r="J4193" s="13">
        <v>1</v>
      </c>
    </row>
    <row r="4194" spans="1:10" x14ac:dyDescent="0.25">
      <c r="A4194" s="8" t="s">
        <v>4071</v>
      </c>
      <c r="B4194" s="9" t="str">
        <f>_xlfn.XLOOKUP(C4194,'De-Para_Estado_Regiao'!$B$3:$B$29,'De-Para_Estado_Regiao'!$C$3:$C$29)</f>
        <v>Nordeste</v>
      </c>
      <c r="C4194" s="9" t="s">
        <v>31</v>
      </c>
      <c r="D4194" s="9">
        <v>226</v>
      </c>
      <c r="E4194" s="9">
        <v>0.58099999999999996</v>
      </c>
      <c r="F4194" s="9" t="str">
        <f t="shared" si="65"/>
        <v>médio</v>
      </c>
      <c r="G4194" s="9">
        <v>0.495</v>
      </c>
      <c r="H4194" s="9">
        <v>0.51600000000000001</v>
      </c>
      <c r="I4194" s="9">
        <v>8468.58</v>
      </c>
      <c r="J4194" s="10">
        <v>1</v>
      </c>
    </row>
    <row r="4195" spans="1:10" x14ac:dyDescent="0.25">
      <c r="A4195" s="11" t="s">
        <v>4072</v>
      </c>
      <c r="B4195" s="9" t="str">
        <f>_xlfn.XLOOKUP(C4195,'De-Para_Estado_Regiao'!$B$3:$B$29,'De-Para_Estado_Regiao'!$C$3:$C$29)</f>
        <v>Sul</v>
      </c>
      <c r="C4195" s="12" t="s">
        <v>22</v>
      </c>
      <c r="D4195" s="12">
        <v>57</v>
      </c>
      <c r="E4195" s="12">
        <v>0.7</v>
      </c>
      <c r="F4195" s="9" t="str">
        <f t="shared" si="65"/>
        <v>alto</v>
      </c>
      <c r="G4195" s="12">
        <v>0.64</v>
      </c>
      <c r="H4195" s="12">
        <v>0.65600000000000003</v>
      </c>
      <c r="I4195" s="12">
        <v>19339.16</v>
      </c>
      <c r="J4195" s="13">
        <v>8</v>
      </c>
    </row>
    <row r="4196" spans="1:10" x14ac:dyDescent="0.25">
      <c r="A4196" s="8" t="s">
        <v>463</v>
      </c>
      <c r="B4196" s="9" t="str">
        <f>_xlfn.XLOOKUP(C4196,'De-Para_Estado_Regiao'!$B$3:$B$29,'De-Para_Estado_Regiao'!$C$3:$C$29)</f>
        <v>Nordeste</v>
      </c>
      <c r="C4196" s="9" t="s">
        <v>82</v>
      </c>
      <c r="D4196" s="9">
        <v>223</v>
      </c>
      <c r="E4196" s="9">
        <v>0.57799999999999996</v>
      </c>
      <c r="F4196" s="9" t="str">
        <f t="shared" si="65"/>
        <v>médio</v>
      </c>
      <c r="G4196" s="9">
        <v>0.56699999999999995</v>
      </c>
      <c r="H4196" s="9">
        <v>0.45600000000000002</v>
      </c>
      <c r="I4196" s="9">
        <v>8687.49</v>
      </c>
      <c r="J4196" s="10">
        <v>14</v>
      </c>
    </row>
    <row r="4197" spans="1:10" x14ac:dyDescent="0.25">
      <c r="A4197" s="11" t="s">
        <v>4073</v>
      </c>
      <c r="B4197" s="9" t="str">
        <f>_xlfn.XLOOKUP(C4197,'De-Para_Estado_Regiao'!$B$3:$B$29,'De-Para_Estado_Regiao'!$C$3:$C$29)</f>
        <v>Sudeste</v>
      </c>
      <c r="C4197" s="12" t="s">
        <v>16</v>
      </c>
      <c r="D4197" s="12">
        <v>141</v>
      </c>
      <c r="E4197" s="12">
        <v>0.57299999999999995</v>
      </c>
      <c r="F4197" s="9" t="str">
        <f t="shared" si="65"/>
        <v>médio</v>
      </c>
      <c r="G4197" s="12">
        <v>0.55700000000000005</v>
      </c>
      <c r="H4197" s="12">
        <v>0.45700000000000002</v>
      </c>
      <c r="I4197" s="12">
        <v>10232.75</v>
      </c>
      <c r="J4197" s="13">
        <v>11</v>
      </c>
    </row>
    <row r="4198" spans="1:10" x14ac:dyDescent="0.25">
      <c r="A4198" s="8" t="s">
        <v>4074</v>
      </c>
      <c r="B4198" s="9" t="str">
        <f>_xlfn.XLOOKUP(C4198,'De-Para_Estado_Regiao'!$B$3:$B$29,'De-Para_Estado_Regiao'!$C$3:$C$29)</f>
        <v>Nordeste</v>
      </c>
      <c r="C4198" s="9" t="s">
        <v>82</v>
      </c>
      <c r="D4198" s="9">
        <v>288</v>
      </c>
      <c r="E4198" s="9">
        <v>0.55100000000000005</v>
      </c>
      <c r="F4198" s="9" t="str">
        <f t="shared" si="65"/>
        <v>médio</v>
      </c>
      <c r="G4198" s="9">
        <v>0.51300000000000001</v>
      </c>
      <c r="H4198" s="9">
        <v>0.45</v>
      </c>
      <c r="I4198" s="9">
        <v>6653.42</v>
      </c>
      <c r="J4198" s="10">
        <v>1</v>
      </c>
    </row>
    <row r="4199" spans="1:10" x14ac:dyDescent="0.25">
      <c r="A4199" s="11" t="s">
        <v>4075</v>
      </c>
      <c r="B4199" s="9" t="str">
        <f>_xlfn.XLOOKUP(C4199,'De-Para_Estado_Regiao'!$B$3:$B$29,'De-Para_Estado_Regiao'!$C$3:$C$29)</f>
        <v>Nordeste</v>
      </c>
      <c r="C4199" s="12" t="s">
        <v>24</v>
      </c>
      <c r="D4199" s="12">
        <v>63</v>
      </c>
      <c r="E4199" s="12">
        <v>0.57999999999999996</v>
      </c>
      <c r="F4199" s="9" t="str">
        <f t="shared" si="65"/>
        <v>médio</v>
      </c>
      <c r="G4199" s="12">
        <v>0.55400000000000005</v>
      </c>
      <c r="H4199" s="12">
        <v>0.45200000000000001</v>
      </c>
      <c r="I4199" s="12">
        <v>19612.740000000002</v>
      </c>
      <c r="J4199" s="13">
        <v>0</v>
      </c>
    </row>
    <row r="4200" spans="1:10" x14ac:dyDescent="0.25">
      <c r="A4200" s="8" t="s">
        <v>4076</v>
      </c>
      <c r="B4200" s="9" t="str">
        <f>_xlfn.XLOOKUP(C4200,'De-Para_Estado_Regiao'!$B$3:$B$29,'De-Para_Estado_Regiao'!$C$3:$C$29)</f>
        <v>Norte</v>
      </c>
      <c r="C4200" s="9" t="s">
        <v>49</v>
      </c>
      <c r="D4200" s="9">
        <v>305</v>
      </c>
      <c r="E4200" s="9">
        <v>0.60199999999999998</v>
      </c>
      <c r="F4200" s="9" t="str">
        <f t="shared" si="65"/>
        <v>médio</v>
      </c>
      <c r="G4200" s="9">
        <v>0.54100000000000004</v>
      </c>
      <c r="H4200" s="9">
        <v>0.52800000000000002</v>
      </c>
      <c r="I4200" s="9">
        <v>6179.79</v>
      </c>
      <c r="J4200" s="10">
        <v>2</v>
      </c>
    </row>
    <row r="4201" spans="1:10" x14ac:dyDescent="0.25">
      <c r="A4201" s="11" t="s">
        <v>4077</v>
      </c>
      <c r="B4201" s="9" t="str">
        <f>_xlfn.XLOOKUP(C4201,'De-Para_Estado_Regiao'!$B$3:$B$29,'De-Para_Estado_Regiao'!$C$3:$C$29)</f>
        <v>Sul</v>
      </c>
      <c r="C4201" s="12" t="s">
        <v>14</v>
      </c>
      <c r="D4201" s="12">
        <v>48</v>
      </c>
      <c r="E4201" s="12">
        <v>0.73199999999999998</v>
      </c>
      <c r="F4201" s="9" t="str">
        <f t="shared" si="65"/>
        <v>alto</v>
      </c>
      <c r="G4201" s="12">
        <v>0.67900000000000005</v>
      </c>
      <c r="H4201" s="12">
        <v>0.67700000000000005</v>
      </c>
      <c r="I4201" s="12">
        <v>29193.18</v>
      </c>
      <c r="J4201" s="13">
        <v>0</v>
      </c>
    </row>
    <row r="4202" spans="1:10" x14ac:dyDescent="0.25">
      <c r="A4202" s="8" t="s">
        <v>4078</v>
      </c>
      <c r="B4202" s="9" t="str">
        <f>_xlfn.XLOOKUP(C4202,'De-Para_Estado_Regiao'!$B$3:$B$29,'De-Para_Estado_Regiao'!$C$3:$C$29)</f>
        <v>Centro-Oeste</v>
      </c>
      <c r="C4202" s="9" t="s">
        <v>33</v>
      </c>
      <c r="D4202" s="9">
        <v>51</v>
      </c>
      <c r="E4202" s="9">
        <v>0.65500000000000003</v>
      </c>
      <c r="F4202" s="9" t="str">
        <f t="shared" si="65"/>
        <v>médio</v>
      </c>
      <c r="G4202" s="9">
        <v>0.61399999999999999</v>
      </c>
      <c r="H4202" s="9">
        <v>0.55800000000000005</v>
      </c>
      <c r="I4202" s="9">
        <v>15828.43</v>
      </c>
      <c r="J4202" s="10">
        <v>1</v>
      </c>
    </row>
    <row r="4203" spans="1:10" x14ac:dyDescent="0.25">
      <c r="A4203" s="11" t="s">
        <v>4079</v>
      </c>
      <c r="B4203" s="9" t="str">
        <f>_xlfn.XLOOKUP(C4203,'De-Para_Estado_Regiao'!$B$3:$B$29,'De-Para_Estado_Regiao'!$C$3:$C$29)</f>
        <v>Sudeste</v>
      </c>
      <c r="C4203" s="12" t="s">
        <v>16</v>
      </c>
      <c r="D4203" s="12">
        <v>218</v>
      </c>
      <c r="E4203" s="12">
        <v>0.54200000000000004</v>
      </c>
      <c r="F4203" s="9" t="str">
        <f t="shared" si="65"/>
        <v>baixo</v>
      </c>
      <c r="G4203" s="12">
        <v>0.53600000000000003</v>
      </c>
      <c r="H4203" s="12">
        <v>0.4</v>
      </c>
      <c r="I4203" s="12">
        <v>6038.86</v>
      </c>
      <c r="J4203" s="13">
        <v>5</v>
      </c>
    </row>
    <row r="4204" spans="1:10" x14ac:dyDescent="0.25">
      <c r="A4204" s="8" t="s">
        <v>4080</v>
      </c>
      <c r="B4204" s="9" t="str">
        <f>_xlfn.XLOOKUP(C4204,'De-Para_Estado_Regiao'!$B$3:$B$29,'De-Para_Estado_Regiao'!$C$3:$C$29)</f>
        <v>Sudeste</v>
      </c>
      <c r="C4204" s="9" t="s">
        <v>16</v>
      </c>
      <c r="D4204" s="9">
        <v>285</v>
      </c>
      <c r="E4204" s="9">
        <v>0.65500000000000003</v>
      </c>
      <c r="F4204" s="9" t="str">
        <f t="shared" si="65"/>
        <v>médio</v>
      </c>
      <c r="G4204" s="9">
        <v>0.59899999999999998</v>
      </c>
      <c r="H4204" s="9">
        <v>0.59399999999999997</v>
      </c>
      <c r="I4204" s="9">
        <v>9794.4699999999993</v>
      </c>
      <c r="J4204" s="10">
        <v>0</v>
      </c>
    </row>
    <row r="4205" spans="1:10" x14ac:dyDescent="0.25">
      <c r="A4205" s="11" t="s">
        <v>3410</v>
      </c>
      <c r="B4205" s="9" t="str">
        <f>_xlfn.XLOOKUP(C4205,'De-Para_Estado_Regiao'!$B$3:$B$29,'De-Para_Estado_Regiao'!$C$3:$C$29)</f>
        <v>Nordeste</v>
      </c>
      <c r="C4205" s="12" t="s">
        <v>24</v>
      </c>
      <c r="D4205" s="12">
        <v>126</v>
      </c>
      <c r="E4205" s="12"/>
      <c r="F4205" s="9" t="str">
        <f t="shared" si="65"/>
        <v/>
      </c>
      <c r="G4205" s="12"/>
      <c r="H4205" s="12"/>
      <c r="I4205" s="12">
        <v>6796.16</v>
      </c>
      <c r="J4205" s="13">
        <v>12</v>
      </c>
    </row>
    <row r="4206" spans="1:10" x14ac:dyDescent="0.25">
      <c r="A4206" s="8" t="s">
        <v>4081</v>
      </c>
      <c r="B4206" s="9" t="str">
        <f>_xlfn.XLOOKUP(C4206,'De-Para_Estado_Regiao'!$B$3:$B$29,'De-Para_Estado_Regiao'!$C$3:$C$29)</f>
        <v>Nordeste</v>
      </c>
      <c r="C4206" s="9" t="s">
        <v>118</v>
      </c>
      <c r="D4206" s="9">
        <v>316</v>
      </c>
      <c r="E4206" s="9">
        <v>0.55200000000000005</v>
      </c>
      <c r="F4206" s="9" t="str">
        <f t="shared" si="65"/>
        <v>médio</v>
      </c>
      <c r="G4206" s="9">
        <v>0.53300000000000003</v>
      </c>
      <c r="H4206" s="9">
        <v>0.40899999999999997</v>
      </c>
      <c r="I4206" s="9">
        <v>6742.17</v>
      </c>
      <c r="J4206" s="10">
        <v>2</v>
      </c>
    </row>
    <row r="4207" spans="1:10" x14ac:dyDescent="0.25">
      <c r="A4207" s="11" t="s">
        <v>4082</v>
      </c>
      <c r="B4207" s="9" t="str">
        <f>_xlfn.XLOOKUP(C4207,'De-Para_Estado_Regiao'!$B$3:$B$29,'De-Para_Estado_Regiao'!$C$3:$C$29)</f>
        <v>Nordeste</v>
      </c>
      <c r="C4207" s="12" t="s">
        <v>19</v>
      </c>
      <c r="D4207" s="12">
        <v>500</v>
      </c>
      <c r="E4207" s="12">
        <v>0.57799999999999996</v>
      </c>
      <c r="F4207" s="9" t="str">
        <f t="shared" si="65"/>
        <v>médio</v>
      </c>
      <c r="G4207" s="12">
        <v>0.53700000000000003</v>
      </c>
      <c r="H4207" s="12">
        <v>0.47899999999999998</v>
      </c>
      <c r="I4207" s="12">
        <v>6030.04</v>
      </c>
      <c r="J4207" s="13">
        <v>1</v>
      </c>
    </row>
    <row r="4208" spans="1:10" x14ac:dyDescent="0.25">
      <c r="A4208" s="8" t="s">
        <v>4083</v>
      </c>
      <c r="B4208" s="9" t="str">
        <f>_xlfn.XLOOKUP(C4208,'De-Para_Estado_Regiao'!$B$3:$B$29,'De-Para_Estado_Regiao'!$C$3:$C$29)</f>
        <v>Nordeste</v>
      </c>
      <c r="C4208" s="9" t="s">
        <v>31</v>
      </c>
      <c r="D4208" s="9">
        <v>505</v>
      </c>
      <c r="E4208" s="9">
        <v>0.58099999999999996</v>
      </c>
      <c r="F4208" s="9" t="str">
        <f t="shared" si="65"/>
        <v>médio</v>
      </c>
      <c r="G4208" s="9">
        <v>0.52700000000000002</v>
      </c>
      <c r="H4208" s="9">
        <v>0.5</v>
      </c>
      <c r="I4208" s="9">
        <v>5882.43</v>
      </c>
      <c r="J4208" s="10">
        <v>13</v>
      </c>
    </row>
    <row r="4209" spans="1:10" x14ac:dyDescent="0.25">
      <c r="A4209" s="11" t="s">
        <v>4084</v>
      </c>
      <c r="B4209" s="9" t="str">
        <f>_xlfn.XLOOKUP(C4209,'De-Para_Estado_Regiao'!$B$3:$B$29,'De-Para_Estado_Regiao'!$C$3:$C$29)</f>
        <v>Centro-Oeste</v>
      </c>
      <c r="C4209" s="12" t="s">
        <v>33</v>
      </c>
      <c r="D4209" s="12">
        <v>419</v>
      </c>
      <c r="E4209" s="12">
        <v>0.68</v>
      </c>
      <c r="F4209" s="9" t="str">
        <f t="shared" si="65"/>
        <v>médio</v>
      </c>
      <c r="G4209" s="12">
        <v>0.67100000000000004</v>
      </c>
      <c r="H4209" s="12">
        <v>0.57999999999999996</v>
      </c>
      <c r="I4209" s="12">
        <v>8096.93</v>
      </c>
      <c r="J4209" s="13">
        <v>9</v>
      </c>
    </row>
    <row r="4210" spans="1:10" x14ac:dyDescent="0.25">
      <c r="A4210" s="8" t="s">
        <v>4085</v>
      </c>
      <c r="B4210" s="9" t="str">
        <f>_xlfn.XLOOKUP(C4210,'De-Para_Estado_Regiao'!$B$3:$B$29,'De-Para_Estado_Regiao'!$C$3:$C$29)</f>
        <v>Sudeste</v>
      </c>
      <c r="C4210" s="9" t="s">
        <v>7</v>
      </c>
      <c r="D4210" s="9">
        <v>73</v>
      </c>
      <c r="E4210" s="9">
        <v>0.74099999999999999</v>
      </c>
      <c r="F4210" s="9" t="str">
        <f t="shared" si="65"/>
        <v>alto</v>
      </c>
      <c r="G4210" s="9">
        <v>0.72099999999999997</v>
      </c>
      <c r="H4210" s="9">
        <v>0.65500000000000003</v>
      </c>
      <c r="I4210" s="9">
        <v>22526.58</v>
      </c>
      <c r="J4210" s="10">
        <v>1</v>
      </c>
    </row>
    <row r="4211" spans="1:10" x14ac:dyDescent="0.25">
      <c r="A4211" s="11" t="s">
        <v>4086</v>
      </c>
      <c r="B4211" s="9" t="str">
        <f>_xlfn.XLOOKUP(C4211,'De-Para_Estado_Regiao'!$B$3:$B$29,'De-Para_Estado_Regiao'!$C$3:$C$29)</f>
        <v>Sul</v>
      </c>
      <c r="C4211" s="12" t="s">
        <v>14</v>
      </c>
      <c r="D4211" s="12">
        <v>48</v>
      </c>
      <c r="E4211" s="12">
        <v>0.74</v>
      </c>
      <c r="F4211" s="9" t="str">
        <f t="shared" si="65"/>
        <v>alto</v>
      </c>
      <c r="G4211" s="12">
        <v>0.76</v>
      </c>
      <c r="H4211" s="12">
        <v>0.63100000000000001</v>
      </c>
      <c r="I4211" s="12">
        <v>24906.86</v>
      </c>
      <c r="J4211" s="13">
        <v>1</v>
      </c>
    </row>
    <row r="4212" spans="1:10" x14ac:dyDescent="0.25">
      <c r="A4212" s="8" t="s">
        <v>4087</v>
      </c>
      <c r="B4212" s="9" t="str">
        <f>_xlfn.XLOOKUP(C4212,'De-Para_Estado_Regiao'!$B$3:$B$29,'De-Para_Estado_Regiao'!$C$3:$C$29)</f>
        <v>Nordeste</v>
      </c>
      <c r="C4212" s="9" t="s">
        <v>19</v>
      </c>
      <c r="D4212" s="9">
        <v>295</v>
      </c>
      <c r="E4212" s="9">
        <v>0.56000000000000005</v>
      </c>
      <c r="F4212" s="9" t="str">
        <f t="shared" si="65"/>
        <v>médio</v>
      </c>
      <c r="G4212" s="9">
        <v>0.53300000000000003</v>
      </c>
      <c r="H4212" s="9">
        <v>0.441</v>
      </c>
      <c r="I4212" s="9">
        <v>5700.24</v>
      </c>
      <c r="J4212" s="10">
        <v>1</v>
      </c>
    </row>
    <row r="4213" spans="1:10" x14ac:dyDescent="0.25">
      <c r="A4213" s="11" t="s">
        <v>4088</v>
      </c>
      <c r="B4213" s="9" t="str">
        <f>_xlfn.XLOOKUP(C4213,'De-Para_Estado_Regiao'!$B$3:$B$29,'De-Para_Estado_Regiao'!$C$3:$C$29)</f>
        <v>Sul</v>
      </c>
      <c r="C4213" s="12" t="s">
        <v>22</v>
      </c>
      <c r="D4213" s="12">
        <v>94</v>
      </c>
      <c r="E4213" s="12">
        <v>0.66700000000000004</v>
      </c>
      <c r="F4213" s="9" t="str">
        <f t="shared" si="65"/>
        <v>médio</v>
      </c>
      <c r="G4213" s="12">
        <v>0.66700000000000004</v>
      </c>
      <c r="H4213" s="12">
        <v>0.57099999999999995</v>
      </c>
      <c r="I4213" s="12">
        <v>22829.16</v>
      </c>
      <c r="J4213" s="13">
        <v>1</v>
      </c>
    </row>
    <row r="4214" spans="1:10" x14ac:dyDescent="0.25">
      <c r="A4214" s="8" t="s">
        <v>4089</v>
      </c>
      <c r="B4214" s="9" t="str">
        <f>_xlfn.XLOOKUP(C4214,'De-Para_Estado_Regiao'!$B$3:$B$29,'De-Para_Estado_Regiao'!$C$3:$C$29)</f>
        <v>Centro-Oeste</v>
      </c>
      <c r="C4214" s="9" t="s">
        <v>33</v>
      </c>
      <c r="D4214" s="9">
        <v>227</v>
      </c>
      <c r="E4214" s="9">
        <v>0.66400000000000003</v>
      </c>
      <c r="F4214" s="9" t="str">
        <f t="shared" si="65"/>
        <v>médio</v>
      </c>
      <c r="G4214" s="9">
        <v>0.66500000000000004</v>
      </c>
      <c r="H4214" s="9">
        <v>0.54</v>
      </c>
      <c r="I4214" s="9">
        <v>14316.01</v>
      </c>
      <c r="J4214" s="10">
        <v>2</v>
      </c>
    </row>
    <row r="4215" spans="1:10" x14ac:dyDescent="0.25">
      <c r="A4215" s="11" t="s">
        <v>4090</v>
      </c>
      <c r="B4215" s="9" t="str">
        <f>_xlfn.XLOOKUP(C4215,'De-Para_Estado_Regiao'!$B$3:$B$29,'De-Para_Estado_Regiao'!$C$3:$C$29)</f>
        <v>Norte</v>
      </c>
      <c r="C4215" s="12" t="s">
        <v>111</v>
      </c>
      <c r="D4215" s="12">
        <v>286</v>
      </c>
      <c r="E4215" s="12">
        <v>0.64200000000000002</v>
      </c>
      <c r="F4215" s="9" t="str">
        <f t="shared" si="65"/>
        <v>médio</v>
      </c>
      <c r="G4215" s="12">
        <v>0.6</v>
      </c>
      <c r="H4215" s="12">
        <v>0.54100000000000004</v>
      </c>
      <c r="I4215" s="12">
        <v>12756.2</v>
      </c>
      <c r="J4215" s="13">
        <v>0</v>
      </c>
    </row>
    <row r="4216" spans="1:10" x14ac:dyDescent="0.25">
      <c r="A4216" s="8" t="s">
        <v>4091</v>
      </c>
      <c r="B4216" s="9" t="str">
        <f>_xlfn.XLOOKUP(C4216,'De-Para_Estado_Regiao'!$B$3:$B$29,'De-Para_Estado_Regiao'!$C$3:$C$29)</f>
        <v>Nordeste</v>
      </c>
      <c r="C4216" s="9" t="s">
        <v>72</v>
      </c>
      <c r="D4216" s="9">
        <v>431</v>
      </c>
      <c r="E4216" s="9">
        <v>0.56299999999999994</v>
      </c>
      <c r="F4216" s="9" t="str">
        <f t="shared" si="65"/>
        <v>médio</v>
      </c>
      <c r="G4216" s="9">
        <v>0.55200000000000005</v>
      </c>
      <c r="H4216" s="9">
        <v>0.45300000000000001</v>
      </c>
      <c r="I4216" s="9">
        <v>7191.01</v>
      </c>
      <c r="J4216" s="10">
        <v>1</v>
      </c>
    </row>
    <row r="4217" spans="1:10" x14ac:dyDescent="0.25">
      <c r="A4217" s="11" t="s">
        <v>4092</v>
      </c>
      <c r="B4217" s="9" t="str">
        <f>_xlfn.XLOOKUP(C4217,'De-Para_Estado_Regiao'!$B$3:$B$29,'De-Para_Estado_Regiao'!$C$3:$C$29)</f>
        <v>Nordeste</v>
      </c>
      <c r="C4217" s="12" t="s">
        <v>87</v>
      </c>
      <c r="D4217" s="12">
        <v>471</v>
      </c>
      <c r="E4217" s="12">
        <v>0.625</v>
      </c>
      <c r="F4217" s="9" t="str">
        <f t="shared" si="65"/>
        <v>médio</v>
      </c>
      <c r="G4217" s="12">
        <v>0.53500000000000003</v>
      </c>
      <c r="H4217" s="12">
        <v>0.59199999999999997</v>
      </c>
      <c r="I4217" s="12">
        <v>6068.39</v>
      </c>
      <c r="J4217" s="13">
        <v>0</v>
      </c>
    </row>
    <row r="4218" spans="1:10" x14ac:dyDescent="0.25">
      <c r="A4218" s="8" t="s">
        <v>4093</v>
      </c>
      <c r="B4218" s="9" t="str">
        <f>_xlfn.XLOOKUP(C4218,'De-Para_Estado_Regiao'!$B$3:$B$29,'De-Para_Estado_Regiao'!$C$3:$C$29)</f>
        <v>Centro-Oeste</v>
      </c>
      <c r="C4218" s="9" t="s">
        <v>29</v>
      </c>
      <c r="D4218" s="9">
        <v>89</v>
      </c>
      <c r="E4218" s="9">
        <v>0.69</v>
      </c>
      <c r="F4218" s="9" t="str">
        <f t="shared" si="65"/>
        <v>médio</v>
      </c>
      <c r="G4218" s="9">
        <v>0.65500000000000003</v>
      </c>
      <c r="H4218" s="9">
        <v>0.59899999999999998</v>
      </c>
      <c r="I4218" s="9">
        <v>23443.37</v>
      </c>
      <c r="J4218" s="10">
        <v>2</v>
      </c>
    </row>
    <row r="4219" spans="1:10" x14ac:dyDescent="0.25">
      <c r="A4219" s="11" t="s">
        <v>4094</v>
      </c>
      <c r="B4219" s="9" t="str">
        <f>_xlfn.XLOOKUP(C4219,'De-Para_Estado_Regiao'!$B$3:$B$29,'De-Para_Estado_Regiao'!$C$3:$C$29)</f>
        <v>Nordeste</v>
      </c>
      <c r="C4219" s="12" t="s">
        <v>82</v>
      </c>
      <c r="D4219" s="12">
        <v>462</v>
      </c>
      <c r="E4219" s="12">
        <v>0.54</v>
      </c>
      <c r="F4219" s="9" t="str">
        <f t="shared" si="65"/>
        <v>baixo</v>
      </c>
      <c r="G4219" s="12">
        <v>0.53700000000000003</v>
      </c>
      <c r="H4219" s="12">
        <v>0.42599999999999999</v>
      </c>
      <c r="I4219" s="12">
        <v>6431.6</v>
      </c>
      <c r="J4219" s="13">
        <v>3</v>
      </c>
    </row>
    <row r="4220" spans="1:10" x14ac:dyDescent="0.25">
      <c r="A4220" s="8" t="s">
        <v>4095</v>
      </c>
      <c r="B4220" s="9" t="str">
        <f>_xlfn.XLOOKUP(C4220,'De-Para_Estado_Regiao'!$B$3:$B$29,'De-Para_Estado_Regiao'!$C$3:$C$29)</f>
        <v>Nordeste</v>
      </c>
      <c r="C4220" s="9" t="s">
        <v>24</v>
      </c>
      <c r="D4220" s="9">
        <v>474</v>
      </c>
      <c r="E4220" s="9">
        <v>0.52400000000000002</v>
      </c>
      <c r="F4220" s="9" t="str">
        <f t="shared" si="65"/>
        <v>baixo</v>
      </c>
      <c r="G4220" s="9">
        <v>0.51500000000000001</v>
      </c>
      <c r="H4220" s="9">
        <v>0.35799999999999998</v>
      </c>
      <c r="I4220" s="9">
        <v>5992.19</v>
      </c>
      <c r="J4220" s="10">
        <v>0</v>
      </c>
    </row>
    <row r="4221" spans="1:10" x14ac:dyDescent="0.25">
      <c r="A4221" s="11" t="s">
        <v>4096</v>
      </c>
      <c r="B4221" s="9" t="str">
        <f>_xlfn.XLOOKUP(C4221,'De-Para_Estado_Regiao'!$B$3:$B$29,'De-Para_Estado_Regiao'!$C$3:$C$29)</f>
        <v>Sul</v>
      </c>
      <c r="C4221" s="12" t="s">
        <v>14</v>
      </c>
      <c r="D4221" s="12">
        <v>68</v>
      </c>
      <c r="E4221" s="12">
        <v>0.72</v>
      </c>
      <c r="F4221" s="9" t="str">
        <f t="shared" si="65"/>
        <v>alto</v>
      </c>
      <c r="G4221" s="12">
        <v>0.70099999999999996</v>
      </c>
      <c r="H4221" s="12">
        <v>0.624</v>
      </c>
      <c r="I4221" s="12">
        <v>27214.42</v>
      </c>
      <c r="J4221" s="13">
        <v>0</v>
      </c>
    </row>
    <row r="4222" spans="1:10" x14ac:dyDescent="0.25">
      <c r="A4222" s="8" t="s">
        <v>4097</v>
      </c>
      <c r="B4222" s="9" t="str">
        <f>_xlfn.XLOOKUP(C4222,'De-Para_Estado_Regiao'!$B$3:$B$29,'De-Para_Estado_Regiao'!$C$3:$C$29)</f>
        <v>Sul</v>
      </c>
      <c r="C4222" s="9" t="s">
        <v>14</v>
      </c>
      <c r="D4222" s="9">
        <v>31</v>
      </c>
      <c r="E4222" s="9">
        <v>0.65</v>
      </c>
      <c r="F4222" s="9" t="str">
        <f t="shared" si="65"/>
        <v>médio</v>
      </c>
      <c r="G4222" s="9">
        <v>0.66700000000000004</v>
      </c>
      <c r="H4222" s="9">
        <v>0.501</v>
      </c>
      <c r="I4222" s="9">
        <v>21913.91</v>
      </c>
      <c r="J4222" s="10">
        <v>0</v>
      </c>
    </row>
    <row r="4223" spans="1:10" x14ac:dyDescent="0.25">
      <c r="A4223" s="11" t="s">
        <v>4098</v>
      </c>
      <c r="B4223" s="9" t="str">
        <f>_xlfn.XLOOKUP(C4223,'De-Para_Estado_Regiao'!$B$3:$B$29,'De-Para_Estado_Regiao'!$C$3:$C$29)</f>
        <v>Nordeste</v>
      </c>
      <c r="C4223" s="12" t="s">
        <v>118</v>
      </c>
      <c r="D4223" s="12">
        <v>447</v>
      </c>
      <c r="E4223" s="12">
        <v>0.55000000000000004</v>
      </c>
      <c r="F4223" s="9" t="str">
        <f t="shared" si="65"/>
        <v>médio</v>
      </c>
      <c r="G4223" s="12">
        <v>0.53200000000000003</v>
      </c>
      <c r="H4223" s="12">
        <v>0.442</v>
      </c>
      <c r="I4223" s="12">
        <v>6192.54</v>
      </c>
      <c r="J4223" s="13">
        <v>2</v>
      </c>
    </row>
    <row r="4224" spans="1:10" x14ac:dyDescent="0.25">
      <c r="A4224" s="8" t="s">
        <v>4099</v>
      </c>
      <c r="B4224" s="9" t="str">
        <f>_xlfn.XLOOKUP(C4224,'De-Para_Estado_Regiao'!$B$3:$B$29,'De-Para_Estado_Regiao'!$C$3:$C$29)</f>
        <v>Nordeste</v>
      </c>
      <c r="C4224" s="9" t="s">
        <v>82</v>
      </c>
      <c r="D4224" s="9">
        <v>271</v>
      </c>
      <c r="E4224" s="9">
        <v>0.56999999999999995</v>
      </c>
      <c r="F4224" s="9" t="str">
        <f t="shared" si="65"/>
        <v>médio</v>
      </c>
      <c r="G4224" s="9">
        <v>0.55200000000000005</v>
      </c>
      <c r="H4224" s="9">
        <v>0.443</v>
      </c>
      <c r="I4224" s="9">
        <v>7187.13</v>
      </c>
      <c r="J4224" s="10">
        <v>8</v>
      </c>
    </row>
    <row r="4225" spans="1:10" x14ac:dyDescent="0.25">
      <c r="A4225" s="11" t="s">
        <v>4100</v>
      </c>
      <c r="B4225" s="9" t="str">
        <f>_xlfn.XLOOKUP(C4225,'De-Para_Estado_Regiao'!$B$3:$B$29,'De-Para_Estado_Regiao'!$C$3:$C$29)</f>
        <v>Centro-Oeste</v>
      </c>
      <c r="C4225" s="12" t="s">
        <v>29</v>
      </c>
      <c r="D4225" s="12">
        <v>158</v>
      </c>
      <c r="E4225" s="12">
        <v>0.66</v>
      </c>
      <c r="F4225" s="9" t="str">
        <f t="shared" si="65"/>
        <v>médio</v>
      </c>
      <c r="G4225" s="12">
        <v>0.61499999999999999</v>
      </c>
      <c r="H4225" s="12">
        <v>0.56499999999999995</v>
      </c>
      <c r="I4225" s="12">
        <v>27092.1</v>
      </c>
      <c r="J4225" s="13">
        <v>4</v>
      </c>
    </row>
    <row r="4226" spans="1:10" x14ac:dyDescent="0.25">
      <c r="A4226" s="8" t="s">
        <v>4101</v>
      </c>
      <c r="B4226" s="9" t="str">
        <f>_xlfn.XLOOKUP(C4226,'De-Para_Estado_Regiao'!$B$3:$B$29,'De-Para_Estado_Regiao'!$C$3:$C$29)</f>
        <v>Sudeste</v>
      </c>
      <c r="C4226" s="9" t="s">
        <v>16</v>
      </c>
      <c r="D4226" s="9">
        <v>146</v>
      </c>
      <c r="E4226" s="9">
        <v>0.66</v>
      </c>
      <c r="F4226" s="9" t="str">
        <f t="shared" si="65"/>
        <v>médio</v>
      </c>
      <c r="G4226" s="9">
        <v>0.65400000000000003</v>
      </c>
      <c r="H4226" s="9">
        <v>0.54400000000000004</v>
      </c>
      <c r="I4226" s="9">
        <v>19804.490000000002</v>
      </c>
      <c r="J4226" s="10">
        <v>1</v>
      </c>
    </row>
    <row r="4227" spans="1:10" x14ac:dyDescent="0.25">
      <c r="A4227" s="11" t="s">
        <v>4102</v>
      </c>
      <c r="B4227" s="9" t="str">
        <f>_xlfn.XLOOKUP(C4227,'De-Para_Estado_Regiao'!$B$3:$B$29,'De-Para_Estado_Regiao'!$C$3:$C$29)</f>
        <v>Centro-Oeste</v>
      </c>
      <c r="C4227" s="12" t="s">
        <v>29</v>
      </c>
      <c r="D4227" s="12">
        <v>105</v>
      </c>
      <c r="E4227" s="12">
        <v>0.71</v>
      </c>
      <c r="F4227" s="9" t="str">
        <f t="shared" si="65"/>
        <v>alto</v>
      </c>
      <c r="G4227" s="12">
        <v>0.68400000000000005</v>
      </c>
      <c r="H4227" s="12">
        <v>0.63600000000000001</v>
      </c>
      <c r="I4227" s="12">
        <v>23742.42</v>
      </c>
      <c r="J4227" s="13">
        <v>3</v>
      </c>
    </row>
    <row r="4228" spans="1:10" x14ac:dyDescent="0.25">
      <c r="A4228" s="8" t="s">
        <v>4103</v>
      </c>
      <c r="B4228" s="9" t="str">
        <f>_xlfn.XLOOKUP(C4228,'De-Para_Estado_Regiao'!$B$3:$B$29,'De-Para_Estado_Regiao'!$C$3:$C$29)</f>
        <v>Nordeste</v>
      </c>
      <c r="C4228" s="9" t="s">
        <v>24</v>
      </c>
      <c r="D4228" s="9">
        <v>291</v>
      </c>
      <c r="E4228" s="9">
        <v>0.55000000000000004</v>
      </c>
      <c r="F4228" s="9" t="str">
        <f t="shared" si="65"/>
        <v>médio</v>
      </c>
      <c r="G4228" s="9">
        <v>0.53900000000000003</v>
      </c>
      <c r="H4228" s="9">
        <v>0.41099999999999998</v>
      </c>
      <c r="I4228" s="9">
        <v>8280.01</v>
      </c>
      <c r="J4228" s="10">
        <v>1</v>
      </c>
    </row>
    <row r="4229" spans="1:10" x14ac:dyDescent="0.25">
      <c r="A4229" s="11" t="s">
        <v>4104</v>
      </c>
      <c r="B4229" s="9" t="str">
        <f>_xlfn.XLOOKUP(C4229,'De-Para_Estado_Regiao'!$B$3:$B$29,'De-Para_Estado_Regiao'!$C$3:$C$29)</f>
        <v>Centro-Oeste</v>
      </c>
      <c r="C4229" s="12" t="s">
        <v>29</v>
      </c>
      <c r="D4229" s="12">
        <v>160</v>
      </c>
      <c r="E4229" s="12">
        <v>0.628</v>
      </c>
      <c r="F4229" s="9" t="str">
        <f t="shared" ref="F4229:F4292" si="66">IF(E4229="","",IF(E4229&lt;0.55,"baixo",IF(E4229&lt;=0.699,"médio",IF(E4229&lt;=0.799,"alto",IF(E4229&gt;=0.8,"muito alto","")))))</f>
        <v>médio</v>
      </c>
      <c r="G4229" s="12">
        <v>0.59399999999999997</v>
      </c>
      <c r="H4229" s="12">
        <v>0.51</v>
      </c>
      <c r="I4229" s="12">
        <v>13362.95</v>
      </c>
      <c r="J4229" s="13">
        <v>0</v>
      </c>
    </row>
    <row r="4230" spans="1:10" x14ac:dyDescent="0.25">
      <c r="A4230" s="8" t="s">
        <v>4105</v>
      </c>
      <c r="B4230" s="9" t="str">
        <f>_xlfn.XLOOKUP(C4230,'De-Para_Estado_Regiao'!$B$3:$B$29,'De-Para_Estado_Regiao'!$C$3:$C$29)</f>
        <v>Sudeste</v>
      </c>
      <c r="C4230" s="9" t="s">
        <v>16</v>
      </c>
      <c r="D4230" s="9">
        <v>171</v>
      </c>
      <c r="E4230" s="9">
        <v>0.68200000000000005</v>
      </c>
      <c r="F4230" s="9" t="str">
        <f t="shared" si="66"/>
        <v>médio</v>
      </c>
      <c r="G4230" s="9">
        <v>0.69099999999999995</v>
      </c>
      <c r="H4230" s="9">
        <v>0.57599999999999996</v>
      </c>
      <c r="I4230" s="9">
        <v>12537.77</v>
      </c>
      <c r="J4230" s="10">
        <v>2</v>
      </c>
    </row>
    <row r="4231" spans="1:10" x14ac:dyDescent="0.25">
      <c r="A4231" s="11" t="s">
        <v>4106</v>
      </c>
      <c r="B4231" s="9" t="str">
        <f>_xlfn.XLOOKUP(C4231,'De-Para_Estado_Regiao'!$B$3:$B$29,'De-Para_Estado_Regiao'!$C$3:$C$29)</f>
        <v>Nordeste</v>
      </c>
      <c r="C4231" s="12" t="s">
        <v>94</v>
      </c>
      <c r="D4231" s="12">
        <v>386</v>
      </c>
      <c r="E4231" s="12">
        <v>0.53200000000000003</v>
      </c>
      <c r="F4231" s="9" t="str">
        <f t="shared" si="66"/>
        <v>baixo</v>
      </c>
      <c r="G4231" s="12">
        <v>0.51300000000000001</v>
      </c>
      <c r="H4231" s="12">
        <v>0.38500000000000001</v>
      </c>
      <c r="I4231" s="12">
        <v>6282.18</v>
      </c>
      <c r="J4231" s="13">
        <v>0</v>
      </c>
    </row>
    <row r="4232" spans="1:10" x14ac:dyDescent="0.25">
      <c r="A4232" s="8" t="s">
        <v>157</v>
      </c>
      <c r="B4232" s="9" t="str">
        <f>_xlfn.XLOOKUP(C4232,'De-Para_Estado_Regiao'!$B$3:$B$29,'De-Para_Estado_Regiao'!$C$3:$C$29)</f>
        <v>Nordeste</v>
      </c>
      <c r="C4232" s="9" t="s">
        <v>24</v>
      </c>
      <c r="D4232" s="9">
        <v>232</v>
      </c>
      <c r="E4232" s="9">
        <v>0.59699999999999998</v>
      </c>
      <c r="F4232" s="9" t="str">
        <f t="shared" si="66"/>
        <v>médio</v>
      </c>
      <c r="G4232" s="9">
        <v>0.55800000000000005</v>
      </c>
      <c r="H4232" s="9">
        <v>0.503</v>
      </c>
      <c r="I4232" s="9">
        <v>5681.88</v>
      </c>
      <c r="J4232" s="10">
        <v>18</v>
      </c>
    </row>
    <row r="4233" spans="1:10" x14ac:dyDescent="0.25">
      <c r="A4233" s="11" t="s">
        <v>4107</v>
      </c>
      <c r="B4233" s="9" t="str">
        <f>_xlfn.XLOOKUP(C4233,'De-Para_Estado_Regiao'!$B$3:$B$29,'De-Para_Estado_Regiao'!$C$3:$C$29)</f>
        <v>Nordeste</v>
      </c>
      <c r="C4233" s="12" t="s">
        <v>82</v>
      </c>
      <c r="D4233" s="12">
        <v>271</v>
      </c>
      <c r="E4233" s="12">
        <v>0.61699999999999999</v>
      </c>
      <c r="F4233" s="9" t="str">
        <f t="shared" si="66"/>
        <v>médio</v>
      </c>
      <c r="G4233" s="12">
        <v>0.57099999999999995</v>
      </c>
      <c r="H4233" s="12">
        <v>0.57599999999999996</v>
      </c>
      <c r="I4233" s="12">
        <v>9885.94</v>
      </c>
      <c r="J4233" s="13">
        <v>1</v>
      </c>
    </row>
    <row r="4234" spans="1:10" x14ac:dyDescent="0.25">
      <c r="A4234" s="8" t="s">
        <v>4108</v>
      </c>
      <c r="B4234" s="9" t="str">
        <f>_xlfn.XLOOKUP(C4234,'De-Para_Estado_Regiao'!$B$3:$B$29,'De-Para_Estado_Regiao'!$C$3:$C$29)</f>
        <v>Nordeste</v>
      </c>
      <c r="C4234" s="9" t="s">
        <v>31</v>
      </c>
      <c r="D4234" s="9">
        <v>542</v>
      </c>
      <c r="E4234" s="9">
        <v>0.59899999999999998</v>
      </c>
      <c r="F4234" s="9" t="str">
        <f t="shared" si="66"/>
        <v>médio</v>
      </c>
      <c r="G4234" s="9">
        <v>0.54100000000000004</v>
      </c>
      <c r="H4234" s="9">
        <v>0.52200000000000002</v>
      </c>
      <c r="I4234" s="9">
        <v>6385.95</v>
      </c>
      <c r="J4234" s="10">
        <v>1</v>
      </c>
    </row>
    <row r="4235" spans="1:10" x14ac:dyDescent="0.25">
      <c r="A4235" s="11" t="s">
        <v>4109</v>
      </c>
      <c r="B4235" s="9" t="str">
        <f>_xlfn.XLOOKUP(C4235,'De-Para_Estado_Regiao'!$B$3:$B$29,'De-Para_Estado_Regiao'!$C$3:$C$29)</f>
        <v>Nordeste</v>
      </c>
      <c r="C4235" s="12" t="s">
        <v>87</v>
      </c>
      <c r="D4235" s="12">
        <v>328</v>
      </c>
      <c r="E4235" s="12">
        <v>0.64</v>
      </c>
      <c r="F4235" s="9" t="str">
        <f t="shared" si="66"/>
        <v>médio</v>
      </c>
      <c r="G4235" s="12">
        <v>0.53500000000000003</v>
      </c>
      <c r="H4235" s="12">
        <v>0.63400000000000001</v>
      </c>
      <c r="I4235" s="12">
        <v>5873.19</v>
      </c>
      <c r="J4235" s="13">
        <v>1</v>
      </c>
    </row>
    <row r="4236" spans="1:10" x14ac:dyDescent="0.25">
      <c r="A4236" s="8" t="s">
        <v>4110</v>
      </c>
      <c r="B4236" s="9" t="str">
        <f>_xlfn.XLOOKUP(C4236,'De-Para_Estado_Regiao'!$B$3:$B$29,'De-Para_Estado_Regiao'!$C$3:$C$29)</f>
        <v>Sul</v>
      </c>
      <c r="C4236" s="9" t="s">
        <v>22</v>
      </c>
      <c r="D4236" s="9">
        <v>156</v>
      </c>
      <c r="E4236" s="9">
        <v>0.65300000000000002</v>
      </c>
      <c r="F4236" s="9" t="str">
        <f t="shared" si="66"/>
        <v>médio</v>
      </c>
      <c r="G4236" s="9">
        <v>0.65500000000000003</v>
      </c>
      <c r="H4236" s="9">
        <v>0.52600000000000002</v>
      </c>
      <c r="I4236" s="9">
        <v>19198.419999999998</v>
      </c>
      <c r="J4236" s="10">
        <v>4</v>
      </c>
    </row>
    <row r="4237" spans="1:10" x14ac:dyDescent="0.25">
      <c r="A4237" s="11" t="s">
        <v>2091</v>
      </c>
      <c r="B4237" s="9" t="str">
        <f>_xlfn.XLOOKUP(C4237,'De-Para_Estado_Regiao'!$B$3:$B$29,'De-Para_Estado_Regiao'!$C$3:$C$29)</f>
        <v>Nordeste</v>
      </c>
      <c r="C4237" s="12" t="s">
        <v>24</v>
      </c>
      <c r="D4237" s="12">
        <v>299</v>
      </c>
      <c r="E4237" s="12">
        <v>0.59699999999999998</v>
      </c>
      <c r="F4237" s="9" t="str">
        <f t="shared" si="66"/>
        <v>médio</v>
      </c>
      <c r="G4237" s="12">
        <v>0.57499999999999996</v>
      </c>
      <c r="H4237" s="12">
        <v>0.501</v>
      </c>
      <c r="I4237" s="12">
        <v>8632.01</v>
      </c>
      <c r="J4237" s="13">
        <v>1</v>
      </c>
    </row>
    <row r="4238" spans="1:10" x14ac:dyDescent="0.25">
      <c r="A4238" s="8" t="s">
        <v>4111</v>
      </c>
      <c r="B4238" s="9" t="str">
        <f>_xlfn.XLOOKUP(C4238,'De-Para_Estado_Regiao'!$B$3:$B$29,'De-Para_Estado_Regiao'!$C$3:$C$29)</f>
        <v>Sudeste</v>
      </c>
      <c r="C4238" s="9" t="s">
        <v>16</v>
      </c>
      <c r="D4238" s="9">
        <v>268</v>
      </c>
      <c r="E4238" s="9">
        <v>0.67200000000000004</v>
      </c>
      <c r="F4238" s="9" t="str">
        <f t="shared" si="66"/>
        <v>médio</v>
      </c>
      <c r="G4238" s="9">
        <v>0.65100000000000002</v>
      </c>
      <c r="H4238" s="9">
        <v>0.58099999999999996</v>
      </c>
      <c r="I4238" s="9">
        <v>13698.89</v>
      </c>
      <c r="J4238" s="10">
        <v>1</v>
      </c>
    </row>
    <row r="4239" spans="1:10" x14ac:dyDescent="0.25">
      <c r="A4239" s="11" t="s">
        <v>4112</v>
      </c>
      <c r="B4239" s="9" t="str">
        <f>_xlfn.XLOOKUP(C4239,'De-Para_Estado_Regiao'!$B$3:$B$29,'De-Para_Estado_Regiao'!$C$3:$C$29)</f>
        <v>Sudeste</v>
      </c>
      <c r="C4239" s="12" t="s">
        <v>16</v>
      </c>
      <c r="D4239" s="12">
        <v>160</v>
      </c>
      <c r="E4239" s="12">
        <v>0.63300000000000001</v>
      </c>
      <c r="F4239" s="9" t="str">
        <f t="shared" si="66"/>
        <v>médio</v>
      </c>
      <c r="G4239" s="12">
        <v>0.626</v>
      </c>
      <c r="H4239" s="12">
        <v>0.49299999999999999</v>
      </c>
      <c r="I4239" s="12">
        <v>17092.07</v>
      </c>
      <c r="J4239" s="13">
        <v>2</v>
      </c>
    </row>
    <row r="4240" spans="1:10" x14ac:dyDescent="0.25">
      <c r="A4240" s="8" t="s">
        <v>457</v>
      </c>
      <c r="B4240" s="9" t="str">
        <f>_xlfn.XLOOKUP(C4240,'De-Para_Estado_Regiao'!$B$3:$B$29,'De-Para_Estado_Regiao'!$C$3:$C$29)</f>
        <v>Nordeste</v>
      </c>
      <c r="C4240" s="9" t="s">
        <v>94</v>
      </c>
      <c r="D4240" s="9">
        <v>516</v>
      </c>
      <c r="E4240" s="9">
        <v>0.54700000000000004</v>
      </c>
      <c r="F4240" s="9" t="str">
        <f t="shared" si="66"/>
        <v>baixo</v>
      </c>
      <c r="G4240" s="9">
        <v>0.53800000000000003</v>
      </c>
      <c r="H4240" s="9">
        <v>0.434</v>
      </c>
      <c r="I4240" s="9">
        <v>6021.73</v>
      </c>
      <c r="J4240" s="10">
        <v>1</v>
      </c>
    </row>
    <row r="4241" spans="1:10" x14ac:dyDescent="0.25">
      <c r="A4241" s="11" t="s">
        <v>4113</v>
      </c>
      <c r="B4241" s="9" t="str">
        <f>_xlfn.XLOOKUP(C4241,'De-Para_Estado_Regiao'!$B$3:$B$29,'De-Para_Estado_Regiao'!$C$3:$C$29)</f>
        <v>Norte</v>
      </c>
      <c r="C4241" s="12" t="s">
        <v>111</v>
      </c>
      <c r="D4241" s="12">
        <v>189</v>
      </c>
      <c r="E4241" s="12">
        <v>0.64300000000000002</v>
      </c>
      <c r="F4241" s="9" t="str">
        <f t="shared" si="66"/>
        <v>médio</v>
      </c>
      <c r="G4241" s="12">
        <v>0.60499999999999998</v>
      </c>
      <c r="H4241" s="12">
        <v>0.53900000000000003</v>
      </c>
      <c r="I4241" s="12">
        <v>16763.310000000001</v>
      </c>
      <c r="J4241" s="13">
        <v>1</v>
      </c>
    </row>
    <row r="4242" spans="1:10" x14ac:dyDescent="0.25">
      <c r="A4242" s="8" t="s">
        <v>4114</v>
      </c>
      <c r="B4242" s="9" t="str">
        <f>_xlfn.XLOOKUP(C4242,'De-Para_Estado_Regiao'!$B$3:$B$29,'De-Para_Estado_Regiao'!$C$3:$C$29)</f>
        <v>Norte</v>
      </c>
      <c r="C4242" s="9" t="s">
        <v>210</v>
      </c>
      <c r="D4242" s="9">
        <v>222</v>
      </c>
      <c r="E4242" s="9">
        <v>0.628</v>
      </c>
      <c r="F4242" s="9" t="str">
        <f t="shared" si="66"/>
        <v>médio</v>
      </c>
      <c r="G4242" s="9">
        <v>0.57599999999999996</v>
      </c>
      <c r="H4242" s="9">
        <v>0.56599999999999995</v>
      </c>
      <c r="I4242" s="9">
        <v>12621.63</v>
      </c>
      <c r="J4242" s="10">
        <v>9</v>
      </c>
    </row>
    <row r="4243" spans="1:10" x14ac:dyDescent="0.25">
      <c r="A4243" s="11" t="s">
        <v>4115</v>
      </c>
      <c r="B4243" s="9" t="str">
        <f>_xlfn.XLOOKUP(C4243,'De-Para_Estado_Regiao'!$B$3:$B$29,'De-Para_Estado_Regiao'!$C$3:$C$29)</f>
        <v>Norte</v>
      </c>
      <c r="C4243" s="12" t="s">
        <v>49</v>
      </c>
      <c r="D4243" s="12">
        <v>310</v>
      </c>
      <c r="E4243" s="12">
        <v>0.60499999999999998</v>
      </c>
      <c r="F4243" s="9" t="str">
        <f t="shared" si="66"/>
        <v>médio</v>
      </c>
      <c r="G4243" s="12">
        <v>0.55500000000000005</v>
      </c>
      <c r="H4243" s="12">
        <v>0.53600000000000003</v>
      </c>
      <c r="I4243" s="12">
        <v>6181.26</v>
      </c>
      <c r="J4243" s="13">
        <v>18</v>
      </c>
    </row>
    <row r="4244" spans="1:10" x14ac:dyDescent="0.25">
      <c r="A4244" s="8" t="s">
        <v>4116</v>
      </c>
      <c r="B4244" s="9" t="str">
        <f>_xlfn.XLOOKUP(C4244,'De-Para_Estado_Regiao'!$B$3:$B$29,'De-Para_Estado_Regiao'!$C$3:$C$29)</f>
        <v>Sudeste</v>
      </c>
      <c r="C4244" s="9" t="s">
        <v>16</v>
      </c>
      <c r="D4244" s="9">
        <v>185</v>
      </c>
      <c r="E4244" s="9">
        <v>0.52900000000000003</v>
      </c>
      <c r="F4244" s="9" t="str">
        <f t="shared" si="66"/>
        <v>baixo</v>
      </c>
      <c r="G4244" s="9">
        <v>0.502</v>
      </c>
      <c r="H4244" s="9">
        <v>0.38100000000000001</v>
      </c>
      <c r="I4244" s="9">
        <v>5446.6</v>
      </c>
      <c r="J4244" s="10">
        <v>10</v>
      </c>
    </row>
    <row r="4245" spans="1:10" x14ac:dyDescent="0.25">
      <c r="A4245" s="11" t="s">
        <v>4117</v>
      </c>
      <c r="B4245" s="9" t="str">
        <f>_xlfn.XLOOKUP(C4245,'De-Para_Estado_Regiao'!$B$3:$B$29,'De-Para_Estado_Regiao'!$C$3:$C$29)</f>
        <v>Centro-Oeste</v>
      </c>
      <c r="C4245" s="12" t="s">
        <v>29</v>
      </c>
      <c r="D4245" s="12">
        <v>69</v>
      </c>
      <c r="E4245" s="12">
        <v>0.64</v>
      </c>
      <c r="F4245" s="9" t="str">
        <f t="shared" si="66"/>
        <v>médio</v>
      </c>
      <c r="G4245" s="12">
        <v>0.61899999999999999</v>
      </c>
      <c r="H4245" s="12">
        <v>0.53</v>
      </c>
      <c r="I4245" s="12">
        <v>18163.23</v>
      </c>
      <c r="J4245" s="13">
        <v>1</v>
      </c>
    </row>
    <row r="4246" spans="1:10" x14ac:dyDescent="0.25">
      <c r="A4246" s="8" t="s">
        <v>4118</v>
      </c>
      <c r="B4246" s="9" t="str">
        <f>_xlfn.XLOOKUP(C4246,'De-Para_Estado_Regiao'!$B$3:$B$29,'De-Para_Estado_Regiao'!$C$3:$C$29)</f>
        <v>Sudeste</v>
      </c>
      <c r="C4246" s="9" t="s">
        <v>16</v>
      </c>
      <c r="D4246" s="9">
        <v>359</v>
      </c>
      <c r="E4246" s="9">
        <v>0.7</v>
      </c>
      <c r="F4246" s="9" t="str">
        <f t="shared" si="66"/>
        <v>alto</v>
      </c>
      <c r="G4246" s="9">
        <v>0.65100000000000002</v>
      </c>
      <c r="H4246" s="9">
        <v>0.64700000000000002</v>
      </c>
      <c r="I4246" s="9">
        <v>8246</v>
      </c>
      <c r="J4246" s="10">
        <v>2</v>
      </c>
    </row>
    <row r="4247" spans="1:10" x14ac:dyDescent="0.25">
      <c r="A4247" s="11" t="s">
        <v>4119</v>
      </c>
      <c r="B4247" s="9" t="str">
        <f>_xlfn.XLOOKUP(C4247,'De-Para_Estado_Regiao'!$B$3:$B$29,'De-Para_Estado_Regiao'!$C$3:$C$29)</f>
        <v>Nordeste</v>
      </c>
      <c r="C4247" s="12" t="s">
        <v>19</v>
      </c>
      <c r="D4247" s="12">
        <v>356</v>
      </c>
      <c r="E4247" s="12">
        <v>0.63400000000000001</v>
      </c>
      <c r="F4247" s="9" t="str">
        <f t="shared" si="66"/>
        <v>médio</v>
      </c>
      <c r="G4247" s="12">
        <v>0.61199999999999999</v>
      </c>
      <c r="H4247" s="12">
        <v>0.55700000000000005</v>
      </c>
      <c r="I4247" s="12">
        <v>8460.7000000000007</v>
      </c>
      <c r="J4247" s="13">
        <v>9</v>
      </c>
    </row>
    <row r="4248" spans="1:10" x14ac:dyDescent="0.25">
      <c r="A4248" s="8" t="s">
        <v>4120</v>
      </c>
      <c r="B4248" s="9" t="str">
        <f>_xlfn.XLOOKUP(C4248,'De-Para_Estado_Regiao'!$B$3:$B$29,'De-Para_Estado_Regiao'!$C$3:$C$29)</f>
        <v>Sul</v>
      </c>
      <c r="C4248" s="9" t="s">
        <v>14</v>
      </c>
      <c r="D4248" s="9">
        <v>63</v>
      </c>
      <c r="E4248" s="9">
        <v>0.65700000000000003</v>
      </c>
      <c r="F4248" s="9" t="str">
        <f t="shared" si="66"/>
        <v>médio</v>
      </c>
      <c r="G4248" s="9">
        <v>0.65900000000000003</v>
      </c>
      <c r="H4248" s="9">
        <v>0.54100000000000004</v>
      </c>
      <c r="I4248" s="9">
        <v>15013.2</v>
      </c>
      <c r="J4248" s="10">
        <v>5</v>
      </c>
    </row>
    <row r="4249" spans="1:10" x14ac:dyDescent="0.25">
      <c r="A4249" s="11" t="s">
        <v>4121</v>
      </c>
      <c r="B4249" s="9" t="str">
        <f>_xlfn.XLOOKUP(C4249,'De-Para_Estado_Regiao'!$B$3:$B$29,'De-Para_Estado_Regiao'!$C$3:$C$29)</f>
        <v>Sudeste</v>
      </c>
      <c r="C4249" s="12" t="s">
        <v>16</v>
      </c>
      <c r="D4249" s="12">
        <v>84</v>
      </c>
      <c r="E4249" s="12">
        <v>0.624</v>
      </c>
      <c r="F4249" s="9" t="str">
        <f t="shared" si="66"/>
        <v>médio</v>
      </c>
      <c r="G4249" s="12">
        <v>0.61299999999999999</v>
      </c>
      <c r="H4249" s="12">
        <v>0.48199999999999998</v>
      </c>
      <c r="I4249" s="12">
        <v>12061.73</v>
      </c>
      <c r="J4249" s="13">
        <v>6</v>
      </c>
    </row>
    <row r="4250" spans="1:10" x14ac:dyDescent="0.25">
      <c r="A4250" s="8" t="s">
        <v>4122</v>
      </c>
      <c r="B4250" s="9" t="str">
        <f>_xlfn.XLOOKUP(C4250,'De-Para_Estado_Regiao'!$B$3:$B$29,'De-Para_Estado_Regiao'!$C$3:$C$29)</f>
        <v>Centro-Oeste</v>
      </c>
      <c r="C4250" s="9" t="s">
        <v>33</v>
      </c>
      <c r="D4250" s="9">
        <v>67</v>
      </c>
      <c r="E4250" s="9">
        <v>0.63400000000000001</v>
      </c>
      <c r="F4250" s="9" t="str">
        <f t="shared" si="66"/>
        <v>médio</v>
      </c>
      <c r="G4250" s="9">
        <v>0.63900000000000001</v>
      </c>
      <c r="H4250" s="9">
        <v>0.48699999999999999</v>
      </c>
      <c r="I4250" s="9">
        <v>20572.349999999999</v>
      </c>
      <c r="J4250" s="10">
        <v>0</v>
      </c>
    </row>
    <row r="4251" spans="1:10" x14ac:dyDescent="0.25">
      <c r="A4251" s="11" t="s">
        <v>4123</v>
      </c>
      <c r="B4251" s="9" t="str">
        <f>_xlfn.XLOOKUP(C4251,'De-Para_Estado_Regiao'!$B$3:$B$29,'De-Para_Estado_Regiao'!$C$3:$C$29)</f>
        <v>Nordeste</v>
      </c>
      <c r="C4251" s="12" t="s">
        <v>118</v>
      </c>
      <c r="D4251" s="12">
        <v>195</v>
      </c>
      <c r="E4251" s="12">
        <v>0.60099999999999998</v>
      </c>
      <c r="F4251" s="9" t="str">
        <f t="shared" si="66"/>
        <v>médio</v>
      </c>
      <c r="G4251" s="12">
        <v>0.58299999999999996</v>
      </c>
      <c r="H4251" s="12">
        <v>0.48799999999999999</v>
      </c>
      <c r="I4251" s="12">
        <v>10158.23</v>
      </c>
      <c r="J4251" s="13">
        <v>2</v>
      </c>
    </row>
    <row r="4252" spans="1:10" x14ac:dyDescent="0.25">
      <c r="A4252" s="8" t="s">
        <v>4124</v>
      </c>
      <c r="B4252" s="9" t="str">
        <f>_xlfn.XLOOKUP(C4252,'De-Para_Estado_Regiao'!$B$3:$B$29,'De-Para_Estado_Regiao'!$C$3:$C$29)</f>
        <v>Nordeste</v>
      </c>
      <c r="C4252" s="9" t="s">
        <v>87</v>
      </c>
      <c r="D4252" s="9">
        <v>365</v>
      </c>
      <c r="E4252" s="9">
        <v>0.60199999999999998</v>
      </c>
      <c r="F4252" s="9" t="str">
        <f t="shared" si="66"/>
        <v>médio</v>
      </c>
      <c r="G4252" s="9">
        <v>0.55500000000000005</v>
      </c>
      <c r="H4252" s="9">
        <v>0.53400000000000003</v>
      </c>
      <c r="I4252" s="9">
        <v>7904.7</v>
      </c>
      <c r="J4252" s="10">
        <v>1</v>
      </c>
    </row>
    <row r="4253" spans="1:10" x14ac:dyDescent="0.25">
      <c r="A4253" s="11" t="s">
        <v>4125</v>
      </c>
      <c r="B4253" s="9" t="str">
        <f>_xlfn.XLOOKUP(C4253,'De-Para_Estado_Regiao'!$B$3:$B$29,'De-Para_Estado_Regiao'!$C$3:$C$29)</f>
        <v>Norte</v>
      </c>
      <c r="C4253" s="12" t="s">
        <v>148</v>
      </c>
      <c r="D4253" s="12">
        <v>52</v>
      </c>
      <c r="E4253" s="12">
        <v>0.66</v>
      </c>
      <c r="F4253" s="9" t="str">
        <f t="shared" si="66"/>
        <v>médio</v>
      </c>
      <c r="G4253" s="12">
        <v>0.65</v>
      </c>
      <c r="H4253" s="12">
        <v>0.54700000000000004</v>
      </c>
      <c r="I4253" s="12">
        <v>19165.439999999999</v>
      </c>
      <c r="J4253" s="13">
        <v>1</v>
      </c>
    </row>
    <row r="4254" spans="1:10" x14ac:dyDescent="0.25">
      <c r="A4254" s="8" t="s">
        <v>3931</v>
      </c>
      <c r="B4254" s="9" t="str">
        <f>_xlfn.XLOOKUP(C4254,'De-Para_Estado_Regiao'!$B$3:$B$29,'De-Para_Estado_Regiao'!$C$3:$C$29)</f>
        <v>Nordeste</v>
      </c>
      <c r="C4254" s="9" t="s">
        <v>82</v>
      </c>
      <c r="D4254" s="9">
        <v>301</v>
      </c>
      <c r="E4254" s="9">
        <v>0.56499999999999995</v>
      </c>
      <c r="F4254" s="9" t="str">
        <f t="shared" si="66"/>
        <v>médio</v>
      </c>
      <c r="G4254" s="9">
        <v>0.54800000000000004</v>
      </c>
      <c r="H4254" s="9">
        <v>0.42299999999999999</v>
      </c>
      <c r="I4254" s="9">
        <v>6942.11</v>
      </c>
      <c r="J4254" s="10">
        <v>5</v>
      </c>
    </row>
    <row r="4255" spans="1:10" x14ac:dyDescent="0.25">
      <c r="A4255" s="11" t="s">
        <v>4126</v>
      </c>
      <c r="B4255" s="9" t="str">
        <f>_xlfn.XLOOKUP(C4255,'De-Para_Estado_Regiao'!$B$3:$B$29,'De-Para_Estado_Regiao'!$C$3:$C$29)</f>
        <v>Sudeste</v>
      </c>
      <c r="C4255" s="12" t="s">
        <v>7</v>
      </c>
      <c r="D4255" s="12">
        <v>106</v>
      </c>
      <c r="E4255" s="12">
        <v>0.71099999999999997</v>
      </c>
      <c r="F4255" s="9" t="str">
        <f t="shared" si="66"/>
        <v>alto</v>
      </c>
      <c r="G4255" s="12">
        <v>0.67600000000000005</v>
      </c>
      <c r="H4255" s="12">
        <v>0.64900000000000002</v>
      </c>
      <c r="I4255" s="12">
        <v>20287.75</v>
      </c>
      <c r="J4255" s="13">
        <v>1</v>
      </c>
    </row>
    <row r="4256" spans="1:10" x14ac:dyDescent="0.25">
      <c r="A4256" s="8" t="s">
        <v>4127</v>
      </c>
      <c r="B4256" s="9" t="str">
        <f>_xlfn.XLOOKUP(C4256,'De-Para_Estado_Regiao'!$B$3:$B$29,'De-Para_Estado_Regiao'!$C$3:$C$29)</f>
        <v>Nordeste</v>
      </c>
      <c r="C4256" s="9" t="s">
        <v>118</v>
      </c>
      <c r="D4256" s="9">
        <v>325</v>
      </c>
      <c r="E4256" s="9">
        <v>0.59399999999999997</v>
      </c>
      <c r="F4256" s="9" t="str">
        <f t="shared" si="66"/>
        <v>médio</v>
      </c>
      <c r="G4256" s="9">
        <v>0.53400000000000003</v>
      </c>
      <c r="H4256" s="9">
        <v>0.51200000000000001</v>
      </c>
      <c r="I4256" s="9">
        <v>7077.4</v>
      </c>
      <c r="J4256" s="10">
        <v>3</v>
      </c>
    </row>
    <row r="4257" spans="1:10" x14ac:dyDescent="0.25">
      <c r="A4257" s="11" t="s">
        <v>4128</v>
      </c>
      <c r="B4257" s="9" t="str">
        <f>_xlfn.XLOOKUP(C4257,'De-Para_Estado_Regiao'!$B$3:$B$29,'De-Para_Estado_Regiao'!$C$3:$C$29)</f>
        <v>Sul</v>
      </c>
      <c r="C4257" s="12" t="s">
        <v>14</v>
      </c>
      <c r="D4257" s="12">
        <v>162</v>
      </c>
      <c r="E4257" s="12">
        <v>0.61399999999999999</v>
      </c>
      <c r="F4257" s="9" t="str">
        <f t="shared" si="66"/>
        <v>médio</v>
      </c>
      <c r="G4257" s="12">
        <v>0.626</v>
      </c>
      <c r="H4257" s="12">
        <v>0.47499999999999998</v>
      </c>
      <c r="I4257" s="12">
        <v>16587.330000000002</v>
      </c>
      <c r="J4257" s="13">
        <v>0</v>
      </c>
    </row>
    <row r="4258" spans="1:10" x14ac:dyDescent="0.25">
      <c r="A4258" s="8" t="s">
        <v>4129</v>
      </c>
      <c r="B4258" s="9" t="str">
        <f>_xlfn.XLOOKUP(C4258,'De-Para_Estado_Regiao'!$B$3:$B$29,'De-Para_Estado_Regiao'!$C$3:$C$29)</f>
        <v>Nordeste</v>
      </c>
      <c r="C4258" s="9" t="s">
        <v>72</v>
      </c>
      <c r="D4258" s="9">
        <v>63</v>
      </c>
      <c r="E4258" s="9">
        <v>0.56399999999999995</v>
      </c>
      <c r="F4258" s="9" t="str">
        <f t="shared" si="66"/>
        <v>médio</v>
      </c>
      <c r="G4258" s="9">
        <v>0.57799999999999996</v>
      </c>
      <c r="H4258" s="9">
        <v>0.42899999999999999</v>
      </c>
      <c r="I4258" s="9">
        <v>25677.93</v>
      </c>
      <c r="J4258" s="10">
        <v>2</v>
      </c>
    </row>
    <row r="4259" spans="1:10" x14ac:dyDescent="0.25">
      <c r="A4259" s="11" t="s">
        <v>4130</v>
      </c>
      <c r="B4259" s="9" t="str">
        <f>_xlfn.XLOOKUP(C4259,'De-Para_Estado_Regiao'!$B$3:$B$29,'De-Para_Estado_Regiao'!$C$3:$C$29)</f>
        <v>Sudeste</v>
      </c>
      <c r="C4259" s="12" t="s">
        <v>7</v>
      </c>
      <c r="D4259" s="12">
        <v>164</v>
      </c>
      <c r="E4259" s="12">
        <v>0.74099999999999999</v>
      </c>
      <c r="F4259" s="9" t="str">
        <f t="shared" si="66"/>
        <v>alto</v>
      </c>
      <c r="G4259" s="12">
        <v>0.68300000000000005</v>
      </c>
      <c r="H4259" s="12">
        <v>0.70599999999999996</v>
      </c>
      <c r="I4259" s="12">
        <v>16891.98</v>
      </c>
      <c r="J4259" s="13">
        <v>1</v>
      </c>
    </row>
    <row r="4260" spans="1:10" x14ac:dyDescent="0.25">
      <c r="A4260" s="8" t="s">
        <v>841</v>
      </c>
      <c r="B4260" s="9" t="str">
        <f>_xlfn.XLOOKUP(C4260,'De-Para_Estado_Regiao'!$B$3:$B$29,'De-Para_Estado_Regiao'!$C$3:$C$29)</f>
        <v>Sul</v>
      </c>
      <c r="C4260" s="9" t="s">
        <v>22</v>
      </c>
      <c r="D4260" s="9">
        <v>113</v>
      </c>
      <c r="E4260" s="9">
        <v>0.71</v>
      </c>
      <c r="F4260" s="9" t="str">
        <f t="shared" si="66"/>
        <v>alto</v>
      </c>
      <c r="G4260" s="9">
        <v>0.67</v>
      </c>
      <c r="H4260" s="9">
        <v>0.63400000000000001</v>
      </c>
      <c r="I4260" s="9">
        <v>21874.69</v>
      </c>
      <c r="J4260" s="10">
        <v>0</v>
      </c>
    </row>
    <row r="4261" spans="1:10" x14ac:dyDescent="0.25">
      <c r="A4261" s="11" t="s">
        <v>1318</v>
      </c>
      <c r="B4261" s="9" t="str">
        <f>_xlfn.XLOOKUP(C4261,'De-Para_Estado_Regiao'!$B$3:$B$29,'De-Para_Estado_Regiao'!$C$3:$C$29)</f>
        <v>Sul</v>
      </c>
      <c r="C4261" s="12" t="s">
        <v>14</v>
      </c>
      <c r="D4261" s="12">
        <v>39</v>
      </c>
      <c r="E4261" s="12">
        <v>0.76500000000000001</v>
      </c>
      <c r="F4261" s="9" t="str">
        <f t="shared" si="66"/>
        <v>alto</v>
      </c>
      <c r="G4261" s="12">
        <v>0.78600000000000003</v>
      </c>
      <c r="H4261" s="12">
        <v>0.67800000000000005</v>
      </c>
      <c r="I4261" s="12">
        <v>27180.240000000002</v>
      </c>
      <c r="J4261" s="13">
        <v>3</v>
      </c>
    </row>
    <row r="4262" spans="1:10" x14ac:dyDescent="0.25">
      <c r="A4262" s="8" t="s">
        <v>4131</v>
      </c>
      <c r="B4262" s="9" t="str">
        <f>_xlfn.XLOOKUP(C4262,'De-Para_Estado_Regiao'!$B$3:$B$29,'De-Para_Estado_Regiao'!$C$3:$C$29)</f>
        <v>Nordeste</v>
      </c>
      <c r="C4262" s="9" t="s">
        <v>24</v>
      </c>
      <c r="D4262" s="9">
        <v>320</v>
      </c>
      <c r="E4262" s="9">
        <v>0.55200000000000005</v>
      </c>
      <c r="F4262" s="9" t="str">
        <f t="shared" si="66"/>
        <v>médio</v>
      </c>
      <c r="G4262" s="9">
        <v>0.55500000000000005</v>
      </c>
      <c r="H4262" s="9">
        <v>0.41299999999999998</v>
      </c>
      <c r="I4262" s="9">
        <v>8768.7999999999993</v>
      </c>
      <c r="J4262" s="10">
        <v>8</v>
      </c>
    </row>
    <row r="4263" spans="1:10" x14ac:dyDescent="0.25">
      <c r="A4263" s="11" t="s">
        <v>4132</v>
      </c>
      <c r="B4263" s="9" t="str">
        <f>_xlfn.XLOOKUP(C4263,'De-Para_Estado_Regiao'!$B$3:$B$29,'De-Para_Estado_Regiao'!$C$3:$C$29)</f>
        <v>Sudeste</v>
      </c>
      <c r="C4263" s="12" t="s">
        <v>7</v>
      </c>
      <c r="D4263" s="12">
        <v>95</v>
      </c>
      <c r="E4263" s="12">
        <v>0.75900000000000001</v>
      </c>
      <c r="F4263" s="9" t="str">
        <f t="shared" si="66"/>
        <v>alto</v>
      </c>
      <c r="G4263" s="12">
        <v>0.71299999999999997</v>
      </c>
      <c r="H4263" s="12">
        <v>0.72599999999999998</v>
      </c>
      <c r="I4263" s="12">
        <v>22035.61</v>
      </c>
      <c r="J4263" s="13">
        <v>1</v>
      </c>
    </row>
    <row r="4264" spans="1:10" x14ac:dyDescent="0.25">
      <c r="A4264" s="8" t="s">
        <v>4133</v>
      </c>
      <c r="B4264" s="9" t="str">
        <f>_xlfn.XLOOKUP(C4264,'De-Para_Estado_Regiao'!$B$3:$B$29,'De-Para_Estado_Regiao'!$C$3:$C$29)</f>
        <v>Sul</v>
      </c>
      <c r="C4264" s="9" t="s">
        <v>22</v>
      </c>
      <c r="D4264" s="9">
        <v>134</v>
      </c>
      <c r="E4264" s="9">
        <v>0.72099999999999997</v>
      </c>
      <c r="F4264" s="9" t="str">
        <f t="shared" si="66"/>
        <v>alto</v>
      </c>
      <c r="G4264" s="9">
        <v>0.70499999999999996</v>
      </c>
      <c r="H4264" s="9">
        <v>0.64300000000000002</v>
      </c>
      <c r="I4264" s="9">
        <v>14258.75</v>
      </c>
      <c r="J4264" s="10">
        <v>1</v>
      </c>
    </row>
    <row r="4265" spans="1:10" x14ac:dyDescent="0.25">
      <c r="A4265" s="11" t="s">
        <v>4134</v>
      </c>
      <c r="B4265" s="9" t="str">
        <f>_xlfn.XLOOKUP(C4265,'De-Para_Estado_Regiao'!$B$3:$B$29,'De-Para_Estado_Regiao'!$C$3:$C$29)</f>
        <v>Centro-Oeste</v>
      </c>
      <c r="C4265" s="12" t="s">
        <v>33</v>
      </c>
      <c r="D4265" s="12">
        <v>137</v>
      </c>
      <c r="E4265" s="12">
        <v>0.68799999999999994</v>
      </c>
      <c r="F4265" s="9" t="str">
        <f t="shared" si="66"/>
        <v>médio</v>
      </c>
      <c r="G4265" s="12">
        <v>0.70299999999999996</v>
      </c>
      <c r="H4265" s="12">
        <v>0.55400000000000005</v>
      </c>
      <c r="I4265" s="12">
        <v>22427.18</v>
      </c>
      <c r="J4265" s="13">
        <v>2</v>
      </c>
    </row>
    <row r="4266" spans="1:10" x14ac:dyDescent="0.25">
      <c r="A4266" s="8" t="s">
        <v>4135</v>
      </c>
      <c r="B4266" s="9" t="str">
        <f>_xlfn.XLOOKUP(C4266,'De-Para_Estado_Regiao'!$B$3:$B$29,'De-Para_Estado_Regiao'!$C$3:$C$29)</f>
        <v>Norte</v>
      </c>
      <c r="C4266" s="9" t="s">
        <v>111</v>
      </c>
      <c r="D4266" s="9">
        <v>119</v>
      </c>
      <c r="E4266" s="9">
        <v>0.65900000000000003</v>
      </c>
      <c r="F4266" s="9" t="str">
        <f t="shared" si="66"/>
        <v>médio</v>
      </c>
      <c r="G4266" s="9">
        <v>0.626</v>
      </c>
      <c r="H4266" s="9">
        <v>0.57799999999999996</v>
      </c>
      <c r="I4266" s="9">
        <v>19827.64</v>
      </c>
      <c r="J4266" s="10">
        <v>2</v>
      </c>
    </row>
    <row r="4267" spans="1:10" x14ac:dyDescent="0.25">
      <c r="A4267" s="11" t="s">
        <v>1531</v>
      </c>
      <c r="B4267" s="9" t="str">
        <f>_xlfn.XLOOKUP(C4267,'De-Para_Estado_Regiao'!$B$3:$B$29,'De-Para_Estado_Regiao'!$C$3:$C$29)</f>
        <v>Nordeste</v>
      </c>
      <c r="C4267" s="12" t="s">
        <v>94</v>
      </c>
      <c r="D4267" s="12">
        <v>355</v>
      </c>
      <c r="E4267" s="12">
        <v>0.56899999999999995</v>
      </c>
      <c r="F4267" s="9" t="str">
        <f t="shared" si="66"/>
        <v>médio</v>
      </c>
      <c r="G4267" s="12">
        <v>0.53900000000000003</v>
      </c>
      <c r="H4267" s="12">
        <v>0.46</v>
      </c>
      <c r="I4267" s="12">
        <v>7037.56</v>
      </c>
      <c r="J4267" s="13">
        <v>1</v>
      </c>
    </row>
    <row r="4268" spans="1:10" x14ac:dyDescent="0.25">
      <c r="A4268" s="8" t="s">
        <v>4136</v>
      </c>
      <c r="B4268" s="9" t="str">
        <f>_xlfn.XLOOKUP(C4268,'De-Para_Estado_Regiao'!$B$3:$B$29,'De-Para_Estado_Regiao'!$C$3:$C$29)</f>
        <v>Sudeste</v>
      </c>
      <c r="C4268" s="9" t="s">
        <v>16</v>
      </c>
      <c r="D4268" s="9">
        <v>111</v>
      </c>
      <c r="E4268" s="9">
        <v>0.626</v>
      </c>
      <c r="F4268" s="9" t="str">
        <f t="shared" si="66"/>
        <v>médio</v>
      </c>
      <c r="G4268" s="9">
        <v>0.64500000000000002</v>
      </c>
      <c r="H4268" s="9">
        <v>0.45300000000000001</v>
      </c>
      <c r="I4268" s="9">
        <v>13594.94</v>
      </c>
      <c r="J4268" s="10">
        <v>6</v>
      </c>
    </row>
    <row r="4269" spans="1:10" x14ac:dyDescent="0.25">
      <c r="A4269" s="11" t="s">
        <v>4137</v>
      </c>
      <c r="B4269" s="9" t="str">
        <f>_xlfn.XLOOKUP(C4269,'De-Para_Estado_Regiao'!$B$3:$B$29,'De-Para_Estado_Regiao'!$C$3:$C$29)</f>
        <v>Nordeste</v>
      </c>
      <c r="C4269" s="12" t="s">
        <v>72</v>
      </c>
      <c r="D4269" s="12">
        <v>207</v>
      </c>
      <c r="E4269" s="12">
        <v>0.63600000000000001</v>
      </c>
      <c r="F4269" s="9" t="str">
        <f t="shared" si="66"/>
        <v>médio</v>
      </c>
      <c r="G4269" s="12">
        <v>0.58199999999999996</v>
      </c>
      <c r="H4269" s="12">
        <v>0.57499999999999996</v>
      </c>
      <c r="I4269" s="12">
        <v>11158.69</v>
      </c>
      <c r="J4269" s="13">
        <v>0</v>
      </c>
    </row>
    <row r="4270" spans="1:10" x14ac:dyDescent="0.25">
      <c r="A4270" s="8" t="s">
        <v>4138</v>
      </c>
      <c r="B4270" s="9" t="str">
        <f>_xlfn.XLOOKUP(C4270,'De-Para_Estado_Regiao'!$B$3:$B$29,'De-Para_Estado_Regiao'!$C$3:$C$29)</f>
        <v>Nordeste</v>
      </c>
      <c r="C4270" s="9" t="s">
        <v>82</v>
      </c>
      <c r="D4270" s="9">
        <v>263</v>
      </c>
      <c r="E4270" s="9">
        <v>0.56799999999999995</v>
      </c>
      <c r="F4270" s="9" t="str">
        <f t="shared" si="66"/>
        <v>médio</v>
      </c>
      <c r="G4270" s="9">
        <v>0.54600000000000004</v>
      </c>
      <c r="H4270" s="9">
        <v>0.44700000000000001</v>
      </c>
      <c r="I4270" s="9">
        <v>7834.02</v>
      </c>
      <c r="J4270" s="10">
        <v>1</v>
      </c>
    </row>
    <row r="4271" spans="1:10" x14ac:dyDescent="0.25">
      <c r="A4271" s="11" t="s">
        <v>4139</v>
      </c>
      <c r="B4271" s="9" t="str">
        <f>_xlfn.XLOOKUP(C4271,'De-Para_Estado_Regiao'!$B$3:$B$29,'De-Para_Estado_Regiao'!$C$3:$C$29)</f>
        <v>Sul</v>
      </c>
      <c r="C4271" s="12" t="s">
        <v>14</v>
      </c>
      <c r="D4271" s="12">
        <v>32</v>
      </c>
      <c r="E4271" s="12">
        <v>0.66</v>
      </c>
      <c r="F4271" s="9" t="str">
        <f t="shared" si="66"/>
        <v>médio</v>
      </c>
      <c r="G4271" s="12">
        <v>0.66500000000000004</v>
      </c>
      <c r="H4271" s="12">
        <v>0.55000000000000004</v>
      </c>
      <c r="I4271" s="12">
        <v>20843.04</v>
      </c>
      <c r="J4271" s="13">
        <v>5</v>
      </c>
    </row>
    <row r="4272" spans="1:10" x14ac:dyDescent="0.25">
      <c r="A4272" s="8" t="s">
        <v>4140</v>
      </c>
      <c r="B4272" s="9" t="str">
        <f>_xlfn.XLOOKUP(C4272,'De-Para_Estado_Regiao'!$B$3:$B$29,'De-Para_Estado_Regiao'!$C$3:$C$29)</f>
        <v>Nordeste</v>
      </c>
      <c r="C4272" s="9" t="s">
        <v>24</v>
      </c>
      <c r="D4272" s="9">
        <v>269</v>
      </c>
      <c r="E4272" s="9">
        <v>0.56999999999999995</v>
      </c>
      <c r="F4272" s="9" t="str">
        <f t="shared" si="66"/>
        <v>médio</v>
      </c>
      <c r="G4272" s="9">
        <v>0.53800000000000003</v>
      </c>
      <c r="H4272" s="9">
        <v>0.46899999999999997</v>
      </c>
      <c r="I4272" s="9">
        <v>5416.22</v>
      </c>
      <c r="J4272" s="10">
        <v>1</v>
      </c>
    </row>
    <row r="4273" spans="1:10" x14ac:dyDescent="0.25">
      <c r="A4273" s="11" t="s">
        <v>4141</v>
      </c>
      <c r="B4273" s="9" t="str">
        <f>_xlfn.XLOOKUP(C4273,'De-Para_Estado_Regiao'!$B$3:$B$29,'De-Para_Estado_Regiao'!$C$3:$C$29)</f>
        <v>Nordeste</v>
      </c>
      <c r="C4273" s="12" t="s">
        <v>118</v>
      </c>
      <c r="D4273" s="12">
        <v>535</v>
      </c>
      <c r="E4273" s="12">
        <v>0.56299999999999994</v>
      </c>
      <c r="F4273" s="9" t="str">
        <f t="shared" si="66"/>
        <v>médio</v>
      </c>
      <c r="G4273" s="12">
        <v>0.53400000000000003</v>
      </c>
      <c r="H4273" s="12">
        <v>0.47199999999999998</v>
      </c>
      <c r="I4273" s="12">
        <v>7258.16</v>
      </c>
      <c r="J4273" s="13">
        <v>10</v>
      </c>
    </row>
    <row r="4274" spans="1:10" x14ac:dyDescent="0.25">
      <c r="A4274" s="8" t="s">
        <v>4142</v>
      </c>
      <c r="B4274" s="9" t="str">
        <f>_xlfn.XLOOKUP(C4274,'De-Para_Estado_Regiao'!$B$3:$B$29,'De-Para_Estado_Regiao'!$C$3:$C$29)</f>
        <v>Sul</v>
      </c>
      <c r="C4274" s="9" t="s">
        <v>14</v>
      </c>
      <c r="D4274" s="9">
        <v>58</v>
      </c>
      <c r="E4274" s="9">
        <v>0.74</v>
      </c>
      <c r="F4274" s="9" t="str">
        <f t="shared" si="66"/>
        <v>alto</v>
      </c>
      <c r="G4274" s="9">
        <v>0.748</v>
      </c>
      <c r="H4274" s="9">
        <v>0.63400000000000001</v>
      </c>
      <c r="I4274" s="9">
        <v>18570.82</v>
      </c>
      <c r="J4274" s="10">
        <v>7</v>
      </c>
    </row>
    <row r="4275" spans="1:10" x14ac:dyDescent="0.25">
      <c r="A4275" s="11" t="s">
        <v>4143</v>
      </c>
      <c r="B4275" s="9" t="str">
        <f>_xlfn.XLOOKUP(C4275,'De-Para_Estado_Regiao'!$B$3:$B$29,'De-Para_Estado_Regiao'!$C$3:$C$29)</f>
        <v>Sul</v>
      </c>
      <c r="C4275" s="12" t="s">
        <v>59</v>
      </c>
      <c r="D4275" s="12">
        <v>132</v>
      </c>
      <c r="E4275" s="12">
        <v>0.76</v>
      </c>
      <c r="F4275" s="9" t="str">
        <f t="shared" si="66"/>
        <v>alto</v>
      </c>
      <c r="G4275" s="12">
        <v>0.752</v>
      </c>
      <c r="H4275" s="12">
        <v>0.66100000000000003</v>
      </c>
      <c r="I4275" s="12">
        <v>20526.439999999999</v>
      </c>
      <c r="J4275" s="13">
        <v>1</v>
      </c>
    </row>
    <row r="4276" spans="1:10" x14ac:dyDescent="0.25">
      <c r="A4276" s="8" t="s">
        <v>4144</v>
      </c>
      <c r="B4276" s="9" t="str">
        <f>_xlfn.XLOOKUP(C4276,'De-Para_Estado_Regiao'!$B$3:$B$29,'De-Para_Estado_Regiao'!$C$3:$C$29)</f>
        <v>Nordeste</v>
      </c>
      <c r="C4276" s="9" t="s">
        <v>87</v>
      </c>
      <c r="D4276" s="9">
        <v>283</v>
      </c>
      <c r="E4276" s="9">
        <v>0.58099999999999996</v>
      </c>
      <c r="F4276" s="9" t="str">
        <f t="shared" si="66"/>
        <v>médio</v>
      </c>
      <c r="G4276" s="9">
        <v>0.53700000000000003</v>
      </c>
      <c r="H4276" s="9">
        <v>0.49199999999999999</v>
      </c>
      <c r="I4276" s="9">
        <v>6292.33</v>
      </c>
      <c r="J4276" s="10">
        <v>0</v>
      </c>
    </row>
    <row r="4277" spans="1:10" x14ac:dyDescent="0.25">
      <c r="A4277" s="11" t="s">
        <v>4145</v>
      </c>
      <c r="B4277" s="9" t="str">
        <f>_xlfn.XLOOKUP(C4277,'De-Para_Estado_Regiao'!$B$3:$B$29,'De-Para_Estado_Regiao'!$C$3:$C$29)</f>
        <v>Sul</v>
      </c>
      <c r="C4277" s="12" t="s">
        <v>22</v>
      </c>
      <c r="D4277" s="12">
        <v>59</v>
      </c>
      <c r="E4277" s="12">
        <v>0.54600000000000004</v>
      </c>
      <c r="F4277" s="9" t="str">
        <f t="shared" si="66"/>
        <v>baixo</v>
      </c>
      <c r="G4277" s="12">
        <v>0.56999999999999995</v>
      </c>
      <c r="H4277" s="12">
        <v>0.36199999999999999</v>
      </c>
      <c r="I4277" s="12">
        <v>11518.45</v>
      </c>
      <c r="J4277" s="13">
        <v>3</v>
      </c>
    </row>
    <row r="4278" spans="1:10" x14ac:dyDescent="0.25">
      <c r="A4278" s="8" t="s">
        <v>4146</v>
      </c>
      <c r="B4278" s="9" t="str">
        <f>_xlfn.XLOOKUP(C4278,'De-Para_Estado_Regiao'!$B$3:$B$29,'De-Para_Estado_Regiao'!$C$3:$C$29)</f>
        <v>Norte</v>
      </c>
      <c r="C4278" s="9" t="s">
        <v>111</v>
      </c>
      <c r="D4278" s="9">
        <v>231</v>
      </c>
      <c r="E4278" s="9">
        <v>0.628</v>
      </c>
      <c r="F4278" s="9" t="str">
        <f t="shared" si="66"/>
        <v>médio</v>
      </c>
      <c r="G4278" s="9">
        <v>0.58599999999999997</v>
      </c>
      <c r="H4278" s="9">
        <v>0.52200000000000002</v>
      </c>
      <c r="I4278" s="9">
        <v>10330.85</v>
      </c>
      <c r="J4278" s="10">
        <v>0</v>
      </c>
    </row>
    <row r="4279" spans="1:10" x14ac:dyDescent="0.25">
      <c r="A4279" s="11" t="s">
        <v>4147</v>
      </c>
      <c r="B4279" s="9" t="str">
        <f>_xlfn.XLOOKUP(C4279,'De-Para_Estado_Regiao'!$B$3:$B$29,'De-Para_Estado_Regiao'!$C$3:$C$29)</f>
        <v>Nordeste</v>
      </c>
      <c r="C4279" s="12" t="s">
        <v>87</v>
      </c>
      <c r="D4279" s="12">
        <v>343</v>
      </c>
      <c r="E4279" s="12">
        <v>0.56999999999999995</v>
      </c>
      <c r="F4279" s="9" t="str">
        <f t="shared" si="66"/>
        <v>médio</v>
      </c>
      <c r="G4279" s="12">
        <v>0.52500000000000002</v>
      </c>
      <c r="H4279" s="12">
        <v>0.47499999999999998</v>
      </c>
      <c r="I4279" s="12">
        <v>6038.62</v>
      </c>
      <c r="J4279" s="13">
        <v>0</v>
      </c>
    </row>
    <row r="4280" spans="1:10" x14ac:dyDescent="0.25">
      <c r="A4280" s="8" t="s">
        <v>4148</v>
      </c>
      <c r="B4280" s="9" t="str">
        <f>_xlfn.XLOOKUP(C4280,'De-Para_Estado_Regiao'!$B$3:$B$29,'De-Para_Estado_Regiao'!$C$3:$C$29)</f>
        <v>Nordeste</v>
      </c>
      <c r="C4280" s="9" t="s">
        <v>82</v>
      </c>
      <c r="D4280" s="9">
        <v>271</v>
      </c>
      <c r="E4280" s="9">
        <v>0.56999999999999995</v>
      </c>
      <c r="F4280" s="9" t="str">
        <f t="shared" si="66"/>
        <v>médio</v>
      </c>
      <c r="G4280" s="9">
        <v>0.53900000000000003</v>
      </c>
      <c r="H4280" s="9">
        <v>0.44400000000000001</v>
      </c>
      <c r="I4280" s="9">
        <v>8712.77</v>
      </c>
      <c r="J4280" s="10">
        <v>14</v>
      </c>
    </row>
    <row r="4281" spans="1:10" x14ac:dyDescent="0.25">
      <c r="A4281" s="11" t="s">
        <v>4149</v>
      </c>
      <c r="B4281" s="9" t="str">
        <f>_xlfn.XLOOKUP(C4281,'De-Para_Estado_Regiao'!$B$3:$B$29,'De-Para_Estado_Regiao'!$C$3:$C$29)</f>
        <v>Sudeste</v>
      </c>
      <c r="C4281" s="12" t="s">
        <v>16</v>
      </c>
      <c r="D4281" s="12">
        <v>148</v>
      </c>
      <c r="E4281" s="12">
        <v>0.60299999999999998</v>
      </c>
      <c r="F4281" s="9" t="str">
        <f t="shared" si="66"/>
        <v>médio</v>
      </c>
      <c r="G4281" s="12">
        <v>0.58099999999999996</v>
      </c>
      <c r="H4281" s="12">
        <v>0.47099999999999997</v>
      </c>
      <c r="I4281" s="12">
        <v>11654.11</v>
      </c>
      <c r="J4281" s="13">
        <v>4</v>
      </c>
    </row>
    <row r="4282" spans="1:10" x14ac:dyDescent="0.25">
      <c r="A4282" s="8" t="s">
        <v>4150</v>
      </c>
      <c r="B4282" s="9" t="str">
        <f>_xlfn.XLOOKUP(C4282,'De-Para_Estado_Regiao'!$B$3:$B$29,'De-Para_Estado_Regiao'!$C$3:$C$29)</f>
        <v>Nordeste</v>
      </c>
      <c r="C4282" s="9" t="s">
        <v>24</v>
      </c>
      <c r="D4282" s="9">
        <v>328</v>
      </c>
      <c r="E4282" s="9">
        <v>0.57499999999999996</v>
      </c>
      <c r="F4282" s="9" t="str">
        <f t="shared" si="66"/>
        <v>médio</v>
      </c>
      <c r="G4282" s="9">
        <v>0.54700000000000004</v>
      </c>
      <c r="H4282" s="9">
        <v>0.45300000000000001</v>
      </c>
      <c r="I4282" s="9">
        <v>5523.93</v>
      </c>
      <c r="J4282" s="10">
        <v>1</v>
      </c>
    </row>
    <row r="4283" spans="1:10" x14ac:dyDescent="0.25">
      <c r="A4283" s="11" t="s">
        <v>4151</v>
      </c>
      <c r="B4283" s="9" t="str">
        <f>_xlfn.XLOOKUP(C4283,'De-Para_Estado_Regiao'!$B$3:$B$29,'De-Para_Estado_Regiao'!$C$3:$C$29)</f>
        <v>Nordeste</v>
      </c>
      <c r="C4283" s="12" t="s">
        <v>72</v>
      </c>
      <c r="D4283" s="12">
        <v>349</v>
      </c>
      <c r="E4283" s="12">
        <v>0.56000000000000005</v>
      </c>
      <c r="F4283" s="9" t="str">
        <f t="shared" si="66"/>
        <v>médio</v>
      </c>
      <c r="G4283" s="12">
        <v>0.54900000000000004</v>
      </c>
      <c r="H4283" s="12">
        <v>0.42299999999999999</v>
      </c>
      <c r="I4283" s="12">
        <v>6204.5</v>
      </c>
      <c r="J4283" s="13">
        <v>3</v>
      </c>
    </row>
    <row r="4284" spans="1:10" x14ac:dyDescent="0.25">
      <c r="A4284" s="8" t="s">
        <v>4152</v>
      </c>
      <c r="B4284" s="9" t="str">
        <f>_xlfn.XLOOKUP(C4284,'De-Para_Estado_Regiao'!$B$3:$B$29,'De-Para_Estado_Regiao'!$C$3:$C$29)</f>
        <v>Nordeste</v>
      </c>
      <c r="C4284" s="9" t="s">
        <v>24</v>
      </c>
      <c r="D4284" s="9">
        <v>160</v>
      </c>
      <c r="E4284" s="9">
        <v>0.55500000000000005</v>
      </c>
      <c r="F4284" s="9" t="str">
        <f t="shared" si="66"/>
        <v>médio</v>
      </c>
      <c r="G4284" s="9">
        <v>0.56999999999999995</v>
      </c>
      <c r="H4284" s="9">
        <v>0.40500000000000003</v>
      </c>
      <c r="I4284" s="9">
        <v>6717.25</v>
      </c>
      <c r="J4284" s="10">
        <v>1</v>
      </c>
    </row>
    <row r="4285" spans="1:10" x14ac:dyDescent="0.25">
      <c r="A4285" s="11" t="s">
        <v>4153</v>
      </c>
      <c r="B4285" s="9" t="str">
        <f>_xlfn.XLOOKUP(C4285,'De-Para_Estado_Regiao'!$B$3:$B$29,'De-Para_Estado_Regiao'!$C$3:$C$29)</f>
        <v>Sudeste</v>
      </c>
      <c r="C4285" s="12" t="s">
        <v>7</v>
      </c>
      <c r="D4285" s="12">
        <v>133</v>
      </c>
      <c r="E4285" s="12">
        <v>0.65500000000000003</v>
      </c>
      <c r="F4285" s="9" t="str">
        <f t="shared" si="66"/>
        <v>médio</v>
      </c>
      <c r="G4285" s="12">
        <v>0.66400000000000003</v>
      </c>
      <c r="H4285" s="12">
        <v>0.52</v>
      </c>
      <c r="I4285" s="12">
        <v>9808.6200000000008</v>
      </c>
      <c r="J4285" s="13">
        <v>1</v>
      </c>
    </row>
    <row r="4286" spans="1:10" x14ac:dyDescent="0.25">
      <c r="A4286" s="8" t="s">
        <v>1906</v>
      </c>
      <c r="B4286" s="9" t="str">
        <f>_xlfn.XLOOKUP(C4286,'De-Para_Estado_Regiao'!$B$3:$B$29,'De-Para_Estado_Regiao'!$C$3:$C$29)</f>
        <v>Sudeste</v>
      </c>
      <c r="C4286" s="9" t="s">
        <v>16</v>
      </c>
      <c r="D4286" s="9">
        <v>139</v>
      </c>
      <c r="E4286" s="9">
        <v>0.72599999999999998</v>
      </c>
      <c r="F4286" s="9" t="str">
        <f t="shared" si="66"/>
        <v>alto</v>
      </c>
      <c r="G4286" s="9">
        <v>0.69499999999999995</v>
      </c>
      <c r="H4286" s="9">
        <v>0.64800000000000002</v>
      </c>
      <c r="I4286" s="9">
        <v>24784.45</v>
      </c>
      <c r="J4286" s="10">
        <v>1</v>
      </c>
    </row>
    <row r="4287" spans="1:10" x14ac:dyDescent="0.25">
      <c r="A4287" s="11" t="s">
        <v>4154</v>
      </c>
      <c r="B4287" s="9" t="str">
        <f>_xlfn.XLOOKUP(C4287,'De-Para_Estado_Regiao'!$B$3:$B$29,'De-Para_Estado_Regiao'!$C$3:$C$29)</f>
        <v>Norte</v>
      </c>
      <c r="C4287" s="12" t="s">
        <v>39</v>
      </c>
      <c r="D4287" s="12">
        <v>446</v>
      </c>
      <c r="E4287" s="12">
        <v>0.56000000000000005</v>
      </c>
      <c r="F4287" s="9" t="str">
        <f t="shared" si="66"/>
        <v>médio</v>
      </c>
      <c r="G4287" s="12">
        <v>0.499</v>
      </c>
      <c r="H4287" s="12">
        <v>0.45500000000000002</v>
      </c>
      <c r="I4287" s="12">
        <v>5995.44</v>
      </c>
      <c r="J4287" s="13">
        <v>1</v>
      </c>
    </row>
    <row r="4288" spans="1:10" x14ac:dyDescent="0.25">
      <c r="A4288" s="8" t="s">
        <v>4155</v>
      </c>
      <c r="B4288" s="9" t="str">
        <f>_xlfn.XLOOKUP(C4288,'De-Para_Estado_Regiao'!$B$3:$B$29,'De-Para_Estado_Regiao'!$C$3:$C$29)</f>
        <v>Sul</v>
      </c>
      <c r="C4288" s="9" t="s">
        <v>59</v>
      </c>
      <c r="D4288" s="9">
        <v>45</v>
      </c>
      <c r="E4288" s="9">
        <v>0.7</v>
      </c>
      <c r="F4288" s="9" t="str">
        <f t="shared" si="66"/>
        <v>alto</v>
      </c>
      <c r="G4288" s="9">
        <v>0.66700000000000004</v>
      </c>
      <c r="H4288" s="9">
        <v>0.622</v>
      </c>
      <c r="I4288" s="9">
        <v>26514.13</v>
      </c>
      <c r="J4288" s="10">
        <v>3</v>
      </c>
    </row>
    <row r="4289" spans="1:10" x14ac:dyDescent="0.25">
      <c r="A4289" s="11" t="s">
        <v>3020</v>
      </c>
      <c r="B4289" s="9" t="str">
        <f>_xlfn.XLOOKUP(C4289,'De-Para_Estado_Regiao'!$B$3:$B$29,'De-Para_Estado_Regiao'!$C$3:$C$29)</f>
        <v>Sul</v>
      </c>
      <c r="C4289" s="12" t="s">
        <v>14</v>
      </c>
      <c r="D4289" s="12">
        <v>27</v>
      </c>
      <c r="E4289" s="12">
        <v>0.747</v>
      </c>
      <c r="F4289" s="9" t="str">
        <f t="shared" si="66"/>
        <v>alto</v>
      </c>
      <c r="G4289" s="12">
        <v>0.75600000000000001</v>
      </c>
      <c r="H4289" s="12">
        <v>0.64200000000000002</v>
      </c>
      <c r="I4289" s="12">
        <v>36389.160000000003</v>
      </c>
      <c r="J4289" s="13">
        <v>5</v>
      </c>
    </row>
    <row r="4290" spans="1:10" x14ac:dyDescent="0.25">
      <c r="A4290" s="8" t="s">
        <v>52</v>
      </c>
      <c r="B4290" s="9" t="str">
        <f>_xlfn.XLOOKUP(C4290,'De-Para_Estado_Regiao'!$B$3:$B$29,'De-Para_Estado_Regiao'!$C$3:$C$29)</f>
        <v>Nordeste</v>
      </c>
      <c r="C4290" s="9" t="s">
        <v>94</v>
      </c>
      <c r="D4290" s="9">
        <v>297</v>
      </c>
      <c r="E4290" s="9">
        <v>0.52400000000000002</v>
      </c>
      <c r="F4290" s="9" t="str">
        <f t="shared" si="66"/>
        <v>baixo</v>
      </c>
      <c r="G4290" s="9">
        <v>0.502</v>
      </c>
      <c r="H4290" s="9">
        <v>0.38700000000000001</v>
      </c>
      <c r="I4290" s="9">
        <v>6823.91</v>
      </c>
      <c r="J4290" s="10">
        <v>13</v>
      </c>
    </row>
    <row r="4291" spans="1:10" x14ac:dyDescent="0.25">
      <c r="A4291" s="11" t="s">
        <v>4156</v>
      </c>
      <c r="B4291" s="9" t="str">
        <f>_xlfn.XLOOKUP(C4291,'De-Para_Estado_Regiao'!$B$3:$B$29,'De-Para_Estado_Regiao'!$C$3:$C$29)</f>
        <v>Sul</v>
      </c>
      <c r="C4291" s="12" t="s">
        <v>22</v>
      </c>
      <c r="D4291" s="12">
        <v>78</v>
      </c>
      <c r="E4291" s="12">
        <v>0.7</v>
      </c>
      <c r="F4291" s="9" t="str">
        <f t="shared" si="66"/>
        <v>alto</v>
      </c>
      <c r="G4291" s="12">
        <v>0.67800000000000005</v>
      </c>
      <c r="H4291" s="12">
        <v>0.61599999999999999</v>
      </c>
      <c r="I4291" s="12">
        <v>26809.759999999998</v>
      </c>
      <c r="J4291" s="13">
        <v>0</v>
      </c>
    </row>
    <row r="4292" spans="1:10" x14ac:dyDescent="0.25">
      <c r="A4292" s="8" t="s">
        <v>4157</v>
      </c>
      <c r="B4292" s="9" t="str">
        <f>_xlfn.XLOOKUP(C4292,'De-Para_Estado_Regiao'!$B$3:$B$29,'De-Para_Estado_Regiao'!$C$3:$C$29)</f>
        <v>Norte</v>
      </c>
      <c r="C4292" s="9" t="s">
        <v>111</v>
      </c>
      <c r="D4292" s="9">
        <v>88</v>
      </c>
      <c r="E4292" s="9">
        <v>0.65400000000000003</v>
      </c>
      <c r="F4292" s="9" t="str">
        <f t="shared" si="66"/>
        <v>médio</v>
      </c>
      <c r="G4292" s="9">
        <v>0.65400000000000003</v>
      </c>
      <c r="H4292" s="9">
        <v>0.53500000000000003</v>
      </c>
      <c r="I4292" s="9">
        <v>23889.08</v>
      </c>
      <c r="J4292" s="10">
        <v>0</v>
      </c>
    </row>
    <row r="4293" spans="1:10" x14ac:dyDescent="0.25">
      <c r="A4293" s="11" t="s">
        <v>4158</v>
      </c>
      <c r="B4293" s="9" t="str">
        <f>_xlfn.XLOOKUP(C4293,'De-Para_Estado_Regiao'!$B$3:$B$29,'De-Para_Estado_Regiao'!$C$3:$C$29)</f>
        <v>Sudeste</v>
      </c>
      <c r="C4293" s="12" t="s">
        <v>16</v>
      </c>
      <c r="D4293" s="12">
        <v>234</v>
      </c>
      <c r="E4293" s="12">
        <v>0.69</v>
      </c>
      <c r="F4293" s="9" t="str">
        <f t="shared" ref="F4293:F4356" si="67">IF(E4293="","",IF(E4293&lt;0.55,"baixo",IF(E4293&lt;=0.699,"médio",IF(E4293&lt;=0.799,"alto",IF(E4293&gt;=0.8,"muito alto","")))))</f>
        <v>médio</v>
      </c>
      <c r="G4293" s="12">
        <v>0.68100000000000005</v>
      </c>
      <c r="H4293" s="12">
        <v>0.60799999999999998</v>
      </c>
      <c r="I4293" s="12">
        <v>11527.88</v>
      </c>
      <c r="J4293" s="13">
        <v>1</v>
      </c>
    </row>
    <row r="4294" spans="1:10" x14ac:dyDescent="0.25">
      <c r="A4294" s="8" t="s">
        <v>4159</v>
      </c>
      <c r="B4294" s="9" t="str">
        <f>_xlfn.XLOOKUP(C4294,'De-Para_Estado_Regiao'!$B$3:$B$29,'De-Para_Estado_Regiao'!$C$3:$C$29)</f>
        <v>Nordeste</v>
      </c>
      <c r="C4294" s="9" t="s">
        <v>94</v>
      </c>
      <c r="D4294" s="9">
        <v>73</v>
      </c>
      <c r="E4294" s="9">
        <v>0.51700000000000002</v>
      </c>
      <c r="F4294" s="9" t="str">
        <f t="shared" si="67"/>
        <v>baixo</v>
      </c>
      <c r="G4294" s="9">
        <v>0.50700000000000001</v>
      </c>
      <c r="H4294" s="9">
        <v>0.376</v>
      </c>
      <c r="I4294" s="9">
        <v>9688.61</v>
      </c>
      <c r="J4294" s="10">
        <v>1</v>
      </c>
    </row>
    <row r="4295" spans="1:10" x14ac:dyDescent="0.25">
      <c r="A4295" s="11" t="s">
        <v>4160</v>
      </c>
      <c r="B4295" s="9" t="str">
        <f>_xlfn.XLOOKUP(C4295,'De-Para_Estado_Regiao'!$B$3:$B$29,'De-Para_Estado_Regiao'!$C$3:$C$29)</f>
        <v>Nordeste</v>
      </c>
      <c r="C4295" s="12" t="s">
        <v>94</v>
      </c>
      <c r="D4295" s="12">
        <v>216</v>
      </c>
      <c r="E4295" s="12">
        <v>0.49299999999999999</v>
      </c>
      <c r="F4295" s="9" t="str">
        <f t="shared" si="67"/>
        <v>baixo</v>
      </c>
      <c r="G4295" s="12">
        <v>0.51300000000000001</v>
      </c>
      <c r="H4295" s="12">
        <v>0.34499999999999997</v>
      </c>
      <c r="I4295" s="12">
        <v>5586.41</v>
      </c>
      <c r="J4295" s="13">
        <v>10</v>
      </c>
    </row>
    <row r="4296" spans="1:10" x14ac:dyDescent="0.25">
      <c r="A4296" s="8" t="s">
        <v>4161</v>
      </c>
      <c r="B4296" s="9" t="str">
        <f>_xlfn.XLOOKUP(C4296,'De-Para_Estado_Regiao'!$B$3:$B$29,'De-Para_Estado_Regiao'!$C$3:$C$29)</f>
        <v>Sul</v>
      </c>
      <c r="C4296" s="9" t="s">
        <v>22</v>
      </c>
      <c r="D4296" s="9">
        <v>91</v>
      </c>
      <c r="E4296" s="9">
        <v>0.71599999999999997</v>
      </c>
      <c r="F4296" s="9" t="str">
        <f t="shared" si="67"/>
        <v>alto</v>
      </c>
      <c r="G4296" s="9">
        <v>0.68300000000000005</v>
      </c>
      <c r="H4296" s="9">
        <v>0.66200000000000003</v>
      </c>
      <c r="I4296" s="9">
        <v>28373.94</v>
      </c>
      <c r="J4296" s="10">
        <v>0</v>
      </c>
    </row>
    <row r="4297" spans="1:10" x14ac:dyDescent="0.25">
      <c r="A4297" s="11" t="s">
        <v>4162</v>
      </c>
      <c r="B4297" s="9" t="str">
        <f>_xlfn.XLOOKUP(C4297,'De-Para_Estado_Regiao'!$B$3:$B$29,'De-Para_Estado_Regiao'!$C$3:$C$29)</f>
        <v>Nordeste</v>
      </c>
      <c r="C4297" s="12" t="s">
        <v>31</v>
      </c>
      <c r="D4297" s="12">
        <v>337</v>
      </c>
      <c r="E4297" s="12">
        <v>0.59</v>
      </c>
      <c r="F4297" s="9" t="str">
        <f t="shared" si="67"/>
        <v>médio</v>
      </c>
      <c r="G4297" s="12">
        <v>0.52200000000000002</v>
      </c>
      <c r="H4297" s="12">
        <v>0.51600000000000001</v>
      </c>
      <c r="I4297" s="12">
        <v>6036.05</v>
      </c>
      <c r="J4297" s="13">
        <v>14</v>
      </c>
    </row>
    <row r="4298" spans="1:10" x14ac:dyDescent="0.25">
      <c r="A4298" s="8" t="s">
        <v>4163</v>
      </c>
      <c r="B4298" s="9" t="str">
        <f>_xlfn.XLOOKUP(C4298,'De-Para_Estado_Regiao'!$B$3:$B$29,'De-Para_Estado_Regiao'!$C$3:$C$29)</f>
        <v>Sudeste</v>
      </c>
      <c r="C4298" s="9" t="s">
        <v>16</v>
      </c>
      <c r="D4298" s="9">
        <v>109</v>
      </c>
      <c r="E4298" s="9">
        <v>0.71</v>
      </c>
      <c r="F4298" s="9" t="str">
        <f t="shared" si="67"/>
        <v>alto</v>
      </c>
      <c r="G4298" s="9">
        <v>0.74399999999999999</v>
      </c>
      <c r="H4298" s="9">
        <v>0.55200000000000005</v>
      </c>
      <c r="I4298" s="9">
        <v>16931.5</v>
      </c>
      <c r="J4298" s="10">
        <v>5</v>
      </c>
    </row>
    <row r="4299" spans="1:10" x14ac:dyDescent="0.25">
      <c r="A4299" s="11" t="s">
        <v>4164</v>
      </c>
      <c r="B4299" s="9" t="str">
        <f>_xlfn.XLOOKUP(C4299,'De-Para_Estado_Regiao'!$B$3:$B$29,'De-Para_Estado_Regiao'!$C$3:$C$29)</f>
        <v>Sul</v>
      </c>
      <c r="C4299" s="12" t="s">
        <v>14</v>
      </c>
      <c r="D4299" s="12">
        <v>10</v>
      </c>
      <c r="E4299" s="12">
        <v>0.72799999999999998</v>
      </c>
      <c r="F4299" s="9" t="str">
        <f t="shared" si="67"/>
        <v>alto</v>
      </c>
      <c r="G4299" s="12">
        <v>0.77</v>
      </c>
      <c r="H4299" s="12">
        <v>0.58699999999999997</v>
      </c>
      <c r="I4299" s="12">
        <v>22774.22</v>
      </c>
      <c r="J4299" s="13">
        <v>2</v>
      </c>
    </row>
    <row r="4300" spans="1:10" x14ac:dyDescent="0.25">
      <c r="A4300" s="8" t="s">
        <v>4165</v>
      </c>
      <c r="B4300" s="9" t="str">
        <f>_xlfn.XLOOKUP(C4300,'De-Para_Estado_Regiao'!$B$3:$B$29,'De-Para_Estado_Regiao'!$C$3:$C$29)</f>
        <v>Norte</v>
      </c>
      <c r="C4300" s="9" t="s">
        <v>49</v>
      </c>
      <c r="D4300" s="9">
        <v>297</v>
      </c>
      <c r="E4300" s="9">
        <v>0.59699999999999998</v>
      </c>
      <c r="F4300" s="9" t="str">
        <f t="shared" si="67"/>
        <v>médio</v>
      </c>
      <c r="G4300" s="9">
        <v>0.52400000000000002</v>
      </c>
      <c r="H4300" s="9">
        <v>0.50700000000000001</v>
      </c>
      <c r="I4300" s="9">
        <v>7844.31</v>
      </c>
      <c r="J4300" s="10">
        <v>7</v>
      </c>
    </row>
    <row r="4301" spans="1:10" x14ac:dyDescent="0.25">
      <c r="A4301" s="11" t="s">
        <v>4166</v>
      </c>
      <c r="B4301" s="9" t="str">
        <f>_xlfn.XLOOKUP(C4301,'De-Para_Estado_Regiao'!$B$3:$B$29,'De-Para_Estado_Regiao'!$C$3:$C$29)</f>
        <v>Nordeste</v>
      </c>
      <c r="C4301" s="12" t="s">
        <v>94</v>
      </c>
      <c r="D4301" s="12">
        <v>301</v>
      </c>
      <c r="E4301" s="12">
        <v>0.55000000000000004</v>
      </c>
      <c r="F4301" s="9" t="str">
        <f t="shared" si="67"/>
        <v>médio</v>
      </c>
      <c r="G4301" s="12">
        <v>0.53200000000000003</v>
      </c>
      <c r="H4301" s="12">
        <v>0.41</v>
      </c>
      <c r="I4301" s="12">
        <v>9103.92</v>
      </c>
      <c r="J4301" s="13">
        <v>1</v>
      </c>
    </row>
    <row r="4302" spans="1:10" x14ac:dyDescent="0.25">
      <c r="A4302" s="8" t="s">
        <v>4167</v>
      </c>
      <c r="B4302" s="9" t="str">
        <f>_xlfn.XLOOKUP(C4302,'De-Para_Estado_Regiao'!$B$3:$B$29,'De-Para_Estado_Regiao'!$C$3:$C$29)</f>
        <v>Norte</v>
      </c>
      <c r="C4302" s="9" t="s">
        <v>49</v>
      </c>
      <c r="D4302" s="9">
        <v>401</v>
      </c>
      <c r="E4302" s="9">
        <v>0.58899999999999997</v>
      </c>
      <c r="F4302" s="9" t="str">
        <f t="shared" si="67"/>
        <v>médio</v>
      </c>
      <c r="G4302" s="9">
        <v>0.57399999999999995</v>
      </c>
      <c r="H4302" s="9">
        <v>0.46700000000000003</v>
      </c>
      <c r="I4302" s="9">
        <v>8762.1299999999992</v>
      </c>
      <c r="J4302" s="10">
        <v>0</v>
      </c>
    </row>
    <row r="4303" spans="1:10" x14ac:dyDescent="0.25">
      <c r="A4303" s="11" t="s">
        <v>4168</v>
      </c>
      <c r="B4303" s="9" t="str">
        <f>_xlfn.XLOOKUP(C4303,'De-Para_Estado_Regiao'!$B$3:$B$29,'De-Para_Estado_Regiao'!$C$3:$C$29)</f>
        <v>Sudeste</v>
      </c>
      <c r="C4303" s="12" t="s">
        <v>16</v>
      </c>
      <c r="D4303" s="12">
        <v>109</v>
      </c>
      <c r="E4303" s="12">
        <v>0.66</v>
      </c>
      <c r="F4303" s="9" t="str">
        <f t="shared" si="67"/>
        <v>médio</v>
      </c>
      <c r="G4303" s="12">
        <v>0.67200000000000004</v>
      </c>
      <c r="H4303" s="12">
        <v>0.51300000000000001</v>
      </c>
      <c r="I4303" s="12">
        <v>14702.27</v>
      </c>
      <c r="J4303" s="13">
        <v>0</v>
      </c>
    </row>
    <row r="4304" spans="1:10" x14ac:dyDescent="0.25">
      <c r="A4304" s="8" t="s">
        <v>4169</v>
      </c>
      <c r="B4304" s="9" t="str">
        <f>_xlfn.XLOOKUP(C4304,'De-Para_Estado_Regiao'!$B$3:$B$29,'De-Para_Estado_Regiao'!$C$3:$C$29)</f>
        <v>Sul</v>
      </c>
      <c r="C4304" s="9" t="s">
        <v>14</v>
      </c>
      <c r="D4304" s="9">
        <v>21</v>
      </c>
      <c r="E4304" s="9">
        <v>0.72299999999999998</v>
      </c>
      <c r="F4304" s="9" t="str">
        <f t="shared" si="67"/>
        <v>alto</v>
      </c>
      <c r="G4304" s="9">
        <v>0.75800000000000001</v>
      </c>
      <c r="H4304" s="9">
        <v>0.58399999999999996</v>
      </c>
      <c r="I4304" s="9">
        <v>32921.589999999997</v>
      </c>
      <c r="J4304" s="10">
        <v>2</v>
      </c>
    </row>
    <row r="4305" spans="1:10" x14ac:dyDescent="0.25">
      <c r="A4305" s="11" t="s">
        <v>4170</v>
      </c>
      <c r="B4305" s="9" t="str">
        <f>_xlfn.XLOOKUP(C4305,'De-Para_Estado_Regiao'!$B$3:$B$29,'De-Para_Estado_Regiao'!$C$3:$C$29)</f>
        <v>Sudeste</v>
      </c>
      <c r="C4305" s="12" t="s">
        <v>7</v>
      </c>
      <c r="D4305" s="12">
        <v>219</v>
      </c>
      <c r="E4305" s="12">
        <v>0.7</v>
      </c>
      <c r="F4305" s="9" t="str">
        <f t="shared" si="67"/>
        <v>alto</v>
      </c>
      <c r="G4305" s="12">
        <v>0.67600000000000005</v>
      </c>
      <c r="H4305" s="12">
        <v>0.621</v>
      </c>
      <c r="I4305" s="12">
        <v>12581.98</v>
      </c>
      <c r="J4305" s="13">
        <v>1</v>
      </c>
    </row>
    <row r="4306" spans="1:10" x14ac:dyDescent="0.25">
      <c r="A4306" s="8" t="s">
        <v>4171</v>
      </c>
      <c r="B4306" s="9" t="str">
        <f>_xlfn.XLOOKUP(C4306,'De-Para_Estado_Regiao'!$B$3:$B$29,'De-Para_Estado_Regiao'!$C$3:$C$29)</f>
        <v>Norte</v>
      </c>
      <c r="C4306" s="9" t="s">
        <v>210</v>
      </c>
      <c r="D4306" s="9">
        <v>223</v>
      </c>
      <c r="E4306" s="9">
        <v>0.71</v>
      </c>
      <c r="F4306" s="9" t="str">
        <f t="shared" si="67"/>
        <v>alto</v>
      </c>
      <c r="G4306" s="9">
        <v>0.65900000000000003</v>
      </c>
      <c r="H4306" s="9">
        <v>0.69199999999999995</v>
      </c>
      <c r="I4306" s="9">
        <v>12865.4</v>
      </c>
      <c r="J4306" s="10">
        <v>4</v>
      </c>
    </row>
    <row r="4307" spans="1:10" x14ac:dyDescent="0.25">
      <c r="A4307" s="11" t="s">
        <v>4172</v>
      </c>
      <c r="B4307" s="9" t="str">
        <f>_xlfn.XLOOKUP(C4307,'De-Para_Estado_Regiao'!$B$3:$B$29,'De-Para_Estado_Regiao'!$C$3:$C$29)</f>
        <v>Nordeste</v>
      </c>
      <c r="C4307" s="12" t="s">
        <v>87</v>
      </c>
      <c r="D4307" s="12">
        <v>406</v>
      </c>
      <c r="E4307" s="12">
        <v>0.57899999999999996</v>
      </c>
      <c r="F4307" s="9" t="str">
        <f t="shared" si="67"/>
        <v>médio</v>
      </c>
      <c r="G4307" s="12">
        <v>0.52600000000000002</v>
      </c>
      <c r="H4307" s="12">
        <v>0.505</v>
      </c>
      <c r="I4307" s="12">
        <v>6179.24</v>
      </c>
      <c r="J4307" s="13">
        <v>0</v>
      </c>
    </row>
    <row r="4308" spans="1:10" x14ac:dyDescent="0.25">
      <c r="A4308" s="8" t="s">
        <v>4173</v>
      </c>
      <c r="B4308" s="9" t="str">
        <f>_xlfn.XLOOKUP(C4308,'De-Para_Estado_Regiao'!$B$3:$B$29,'De-Para_Estado_Regiao'!$C$3:$C$29)</f>
        <v>Nordeste</v>
      </c>
      <c r="C4308" s="9" t="s">
        <v>24</v>
      </c>
      <c r="D4308" s="9">
        <v>337</v>
      </c>
      <c r="E4308" s="9">
        <v>0.57999999999999996</v>
      </c>
      <c r="F4308" s="9" t="str">
        <f t="shared" si="67"/>
        <v>médio</v>
      </c>
      <c r="G4308" s="9">
        <v>0.54300000000000004</v>
      </c>
      <c r="H4308" s="9">
        <v>0.45600000000000002</v>
      </c>
      <c r="I4308" s="9">
        <v>8085.71</v>
      </c>
      <c r="J4308" s="10">
        <v>11</v>
      </c>
    </row>
    <row r="4309" spans="1:10" x14ac:dyDescent="0.25">
      <c r="A4309" s="11" t="s">
        <v>4174</v>
      </c>
      <c r="B4309" s="9" t="str">
        <f>_xlfn.XLOOKUP(C4309,'De-Para_Estado_Regiao'!$B$3:$B$29,'De-Para_Estado_Regiao'!$C$3:$C$29)</f>
        <v>Sul</v>
      </c>
      <c r="C4309" s="12" t="s">
        <v>14</v>
      </c>
      <c r="D4309" s="12">
        <v>38</v>
      </c>
      <c r="E4309" s="12">
        <v>0.75700000000000001</v>
      </c>
      <c r="F4309" s="9" t="str">
        <f t="shared" si="67"/>
        <v>alto</v>
      </c>
      <c r="G4309" s="12">
        <v>0.77400000000000002</v>
      </c>
      <c r="H4309" s="12">
        <v>0.66900000000000004</v>
      </c>
      <c r="I4309" s="12">
        <v>22371.8</v>
      </c>
      <c r="J4309" s="13">
        <v>5</v>
      </c>
    </row>
    <row r="4310" spans="1:10" x14ac:dyDescent="0.25">
      <c r="A4310" s="8" t="s">
        <v>4175</v>
      </c>
      <c r="B4310" s="9" t="str">
        <f>_xlfn.XLOOKUP(C4310,'De-Para_Estado_Regiao'!$B$3:$B$29,'De-Para_Estado_Regiao'!$C$3:$C$29)</f>
        <v>Centro-Oeste</v>
      </c>
      <c r="C4310" s="9" t="s">
        <v>33</v>
      </c>
      <c r="D4310" s="9">
        <v>125</v>
      </c>
      <c r="E4310" s="9">
        <v>0.70599999999999996</v>
      </c>
      <c r="F4310" s="9" t="str">
        <f t="shared" si="67"/>
        <v>alto</v>
      </c>
      <c r="G4310" s="9">
        <v>0.69199999999999995</v>
      </c>
      <c r="H4310" s="9">
        <v>0.63400000000000001</v>
      </c>
      <c r="I4310" s="9">
        <v>17814.810000000001</v>
      </c>
      <c r="J4310" s="10">
        <v>3</v>
      </c>
    </row>
    <row r="4311" spans="1:10" x14ac:dyDescent="0.25">
      <c r="A4311" s="11" t="s">
        <v>4176</v>
      </c>
      <c r="B4311" s="9" t="str">
        <f>_xlfn.XLOOKUP(C4311,'De-Para_Estado_Regiao'!$B$3:$B$29,'De-Para_Estado_Regiao'!$C$3:$C$29)</f>
        <v>Nordeste</v>
      </c>
      <c r="C4311" s="12" t="s">
        <v>24</v>
      </c>
      <c r="D4311" s="12">
        <v>156</v>
      </c>
      <c r="E4311" s="12">
        <v>0.60299999999999998</v>
      </c>
      <c r="F4311" s="9" t="str">
        <f t="shared" si="67"/>
        <v>médio</v>
      </c>
      <c r="G4311" s="12">
        <v>0.57699999999999996</v>
      </c>
      <c r="H4311" s="12">
        <v>0.51</v>
      </c>
      <c r="I4311" s="12">
        <v>6982.7</v>
      </c>
      <c r="J4311" s="13">
        <v>8</v>
      </c>
    </row>
    <row r="4312" spans="1:10" x14ac:dyDescent="0.25">
      <c r="A4312" s="8" t="s">
        <v>4177</v>
      </c>
      <c r="B4312" s="9" t="str">
        <f>_xlfn.XLOOKUP(C4312,'De-Para_Estado_Regiao'!$B$3:$B$29,'De-Para_Estado_Regiao'!$C$3:$C$29)</f>
        <v>Sul</v>
      </c>
      <c r="C4312" s="9" t="s">
        <v>14</v>
      </c>
      <c r="D4312" s="9">
        <v>36</v>
      </c>
      <c r="E4312" s="9">
        <v>0.74</v>
      </c>
      <c r="F4312" s="9" t="str">
        <f t="shared" si="67"/>
        <v>alto</v>
      </c>
      <c r="G4312" s="9">
        <v>0.74199999999999999</v>
      </c>
      <c r="H4312" s="9">
        <v>0.63400000000000001</v>
      </c>
      <c r="I4312" s="9">
        <v>30461.439999999999</v>
      </c>
      <c r="J4312" s="10">
        <v>5</v>
      </c>
    </row>
    <row r="4313" spans="1:10" x14ac:dyDescent="0.25">
      <c r="A4313" s="11" t="s">
        <v>4178</v>
      </c>
      <c r="B4313" s="9" t="str">
        <f>_xlfn.XLOOKUP(C4313,'De-Para_Estado_Regiao'!$B$3:$B$29,'De-Para_Estado_Regiao'!$C$3:$C$29)</f>
        <v>Nordeste</v>
      </c>
      <c r="C4313" s="12" t="s">
        <v>94</v>
      </c>
      <c r="D4313" s="12">
        <v>221</v>
      </c>
      <c r="E4313" s="12">
        <v>0.56999999999999995</v>
      </c>
      <c r="F4313" s="9" t="str">
        <f t="shared" si="67"/>
        <v>médio</v>
      </c>
      <c r="G4313" s="12">
        <v>0.53300000000000003</v>
      </c>
      <c r="H4313" s="12">
        <v>0.48</v>
      </c>
      <c r="I4313" s="12">
        <v>9103.75</v>
      </c>
      <c r="J4313" s="13">
        <v>1</v>
      </c>
    </row>
    <row r="4314" spans="1:10" x14ac:dyDescent="0.25">
      <c r="A4314" s="8" t="s">
        <v>4179</v>
      </c>
      <c r="B4314" s="9" t="str">
        <f>_xlfn.XLOOKUP(C4314,'De-Para_Estado_Regiao'!$B$3:$B$29,'De-Para_Estado_Regiao'!$C$3:$C$29)</f>
        <v>Nordeste</v>
      </c>
      <c r="C4314" s="9" t="s">
        <v>118</v>
      </c>
      <c r="D4314" s="9">
        <v>368</v>
      </c>
      <c r="E4314" s="9">
        <v>0.55700000000000005</v>
      </c>
      <c r="F4314" s="9" t="str">
        <f t="shared" si="67"/>
        <v>médio</v>
      </c>
      <c r="G4314" s="9">
        <v>0.56100000000000005</v>
      </c>
      <c r="H4314" s="9">
        <v>0.39400000000000002</v>
      </c>
      <c r="I4314" s="9">
        <v>6378.84</v>
      </c>
      <c r="J4314" s="10">
        <v>2</v>
      </c>
    </row>
    <row r="4315" spans="1:10" x14ac:dyDescent="0.25">
      <c r="A4315" s="11" t="s">
        <v>4180</v>
      </c>
      <c r="B4315" s="9" t="str">
        <f>_xlfn.XLOOKUP(C4315,'De-Para_Estado_Regiao'!$B$3:$B$29,'De-Para_Estado_Regiao'!$C$3:$C$29)</f>
        <v>Sudeste</v>
      </c>
      <c r="C4315" s="12" t="s">
        <v>16</v>
      </c>
      <c r="D4315" s="12">
        <v>113</v>
      </c>
      <c r="E4315" s="12">
        <v>0.61699999999999999</v>
      </c>
      <c r="F4315" s="9" t="str">
        <f t="shared" si="67"/>
        <v>médio</v>
      </c>
      <c r="G4315" s="12">
        <v>0.59899999999999998</v>
      </c>
      <c r="H4315" s="12">
        <v>0.48699999999999999</v>
      </c>
      <c r="I4315" s="12">
        <v>15545.72</v>
      </c>
      <c r="J4315" s="13">
        <v>3</v>
      </c>
    </row>
    <row r="4316" spans="1:10" x14ac:dyDescent="0.25">
      <c r="A4316" s="8" t="s">
        <v>4181</v>
      </c>
      <c r="B4316" s="9" t="str">
        <f>_xlfn.XLOOKUP(C4316,'De-Para_Estado_Regiao'!$B$3:$B$29,'De-Para_Estado_Regiao'!$C$3:$C$29)</f>
        <v>Nordeste</v>
      </c>
      <c r="C4316" s="9" t="s">
        <v>31</v>
      </c>
      <c r="D4316" s="9">
        <v>259</v>
      </c>
      <c r="E4316" s="9">
        <v>0.63800000000000001</v>
      </c>
      <c r="F4316" s="9" t="str">
        <f t="shared" si="67"/>
        <v>médio</v>
      </c>
      <c r="G4316" s="9">
        <v>0.57199999999999995</v>
      </c>
      <c r="H4316" s="9">
        <v>0.628</v>
      </c>
      <c r="I4316" s="9">
        <v>6910.12</v>
      </c>
      <c r="J4316" s="10">
        <v>0</v>
      </c>
    </row>
    <row r="4317" spans="1:10" x14ac:dyDescent="0.25">
      <c r="A4317" s="11" t="s">
        <v>4182</v>
      </c>
      <c r="B4317" s="9" t="str">
        <f>_xlfn.XLOOKUP(C4317,'De-Para_Estado_Regiao'!$B$3:$B$29,'De-Para_Estado_Regiao'!$C$3:$C$29)</f>
        <v>Nordeste</v>
      </c>
      <c r="C4317" s="12" t="s">
        <v>94</v>
      </c>
      <c r="D4317" s="12">
        <v>293</v>
      </c>
      <c r="E4317" s="12">
        <v>0.52500000000000002</v>
      </c>
      <c r="F4317" s="9" t="str">
        <f t="shared" si="67"/>
        <v>baixo</v>
      </c>
      <c r="G4317" s="12">
        <v>0.52700000000000002</v>
      </c>
      <c r="H4317" s="12">
        <v>0.35</v>
      </c>
      <c r="I4317" s="12">
        <v>6810.26</v>
      </c>
      <c r="J4317" s="13">
        <v>1</v>
      </c>
    </row>
    <row r="4318" spans="1:10" x14ac:dyDescent="0.25">
      <c r="A4318" s="8" t="s">
        <v>4183</v>
      </c>
      <c r="B4318" s="9" t="str">
        <f>_xlfn.XLOOKUP(C4318,'De-Para_Estado_Regiao'!$B$3:$B$29,'De-Para_Estado_Regiao'!$C$3:$C$29)</f>
        <v>Norte</v>
      </c>
      <c r="C4318" s="9" t="s">
        <v>111</v>
      </c>
      <c r="D4318" s="9">
        <v>147</v>
      </c>
      <c r="E4318" s="9">
        <v>0.59299999999999997</v>
      </c>
      <c r="F4318" s="9" t="str">
        <f t="shared" si="67"/>
        <v>médio</v>
      </c>
      <c r="G4318" s="9">
        <v>0.61099999999999999</v>
      </c>
      <c r="H4318" s="9">
        <v>0.46100000000000002</v>
      </c>
      <c r="I4318" s="9">
        <v>10849.37</v>
      </c>
      <c r="J4318" s="10">
        <v>0</v>
      </c>
    </row>
    <row r="4319" spans="1:10" x14ac:dyDescent="0.25">
      <c r="A4319" s="11" t="s">
        <v>4184</v>
      </c>
      <c r="B4319" s="9" t="str">
        <f>_xlfn.XLOOKUP(C4319,'De-Para_Estado_Regiao'!$B$3:$B$29,'De-Para_Estado_Regiao'!$C$3:$C$29)</f>
        <v>Norte</v>
      </c>
      <c r="C4319" s="12" t="s">
        <v>111</v>
      </c>
      <c r="D4319" s="12">
        <v>386</v>
      </c>
      <c r="E4319" s="12">
        <v>0.58299999999999996</v>
      </c>
      <c r="F4319" s="9" t="str">
        <f t="shared" si="67"/>
        <v>médio</v>
      </c>
      <c r="G4319" s="12">
        <v>0.52600000000000002</v>
      </c>
      <c r="H4319" s="12">
        <v>0.51700000000000002</v>
      </c>
      <c r="I4319" s="12">
        <v>7685.41</v>
      </c>
      <c r="J4319" s="13">
        <v>0</v>
      </c>
    </row>
    <row r="4320" spans="1:10" x14ac:dyDescent="0.25">
      <c r="A4320" s="8" t="s">
        <v>4185</v>
      </c>
      <c r="B4320" s="9" t="str">
        <f>_xlfn.XLOOKUP(C4320,'De-Para_Estado_Regiao'!$B$3:$B$29,'De-Para_Estado_Regiao'!$C$3:$C$29)</f>
        <v>Nordeste</v>
      </c>
      <c r="C4320" s="9" t="s">
        <v>82</v>
      </c>
      <c r="D4320" s="9">
        <v>209</v>
      </c>
      <c r="E4320" s="9">
        <v>0.56799999999999995</v>
      </c>
      <c r="F4320" s="9" t="str">
        <f t="shared" si="67"/>
        <v>médio</v>
      </c>
      <c r="G4320" s="9">
        <v>0.56200000000000006</v>
      </c>
      <c r="H4320" s="9">
        <v>0.45100000000000001</v>
      </c>
      <c r="I4320" s="9">
        <v>10618.53</v>
      </c>
      <c r="J4320" s="10">
        <v>1</v>
      </c>
    </row>
    <row r="4321" spans="1:10" x14ac:dyDescent="0.25">
      <c r="A4321" s="11" t="s">
        <v>4186</v>
      </c>
      <c r="B4321" s="9" t="str">
        <f>_xlfn.XLOOKUP(C4321,'De-Para_Estado_Regiao'!$B$3:$B$29,'De-Para_Estado_Regiao'!$C$3:$C$29)</f>
        <v>Nordeste</v>
      </c>
      <c r="C4321" s="12" t="s">
        <v>24</v>
      </c>
      <c r="D4321" s="12">
        <v>373</v>
      </c>
      <c r="E4321" s="12">
        <v>0.59799999999999998</v>
      </c>
      <c r="F4321" s="9" t="str">
        <f t="shared" si="67"/>
        <v>médio</v>
      </c>
      <c r="G4321" s="12">
        <v>0.57999999999999996</v>
      </c>
      <c r="H4321" s="12">
        <v>0.498</v>
      </c>
      <c r="I4321" s="12">
        <v>5299.76</v>
      </c>
      <c r="J4321" s="13">
        <v>2</v>
      </c>
    </row>
    <row r="4322" spans="1:10" x14ac:dyDescent="0.25">
      <c r="A4322" s="8" t="s">
        <v>4187</v>
      </c>
      <c r="B4322" s="9" t="str">
        <f>_xlfn.XLOOKUP(C4322,'De-Para_Estado_Regiao'!$B$3:$B$29,'De-Para_Estado_Regiao'!$C$3:$C$29)</f>
        <v>Nordeste</v>
      </c>
      <c r="C4322" s="9" t="s">
        <v>114</v>
      </c>
      <c r="D4322" s="9">
        <v>187</v>
      </c>
      <c r="E4322" s="9">
        <v>0.58299999999999996</v>
      </c>
      <c r="F4322" s="9" t="str">
        <f t="shared" si="67"/>
        <v>médio</v>
      </c>
      <c r="G4322" s="9">
        <v>0.57299999999999995</v>
      </c>
      <c r="H4322" s="9">
        <v>0.47399999999999998</v>
      </c>
      <c r="I4322" s="9">
        <v>9221.1299999999992</v>
      </c>
      <c r="J4322" s="10">
        <v>6</v>
      </c>
    </row>
    <row r="4323" spans="1:10" x14ac:dyDescent="0.25">
      <c r="A4323" s="11" t="s">
        <v>4188</v>
      </c>
      <c r="B4323" s="9" t="str">
        <f>_xlfn.XLOOKUP(C4323,'De-Para_Estado_Regiao'!$B$3:$B$29,'De-Para_Estado_Regiao'!$C$3:$C$29)</f>
        <v>Nordeste</v>
      </c>
      <c r="C4323" s="12" t="s">
        <v>118</v>
      </c>
      <c r="D4323" s="12">
        <v>229</v>
      </c>
      <c r="E4323" s="12">
        <v>0.60799999999999998</v>
      </c>
      <c r="F4323" s="9" t="str">
        <f t="shared" si="67"/>
        <v>médio</v>
      </c>
      <c r="G4323" s="12">
        <v>0.59799999999999998</v>
      </c>
      <c r="H4323" s="12">
        <v>0.498</v>
      </c>
      <c r="I4323" s="12">
        <v>6953.27</v>
      </c>
      <c r="J4323" s="13">
        <v>13</v>
      </c>
    </row>
    <row r="4324" spans="1:10" x14ac:dyDescent="0.25">
      <c r="A4324" s="8" t="s">
        <v>4189</v>
      </c>
      <c r="B4324" s="9" t="str">
        <f>_xlfn.XLOOKUP(C4324,'De-Para_Estado_Regiao'!$B$3:$B$29,'De-Para_Estado_Regiao'!$C$3:$C$29)</f>
        <v>Sudeste</v>
      </c>
      <c r="C4324" s="9" t="s">
        <v>16</v>
      </c>
      <c r="D4324" s="9">
        <v>127</v>
      </c>
      <c r="E4324" s="9">
        <v>0.622</v>
      </c>
      <c r="F4324" s="9" t="str">
        <f t="shared" si="67"/>
        <v>médio</v>
      </c>
      <c r="G4324" s="9">
        <v>0.57499999999999996</v>
      </c>
      <c r="H4324" s="9">
        <v>0.52700000000000002</v>
      </c>
      <c r="I4324" s="9">
        <v>5989.27</v>
      </c>
      <c r="J4324" s="10">
        <v>3</v>
      </c>
    </row>
    <row r="4325" spans="1:10" x14ac:dyDescent="0.25">
      <c r="A4325" s="11" t="s">
        <v>4190</v>
      </c>
      <c r="B4325" s="9" t="str">
        <f>_xlfn.XLOOKUP(C4325,'De-Para_Estado_Regiao'!$B$3:$B$29,'De-Para_Estado_Regiao'!$C$3:$C$29)</f>
        <v>Norte</v>
      </c>
      <c r="C4325" s="12" t="s">
        <v>49</v>
      </c>
      <c r="D4325" s="12">
        <v>317</v>
      </c>
      <c r="E4325" s="12">
        <v>0.55700000000000005</v>
      </c>
      <c r="F4325" s="9" t="str">
        <f t="shared" si="67"/>
        <v>médio</v>
      </c>
      <c r="G4325" s="12">
        <v>0.48299999999999998</v>
      </c>
      <c r="H4325" s="12">
        <v>0.46100000000000002</v>
      </c>
      <c r="I4325" s="12">
        <v>6552.64</v>
      </c>
      <c r="J4325" s="13">
        <v>0</v>
      </c>
    </row>
    <row r="4326" spans="1:10" x14ac:dyDescent="0.25">
      <c r="A4326" s="8" t="s">
        <v>4191</v>
      </c>
      <c r="B4326" s="9" t="str">
        <f>_xlfn.XLOOKUP(C4326,'De-Para_Estado_Regiao'!$B$3:$B$29,'De-Para_Estado_Regiao'!$C$3:$C$29)</f>
        <v>Nordeste</v>
      </c>
      <c r="C4326" s="9" t="s">
        <v>72</v>
      </c>
      <c r="D4326" s="9">
        <v>485</v>
      </c>
      <c r="E4326" s="9">
        <v>0.60799999999999998</v>
      </c>
      <c r="F4326" s="9" t="str">
        <f t="shared" si="67"/>
        <v>médio</v>
      </c>
      <c r="G4326" s="9">
        <v>0.54500000000000004</v>
      </c>
      <c r="H4326" s="9">
        <v>0.53100000000000003</v>
      </c>
      <c r="I4326" s="9">
        <v>6206.8</v>
      </c>
      <c r="J4326" s="10">
        <v>5</v>
      </c>
    </row>
    <row r="4327" spans="1:10" x14ac:dyDescent="0.25">
      <c r="A4327" s="11" t="s">
        <v>4192</v>
      </c>
      <c r="B4327" s="9" t="str">
        <f>_xlfn.XLOOKUP(C4327,'De-Para_Estado_Regiao'!$B$3:$B$29,'De-Para_Estado_Regiao'!$C$3:$C$29)</f>
        <v>Nordeste</v>
      </c>
      <c r="C4327" s="12" t="s">
        <v>82</v>
      </c>
      <c r="D4327" s="12">
        <v>351</v>
      </c>
      <c r="E4327" s="12">
        <v>0.55500000000000005</v>
      </c>
      <c r="F4327" s="9" t="str">
        <f t="shared" si="67"/>
        <v>médio</v>
      </c>
      <c r="G4327" s="12">
        <v>0.52800000000000002</v>
      </c>
      <c r="H4327" s="12">
        <v>0.45300000000000001</v>
      </c>
      <c r="I4327" s="12">
        <v>5739.01</v>
      </c>
      <c r="J4327" s="13">
        <v>2</v>
      </c>
    </row>
    <row r="4328" spans="1:10" x14ac:dyDescent="0.25">
      <c r="A4328" s="8" t="s">
        <v>4193</v>
      </c>
      <c r="B4328" s="9" t="str">
        <f>_xlfn.XLOOKUP(C4328,'De-Para_Estado_Regiao'!$B$3:$B$29,'De-Para_Estado_Regiao'!$C$3:$C$29)</f>
        <v>Sul</v>
      </c>
      <c r="C4328" s="9" t="s">
        <v>22</v>
      </c>
      <c r="D4328" s="9">
        <v>103</v>
      </c>
      <c r="E4328" s="9">
        <v>0.69299999999999995</v>
      </c>
      <c r="F4328" s="9" t="str">
        <f t="shared" si="67"/>
        <v>médio</v>
      </c>
      <c r="G4328" s="9">
        <v>0.68300000000000005</v>
      </c>
      <c r="H4328" s="9">
        <v>0.60199999999999998</v>
      </c>
      <c r="I4328" s="9">
        <v>21779.97</v>
      </c>
      <c r="J4328" s="10">
        <v>1</v>
      </c>
    </row>
    <row r="4329" spans="1:10" x14ac:dyDescent="0.25">
      <c r="A4329" s="11" t="s">
        <v>4194</v>
      </c>
      <c r="B4329" s="9" t="str">
        <f>_xlfn.XLOOKUP(C4329,'De-Para_Estado_Regiao'!$B$3:$B$29,'De-Para_Estado_Regiao'!$C$3:$C$29)</f>
        <v>Sul</v>
      </c>
      <c r="C4329" s="12" t="s">
        <v>14</v>
      </c>
      <c r="D4329" s="12">
        <v>28</v>
      </c>
      <c r="E4329" s="12">
        <v>0.70099999999999996</v>
      </c>
      <c r="F4329" s="9" t="str">
        <f t="shared" si="67"/>
        <v>alto</v>
      </c>
      <c r="G4329" s="12">
        <v>0.73499999999999999</v>
      </c>
      <c r="H4329" s="12">
        <v>0.55900000000000005</v>
      </c>
      <c r="I4329" s="12">
        <v>26335.040000000001</v>
      </c>
      <c r="J4329" s="13">
        <v>4</v>
      </c>
    </row>
    <row r="4330" spans="1:10" x14ac:dyDescent="0.25">
      <c r="A4330" s="8" t="s">
        <v>4195</v>
      </c>
      <c r="B4330" s="9" t="str">
        <f>_xlfn.XLOOKUP(C4330,'De-Para_Estado_Regiao'!$B$3:$B$29,'De-Para_Estado_Regiao'!$C$3:$C$29)</f>
        <v>Nordeste</v>
      </c>
      <c r="C4330" s="9" t="s">
        <v>118</v>
      </c>
      <c r="D4330" s="9">
        <v>69</v>
      </c>
      <c r="E4330" s="9">
        <v>0.51500000000000001</v>
      </c>
      <c r="F4330" s="9" t="str">
        <f t="shared" si="67"/>
        <v>baixo</v>
      </c>
      <c r="G4330" s="9">
        <v>0.49</v>
      </c>
      <c r="H4330" s="9">
        <v>0.36799999999999999</v>
      </c>
      <c r="I4330" s="9">
        <v>7131.28</v>
      </c>
      <c r="J4330" s="10">
        <v>11</v>
      </c>
    </row>
    <row r="4331" spans="1:10" x14ac:dyDescent="0.25">
      <c r="A4331" s="11" t="s">
        <v>4196</v>
      </c>
      <c r="B4331" s="9" t="str">
        <f>_xlfn.XLOOKUP(C4331,'De-Para_Estado_Regiao'!$B$3:$B$29,'De-Para_Estado_Regiao'!$C$3:$C$29)</f>
        <v>Nordeste</v>
      </c>
      <c r="C4331" s="12" t="s">
        <v>72</v>
      </c>
      <c r="D4331" s="12">
        <v>235</v>
      </c>
      <c r="E4331" s="12">
        <v>0.64400000000000002</v>
      </c>
      <c r="F4331" s="9" t="str">
        <f t="shared" si="67"/>
        <v>médio</v>
      </c>
      <c r="G4331" s="12">
        <v>0.60799999999999998</v>
      </c>
      <c r="H4331" s="12">
        <v>0.56499999999999995</v>
      </c>
      <c r="I4331" s="12">
        <v>13762.44</v>
      </c>
      <c r="J4331" s="13">
        <v>1</v>
      </c>
    </row>
    <row r="4332" spans="1:10" x14ac:dyDescent="0.25">
      <c r="A4332" s="8" t="s">
        <v>4197</v>
      </c>
      <c r="B4332" s="9" t="str">
        <f>_xlfn.XLOOKUP(C4332,'De-Para_Estado_Regiao'!$B$3:$B$29,'De-Para_Estado_Regiao'!$C$3:$C$29)</f>
        <v>Nordeste</v>
      </c>
      <c r="C4332" s="9" t="s">
        <v>114</v>
      </c>
      <c r="D4332" s="9">
        <v>322</v>
      </c>
      <c r="E4332" s="9">
        <v>0.59</v>
      </c>
      <c r="F4332" s="9" t="str">
        <f t="shared" si="67"/>
        <v>médio</v>
      </c>
      <c r="G4332" s="9">
        <v>0.54400000000000004</v>
      </c>
      <c r="H4332" s="9">
        <v>0.52600000000000002</v>
      </c>
      <c r="I4332" s="9">
        <v>8181.64</v>
      </c>
      <c r="J4332" s="10">
        <v>1</v>
      </c>
    </row>
    <row r="4333" spans="1:10" x14ac:dyDescent="0.25">
      <c r="A4333" s="11" t="s">
        <v>4198</v>
      </c>
      <c r="B4333" s="9" t="str">
        <f>_xlfn.XLOOKUP(C4333,'De-Para_Estado_Regiao'!$B$3:$B$29,'De-Para_Estado_Regiao'!$C$3:$C$29)</f>
        <v>Sudeste</v>
      </c>
      <c r="C4333" s="12" t="s">
        <v>16</v>
      </c>
      <c r="D4333" s="12">
        <v>309</v>
      </c>
      <c r="E4333" s="12">
        <v>0.67</v>
      </c>
      <c r="F4333" s="9" t="str">
        <f t="shared" si="67"/>
        <v>médio</v>
      </c>
      <c r="G4333" s="12">
        <v>0.60099999999999998</v>
      </c>
      <c r="H4333" s="12">
        <v>0.625</v>
      </c>
      <c r="I4333" s="12">
        <v>8012.37</v>
      </c>
      <c r="J4333" s="13">
        <v>3</v>
      </c>
    </row>
    <row r="4334" spans="1:10" x14ac:dyDescent="0.25">
      <c r="A4334" s="8" t="s">
        <v>4199</v>
      </c>
      <c r="B4334" s="9" t="str">
        <f>_xlfn.XLOOKUP(C4334,'De-Para_Estado_Regiao'!$B$3:$B$29,'De-Para_Estado_Regiao'!$C$3:$C$29)</f>
        <v>Sul</v>
      </c>
      <c r="C4334" s="9" t="s">
        <v>59</v>
      </c>
      <c r="D4334" s="9">
        <v>51</v>
      </c>
      <c r="E4334" s="9">
        <v>0.67200000000000004</v>
      </c>
      <c r="F4334" s="9" t="str">
        <f t="shared" si="67"/>
        <v>médio</v>
      </c>
      <c r="G4334" s="9">
        <v>0.67500000000000004</v>
      </c>
      <c r="H4334" s="9">
        <v>0.56499999999999995</v>
      </c>
      <c r="I4334" s="9">
        <v>22581</v>
      </c>
      <c r="J4334" s="10">
        <v>1</v>
      </c>
    </row>
    <row r="4335" spans="1:10" x14ac:dyDescent="0.25">
      <c r="A4335" s="11" t="s">
        <v>3656</v>
      </c>
      <c r="B4335" s="9" t="str">
        <f>_xlfn.XLOOKUP(C4335,'De-Para_Estado_Regiao'!$B$3:$B$29,'De-Para_Estado_Regiao'!$C$3:$C$29)</f>
        <v>Nordeste</v>
      </c>
      <c r="C4335" s="12" t="s">
        <v>19</v>
      </c>
      <c r="D4335" s="12">
        <v>372</v>
      </c>
      <c r="E4335" s="12">
        <v>0.59899999999999998</v>
      </c>
      <c r="F4335" s="9" t="str">
        <f t="shared" si="67"/>
        <v>médio</v>
      </c>
      <c r="G4335" s="12">
        <v>0.54500000000000004</v>
      </c>
      <c r="H4335" s="12">
        <v>0.53300000000000003</v>
      </c>
      <c r="I4335" s="12">
        <v>6067.69</v>
      </c>
      <c r="J4335" s="13">
        <v>4</v>
      </c>
    </row>
    <row r="4336" spans="1:10" x14ac:dyDescent="0.25">
      <c r="A4336" s="8" t="s">
        <v>600</v>
      </c>
      <c r="B4336" s="9" t="str">
        <f>_xlfn.XLOOKUP(C4336,'De-Para_Estado_Regiao'!$B$3:$B$29,'De-Para_Estado_Regiao'!$C$3:$C$29)</f>
        <v>Sul</v>
      </c>
      <c r="C4336" s="9" t="s">
        <v>22</v>
      </c>
      <c r="D4336" s="9">
        <v>89</v>
      </c>
      <c r="E4336" s="9">
        <v>0.70299999999999996</v>
      </c>
      <c r="F4336" s="9" t="str">
        <f t="shared" si="67"/>
        <v>alto</v>
      </c>
      <c r="G4336" s="9">
        <v>0.67200000000000004</v>
      </c>
      <c r="H4336" s="9">
        <v>0.63700000000000001</v>
      </c>
      <c r="I4336" s="9">
        <v>27077.25</v>
      </c>
      <c r="J4336" s="10">
        <v>2</v>
      </c>
    </row>
    <row r="4337" spans="1:10" x14ac:dyDescent="0.25">
      <c r="A4337" s="11" t="s">
        <v>4200</v>
      </c>
      <c r="B4337" s="9" t="str">
        <f>_xlfn.XLOOKUP(C4337,'De-Para_Estado_Regiao'!$B$3:$B$29,'De-Para_Estado_Regiao'!$C$3:$C$29)</f>
        <v>Nordeste</v>
      </c>
      <c r="C4337" s="12" t="s">
        <v>87</v>
      </c>
      <c r="D4337" s="12">
        <v>204</v>
      </c>
      <c r="E4337" s="12">
        <v>0.55000000000000004</v>
      </c>
      <c r="F4337" s="9" t="str">
        <f t="shared" si="67"/>
        <v>médio</v>
      </c>
      <c r="G4337" s="12">
        <v>0.48599999999999999</v>
      </c>
      <c r="H4337" s="12">
        <v>0.47299999999999998</v>
      </c>
      <c r="I4337" s="12">
        <v>6091.48</v>
      </c>
      <c r="J4337" s="13">
        <v>0</v>
      </c>
    </row>
    <row r="4338" spans="1:10" x14ac:dyDescent="0.25">
      <c r="A4338" s="8" t="s">
        <v>4201</v>
      </c>
      <c r="B4338" s="9" t="str">
        <f>_xlfn.XLOOKUP(C4338,'De-Para_Estado_Regiao'!$B$3:$B$29,'De-Para_Estado_Regiao'!$C$3:$C$29)</f>
        <v>Nordeste</v>
      </c>
      <c r="C4338" s="9" t="s">
        <v>87</v>
      </c>
      <c r="D4338" s="9">
        <v>210</v>
      </c>
      <c r="E4338" s="9">
        <v>0.51900000000000002</v>
      </c>
      <c r="F4338" s="9" t="str">
        <f t="shared" si="67"/>
        <v>baixo</v>
      </c>
      <c r="G4338" s="9">
        <v>0.50700000000000001</v>
      </c>
      <c r="H4338" s="9">
        <v>0.40799999999999997</v>
      </c>
      <c r="I4338" s="9">
        <v>5953.26</v>
      </c>
      <c r="J4338" s="10">
        <v>0</v>
      </c>
    </row>
    <row r="4339" spans="1:10" x14ac:dyDescent="0.25">
      <c r="A4339" s="11" t="s">
        <v>4202</v>
      </c>
      <c r="B4339" s="9" t="str">
        <f>_xlfn.XLOOKUP(C4339,'De-Para_Estado_Regiao'!$B$3:$B$29,'De-Para_Estado_Regiao'!$C$3:$C$29)</f>
        <v>Nordeste</v>
      </c>
      <c r="C4339" s="12" t="s">
        <v>19</v>
      </c>
      <c r="D4339" s="12">
        <v>191</v>
      </c>
      <c r="E4339" s="12">
        <v>0.60499999999999998</v>
      </c>
      <c r="F4339" s="9" t="str">
        <f t="shared" si="67"/>
        <v>médio</v>
      </c>
      <c r="G4339" s="12">
        <v>0.56000000000000005</v>
      </c>
      <c r="H4339" s="12">
        <v>0.52</v>
      </c>
      <c r="I4339" s="12">
        <v>6559.71</v>
      </c>
      <c r="J4339" s="13">
        <v>12</v>
      </c>
    </row>
    <row r="4340" spans="1:10" x14ac:dyDescent="0.25">
      <c r="A4340" s="8" t="s">
        <v>4203</v>
      </c>
      <c r="B4340" s="9" t="str">
        <f>_xlfn.XLOOKUP(C4340,'De-Para_Estado_Regiao'!$B$3:$B$29,'De-Para_Estado_Regiao'!$C$3:$C$29)</f>
        <v>Nordeste</v>
      </c>
      <c r="C4340" s="9" t="s">
        <v>72</v>
      </c>
      <c r="D4340" s="9">
        <v>203</v>
      </c>
      <c r="E4340" s="9">
        <v>0.57399999999999995</v>
      </c>
      <c r="F4340" s="9" t="str">
        <f t="shared" si="67"/>
        <v>médio</v>
      </c>
      <c r="G4340" s="9">
        <v>0.51100000000000001</v>
      </c>
      <c r="H4340" s="9">
        <v>0.48099999999999998</v>
      </c>
      <c r="I4340" s="9">
        <v>6215.66</v>
      </c>
      <c r="J4340" s="10">
        <v>1</v>
      </c>
    </row>
    <row r="4341" spans="1:10" x14ac:dyDescent="0.25">
      <c r="A4341" s="11" t="s">
        <v>4204</v>
      </c>
      <c r="B4341" s="9" t="str">
        <f>_xlfn.XLOOKUP(C4341,'De-Para_Estado_Regiao'!$B$3:$B$29,'De-Para_Estado_Regiao'!$C$3:$C$29)</f>
        <v>Nordeste</v>
      </c>
      <c r="C4341" s="12" t="s">
        <v>94</v>
      </c>
      <c r="D4341" s="12">
        <v>309</v>
      </c>
      <c r="E4341" s="12">
        <v>0.58899999999999997</v>
      </c>
      <c r="F4341" s="9" t="str">
        <f t="shared" si="67"/>
        <v>médio</v>
      </c>
      <c r="G4341" s="12">
        <v>0.55100000000000005</v>
      </c>
      <c r="H4341" s="12">
        <v>0.50700000000000001</v>
      </c>
      <c r="I4341" s="12">
        <v>8078.2</v>
      </c>
      <c r="J4341" s="13">
        <v>11</v>
      </c>
    </row>
    <row r="4342" spans="1:10" x14ac:dyDescent="0.25">
      <c r="A4342" s="8" t="s">
        <v>4205</v>
      </c>
      <c r="B4342" s="9" t="str">
        <f>_xlfn.XLOOKUP(C4342,'De-Para_Estado_Regiao'!$B$3:$B$29,'De-Para_Estado_Regiao'!$C$3:$C$29)</f>
        <v>Sul</v>
      </c>
      <c r="C4342" s="9" t="s">
        <v>22</v>
      </c>
      <c r="D4342" s="9">
        <v>97</v>
      </c>
      <c r="E4342" s="9">
        <v>0.63800000000000001</v>
      </c>
      <c r="F4342" s="9" t="str">
        <f t="shared" si="67"/>
        <v>médio</v>
      </c>
      <c r="G4342" s="9">
        <v>0.63200000000000001</v>
      </c>
      <c r="H4342" s="9">
        <v>0.52</v>
      </c>
      <c r="I4342" s="9">
        <v>16829.22</v>
      </c>
      <c r="J4342" s="10">
        <v>2</v>
      </c>
    </row>
    <row r="4343" spans="1:10" x14ac:dyDescent="0.25">
      <c r="A4343" s="11" t="s">
        <v>4206</v>
      </c>
      <c r="B4343" s="9" t="str">
        <f>_xlfn.XLOOKUP(C4343,'De-Para_Estado_Regiao'!$B$3:$B$29,'De-Para_Estado_Regiao'!$C$3:$C$29)</f>
        <v>Nordeste</v>
      </c>
      <c r="C4343" s="12" t="s">
        <v>24</v>
      </c>
      <c r="D4343" s="12">
        <v>278</v>
      </c>
      <c r="E4343" s="12">
        <v>0.57999999999999996</v>
      </c>
      <c r="F4343" s="9" t="str">
        <f t="shared" si="67"/>
        <v>médio</v>
      </c>
      <c r="G4343" s="12">
        <v>0.58499999999999996</v>
      </c>
      <c r="H4343" s="12">
        <v>0.46500000000000002</v>
      </c>
      <c r="I4343" s="12">
        <v>9759.75</v>
      </c>
      <c r="J4343" s="13">
        <v>0</v>
      </c>
    </row>
    <row r="4344" spans="1:10" x14ac:dyDescent="0.25">
      <c r="A4344" s="8" t="s">
        <v>4207</v>
      </c>
      <c r="B4344" s="9" t="str">
        <f>_xlfn.XLOOKUP(C4344,'De-Para_Estado_Regiao'!$B$3:$B$29,'De-Para_Estado_Regiao'!$C$3:$C$29)</f>
        <v>Nordeste</v>
      </c>
      <c r="C4344" s="9" t="s">
        <v>87</v>
      </c>
      <c r="D4344" s="9">
        <v>362</v>
      </c>
      <c r="E4344" s="9">
        <v>0.52100000000000002</v>
      </c>
      <c r="F4344" s="9" t="str">
        <f t="shared" si="67"/>
        <v>baixo</v>
      </c>
      <c r="G4344" s="9">
        <v>0.50900000000000001</v>
      </c>
      <c r="H4344" s="9">
        <v>0.38700000000000001</v>
      </c>
      <c r="I4344" s="9">
        <v>6206.85</v>
      </c>
      <c r="J4344" s="10">
        <v>1</v>
      </c>
    </row>
    <row r="4345" spans="1:10" x14ac:dyDescent="0.25">
      <c r="A4345" s="11" t="s">
        <v>4208</v>
      </c>
      <c r="B4345" s="9" t="str">
        <f>_xlfn.XLOOKUP(C4345,'De-Para_Estado_Regiao'!$B$3:$B$29,'De-Para_Estado_Regiao'!$C$3:$C$29)</f>
        <v>Sul</v>
      </c>
      <c r="C4345" s="12" t="s">
        <v>14</v>
      </c>
      <c r="D4345" s="12">
        <v>75</v>
      </c>
      <c r="E4345" s="12">
        <v>0.746</v>
      </c>
      <c r="F4345" s="9" t="str">
        <f t="shared" si="67"/>
        <v>alto</v>
      </c>
      <c r="G4345" s="12">
        <v>0.747</v>
      </c>
      <c r="H4345" s="12">
        <v>0.66100000000000003</v>
      </c>
      <c r="I4345" s="12">
        <v>22380.23</v>
      </c>
      <c r="J4345" s="13">
        <v>6</v>
      </c>
    </row>
    <row r="4346" spans="1:10" x14ac:dyDescent="0.25">
      <c r="A4346" s="8" t="s">
        <v>4209</v>
      </c>
      <c r="B4346" s="9" t="str">
        <f>_xlfn.XLOOKUP(C4346,'De-Para_Estado_Regiao'!$B$3:$B$29,'De-Para_Estado_Regiao'!$C$3:$C$29)</f>
        <v>Sudeste</v>
      </c>
      <c r="C4346" s="9" t="s">
        <v>16</v>
      </c>
      <c r="D4346" s="9">
        <v>105</v>
      </c>
      <c r="E4346" s="9">
        <v>0.67900000000000005</v>
      </c>
      <c r="F4346" s="9" t="str">
        <f t="shared" si="67"/>
        <v>médio</v>
      </c>
      <c r="G4346" s="9">
        <v>0.66700000000000004</v>
      </c>
      <c r="H4346" s="9">
        <v>0.54800000000000004</v>
      </c>
      <c r="I4346" s="9">
        <v>19645.03</v>
      </c>
      <c r="J4346" s="10">
        <v>1</v>
      </c>
    </row>
    <row r="4347" spans="1:10" x14ac:dyDescent="0.25">
      <c r="A4347" s="11" t="s">
        <v>4210</v>
      </c>
      <c r="B4347" s="9" t="str">
        <f>_xlfn.XLOOKUP(C4347,'De-Para_Estado_Regiao'!$B$3:$B$29,'De-Para_Estado_Regiao'!$C$3:$C$29)</f>
        <v>Nordeste</v>
      </c>
      <c r="C4347" s="12" t="s">
        <v>24</v>
      </c>
      <c r="D4347" s="12">
        <v>259</v>
      </c>
      <c r="E4347" s="12">
        <v>0.58899999999999997</v>
      </c>
      <c r="F4347" s="9" t="str">
        <f t="shared" si="67"/>
        <v>médio</v>
      </c>
      <c r="G4347" s="12">
        <v>0.56499999999999995</v>
      </c>
      <c r="H4347" s="12">
        <v>0.47099999999999997</v>
      </c>
      <c r="I4347" s="12">
        <v>5420.5</v>
      </c>
      <c r="J4347" s="13">
        <v>1</v>
      </c>
    </row>
    <row r="4348" spans="1:10" x14ac:dyDescent="0.25">
      <c r="A4348" s="8" t="s">
        <v>4211</v>
      </c>
      <c r="B4348" s="9" t="str">
        <f>_xlfn.XLOOKUP(C4348,'De-Para_Estado_Regiao'!$B$3:$B$29,'De-Para_Estado_Regiao'!$C$3:$C$29)</f>
        <v>Nordeste</v>
      </c>
      <c r="C4348" s="9" t="s">
        <v>87</v>
      </c>
      <c r="D4348" s="9">
        <v>355</v>
      </c>
      <c r="E4348" s="9">
        <v>0.51900000000000002</v>
      </c>
      <c r="F4348" s="9" t="str">
        <f t="shared" si="67"/>
        <v>baixo</v>
      </c>
      <c r="G4348" s="9">
        <v>0.44</v>
      </c>
      <c r="H4348" s="9">
        <v>0.433</v>
      </c>
      <c r="I4348" s="9">
        <v>5639.94</v>
      </c>
      <c r="J4348" s="10">
        <v>0</v>
      </c>
    </row>
    <row r="4349" spans="1:10" x14ac:dyDescent="0.25">
      <c r="A4349" s="11" t="s">
        <v>4212</v>
      </c>
      <c r="B4349" s="9" t="str">
        <f>_xlfn.XLOOKUP(C4349,'De-Para_Estado_Regiao'!$B$3:$B$29,'De-Para_Estado_Regiao'!$C$3:$C$29)</f>
        <v>Nordeste</v>
      </c>
      <c r="C4349" s="12" t="s">
        <v>94</v>
      </c>
      <c r="D4349" s="12">
        <v>245</v>
      </c>
      <c r="E4349" s="12">
        <v>0.55000000000000004</v>
      </c>
      <c r="F4349" s="9" t="str">
        <f t="shared" si="67"/>
        <v>médio</v>
      </c>
      <c r="G4349" s="12">
        <v>0.52600000000000002</v>
      </c>
      <c r="H4349" s="12">
        <v>0.41599999999999998</v>
      </c>
      <c r="I4349" s="12">
        <v>5786.86</v>
      </c>
      <c r="J4349" s="13">
        <v>2</v>
      </c>
    </row>
    <row r="4350" spans="1:10" x14ac:dyDescent="0.25">
      <c r="A4350" s="8" t="s">
        <v>4213</v>
      </c>
      <c r="B4350" s="9" t="str">
        <f>_xlfn.XLOOKUP(C4350,'De-Para_Estado_Regiao'!$B$3:$B$29,'De-Para_Estado_Regiao'!$C$3:$C$29)</f>
        <v>Nordeste</v>
      </c>
      <c r="C4350" s="9" t="s">
        <v>82</v>
      </c>
      <c r="D4350" s="9">
        <v>203</v>
      </c>
      <c r="E4350" s="9">
        <v>0.59</v>
      </c>
      <c r="F4350" s="9" t="str">
        <f t="shared" si="67"/>
        <v>médio</v>
      </c>
      <c r="G4350" s="9">
        <v>0.54500000000000004</v>
      </c>
      <c r="H4350" s="9">
        <v>0.505</v>
      </c>
      <c r="I4350" s="9">
        <v>10959.83</v>
      </c>
      <c r="J4350" s="10">
        <v>1</v>
      </c>
    </row>
    <row r="4351" spans="1:10" x14ac:dyDescent="0.25">
      <c r="A4351" s="11" t="s">
        <v>4214</v>
      </c>
      <c r="B4351" s="9" t="str">
        <f>_xlfn.XLOOKUP(C4351,'De-Para_Estado_Regiao'!$B$3:$B$29,'De-Para_Estado_Regiao'!$C$3:$C$29)</f>
        <v>Centro-Oeste</v>
      </c>
      <c r="C4351" s="12" t="s">
        <v>33</v>
      </c>
      <c r="D4351" s="12">
        <v>73</v>
      </c>
      <c r="E4351" s="12">
        <v>0.61299999999999999</v>
      </c>
      <c r="F4351" s="9" t="str">
        <f t="shared" si="67"/>
        <v>médio</v>
      </c>
      <c r="G4351" s="12">
        <v>0.57799999999999996</v>
      </c>
      <c r="H4351" s="12">
        <v>0.48799999999999999</v>
      </c>
      <c r="I4351" s="12">
        <v>13920.45</v>
      </c>
      <c r="J4351" s="13">
        <v>0</v>
      </c>
    </row>
    <row r="4352" spans="1:10" x14ac:dyDescent="0.25">
      <c r="A4352" s="8" t="s">
        <v>4215</v>
      </c>
      <c r="B4352" s="9" t="str">
        <f>_xlfn.XLOOKUP(C4352,'De-Para_Estado_Regiao'!$B$3:$B$29,'De-Para_Estado_Regiao'!$C$3:$C$29)</f>
        <v>Nordeste</v>
      </c>
      <c r="C4352" s="9" t="s">
        <v>72</v>
      </c>
      <c r="D4352" s="9">
        <v>409</v>
      </c>
      <c r="E4352" s="9">
        <v>0.57399999999999995</v>
      </c>
      <c r="F4352" s="9" t="str">
        <f t="shared" si="67"/>
        <v>médio</v>
      </c>
      <c r="G4352" s="9">
        <v>0.57199999999999995</v>
      </c>
      <c r="H4352" s="9">
        <v>0.45400000000000001</v>
      </c>
      <c r="I4352" s="9">
        <v>9307.41</v>
      </c>
      <c r="J4352" s="10">
        <v>0</v>
      </c>
    </row>
    <row r="4353" spans="1:10" x14ac:dyDescent="0.25">
      <c r="A4353" s="11" t="s">
        <v>4216</v>
      </c>
      <c r="B4353" s="9" t="str">
        <f>_xlfn.XLOOKUP(C4353,'De-Para_Estado_Regiao'!$B$3:$B$29,'De-Para_Estado_Regiao'!$C$3:$C$29)</f>
        <v>Nordeste</v>
      </c>
      <c r="C4353" s="12" t="s">
        <v>87</v>
      </c>
      <c r="D4353" s="12">
        <v>266</v>
      </c>
      <c r="E4353" s="12">
        <v>0.52800000000000002</v>
      </c>
      <c r="F4353" s="9" t="str">
        <f t="shared" si="67"/>
        <v>baixo</v>
      </c>
      <c r="G4353" s="12">
        <v>0.503</v>
      </c>
      <c r="H4353" s="12">
        <v>0.4</v>
      </c>
      <c r="I4353" s="12">
        <v>5135.37</v>
      </c>
      <c r="J4353" s="13">
        <v>0</v>
      </c>
    </row>
    <row r="4354" spans="1:10" x14ac:dyDescent="0.25">
      <c r="A4354" s="8" t="s">
        <v>4217</v>
      </c>
      <c r="B4354" s="9" t="str">
        <f>_xlfn.XLOOKUP(C4354,'De-Para_Estado_Regiao'!$B$3:$B$29,'De-Para_Estado_Regiao'!$C$3:$C$29)</f>
        <v>Sudeste</v>
      </c>
      <c r="C4354" s="9" t="s">
        <v>16</v>
      </c>
      <c r="D4354" s="9">
        <v>119</v>
      </c>
      <c r="E4354" s="9">
        <v>0.65300000000000002</v>
      </c>
      <c r="F4354" s="9" t="str">
        <f t="shared" si="67"/>
        <v>médio</v>
      </c>
      <c r="G4354" s="9">
        <v>0.64900000000000002</v>
      </c>
      <c r="H4354" s="9">
        <v>0.52600000000000002</v>
      </c>
      <c r="I4354" s="9">
        <v>12633.82</v>
      </c>
      <c r="J4354" s="10">
        <v>1</v>
      </c>
    </row>
    <row r="4355" spans="1:10" x14ac:dyDescent="0.25">
      <c r="A4355" s="11" t="s">
        <v>4218</v>
      </c>
      <c r="B4355" s="9" t="str">
        <f>_xlfn.XLOOKUP(C4355,'De-Para_Estado_Regiao'!$B$3:$B$29,'De-Para_Estado_Regiao'!$C$3:$C$29)</f>
        <v>Sudeste</v>
      </c>
      <c r="C4355" s="12" t="s">
        <v>7</v>
      </c>
      <c r="D4355" s="12">
        <v>131</v>
      </c>
      <c r="E4355" s="12">
        <v>0.74</v>
      </c>
      <c r="F4355" s="9" t="str">
        <f t="shared" si="67"/>
        <v>alto</v>
      </c>
      <c r="G4355" s="12">
        <v>0.68300000000000005</v>
      </c>
      <c r="H4355" s="12">
        <v>0.69899999999999995</v>
      </c>
      <c r="I4355" s="12">
        <v>20832.47</v>
      </c>
      <c r="J4355" s="13">
        <v>1</v>
      </c>
    </row>
    <row r="4356" spans="1:10" x14ac:dyDescent="0.25">
      <c r="A4356" s="8" t="s">
        <v>4219</v>
      </c>
      <c r="B4356" s="9" t="str">
        <f>_xlfn.XLOOKUP(C4356,'De-Para_Estado_Regiao'!$B$3:$B$29,'De-Para_Estado_Regiao'!$C$3:$C$29)</f>
        <v>Nordeste</v>
      </c>
      <c r="C4356" s="9" t="s">
        <v>82</v>
      </c>
      <c r="D4356" s="9">
        <v>102</v>
      </c>
      <c r="E4356" s="9">
        <v>0.57999999999999996</v>
      </c>
      <c r="F4356" s="9" t="str">
        <f t="shared" si="67"/>
        <v>médio</v>
      </c>
      <c r="G4356" s="9">
        <v>0.54300000000000004</v>
      </c>
      <c r="H4356" s="9">
        <v>0.44800000000000001</v>
      </c>
      <c r="I4356" s="9">
        <v>13130.96</v>
      </c>
      <c r="J4356" s="10">
        <v>5</v>
      </c>
    </row>
    <row r="4357" spans="1:10" x14ac:dyDescent="0.25">
      <c r="A4357" s="11" t="s">
        <v>4220</v>
      </c>
      <c r="B4357" s="9" t="str">
        <f>_xlfn.XLOOKUP(C4357,'De-Para_Estado_Regiao'!$B$3:$B$29,'De-Para_Estado_Regiao'!$C$3:$C$29)</f>
        <v>Nordeste</v>
      </c>
      <c r="C4357" s="12" t="s">
        <v>114</v>
      </c>
      <c r="D4357" s="12">
        <v>254</v>
      </c>
      <c r="E4357" s="12">
        <v>0.59799999999999998</v>
      </c>
      <c r="F4357" s="9" t="str">
        <f t="shared" ref="F4357:F4420" si="68">IF(E4357="","",IF(E4357&lt;0.55,"baixo",IF(E4357&lt;=0.699,"médio",IF(E4357&lt;=0.799,"alto",IF(E4357&gt;=0.8,"muito alto","")))))</f>
        <v>médio</v>
      </c>
      <c r="G4357" s="12">
        <v>0.56000000000000005</v>
      </c>
      <c r="H4357" s="12">
        <v>0.53200000000000003</v>
      </c>
      <c r="I4357" s="12">
        <v>9384.0400000000009</v>
      </c>
      <c r="J4357" s="13">
        <v>2</v>
      </c>
    </row>
    <row r="4358" spans="1:10" x14ac:dyDescent="0.25">
      <c r="A4358" s="8" t="s">
        <v>4221</v>
      </c>
      <c r="B4358" s="9" t="str">
        <f>_xlfn.XLOOKUP(C4358,'De-Para_Estado_Regiao'!$B$3:$B$29,'De-Para_Estado_Regiao'!$C$3:$C$29)</f>
        <v>Nordeste</v>
      </c>
      <c r="C4358" s="9" t="s">
        <v>87</v>
      </c>
      <c r="D4358" s="9">
        <v>384</v>
      </c>
      <c r="E4358" s="9">
        <v>0.58499999999999996</v>
      </c>
      <c r="F4358" s="9" t="str">
        <f t="shared" si="68"/>
        <v>médio</v>
      </c>
      <c r="G4358" s="9">
        <v>0.47399999999999998</v>
      </c>
      <c r="H4358" s="9">
        <v>0.54700000000000004</v>
      </c>
      <c r="I4358" s="9">
        <v>4282.6499999999996</v>
      </c>
      <c r="J4358" s="10">
        <v>0</v>
      </c>
    </row>
    <row r="4359" spans="1:10" x14ac:dyDescent="0.25">
      <c r="A4359" s="11" t="s">
        <v>4222</v>
      </c>
      <c r="B4359" s="9" t="str">
        <f>_xlfn.XLOOKUP(C4359,'De-Para_Estado_Regiao'!$B$3:$B$29,'De-Para_Estado_Regiao'!$C$3:$C$29)</f>
        <v>Norte</v>
      </c>
      <c r="C4359" s="12" t="s">
        <v>111</v>
      </c>
      <c r="D4359" s="12">
        <v>190</v>
      </c>
      <c r="E4359" s="12">
        <v>0.58899999999999997</v>
      </c>
      <c r="F4359" s="9" t="str">
        <f t="shared" si="68"/>
        <v>médio</v>
      </c>
      <c r="G4359" s="12">
        <v>0.56999999999999995</v>
      </c>
      <c r="H4359" s="12">
        <v>0.45900000000000002</v>
      </c>
      <c r="I4359" s="12">
        <v>8265.0300000000007</v>
      </c>
      <c r="J4359" s="13">
        <v>3</v>
      </c>
    </row>
    <row r="4360" spans="1:10" x14ac:dyDescent="0.25">
      <c r="A4360" s="8" t="s">
        <v>4223</v>
      </c>
      <c r="B4360" s="9" t="str">
        <f>_xlfn.XLOOKUP(C4360,'De-Para_Estado_Regiao'!$B$3:$B$29,'De-Para_Estado_Regiao'!$C$3:$C$29)</f>
        <v>Sudeste</v>
      </c>
      <c r="C4360" s="9" t="s">
        <v>16</v>
      </c>
      <c r="D4360" s="9">
        <v>240</v>
      </c>
      <c r="E4360" s="9">
        <v>0.63200000000000001</v>
      </c>
      <c r="F4360" s="9" t="str">
        <f t="shared" si="68"/>
        <v>médio</v>
      </c>
      <c r="G4360" s="9">
        <v>0.57899999999999996</v>
      </c>
      <c r="H4360" s="9">
        <v>0.55500000000000005</v>
      </c>
      <c r="I4360" s="9">
        <v>10532.07</v>
      </c>
      <c r="J4360" s="10">
        <v>2</v>
      </c>
    </row>
    <row r="4361" spans="1:10" x14ac:dyDescent="0.25">
      <c r="A4361" s="11" t="s">
        <v>1417</v>
      </c>
      <c r="B4361" s="9" t="str">
        <f>_xlfn.XLOOKUP(C4361,'De-Para_Estado_Regiao'!$B$3:$B$29,'De-Para_Estado_Regiao'!$C$3:$C$29)</f>
        <v>Nordeste</v>
      </c>
      <c r="C4361" s="12" t="s">
        <v>114</v>
      </c>
      <c r="D4361" s="12">
        <v>221</v>
      </c>
      <c r="E4361" s="12">
        <v>0.58299999999999996</v>
      </c>
      <c r="F4361" s="9" t="str">
        <f t="shared" si="68"/>
        <v>médio</v>
      </c>
      <c r="G4361" s="12">
        <v>0.57999999999999996</v>
      </c>
      <c r="H4361" s="12">
        <v>0.48</v>
      </c>
      <c r="I4361" s="12">
        <v>9353.89</v>
      </c>
      <c r="J4361" s="13">
        <v>2</v>
      </c>
    </row>
    <row r="4362" spans="1:10" x14ac:dyDescent="0.25">
      <c r="A4362" s="8" t="s">
        <v>4224</v>
      </c>
      <c r="B4362" s="9" t="str">
        <f>_xlfn.XLOOKUP(C4362,'De-Para_Estado_Regiao'!$B$3:$B$29,'De-Para_Estado_Regiao'!$C$3:$C$29)</f>
        <v>Sudeste</v>
      </c>
      <c r="C4362" s="9" t="s">
        <v>7</v>
      </c>
      <c r="D4362" s="9">
        <v>126</v>
      </c>
      <c r="E4362" s="9">
        <v>0.70499999999999996</v>
      </c>
      <c r="F4362" s="9" t="str">
        <f t="shared" si="68"/>
        <v>alto</v>
      </c>
      <c r="G4362" s="9">
        <v>0.67400000000000004</v>
      </c>
      <c r="H4362" s="9">
        <v>0.61499999999999999</v>
      </c>
      <c r="I4362" s="9">
        <v>23844.62</v>
      </c>
      <c r="J4362" s="10">
        <v>1</v>
      </c>
    </row>
    <row r="4363" spans="1:10" x14ac:dyDescent="0.25">
      <c r="A4363" s="11" t="s">
        <v>4225</v>
      </c>
      <c r="B4363" s="9" t="str">
        <f>_xlfn.XLOOKUP(C4363,'De-Para_Estado_Regiao'!$B$3:$B$29,'De-Para_Estado_Regiao'!$C$3:$C$29)</f>
        <v>Nordeste</v>
      </c>
      <c r="C4363" s="12" t="s">
        <v>24</v>
      </c>
      <c r="D4363" s="12">
        <v>149</v>
      </c>
      <c r="E4363" s="12">
        <v>0.58399999999999996</v>
      </c>
      <c r="F4363" s="9" t="str">
        <f t="shared" si="68"/>
        <v>médio</v>
      </c>
      <c r="G4363" s="12">
        <v>0.57699999999999996</v>
      </c>
      <c r="H4363" s="12">
        <v>0.433</v>
      </c>
      <c r="I4363" s="12">
        <v>7557.83</v>
      </c>
      <c r="J4363" s="13">
        <v>2</v>
      </c>
    </row>
    <row r="4364" spans="1:10" x14ac:dyDescent="0.25">
      <c r="A4364" s="8" t="s">
        <v>4226</v>
      </c>
      <c r="B4364" s="9" t="str">
        <f>_xlfn.XLOOKUP(C4364,'De-Para_Estado_Regiao'!$B$3:$B$29,'De-Para_Estado_Regiao'!$C$3:$C$29)</f>
        <v>Nordeste</v>
      </c>
      <c r="C4364" s="9" t="s">
        <v>87</v>
      </c>
      <c r="D4364" s="9">
        <v>346</v>
      </c>
      <c r="E4364" s="9">
        <v>0.57499999999999996</v>
      </c>
      <c r="F4364" s="9" t="str">
        <f t="shared" si="68"/>
        <v>médio</v>
      </c>
      <c r="G4364" s="9">
        <v>0.53400000000000003</v>
      </c>
      <c r="H4364" s="9">
        <v>0.48599999999999999</v>
      </c>
      <c r="I4364" s="9">
        <v>6783.78</v>
      </c>
      <c r="J4364" s="10">
        <v>1</v>
      </c>
    </row>
    <row r="4365" spans="1:10" x14ac:dyDescent="0.25">
      <c r="A4365" s="11" t="s">
        <v>4227</v>
      </c>
      <c r="B4365" s="9" t="str">
        <f>_xlfn.XLOOKUP(C4365,'De-Para_Estado_Regiao'!$B$3:$B$29,'De-Para_Estado_Regiao'!$C$3:$C$29)</f>
        <v>Sul</v>
      </c>
      <c r="C4365" s="12" t="s">
        <v>22</v>
      </c>
      <c r="D4365" s="12">
        <v>47</v>
      </c>
      <c r="E4365" s="12">
        <v>0.71</v>
      </c>
      <c r="F4365" s="9" t="str">
        <f t="shared" si="68"/>
        <v>alto</v>
      </c>
      <c r="G4365" s="12">
        <v>0.68100000000000005</v>
      </c>
      <c r="H4365" s="12">
        <v>0.63300000000000001</v>
      </c>
      <c r="I4365" s="12">
        <v>20890.72</v>
      </c>
      <c r="J4365" s="13">
        <v>1</v>
      </c>
    </row>
    <row r="4366" spans="1:10" x14ac:dyDescent="0.25">
      <c r="A4366" s="8" t="s">
        <v>4228</v>
      </c>
      <c r="B4366" s="9" t="str">
        <f>_xlfn.XLOOKUP(C4366,'De-Para_Estado_Regiao'!$B$3:$B$29,'De-Para_Estado_Regiao'!$C$3:$C$29)</f>
        <v>Sul</v>
      </c>
      <c r="C4366" s="9" t="s">
        <v>14</v>
      </c>
      <c r="D4366" s="9">
        <v>37</v>
      </c>
      <c r="E4366" s="9">
        <v>0.64900000000000002</v>
      </c>
      <c r="F4366" s="9" t="str">
        <f t="shared" si="68"/>
        <v>médio</v>
      </c>
      <c r="G4366" s="9">
        <v>0.626</v>
      </c>
      <c r="H4366" s="9">
        <v>0.54200000000000004</v>
      </c>
      <c r="I4366" s="9">
        <v>24540.82</v>
      </c>
      <c r="J4366" s="10">
        <v>0</v>
      </c>
    </row>
    <row r="4367" spans="1:10" x14ac:dyDescent="0.25">
      <c r="A4367" s="11" t="s">
        <v>3922</v>
      </c>
      <c r="B4367" s="9" t="str">
        <f>_xlfn.XLOOKUP(C4367,'De-Para_Estado_Regiao'!$B$3:$B$29,'De-Para_Estado_Regiao'!$C$3:$C$29)</f>
        <v>Norte</v>
      </c>
      <c r="C4367" s="12" t="s">
        <v>111</v>
      </c>
      <c r="D4367" s="12">
        <v>205</v>
      </c>
      <c r="E4367" s="12">
        <v>0.66</v>
      </c>
      <c r="F4367" s="9" t="str">
        <f t="shared" si="68"/>
        <v>médio</v>
      </c>
      <c r="G4367" s="12">
        <v>0.621</v>
      </c>
      <c r="H4367" s="12">
        <v>0.58699999999999997</v>
      </c>
      <c r="I4367" s="12">
        <v>12558.29</v>
      </c>
      <c r="J4367" s="13">
        <v>0</v>
      </c>
    </row>
    <row r="4368" spans="1:10" x14ac:dyDescent="0.25">
      <c r="A4368" s="8" t="s">
        <v>4229</v>
      </c>
      <c r="B4368" s="9" t="str">
        <f>_xlfn.XLOOKUP(C4368,'De-Para_Estado_Regiao'!$B$3:$B$29,'De-Para_Estado_Regiao'!$C$3:$C$29)</f>
        <v>Nordeste</v>
      </c>
      <c r="C4368" s="9" t="s">
        <v>94</v>
      </c>
      <c r="D4368" s="9">
        <v>359</v>
      </c>
      <c r="E4368" s="9">
        <v>0.58599999999999997</v>
      </c>
      <c r="F4368" s="9" t="str">
        <f t="shared" si="68"/>
        <v>médio</v>
      </c>
      <c r="G4368" s="9">
        <v>0.58199999999999996</v>
      </c>
      <c r="H4368" s="9">
        <v>0.45700000000000002</v>
      </c>
      <c r="I4368" s="9">
        <v>10296.799999999999</v>
      </c>
      <c r="J4368" s="10">
        <v>1</v>
      </c>
    </row>
    <row r="4369" spans="1:10" x14ac:dyDescent="0.25">
      <c r="A4369" s="11" t="s">
        <v>4230</v>
      </c>
      <c r="B4369" s="9" t="str">
        <f>_xlfn.XLOOKUP(C4369,'De-Para_Estado_Regiao'!$B$3:$B$29,'De-Para_Estado_Regiao'!$C$3:$C$29)</f>
        <v>Sudeste</v>
      </c>
      <c r="C4369" s="12" t="s">
        <v>16</v>
      </c>
      <c r="D4369" s="12">
        <v>409</v>
      </c>
      <c r="E4369" s="12">
        <v>0.58499999999999996</v>
      </c>
      <c r="F4369" s="9" t="str">
        <f t="shared" si="68"/>
        <v>médio</v>
      </c>
      <c r="G4369" s="12">
        <v>0.57099999999999995</v>
      </c>
      <c r="H4369" s="12">
        <v>0.46200000000000002</v>
      </c>
      <c r="I4369" s="12">
        <v>8028.9</v>
      </c>
      <c r="J4369" s="13">
        <v>2</v>
      </c>
    </row>
    <row r="4370" spans="1:10" x14ac:dyDescent="0.25">
      <c r="A4370" s="8" t="s">
        <v>3362</v>
      </c>
      <c r="B4370" s="9" t="str">
        <f>_xlfn.XLOOKUP(C4370,'De-Para_Estado_Regiao'!$B$3:$B$29,'De-Para_Estado_Regiao'!$C$3:$C$29)</f>
        <v>Norte</v>
      </c>
      <c r="C4370" s="9" t="s">
        <v>111</v>
      </c>
      <c r="D4370" s="9">
        <v>196</v>
      </c>
      <c r="E4370" s="9">
        <v>0.7</v>
      </c>
      <c r="F4370" s="9" t="str">
        <f t="shared" si="68"/>
        <v>alto</v>
      </c>
      <c r="G4370" s="9">
        <v>0.65300000000000002</v>
      </c>
      <c r="H4370" s="9">
        <v>0.63800000000000001</v>
      </c>
      <c r="I4370" s="9">
        <v>15621.32</v>
      </c>
      <c r="J4370" s="10">
        <v>1</v>
      </c>
    </row>
    <row r="4371" spans="1:10" x14ac:dyDescent="0.25">
      <c r="A4371" s="11" t="s">
        <v>4231</v>
      </c>
      <c r="B4371" s="9" t="str">
        <f>_xlfn.XLOOKUP(C4371,'De-Para_Estado_Regiao'!$B$3:$B$29,'De-Para_Estado_Regiao'!$C$3:$C$29)</f>
        <v>Nordeste</v>
      </c>
      <c r="C4371" s="12" t="s">
        <v>114</v>
      </c>
      <c r="D4371" s="12">
        <v>152</v>
      </c>
      <c r="E4371" s="12">
        <v>0.57999999999999996</v>
      </c>
      <c r="F4371" s="9" t="str">
        <f t="shared" si="68"/>
        <v>médio</v>
      </c>
      <c r="G4371" s="12">
        <v>0.56200000000000006</v>
      </c>
      <c r="H4371" s="12">
        <v>0.46800000000000003</v>
      </c>
      <c r="I4371" s="12">
        <v>10345.64</v>
      </c>
      <c r="J4371" s="13">
        <v>1</v>
      </c>
    </row>
    <row r="4372" spans="1:10" x14ac:dyDescent="0.25">
      <c r="A4372" s="8" t="s">
        <v>4232</v>
      </c>
      <c r="B4372" s="9" t="str">
        <f>_xlfn.XLOOKUP(C4372,'De-Para_Estado_Regiao'!$B$3:$B$29,'De-Para_Estado_Regiao'!$C$3:$C$29)</f>
        <v>Centro-Oeste</v>
      </c>
      <c r="C4372" s="9" t="s">
        <v>29</v>
      </c>
      <c r="D4372" s="9">
        <v>123</v>
      </c>
      <c r="E4372" s="9">
        <v>0.66</v>
      </c>
      <c r="F4372" s="9" t="str">
        <f t="shared" si="68"/>
        <v>médio</v>
      </c>
      <c r="G4372" s="9">
        <v>0.64500000000000002</v>
      </c>
      <c r="H4372" s="9">
        <v>0.53300000000000003</v>
      </c>
      <c r="I4372" s="9">
        <v>23080.27</v>
      </c>
      <c r="J4372" s="10">
        <v>2</v>
      </c>
    </row>
    <row r="4373" spans="1:10" x14ac:dyDescent="0.25">
      <c r="A4373" s="11" t="s">
        <v>4233</v>
      </c>
      <c r="B4373" s="9" t="str">
        <f>_xlfn.XLOOKUP(C4373,'De-Para_Estado_Regiao'!$B$3:$B$29,'De-Para_Estado_Regiao'!$C$3:$C$29)</f>
        <v>Sudeste</v>
      </c>
      <c r="C4373" s="12" t="s">
        <v>16</v>
      </c>
      <c r="D4373" s="12">
        <v>140</v>
      </c>
      <c r="E4373" s="12">
        <v>0.66</v>
      </c>
      <c r="F4373" s="9" t="str">
        <f t="shared" si="68"/>
        <v>médio</v>
      </c>
      <c r="G4373" s="12">
        <v>0.64700000000000002</v>
      </c>
      <c r="H4373" s="12">
        <v>0.54100000000000004</v>
      </c>
      <c r="I4373" s="12">
        <v>11824.24</v>
      </c>
      <c r="J4373" s="13">
        <v>1</v>
      </c>
    </row>
    <row r="4374" spans="1:10" x14ac:dyDescent="0.25">
      <c r="A4374" s="8" t="s">
        <v>4234</v>
      </c>
      <c r="B4374" s="9" t="str">
        <f>_xlfn.XLOOKUP(C4374,'De-Para_Estado_Regiao'!$B$3:$B$29,'De-Para_Estado_Regiao'!$C$3:$C$29)</f>
        <v>Sul</v>
      </c>
      <c r="C4374" s="9" t="s">
        <v>59</v>
      </c>
      <c r="D4374" s="9">
        <v>25</v>
      </c>
      <c r="E4374" s="9">
        <v>0.68200000000000005</v>
      </c>
      <c r="F4374" s="9" t="str">
        <f t="shared" si="68"/>
        <v>médio</v>
      </c>
      <c r="G4374" s="9">
        <v>0.66400000000000003</v>
      </c>
      <c r="H4374" s="9">
        <v>0.58799999999999997</v>
      </c>
      <c r="I4374" s="9">
        <v>27505.54</v>
      </c>
      <c r="J4374" s="10">
        <v>1</v>
      </c>
    </row>
    <row r="4375" spans="1:10" x14ac:dyDescent="0.25">
      <c r="A4375" s="11" t="s">
        <v>818</v>
      </c>
      <c r="B4375" s="9" t="str">
        <f>_xlfn.XLOOKUP(C4375,'De-Para_Estado_Regiao'!$B$3:$B$29,'De-Para_Estado_Regiao'!$C$3:$C$29)</f>
        <v>Nordeste</v>
      </c>
      <c r="C4375" s="12" t="s">
        <v>82</v>
      </c>
      <c r="D4375" s="12">
        <v>215</v>
      </c>
      <c r="E4375" s="12">
        <v>0.56000000000000005</v>
      </c>
      <c r="F4375" s="9" t="str">
        <f t="shared" si="68"/>
        <v>médio</v>
      </c>
      <c r="G4375" s="12">
        <v>0.54400000000000004</v>
      </c>
      <c r="H4375" s="12">
        <v>0.42599999999999999</v>
      </c>
      <c r="I4375" s="12">
        <v>11184.42</v>
      </c>
      <c r="J4375" s="13">
        <v>4</v>
      </c>
    </row>
    <row r="4376" spans="1:10" x14ac:dyDescent="0.25">
      <c r="A4376" s="8" t="s">
        <v>4235</v>
      </c>
      <c r="B4376" s="9" t="str">
        <f>_xlfn.XLOOKUP(C4376,'De-Para_Estado_Regiao'!$B$3:$B$29,'De-Para_Estado_Regiao'!$C$3:$C$29)</f>
        <v>Norte</v>
      </c>
      <c r="C4376" s="9" t="s">
        <v>49</v>
      </c>
      <c r="D4376" s="9">
        <v>257</v>
      </c>
      <c r="E4376" s="9">
        <v>0.58099999999999996</v>
      </c>
      <c r="F4376" s="9" t="str">
        <f t="shared" si="68"/>
        <v>médio</v>
      </c>
      <c r="G4376" s="9">
        <v>0.54300000000000004</v>
      </c>
      <c r="H4376" s="9">
        <v>0.47799999999999998</v>
      </c>
      <c r="I4376" s="9">
        <v>7669.43</v>
      </c>
      <c r="J4376" s="10">
        <v>0</v>
      </c>
    </row>
    <row r="4377" spans="1:10" x14ac:dyDescent="0.25">
      <c r="A4377" s="11" t="s">
        <v>4236</v>
      </c>
      <c r="B4377" s="9" t="str">
        <f>_xlfn.XLOOKUP(C4377,'De-Para_Estado_Regiao'!$B$3:$B$29,'De-Para_Estado_Regiao'!$C$3:$C$29)</f>
        <v>Sul</v>
      </c>
      <c r="C4377" s="12" t="s">
        <v>59</v>
      </c>
      <c r="D4377" s="12">
        <v>32</v>
      </c>
      <c r="E4377" s="12">
        <v>0.74299999999999999</v>
      </c>
      <c r="F4377" s="9" t="str">
        <f t="shared" si="68"/>
        <v>alto</v>
      </c>
      <c r="G4377" s="12">
        <v>0.748</v>
      </c>
      <c r="H4377" s="12">
        <v>0.63600000000000001</v>
      </c>
      <c r="I4377" s="12">
        <v>30845.74</v>
      </c>
      <c r="J4377" s="13">
        <v>1</v>
      </c>
    </row>
    <row r="4378" spans="1:10" x14ac:dyDescent="0.25">
      <c r="A4378" s="8" t="s">
        <v>4237</v>
      </c>
      <c r="B4378" s="9" t="str">
        <f>_xlfn.XLOOKUP(C4378,'De-Para_Estado_Regiao'!$B$3:$B$29,'De-Para_Estado_Regiao'!$C$3:$C$29)</f>
        <v>Nordeste</v>
      </c>
      <c r="C4378" s="9" t="s">
        <v>82</v>
      </c>
      <c r="D4378" s="9">
        <v>345</v>
      </c>
      <c r="E4378" s="9">
        <v>0.57999999999999996</v>
      </c>
      <c r="F4378" s="9" t="str">
        <f t="shared" si="68"/>
        <v>médio</v>
      </c>
      <c r="G4378" s="9">
        <v>0.55100000000000005</v>
      </c>
      <c r="H4378" s="9">
        <v>0.49</v>
      </c>
      <c r="I4378" s="9">
        <v>7266.16</v>
      </c>
      <c r="J4378" s="10">
        <v>2</v>
      </c>
    </row>
    <row r="4379" spans="1:10" x14ac:dyDescent="0.25">
      <c r="A4379" s="11" t="s">
        <v>4238</v>
      </c>
      <c r="B4379" s="9" t="str">
        <f>_xlfn.XLOOKUP(C4379,'De-Para_Estado_Regiao'!$B$3:$B$29,'De-Para_Estado_Regiao'!$C$3:$C$29)</f>
        <v>Centro-Oeste</v>
      </c>
      <c r="C4379" s="12" t="s">
        <v>29</v>
      </c>
      <c r="D4379" s="12">
        <v>59</v>
      </c>
      <c r="E4379" s="12">
        <v>0.66400000000000003</v>
      </c>
      <c r="F4379" s="9" t="str">
        <f t="shared" si="68"/>
        <v>médio</v>
      </c>
      <c r="G4379" s="12">
        <v>0.65200000000000002</v>
      </c>
      <c r="H4379" s="12">
        <v>0.54800000000000004</v>
      </c>
      <c r="I4379" s="12">
        <v>15576.79</v>
      </c>
      <c r="J4379" s="13">
        <v>1</v>
      </c>
    </row>
    <row r="4380" spans="1:10" x14ac:dyDescent="0.25">
      <c r="A4380" s="8" t="s">
        <v>4239</v>
      </c>
      <c r="B4380" s="9" t="str">
        <f>_xlfn.XLOOKUP(C4380,'De-Para_Estado_Regiao'!$B$3:$B$29,'De-Para_Estado_Regiao'!$C$3:$C$29)</f>
        <v>Nordeste</v>
      </c>
      <c r="C4380" s="9" t="s">
        <v>24</v>
      </c>
      <c r="D4380" s="9">
        <v>294</v>
      </c>
      <c r="E4380" s="9">
        <v>0.60199999999999998</v>
      </c>
      <c r="F4380" s="9" t="str">
        <f t="shared" si="68"/>
        <v>médio</v>
      </c>
      <c r="G4380" s="9">
        <v>0.57599999999999996</v>
      </c>
      <c r="H4380" s="9">
        <v>0.50800000000000001</v>
      </c>
      <c r="I4380" s="9">
        <v>9445.4699999999993</v>
      </c>
      <c r="J4380" s="10">
        <v>0</v>
      </c>
    </row>
    <row r="4381" spans="1:10" x14ac:dyDescent="0.25">
      <c r="A4381" s="11" t="s">
        <v>4240</v>
      </c>
      <c r="B4381" s="9" t="str">
        <f>_xlfn.XLOOKUP(C4381,'De-Para_Estado_Regiao'!$B$3:$B$29,'De-Para_Estado_Regiao'!$C$3:$C$29)</f>
        <v>Centro-Oeste</v>
      </c>
      <c r="C4381" s="12" t="s">
        <v>29</v>
      </c>
      <c r="D4381" s="12">
        <v>111</v>
      </c>
      <c r="E4381" s="12">
        <v>0.67900000000000005</v>
      </c>
      <c r="F4381" s="9" t="str">
        <f t="shared" si="68"/>
        <v>médio</v>
      </c>
      <c r="G4381" s="12">
        <v>0.66500000000000004</v>
      </c>
      <c r="H4381" s="12">
        <v>0.59899999999999998</v>
      </c>
      <c r="I4381" s="12">
        <v>17211.740000000002</v>
      </c>
      <c r="J4381" s="13">
        <v>2</v>
      </c>
    </row>
    <row r="4382" spans="1:10" x14ac:dyDescent="0.25">
      <c r="A4382" s="8" t="s">
        <v>4241</v>
      </c>
      <c r="B4382" s="9" t="str">
        <f>_xlfn.XLOOKUP(C4382,'De-Para_Estado_Regiao'!$B$3:$B$29,'De-Para_Estado_Regiao'!$C$3:$C$29)</f>
        <v>Centro-Oeste</v>
      </c>
      <c r="C4382" s="9" t="s">
        <v>33</v>
      </c>
      <c r="D4382" s="9">
        <v>113</v>
      </c>
      <c r="E4382" s="9">
        <v>0.73699999999999999</v>
      </c>
      <c r="F4382" s="9" t="str">
        <f t="shared" si="68"/>
        <v>alto</v>
      </c>
      <c r="G4382" s="9">
        <v>0.74399999999999999</v>
      </c>
      <c r="H4382" s="9">
        <v>0.65700000000000003</v>
      </c>
      <c r="I4382" s="9">
        <v>20105.8</v>
      </c>
      <c r="J4382" s="10">
        <v>2</v>
      </c>
    </row>
    <row r="4383" spans="1:10" x14ac:dyDescent="0.25">
      <c r="A4383" s="11" t="s">
        <v>4242</v>
      </c>
      <c r="B4383" s="9" t="str">
        <f>_xlfn.XLOOKUP(C4383,'De-Para_Estado_Regiao'!$B$3:$B$29,'De-Para_Estado_Regiao'!$C$3:$C$29)</f>
        <v>Sudeste</v>
      </c>
      <c r="C4383" s="12" t="s">
        <v>16</v>
      </c>
      <c r="D4383" s="12">
        <v>116</v>
      </c>
      <c r="E4383" s="12">
        <v>0.66500000000000004</v>
      </c>
      <c r="F4383" s="9" t="str">
        <f t="shared" si="68"/>
        <v>médio</v>
      </c>
      <c r="G4383" s="12">
        <v>0.64100000000000001</v>
      </c>
      <c r="H4383" s="12">
        <v>0.55100000000000005</v>
      </c>
      <c r="I4383" s="12">
        <v>13987.21</v>
      </c>
      <c r="J4383" s="13">
        <v>4</v>
      </c>
    </row>
    <row r="4384" spans="1:10" x14ac:dyDescent="0.25">
      <c r="A4384" s="8" t="s">
        <v>4243</v>
      </c>
      <c r="B4384" s="9" t="str">
        <f>_xlfn.XLOOKUP(C4384,'De-Para_Estado_Regiao'!$B$3:$B$29,'De-Para_Estado_Regiao'!$C$3:$C$29)</f>
        <v>Sul</v>
      </c>
      <c r="C4384" s="9" t="s">
        <v>59</v>
      </c>
      <c r="D4384" s="9">
        <v>68</v>
      </c>
      <c r="E4384" s="9">
        <v>0.67400000000000004</v>
      </c>
      <c r="F4384" s="9" t="str">
        <f t="shared" si="68"/>
        <v>médio</v>
      </c>
      <c r="G4384" s="9">
        <v>0.69899999999999995</v>
      </c>
      <c r="H4384" s="9">
        <v>0.52400000000000002</v>
      </c>
      <c r="I4384" s="9">
        <v>18412.11</v>
      </c>
      <c r="J4384" s="10">
        <v>4</v>
      </c>
    </row>
    <row r="4385" spans="1:10" x14ac:dyDescent="0.25">
      <c r="A4385" s="11" t="s">
        <v>4244</v>
      </c>
      <c r="B4385" s="9" t="str">
        <f>_xlfn.XLOOKUP(C4385,'De-Para_Estado_Regiao'!$B$3:$B$29,'De-Para_Estado_Regiao'!$C$3:$C$29)</f>
        <v>Nordeste</v>
      </c>
      <c r="C4385" s="12" t="s">
        <v>118</v>
      </c>
      <c r="D4385" s="12">
        <v>160</v>
      </c>
      <c r="E4385" s="12">
        <v>0.53</v>
      </c>
      <c r="F4385" s="9" t="str">
        <f t="shared" si="68"/>
        <v>baixo</v>
      </c>
      <c r="G4385" s="12">
        <v>0.48899999999999999</v>
      </c>
      <c r="H4385" s="12">
        <v>0.39100000000000001</v>
      </c>
      <c r="I4385" s="12">
        <v>6680.11</v>
      </c>
      <c r="J4385" s="13">
        <v>9</v>
      </c>
    </row>
    <row r="4386" spans="1:10" x14ac:dyDescent="0.25">
      <c r="A4386" s="8" t="s">
        <v>4245</v>
      </c>
      <c r="B4386" s="9" t="str">
        <f>_xlfn.XLOOKUP(C4386,'De-Para_Estado_Regiao'!$B$3:$B$29,'De-Para_Estado_Regiao'!$C$3:$C$29)</f>
        <v>Sudeste</v>
      </c>
      <c r="C4386" s="9" t="s">
        <v>16</v>
      </c>
      <c r="D4386" s="9">
        <v>98</v>
      </c>
      <c r="E4386" s="9">
        <v>0.72099999999999997</v>
      </c>
      <c r="F4386" s="9" t="str">
        <f t="shared" si="68"/>
        <v>alto</v>
      </c>
      <c r="G4386" s="9">
        <v>0.73399999999999999</v>
      </c>
      <c r="H4386" s="9">
        <v>0.60399999999999998</v>
      </c>
      <c r="I4386" s="9">
        <v>19556.62</v>
      </c>
      <c r="J4386" s="10">
        <v>6</v>
      </c>
    </row>
    <row r="4387" spans="1:10" x14ac:dyDescent="0.25">
      <c r="A4387" s="11" t="s">
        <v>4246</v>
      </c>
      <c r="B4387" s="9" t="str">
        <f>_xlfn.XLOOKUP(C4387,'De-Para_Estado_Regiao'!$B$3:$B$29,'De-Para_Estado_Regiao'!$C$3:$C$29)</f>
        <v>Nordeste</v>
      </c>
      <c r="C4387" s="12" t="s">
        <v>24</v>
      </c>
      <c r="D4387" s="12">
        <v>124</v>
      </c>
      <c r="E4387" s="12">
        <v>0.52700000000000002</v>
      </c>
      <c r="F4387" s="9" t="str">
        <f t="shared" si="68"/>
        <v>baixo</v>
      </c>
      <c r="G4387" s="12">
        <v>0.52400000000000002</v>
      </c>
      <c r="H4387" s="12">
        <v>0.38600000000000001</v>
      </c>
      <c r="I4387" s="12">
        <v>6135.31</v>
      </c>
      <c r="J4387" s="13">
        <v>0</v>
      </c>
    </row>
    <row r="4388" spans="1:10" x14ac:dyDescent="0.25">
      <c r="A4388" s="8" t="s">
        <v>4247</v>
      </c>
      <c r="B4388" s="9" t="str">
        <f>_xlfn.XLOOKUP(C4388,'De-Para_Estado_Regiao'!$B$3:$B$29,'De-Para_Estado_Regiao'!$C$3:$C$29)</f>
        <v>Sudeste</v>
      </c>
      <c r="C4388" s="9" t="s">
        <v>7</v>
      </c>
      <c r="D4388" s="9">
        <v>115</v>
      </c>
      <c r="E4388" s="9">
        <v>0.72699999999999998</v>
      </c>
      <c r="F4388" s="9" t="str">
        <f t="shared" si="68"/>
        <v>alto</v>
      </c>
      <c r="G4388" s="9">
        <v>0.69</v>
      </c>
      <c r="H4388" s="9">
        <v>0.69099999999999995</v>
      </c>
      <c r="I4388" s="9">
        <v>18741.240000000002</v>
      </c>
      <c r="J4388" s="10">
        <v>4</v>
      </c>
    </row>
    <row r="4389" spans="1:10" x14ac:dyDescent="0.25">
      <c r="A4389" s="11" t="s">
        <v>4248</v>
      </c>
      <c r="B4389" s="9" t="str">
        <f>_xlfn.XLOOKUP(C4389,'De-Para_Estado_Regiao'!$B$3:$B$29,'De-Para_Estado_Regiao'!$C$3:$C$29)</f>
        <v>Nordeste</v>
      </c>
      <c r="C4389" s="12" t="s">
        <v>31</v>
      </c>
      <c r="D4389" s="12">
        <v>214</v>
      </c>
      <c r="E4389" s="12">
        <v>0.6</v>
      </c>
      <c r="F4389" s="9" t="str">
        <f t="shared" si="68"/>
        <v>médio</v>
      </c>
      <c r="G4389" s="12">
        <v>0.54900000000000004</v>
      </c>
      <c r="H4389" s="12">
        <v>0.52400000000000002</v>
      </c>
      <c r="I4389" s="12">
        <v>5230.63</v>
      </c>
      <c r="J4389" s="13">
        <v>2</v>
      </c>
    </row>
    <row r="4390" spans="1:10" x14ac:dyDescent="0.25">
      <c r="A4390" s="8" t="s">
        <v>4249</v>
      </c>
      <c r="B4390" s="9" t="str">
        <f>_xlfn.XLOOKUP(C4390,'De-Para_Estado_Regiao'!$B$3:$B$29,'De-Para_Estado_Regiao'!$C$3:$C$29)</f>
        <v>Norte</v>
      </c>
      <c r="C4390" s="9" t="s">
        <v>111</v>
      </c>
      <c r="D4390" s="9">
        <v>166</v>
      </c>
      <c r="E4390" s="9">
        <v>0.6</v>
      </c>
      <c r="F4390" s="9" t="str">
        <f t="shared" si="68"/>
        <v>médio</v>
      </c>
      <c r="G4390" s="9">
        <v>0.57399999999999995</v>
      </c>
      <c r="H4390" s="9">
        <v>0.48199999999999998</v>
      </c>
      <c r="I4390" s="9">
        <v>9150.36</v>
      </c>
      <c r="J4390" s="10">
        <v>1</v>
      </c>
    </row>
    <row r="4391" spans="1:10" x14ac:dyDescent="0.25">
      <c r="A4391" s="11" t="s">
        <v>4250</v>
      </c>
      <c r="B4391" s="9" t="str">
        <f>_xlfn.XLOOKUP(C4391,'De-Para_Estado_Regiao'!$B$3:$B$29,'De-Para_Estado_Regiao'!$C$3:$C$29)</f>
        <v>Sudeste</v>
      </c>
      <c r="C4391" s="12" t="s">
        <v>16</v>
      </c>
      <c r="D4391" s="12">
        <v>83</v>
      </c>
      <c r="E4391" s="12">
        <v>0.629</v>
      </c>
      <c r="F4391" s="9" t="str">
        <f t="shared" si="68"/>
        <v>médio</v>
      </c>
      <c r="G4391" s="12">
        <v>0.64700000000000002</v>
      </c>
      <c r="H4391" s="12">
        <v>0.46700000000000003</v>
      </c>
      <c r="I4391" s="12">
        <v>20796.849999999999</v>
      </c>
      <c r="J4391" s="13">
        <v>2</v>
      </c>
    </row>
    <row r="4392" spans="1:10" x14ac:dyDescent="0.25">
      <c r="A4392" s="8" t="s">
        <v>4251</v>
      </c>
      <c r="B4392" s="9" t="str">
        <f>_xlfn.XLOOKUP(C4392,'De-Para_Estado_Regiao'!$B$3:$B$29,'De-Para_Estado_Regiao'!$C$3:$C$29)</f>
        <v>Sudeste</v>
      </c>
      <c r="C4392" s="9" t="s">
        <v>16</v>
      </c>
      <c r="D4392" s="9">
        <v>192</v>
      </c>
      <c r="E4392" s="9">
        <v>0.68</v>
      </c>
      <c r="F4392" s="9" t="str">
        <f t="shared" si="68"/>
        <v>médio</v>
      </c>
      <c r="G4392" s="9">
        <v>0.65700000000000003</v>
      </c>
      <c r="H4392" s="9">
        <v>0.59899999999999998</v>
      </c>
      <c r="I4392" s="9">
        <v>11816.27</v>
      </c>
      <c r="J4392" s="10">
        <v>6</v>
      </c>
    </row>
    <row r="4393" spans="1:10" x14ac:dyDescent="0.25">
      <c r="A4393" s="11" t="s">
        <v>4252</v>
      </c>
      <c r="B4393" s="9" t="str">
        <f>_xlfn.XLOOKUP(C4393,'De-Para_Estado_Regiao'!$B$3:$B$29,'De-Para_Estado_Regiao'!$C$3:$C$29)</f>
        <v>Sudeste</v>
      </c>
      <c r="C4393" s="12" t="s">
        <v>7</v>
      </c>
      <c r="D4393" s="12">
        <v>282</v>
      </c>
      <c r="E4393" s="12">
        <v>0.66400000000000003</v>
      </c>
      <c r="F4393" s="9" t="str">
        <f t="shared" si="68"/>
        <v>médio</v>
      </c>
      <c r="G4393" s="12">
        <v>0.63400000000000001</v>
      </c>
      <c r="H4393" s="12">
        <v>0.57699999999999996</v>
      </c>
      <c r="I4393" s="12">
        <v>10120.74</v>
      </c>
      <c r="J4393" s="13">
        <v>7</v>
      </c>
    </row>
    <row r="4394" spans="1:10" x14ac:dyDescent="0.25">
      <c r="A4394" s="8" t="s">
        <v>4253</v>
      </c>
      <c r="B4394" s="9" t="str">
        <f>_xlfn.XLOOKUP(C4394,'De-Para_Estado_Regiao'!$B$3:$B$29,'De-Para_Estado_Regiao'!$C$3:$C$29)</f>
        <v>Nordeste</v>
      </c>
      <c r="C4394" s="9" t="s">
        <v>24</v>
      </c>
      <c r="D4394" s="9">
        <v>227</v>
      </c>
      <c r="E4394" s="9">
        <v>0.57799999999999996</v>
      </c>
      <c r="F4394" s="9" t="str">
        <f t="shared" si="68"/>
        <v>médio</v>
      </c>
      <c r="G4394" s="9">
        <v>0.54700000000000004</v>
      </c>
      <c r="H4394" s="9">
        <v>0.46899999999999997</v>
      </c>
      <c r="I4394" s="9">
        <v>6303.34</v>
      </c>
      <c r="J4394" s="10">
        <v>3</v>
      </c>
    </row>
    <row r="4395" spans="1:10" x14ac:dyDescent="0.25">
      <c r="A4395" s="11" t="s">
        <v>4254</v>
      </c>
      <c r="B4395" s="9" t="str">
        <f>_xlfn.XLOOKUP(C4395,'De-Para_Estado_Regiao'!$B$3:$B$29,'De-Para_Estado_Regiao'!$C$3:$C$29)</f>
        <v>Sul</v>
      </c>
      <c r="C4395" s="12" t="s">
        <v>14</v>
      </c>
      <c r="D4395" s="12">
        <v>21</v>
      </c>
      <c r="E4395" s="12">
        <v>0.64200000000000002</v>
      </c>
      <c r="F4395" s="9" t="str">
        <f t="shared" si="68"/>
        <v>médio</v>
      </c>
      <c r="G4395" s="12">
        <v>0.67400000000000004</v>
      </c>
      <c r="H4395" s="12">
        <v>0.48</v>
      </c>
      <c r="I4395" s="12">
        <v>21519.58</v>
      </c>
      <c r="J4395" s="13">
        <v>4</v>
      </c>
    </row>
    <row r="4396" spans="1:10" x14ac:dyDescent="0.25">
      <c r="A4396" s="8" t="s">
        <v>4255</v>
      </c>
      <c r="B4396" s="9" t="str">
        <f>_xlfn.XLOOKUP(C4396,'De-Para_Estado_Regiao'!$B$3:$B$29,'De-Para_Estado_Regiao'!$C$3:$C$29)</f>
        <v>Centro-Oeste</v>
      </c>
      <c r="C4396" s="9" t="s">
        <v>33</v>
      </c>
      <c r="D4396" s="9">
        <v>198</v>
      </c>
      <c r="E4396" s="9">
        <v>0.69299999999999995</v>
      </c>
      <c r="F4396" s="9" t="str">
        <f t="shared" si="68"/>
        <v>médio</v>
      </c>
      <c r="G4396" s="9">
        <v>0.68300000000000005</v>
      </c>
      <c r="H4396" s="9">
        <v>0.59599999999999997</v>
      </c>
      <c r="I4396" s="9">
        <v>12565.32</v>
      </c>
      <c r="J4396" s="10">
        <v>1</v>
      </c>
    </row>
    <row r="4397" spans="1:10" x14ac:dyDescent="0.25">
      <c r="A4397" s="11" t="s">
        <v>4256</v>
      </c>
      <c r="B4397" s="9" t="str">
        <f>_xlfn.XLOOKUP(C4397,'De-Para_Estado_Regiao'!$B$3:$B$29,'De-Para_Estado_Regiao'!$C$3:$C$29)</f>
        <v>Nordeste</v>
      </c>
      <c r="C4397" s="12" t="s">
        <v>82</v>
      </c>
      <c r="D4397" s="12">
        <v>303</v>
      </c>
      <c r="E4397" s="12">
        <v>0.57799999999999996</v>
      </c>
      <c r="F4397" s="9" t="str">
        <f t="shared" si="68"/>
        <v>médio</v>
      </c>
      <c r="G4397" s="12">
        <v>0.55000000000000004</v>
      </c>
      <c r="H4397" s="12">
        <v>0.45100000000000001</v>
      </c>
      <c r="I4397" s="12">
        <v>8078.31</v>
      </c>
      <c r="J4397" s="13">
        <v>7</v>
      </c>
    </row>
    <row r="4398" spans="1:10" x14ac:dyDescent="0.25">
      <c r="A4398" s="8" t="s">
        <v>4257</v>
      </c>
      <c r="B4398" s="9" t="str">
        <f>_xlfn.XLOOKUP(C4398,'De-Para_Estado_Regiao'!$B$3:$B$29,'De-Para_Estado_Regiao'!$C$3:$C$29)</f>
        <v>Nordeste</v>
      </c>
      <c r="C4398" s="9" t="s">
        <v>72</v>
      </c>
      <c r="D4398" s="9">
        <v>318</v>
      </c>
      <c r="E4398" s="9">
        <v>0.60899999999999999</v>
      </c>
      <c r="F4398" s="9" t="str">
        <f t="shared" si="68"/>
        <v>médio</v>
      </c>
      <c r="G4398" s="9">
        <v>0.57099999999999995</v>
      </c>
      <c r="H4398" s="9">
        <v>0.51</v>
      </c>
      <c r="I4398" s="9">
        <v>6971.92</v>
      </c>
      <c r="J4398" s="10">
        <v>11</v>
      </c>
    </row>
    <row r="4399" spans="1:10" x14ac:dyDescent="0.25">
      <c r="A4399" s="11" t="s">
        <v>4258</v>
      </c>
      <c r="B4399" s="9" t="str">
        <f>_xlfn.XLOOKUP(C4399,'De-Para_Estado_Regiao'!$B$3:$B$29,'De-Para_Estado_Regiao'!$C$3:$C$29)</f>
        <v>Sudeste</v>
      </c>
      <c r="C4399" s="12" t="s">
        <v>16</v>
      </c>
      <c r="D4399" s="12">
        <v>108</v>
      </c>
      <c r="E4399" s="12">
        <v>0.63300000000000001</v>
      </c>
      <c r="F4399" s="9" t="str">
        <f t="shared" si="68"/>
        <v>médio</v>
      </c>
      <c r="G4399" s="12">
        <v>0.63100000000000001</v>
      </c>
      <c r="H4399" s="12">
        <v>0.48299999999999998</v>
      </c>
      <c r="I4399" s="12">
        <v>10967.27</v>
      </c>
      <c r="J4399" s="13">
        <v>4</v>
      </c>
    </row>
    <row r="4400" spans="1:10" x14ac:dyDescent="0.25">
      <c r="A4400" s="8" t="s">
        <v>4259</v>
      </c>
      <c r="B4400" s="9" t="str">
        <f>_xlfn.XLOOKUP(C4400,'De-Para_Estado_Regiao'!$B$3:$B$29,'De-Para_Estado_Regiao'!$C$3:$C$29)</f>
        <v>Centro-Oeste</v>
      </c>
      <c r="C4400" s="9" t="s">
        <v>33</v>
      </c>
      <c r="D4400" s="9">
        <v>118</v>
      </c>
      <c r="E4400" s="9">
        <v>0.68</v>
      </c>
      <c r="F4400" s="9" t="str">
        <f t="shared" si="68"/>
        <v>médio</v>
      </c>
      <c r="G4400" s="9">
        <v>0.66800000000000004</v>
      </c>
      <c r="H4400" s="9">
        <v>0.58399999999999996</v>
      </c>
      <c r="I4400" s="9">
        <v>15122.79</v>
      </c>
      <c r="J4400" s="10">
        <v>2</v>
      </c>
    </row>
    <row r="4401" spans="1:10" x14ac:dyDescent="0.25">
      <c r="A4401" s="11" t="s">
        <v>4260</v>
      </c>
      <c r="B4401" s="9" t="str">
        <f>_xlfn.XLOOKUP(C4401,'De-Para_Estado_Regiao'!$B$3:$B$29,'De-Para_Estado_Regiao'!$C$3:$C$29)</f>
        <v>Sudeste</v>
      </c>
      <c r="C4401" s="12" t="s">
        <v>16</v>
      </c>
      <c r="D4401" s="12">
        <v>199</v>
      </c>
      <c r="E4401" s="12">
        <v>0.59399999999999997</v>
      </c>
      <c r="F4401" s="9" t="str">
        <f t="shared" si="68"/>
        <v>médio</v>
      </c>
      <c r="G4401" s="12">
        <v>0.56000000000000005</v>
      </c>
      <c r="H4401" s="12">
        <v>0.46899999999999997</v>
      </c>
      <c r="I4401" s="12">
        <v>7816.29</v>
      </c>
      <c r="J4401" s="13">
        <v>8</v>
      </c>
    </row>
    <row r="4402" spans="1:10" x14ac:dyDescent="0.25">
      <c r="A4402" s="8" t="s">
        <v>4261</v>
      </c>
      <c r="B4402" s="9" t="str">
        <f>_xlfn.XLOOKUP(C4402,'De-Para_Estado_Regiao'!$B$3:$B$29,'De-Para_Estado_Regiao'!$C$3:$C$29)</f>
        <v>Sudeste</v>
      </c>
      <c r="C4402" s="9" t="s">
        <v>16</v>
      </c>
      <c r="D4402" s="9">
        <v>180</v>
      </c>
      <c r="E4402" s="9">
        <v>0.65700000000000003</v>
      </c>
      <c r="F4402" s="9" t="str">
        <f t="shared" si="68"/>
        <v>médio</v>
      </c>
      <c r="G4402" s="9">
        <v>0.60599999999999998</v>
      </c>
      <c r="H4402" s="9">
        <v>0.56000000000000005</v>
      </c>
      <c r="I4402" s="9">
        <v>11465.12</v>
      </c>
      <c r="J4402" s="10">
        <v>3</v>
      </c>
    </row>
    <row r="4403" spans="1:10" x14ac:dyDescent="0.25">
      <c r="A4403" s="11" t="s">
        <v>4262</v>
      </c>
      <c r="B4403" s="9" t="str">
        <f>_xlfn.XLOOKUP(C4403,'De-Para_Estado_Regiao'!$B$3:$B$29,'De-Para_Estado_Regiao'!$C$3:$C$29)</f>
        <v>Sudeste</v>
      </c>
      <c r="C4403" s="12" t="s">
        <v>16</v>
      </c>
      <c r="D4403" s="12">
        <v>145</v>
      </c>
      <c r="E4403" s="12">
        <v>0.66400000000000003</v>
      </c>
      <c r="F4403" s="9" t="str">
        <f t="shared" si="68"/>
        <v>médio</v>
      </c>
      <c r="G4403" s="12">
        <v>0.67500000000000004</v>
      </c>
      <c r="H4403" s="12">
        <v>0.54100000000000004</v>
      </c>
      <c r="I4403" s="12">
        <v>15833.33</v>
      </c>
      <c r="J4403" s="13">
        <v>4</v>
      </c>
    </row>
    <row r="4404" spans="1:10" x14ac:dyDescent="0.25">
      <c r="A4404" s="8" t="s">
        <v>3766</v>
      </c>
      <c r="B4404" s="9" t="str">
        <f>_xlfn.XLOOKUP(C4404,'De-Para_Estado_Regiao'!$B$3:$B$29,'De-Para_Estado_Regiao'!$C$3:$C$29)</f>
        <v>Sul</v>
      </c>
      <c r="C4404" s="9" t="s">
        <v>59</v>
      </c>
      <c r="D4404" s="9">
        <v>35</v>
      </c>
      <c r="E4404" s="9">
        <v>0.629</v>
      </c>
      <c r="F4404" s="9" t="str">
        <f t="shared" si="68"/>
        <v>médio</v>
      </c>
      <c r="G4404" s="9">
        <v>0.63600000000000001</v>
      </c>
      <c r="H4404" s="9">
        <v>0.495</v>
      </c>
      <c r="I4404" s="9">
        <v>22824.959999999999</v>
      </c>
      <c r="J4404" s="10">
        <v>1</v>
      </c>
    </row>
    <row r="4405" spans="1:10" x14ac:dyDescent="0.25">
      <c r="A4405" s="11" t="s">
        <v>4263</v>
      </c>
      <c r="B4405" s="9" t="str">
        <f>_xlfn.XLOOKUP(C4405,'De-Para_Estado_Regiao'!$B$3:$B$29,'De-Para_Estado_Regiao'!$C$3:$C$29)</f>
        <v>Sul</v>
      </c>
      <c r="C4405" s="12" t="s">
        <v>22</v>
      </c>
      <c r="D4405" s="12">
        <v>70</v>
      </c>
      <c r="E4405" s="12">
        <v>0.73</v>
      </c>
      <c r="F4405" s="9" t="str">
        <f t="shared" si="68"/>
        <v>alto</v>
      </c>
      <c r="G4405" s="12">
        <v>0.67200000000000004</v>
      </c>
      <c r="H4405" s="12">
        <v>0.68100000000000005</v>
      </c>
      <c r="I4405" s="12">
        <v>17628.66</v>
      </c>
      <c r="J4405" s="13">
        <v>0</v>
      </c>
    </row>
    <row r="4406" spans="1:10" x14ac:dyDescent="0.25">
      <c r="A4406" s="8" t="s">
        <v>4264</v>
      </c>
      <c r="B4406" s="9" t="str">
        <f>_xlfn.XLOOKUP(C4406,'De-Para_Estado_Regiao'!$B$3:$B$29,'De-Para_Estado_Regiao'!$C$3:$C$29)</f>
        <v>Nordeste</v>
      </c>
      <c r="C4406" s="9" t="s">
        <v>24</v>
      </c>
      <c r="D4406" s="9">
        <v>122</v>
      </c>
      <c r="E4406" s="9">
        <v>0.63200000000000001</v>
      </c>
      <c r="F4406" s="9" t="str">
        <f t="shared" si="68"/>
        <v>médio</v>
      </c>
      <c r="G4406" s="9">
        <v>0.65200000000000002</v>
      </c>
      <c r="H4406" s="9">
        <v>0.497</v>
      </c>
      <c r="I4406" s="9">
        <v>14585.35</v>
      </c>
      <c r="J4406" s="10">
        <v>0</v>
      </c>
    </row>
    <row r="4407" spans="1:10" x14ac:dyDescent="0.25">
      <c r="A4407" s="11" t="s">
        <v>4265</v>
      </c>
      <c r="B4407" s="9" t="str">
        <f>_xlfn.XLOOKUP(C4407,'De-Para_Estado_Regiao'!$B$3:$B$29,'De-Para_Estado_Regiao'!$C$3:$C$29)</f>
        <v>Nordeste</v>
      </c>
      <c r="C4407" s="12" t="s">
        <v>19</v>
      </c>
      <c r="D4407" s="12">
        <v>118</v>
      </c>
      <c r="E4407" s="12">
        <v>0.56299999999999994</v>
      </c>
      <c r="F4407" s="9" t="str">
        <f t="shared" si="68"/>
        <v>médio</v>
      </c>
      <c r="G4407" s="12">
        <v>0.53200000000000003</v>
      </c>
      <c r="H4407" s="12">
        <v>0.46100000000000002</v>
      </c>
      <c r="I4407" s="12">
        <v>7662.84</v>
      </c>
      <c r="J4407" s="13">
        <v>6</v>
      </c>
    </row>
    <row r="4408" spans="1:10" x14ac:dyDescent="0.25">
      <c r="A4408" s="8" t="s">
        <v>4266</v>
      </c>
      <c r="B4408" s="9" t="str">
        <f>_xlfn.XLOOKUP(C4408,'De-Para_Estado_Regiao'!$B$3:$B$29,'De-Para_Estado_Regiao'!$C$3:$C$29)</f>
        <v>Nordeste</v>
      </c>
      <c r="C4408" s="9" t="s">
        <v>24</v>
      </c>
      <c r="D4408" s="9">
        <v>202</v>
      </c>
      <c r="E4408" s="9">
        <v>0.623</v>
      </c>
      <c r="F4408" s="9" t="str">
        <f t="shared" si="68"/>
        <v>médio</v>
      </c>
      <c r="G4408" s="9">
        <v>0.59</v>
      </c>
      <c r="H4408" s="9">
        <v>0.52700000000000002</v>
      </c>
      <c r="I4408" s="9">
        <v>6976.86</v>
      </c>
      <c r="J4408" s="10">
        <v>2</v>
      </c>
    </row>
    <row r="4409" spans="1:10" x14ac:dyDescent="0.25">
      <c r="A4409" s="11" t="s">
        <v>4267</v>
      </c>
      <c r="B4409" s="9" t="str">
        <f>_xlfn.XLOOKUP(C4409,'De-Para_Estado_Regiao'!$B$3:$B$29,'De-Para_Estado_Regiao'!$C$3:$C$29)</f>
        <v>Sul</v>
      </c>
      <c r="C4409" s="12" t="s">
        <v>14</v>
      </c>
      <c r="D4409" s="12">
        <v>22</v>
      </c>
      <c r="E4409" s="12">
        <v>0.72</v>
      </c>
      <c r="F4409" s="9" t="str">
        <f t="shared" si="68"/>
        <v>alto</v>
      </c>
      <c r="G4409" s="12">
        <v>0.749</v>
      </c>
      <c r="H4409" s="12">
        <v>0.59299999999999997</v>
      </c>
      <c r="I4409" s="12">
        <v>28414.2</v>
      </c>
      <c r="J4409" s="13">
        <v>3</v>
      </c>
    </row>
    <row r="4410" spans="1:10" x14ac:dyDescent="0.25">
      <c r="A4410" s="8" t="s">
        <v>4268</v>
      </c>
      <c r="B4410" s="9" t="str">
        <f>_xlfn.XLOOKUP(C4410,'De-Para_Estado_Regiao'!$B$3:$B$29,'De-Para_Estado_Regiao'!$C$3:$C$29)</f>
        <v>Centro-Oeste</v>
      </c>
      <c r="C4410" s="9" t="s">
        <v>33</v>
      </c>
      <c r="D4410" s="9">
        <v>83</v>
      </c>
      <c r="E4410" s="9">
        <v>0.7</v>
      </c>
      <c r="F4410" s="9" t="str">
        <f t="shared" si="68"/>
        <v>alto</v>
      </c>
      <c r="G4410" s="9">
        <v>0.69099999999999995</v>
      </c>
      <c r="H4410" s="9">
        <v>0.59799999999999998</v>
      </c>
      <c r="I4410" s="9">
        <v>17902.580000000002</v>
      </c>
      <c r="J4410" s="10">
        <v>1</v>
      </c>
    </row>
    <row r="4411" spans="1:10" x14ac:dyDescent="0.25">
      <c r="A4411" s="11" t="s">
        <v>4269</v>
      </c>
      <c r="B4411" s="9" t="str">
        <f>_xlfn.XLOOKUP(C4411,'De-Para_Estado_Regiao'!$B$3:$B$29,'De-Para_Estado_Regiao'!$C$3:$C$29)</f>
        <v>Nordeste</v>
      </c>
      <c r="C4411" s="12" t="s">
        <v>118</v>
      </c>
      <c r="D4411" s="12">
        <v>414</v>
      </c>
      <c r="E4411" s="12">
        <v>0.58899999999999997</v>
      </c>
      <c r="F4411" s="9" t="str">
        <f t="shared" si="68"/>
        <v>médio</v>
      </c>
      <c r="G4411" s="12">
        <v>0.55700000000000005</v>
      </c>
      <c r="H4411" s="12">
        <v>0.47799999999999998</v>
      </c>
      <c r="I4411" s="12">
        <v>6835.84</v>
      </c>
      <c r="J4411" s="13">
        <v>1</v>
      </c>
    </row>
    <row r="4412" spans="1:10" x14ac:dyDescent="0.25">
      <c r="A4412" s="8" t="s">
        <v>4270</v>
      </c>
      <c r="B4412" s="9" t="str">
        <f>_xlfn.XLOOKUP(C4412,'De-Para_Estado_Regiao'!$B$3:$B$29,'De-Para_Estado_Regiao'!$C$3:$C$29)</f>
        <v>Sudeste</v>
      </c>
      <c r="C4412" s="9" t="s">
        <v>16</v>
      </c>
      <c r="D4412" s="9">
        <v>179</v>
      </c>
      <c r="E4412" s="9">
        <v>0.72099999999999997</v>
      </c>
      <c r="F4412" s="9" t="str">
        <f t="shared" si="68"/>
        <v>alto</v>
      </c>
      <c r="G4412" s="9">
        <v>0.67700000000000005</v>
      </c>
      <c r="H4412" s="9">
        <v>0.65600000000000003</v>
      </c>
      <c r="I4412" s="9">
        <v>13776.2</v>
      </c>
      <c r="J4412" s="10">
        <v>2</v>
      </c>
    </row>
    <row r="4413" spans="1:10" x14ac:dyDescent="0.25">
      <c r="A4413" s="11" t="s">
        <v>4271</v>
      </c>
      <c r="B4413" s="9" t="str">
        <f>_xlfn.XLOOKUP(C4413,'De-Para_Estado_Regiao'!$B$3:$B$29,'De-Para_Estado_Regiao'!$C$3:$C$29)</f>
        <v>Sudeste</v>
      </c>
      <c r="C4413" s="12" t="s">
        <v>16</v>
      </c>
      <c r="D4413" s="12">
        <v>350</v>
      </c>
      <c r="E4413" s="12">
        <v>0.65</v>
      </c>
      <c r="F4413" s="9" t="str">
        <f t="shared" si="68"/>
        <v>médio</v>
      </c>
      <c r="G4413" s="12">
        <v>0.58899999999999997</v>
      </c>
      <c r="H4413" s="12">
        <v>0.57699999999999996</v>
      </c>
      <c r="I4413" s="12">
        <v>6548.01</v>
      </c>
      <c r="J4413" s="13">
        <v>5</v>
      </c>
    </row>
    <row r="4414" spans="1:10" x14ac:dyDescent="0.25">
      <c r="A4414" s="8" t="s">
        <v>4272</v>
      </c>
      <c r="B4414" s="9" t="str">
        <f>_xlfn.XLOOKUP(C4414,'De-Para_Estado_Regiao'!$B$3:$B$29,'De-Para_Estado_Regiao'!$C$3:$C$29)</f>
        <v>Sudeste</v>
      </c>
      <c r="C4414" s="9" t="s">
        <v>16</v>
      </c>
      <c r="D4414" s="9">
        <v>187</v>
      </c>
      <c r="E4414" s="9">
        <v>0.66</v>
      </c>
      <c r="F4414" s="9" t="str">
        <f t="shared" si="68"/>
        <v>médio</v>
      </c>
      <c r="G4414" s="9">
        <v>0.623</v>
      </c>
      <c r="H4414" s="9">
        <v>0.56399999999999995</v>
      </c>
      <c r="I4414" s="9">
        <v>10843.09</v>
      </c>
      <c r="J4414" s="10">
        <v>1</v>
      </c>
    </row>
    <row r="4415" spans="1:10" x14ac:dyDescent="0.25">
      <c r="A4415" s="11" t="s">
        <v>4273</v>
      </c>
      <c r="B4415" s="9" t="str">
        <f>_xlfn.XLOOKUP(C4415,'De-Para_Estado_Regiao'!$B$3:$B$29,'De-Para_Estado_Regiao'!$C$3:$C$29)</f>
        <v>Nordeste</v>
      </c>
      <c r="C4415" s="12" t="s">
        <v>82</v>
      </c>
      <c r="D4415" s="12">
        <v>257</v>
      </c>
      <c r="E4415" s="12">
        <v>0.60299999999999998</v>
      </c>
      <c r="F4415" s="9" t="str">
        <f t="shared" si="68"/>
        <v>médio</v>
      </c>
      <c r="G4415" s="12">
        <v>0.57699999999999996</v>
      </c>
      <c r="H4415" s="12">
        <v>0.47599999999999998</v>
      </c>
      <c r="I4415" s="12">
        <v>7609.32</v>
      </c>
      <c r="J4415" s="13">
        <v>3</v>
      </c>
    </row>
    <row r="4416" spans="1:10" x14ac:dyDescent="0.25">
      <c r="A4416" s="8" t="s">
        <v>4274</v>
      </c>
      <c r="B4416" s="9" t="str">
        <f>_xlfn.XLOOKUP(C4416,'De-Para_Estado_Regiao'!$B$3:$B$29,'De-Para_Estado_Regiao'!$C$3:$C$29)</f>
        <v>Centro-Oeste</v>
      </c>
      <c r="C4416" s="9" t="s">
        <v>33</v>
      </c>
      <c r="D4416" s="9">
        <v>237</v>
      </c>
      <c r="E4416" s="9">
        <v>0.65300000000000002</v>
      </c>
      <c r="F4416" s="9" t="str">
        <f t="shared" si="68"/>
        <v>médio</v>
      </c>
      <c r="G4416" s="9">
        <v>0.624</v>
      </c>
      <c r="H4416" s="9">
        <v>0.55000000000000004</v>
      </c>
      <c r="I4416" s="9">
        <v>11745.9</v>
      </c>
      <c r="J4416" s="10">
        <v>2</v>
      </c>
    </row>
    <row r="4417" spans="1:10" x14ac:dyDescent="0.25">
      <c r="A4417" s="11" t="s">
        <v>4275</v>
      </c>
      <c r="B4417" s="9" t="str">
        <f>_xlfn.XLOOKUP(C4417,'De-Para_Estado_Regiao'!$B$3:$B$29,'De-Para_Estado_Regiao'!$C$3:$C$29)</f>
        <v>Sudeste</v>
      </c>
      <c r="C4417" s="12" t="s">
        <v>16</v>
      </c>
      <c r="D4417" s="12">
        <v>165</v>
      </c>
      <c r="E4417" s="12">
        <v>0.65</v>
      </c>
      <c r="F4417" s="9" t="str">
        <f t="shared" si="68"/>
        <v>médio</v>
      </c>
      <c r="G4417" s="12">
        <v>0.65300000000000002</v>
      </c>
      <c r="H4417" s="12">
        <v>0.51800000000000002</v>
      </c>
      <c r="I4417" s="12">
        <v>11675.65</v>
      </c>
      <c r="J4417" s="13">
        <v>2</v>
      </c>
    </row>
    <row r="4418" spans="1:10" x14ac:dyDescent="0.25">
      <c r="A4418" s="8" t="s">
        <v>4276</v>
      </c>
      <c r="B4418" s="9" t="str">
        <f>_xlfn.XLOOKUP(C4418,'De-Para_Estado_Regiao'!$B$3:$B$29,'De-Para_Estado_Regiao'!$C$3:$C$29)</f>
        <v>Sul</v>
      </c>
      <c r="C4418" s="9" t="s">
        <v>59</v>
      </c>
      <c r="D4418" s="9">
        <v>33</v>
      </c>
      <c r="E4418" s="9">
        <v>0.67700000000000005</v>
      </c>
      <c r="F4418" s="9" t="str">
        <f t="shared" si="68"/>
        <v>médio</v>
      </c>
      <c r="G4418" s="9">
        <v>0.65300000000000002</v>
      </c>
      <c r="H4418" s="9">
        <v>0.57699999999999996</v>
      </c>
      <c r="I4418" s="9">
        <v>23538.58</v>
      </c>
      <c r="J4418" s="10">
        <v>1</v>
      </c>
    </row>
    <row r="4419" spans="1:10" x14ac:dyDescent="0.25">
      <c r="A4419" s="11" t="s">
        <v>4277</v>
      </c>
      <c r="B4419" s="9" t="str">
        <f>_xlfn.XLOOKUP(C4419,'De-Para_Estado_Regiao'!$B$3:$B$29,'De-Para_Estado_Regiao'!$C$3:$C$29)</f>
        <v>Norte</v>
      </c>
      <c r="C4419" s="12" t="s">
        <v>148</v>
      </c>
      <c r="D4419" s="12">
        <v>83</v>
      </c>
      <c r="E4419" s="12">
        <v>0.64</v>
      </c>
      <c r="F4419" s="9" t="str">
        <f t="shared" si="68"/>
        <v>médio</v>
      </c>
      <c r="G4419" s="12">
        <v>0.64500000000000002</v>
      </c>
      <c r="H4419" s="12">
        <v>0.51200000000000001</v>
      </c>
      <c r="I4419" s="12">
        <v>16977.61</v>
      </c>
      <c r="J4419" s="13">
        <v>5</v>
      </c>
    </row>
    <row r="4420" spans="1:10" x14ac:dyDescent="0.25">
      <c r="A4420" s="8" t="s">
        <v>4278</v>
      </c>
      <c r="B4420" s="9" t="str">
        <f>_xlfn.XLOOKUP(C4420,'De-Para_Estado_Regiao'!$B$3:$B$29,'De-Para_Estado_Regiao'!$C$3:$C$29)</f>
        <v>Sudeste</v>
      </c>
      <c r="C4420" s="9" t="s">
        <v>16</v>
      </c>
      <c r="D4420" s="9">
        <v>76</v>
      </c>
      <c r="E4420" s="9">
        <v>0.59</v>
      </c>
      <c r="F4420" s="9" t="str">
        <f t="shared" si="68"/>
        <v>médio</v>
      </c>
      <c r="G4420" s="9">
        <v>0.56299999999999994</v>
      </c>
      <c r="H4420" s="9">
        <v>0.48099999999999998</v>
      </c>
      <c r="I4420" s="9">
        <v>16640.62</v>
      </c>
      <c r="J4420" s="10">
        <v>1</v>
      </c>
    </row>
    <row r="4421" spans="1:10" x14ac:dyDescent="0.25">
      <c r="A4421" s="11" t="s">
        <v>4279</v>
      </c>
      <c r="B4421" s="9" t="str">
        <f>_xlfn.XLOOKUP(C4421,'De-Para_Estado_Regiao'!$B$3:$B$29,'De-Para_Estado_Regiao'!$C$3:$C$29)</f>
        <v>Nordeste</v>
      </c>
      <c r="C4421" s="12" t="s">
        <v>72</v>
      </c>
      <c r="D4421" s="12">
        <v>348</v>
      </c>
      <c r="E4421" s="12">
        <v>0.57999999999999996</v>
      </c>
      <c r="F4421" s="9" t="str">
        <f t="shared" ref="F4421:F4484" si="69">IF(E4421="","",IF(E4421&lt;0.55,"baixo",IF(E4421&lt;=0.699,"médio",IF(E4421&lt;=0.799,"alto",IF(E4421&gt;=0.8,"muito alto","")))))</f>
        <v>médio</v>
      </c>
      <c r="G4421" s="12">
        <v>0.55100000000000005</v>
      </c>
      <c r="H4421" s="12">
        <v>0.46400000000000002</v>
      </c>
      <c r="I4421" s="12">
        <v>7110.76</v>
      </c>
      <c r="J4421" s="13">
        <v>4</v>
      </c>
    </row>
    <row r="4422" spans="1:10" x14ac:dyDescent="0.25">
      <c r="A4422" s="8" t="s">
        <v>4280</v>
      </c>
      <c r="B4422" s="9" t="str">
        <f>_xlfn.XLOOKUP(C4422,'De-Para_Estado_Regiao'!$B$3:$B$29,'De-Para_Estado_Regiao'!$C$3:$C$29)</f>
        <v>Nordeste</v>
      </c>
      <c r="C4422" s="9" t="s">
        <v>19</v>
      </c>
      <c r="D4422" s="9">
        <v>81</v>
      </c>
      <c r="E4422" s="9">
        <v>0.53400000000000003</v>
      </c>
      <c r="F4422" s="9" t="str">
        <f t="shared" si="69"/>
        <v>baixo</v>
      </c>
      <c r="G4422" s="9">
        <v>0.51600000000000001</v>
      </c>
      <c r="H4422" s="9">
        <v>0.40500000000000003</v>
      </c>
      <c r="I4422" s="9">
        <v>5507</v>
      </c>
      <c r="J4422" s="10">
        <v>1</v>
      </c>
    </row>
    <row r="4423" spans="1:10" x14ac:dyDescent="0.25">
      <c r="A4423" s="11" t="s">
        <v>4281</v>
      </c>
      <c r="B4423" s="9" t="str">
        <f>_xlfn.XLOOKUP(C4423,'De-Para_Estado_Regiao'!$B$3:$B$29,'De-Para_Estado_Regiao'!$C$3:$C$29)</f>
        <v>Sul</v>
      </c>
      <c r="C4423" s="12" t="s">
        <v>14</v>
      </c>
      <c r="D4423" s="12">
        <v>34</v>
      </c>
      <c r="E4423" s="12">
        <v>0.68</v>
      </c>
      <c r="F4423" s="9" t="str">
        <f t="shared" si="69"/>
        <v>médio</v>
      </c>
      <c r="G4423" s="12">
        <v>0.66900000000000004</v>
      </c>
      <c r="H4423" s="12">
        <v>0.59599999999999997</v>
      </c>
      <c r="I4423" s="12">
        <v>21773.5</v>
      </c>
      <c r="J4423" s="13">
        <v>2</v>
      </c>
    </row>
    <row r="4424" spans="1:10" x14ac:dyDescent="0.25">
      <c r="A4424" s="8" t="s">
        <v>4282</v>
      </c>
      <c r="B4424" s="9" t="str">
        <f>_xlfn.XLOOKUP(C4424,'De-Para_Estado_Regiao'!$B$3:$B$29,'De-Para_Estado_Regiao'!$C$3:$C$29)</f>
        <v>Sudeste</v>
      </c>
      <c r="C4424" s="9" t="s">
        <v>16</v>
      </c>
      <c r="D4424" s="9">
        <v>155</v>
      </c>
      <c r="E4424" s="9">
        <v>0.61</v>
      </c>
      <c r="F4424" s="9" t="str">
        <f t="shared" si="69"/>
        <v>médio</v>
      </c>
      <c r="G4424" s="9">
        <v>0.57499999999999996</v>
      </c>
      <c r="H4424" s="9">
        <v>0.49</v>
      </c>
      <c r="I4424" s="9">
        <v>7730.6</v>
      </c>
      <c r="J4424" s="10">
        <v>4</v>
      </c>
    </row>
    <row r="4425" spans="1:10" x14ac:dyDescent="0.25">
      <c r="A4425" s="11" t="s">
        <v>4283</v>
      </c>
      <c r="B4425" s="9" t="str">
        <f>_xlfn.XLOOKUP(C4425,'De-Para_Estado_Regiao'!$B$3:$B$29,'De-Para_Estado_Regiao'!$C$3:$C$29)</f>
        <v>Centro-Oeste</v>
      </c>
      <c r="C4425" s="12" t="s">
        <v>33</v>
      </c>
      <c r="D4425" s="12">
        <v>93</v>
      </c>
      <c r="E4425" s="12">
        <v>0.68700000000000006</v>
      </c>
      <c r="F4425" s="9" t="str">
        <f t="shared" si="69"/>
        <v>médio</v>
      </c>
      <c r="G4425" s="12">
        <v>0.69799999999999995</v>
      </c>
      <c r="H4425" s="12">
        <v>0.57199999999999995</v>
      </c>
      <c r="I4425" s="12">
        <v>15139.67</v>
      </c>
      <c r="J4425" s="13">
        <v>1</v>
      </c>
    </row>
    <row r="4426" spans="1:10" x14ac:dyDescent="0.25">
      <c r="A4426" s="8" t="s">
        <v>4284</v>
      </c>
      <c r="B4426" s="9" t="str">
        <f>_xlfn.XLOOKUP(C4426,'De-Para_Estado_Regiao'!$B$3:$B$29,'De-Para_Estado_Regiao'!$C$3:$C$29)</f>
        <v>Sudeste</v>
      </c>
      <c r="C4426" s="9" t="s">
        <v>16</v>
      </c>
      <c r="D4426" s="9">
        <v>59</v>
      </c>
      <c r="E4426" s="9">
        <v>0.628</v>
      </c>
      <c r="F4426" s="9" t="str">
        <f t="shared" si="69"/>
        <v>médio</v>
      </c>
      <c r="G4426" s="9">
        <v>0.56999999999999995</v>
      </c>
      <c r="H4426" s="9">
        <v>0.55000000000000004</v>
      </c>
      <c r="I4426" s="9">
        <v>10869.91</v>
      </c>
      <c r="J4426" s="10">
        <v>6</v>
      </c>
    </row>
    <row r="4427" spans="1:10" x14ac:dyDescent="0.25">
      <c r="A4427" s="11" t="s">
        <v>4285</v>
      </c>
      <c r="B4427" s="9" t="str">
        <f>_xlfn.XLOOKUP(C4427,'De-Para_Estado_Regiao'!$B$3:$B$29,'De-Para_Estado_Regiao'!$C$3:$C$29)</f>
        <v>Sul</v>
      </c>
      <c r="C4427" s="12" t="s">
        <v>59</v>
      </c>
      <c r="D4427" s="12">
        <v>61</v>
      </c>
      <c r="E4427" s="12">
        <v>0.66400000000000003</v>
      </c>
      <c r="F4427" s="9" t="str">
        <f t="shared" si="69"/>
        <v>médio</v>
      </c>
      <c r="G4427" s="12">
        <v>0.66800000000000004</v>
      </c>
      <c r="H4427" s="12">
        <v>0.54300000000000004</v>
      </c>
      <c r="I4427" s="12">
        <v>24399.02</v>
      </c>
      <c r="J4427" s="13">
        <v>2</v>
      </c>
    </row>
    <row r="4428" spans="1:10" x14ac:dyDescent="0.25">
      <c r="A4428" s="8" t="s">
        <v>376</v>
      </c>
      <c r="B4428" s="9" t="str">
        <f>_xlfn.XLOOKUP(C4428,'De-Para_Estado_Regiao'!$B$3:$B$29,'De-Para_Estado_Regiao'!$C$3:$C$29)</f>
        <v>Norte</v>
      </c>
      <c r="C4428" s="9" t="s">
        <v>111</v>
      </c>
      <c r="D4428" s="9">
        <v>165</v>
      </c>
      <c r="E4428" s="9">
        <v>0.67500000000000004</v>
      </c>
      <c r="F4428" s="9" t="str">
        <f t="shared" si="69"/>
        <v>médio</v>
      </c>
      <c r="G4428" s="9">
        <v>0.67300000000000004</v>
      </c>
      <c r="H4428" s="9">
        <v>0.57299999999999995</v>
      </c>
      <c r="I4428" s="9">
        <v>18958.66</v>
      </c>
      <c r="J4428" s="10">
        <v>0</v>
      </c>
    </row>
    <row r="4429" spans="1:10" x14ac:dyDescent="0.25">
      <c r="A4429" s="11" t="s">
        <v>4286</v>
      </c>
      <c r="B4429" s="9" t="str">
        <f>_xlfn.XLOOKUP(C4429,'De-Para_Estado_Regiao'!$B$3:$B$29,'De-Para_Estado_Regiao'!$C$3:$C$29)</f>
        <v>Nordeste</v>
      </c>
      <c r="C4429" s="12" t="s">
        <v>82</v>
      </c>
      <c r="D4429" s="12">
        <v>209</v>
      </c>
      <c r="E4429" s="12">
        <v>0.55000000000000004</v>
      </c>
      <c r="F4429" s="9" t="str">
        <f t="shared" si="69"/>
        <v>médio</v>
      </c>
      <c r="G4429" s="12">
        <v>0.51600000000000001</v>
      </c>
      <c r="H4429" s="12">
        <v>0.443</v>
      </c>
      <c r="I4429" s="12">
        <v>8123.78</v>
      </c>
      <c r="J4429" s="13">
        <v>13</v>
      </c>
    </row>
    <row r="4430" spans="1:10" x14ac:dyDescent="0.25">
      <c r="A4430" s="8" t="s">
        <v>4287</v>
      </c>
      <c r="B4430" s="9" t="str">
        <f>_xlfn.XLOOKUP(C4430,'De-Para_Estado_Regiao'!$B$3:$B$29,'De-Para_Estado_Regiao'!$C$3:$C$29)</f>
        <v>Sul</v>
      </c>
      <c r="C4430" s="9" t="s">
        <v>59</v>
      </c>
      <c r="D4430" s="9">
        <v>52</v>
      </c>
      <c r="E4430" s="9">
        <v>0.72</v>
      </c>
      <c r="F4430" s="9" t="str">
        <f t="shared" si="69"/>
        <v>alto</v>
      </c>
      <c r="G4430" s="9">
        <v>0.65100000000000002</v>
      </c>
      <c r="H4430" s="9">
        <v>0.69199999999999995</v>
      </c>
      <c r="I4430" s="9">
        <v>20913.04</v>
      </c>
      <c r="J4430" s="10">
        <v>1</v>
      </c>
    </row>
    <row r="4431" spans="1:10" x14ac:dyDescent="0.25">
      <c r="A4431" s="11" t="s">
        <v>4288</v>
      </c>
      <c r="B4431" s="9" t="str">
        <f>_xlfn.XLOOKUP(C4431,'De-Para_Estado_Regiao'!$B$3:$B$29,'De-Para_Estado_Regiao'!$C$3:$C$29)</f>
        <v>Sul</v>
      </c>
      <c r="C4431" s="12" t="s">
        <v>14</v>
      </c>
      <c r="D4431" s="12">
        <v>29</v>
      </c>
      <c r="E4431" s="12">
        <v>0.72499999999999998</v>
      </c>
      <c r="F4431" s="9" t="str">
        <f t="shared" si="69"/>
        <v>alto</v>
      </c>
      <c r="G4431" s="12">
        <v>0.77400000000000002</v>
      </c>
      <c r="H4431" s="12">
        <v>0.59</v>
      </c>
      <c r="I4431" s="12">
        <v>25400.1</v>
      </c>
      <c r="J4431" s="13">
        <v>3</v>
      </c>
    </row>
    <row r="4432" spans="1:10" x14ac:dyDescent="0.25">
      <c r="A4432" s="8" t="s">
        <v>4289</v>
      </c>
      <c r="B4432" s="9" t="str">
        <f>_xlfn.XLOOKUP(C4432,'De-Para_Estado_Regiao'!$B$3:$B$29,'De-Para_Estado_Regiao'!$C$3:$C$29)</f>
        <v>Sudeste</v>
      </c>
      <c r="C4432" s="9" t="s">
        <v>16</v>
      </c>
      <c r="D4432" s="9">
        <v>136</v>
      </c>
      <c r="E4432" s="9">
        <v>0.71599999999999997</v>
      </c>
      <c r="F4432" s="9" t="str">
        <f t="shared" si="69"/>
        <v>alto</v>
      </c>
      <c r="G4432" s="9">
        <v>0.68200000000000005</v>
      </c>
      <c r="H4432" s="9">
        <v>0.64400000000000002</v>
      </c>
      <c r="I4432" s="9">
        <v>14724.48</v>
      </c>
      <c r="J4432" s="10">
        <v>2</v>
      </c>
    </row>
    <row r="4433" spans="1:10" x14ac:dyDescent="0.25">
      <c r="A4433" s="11" t="s">
        <v>4290</v>
      </c>
      <c r="B4433" s="9" t="str">
        <f>_xlfn.XLOOKUP(C4433,'De-Para_Estado_Regiao'!$B$3:$B$29,'De-Para_Estado_Regiao'!$C$3:$C$29)</f>
        <v>Nordeste</v>
      </c>
      <c r="C4433" s="12" t="s">
        <v>87</v>
      </c>
      <c r="D4433" s="12">
        <v>439</v>
      </c>
      <c r="E4433" s="12">
        <v>0.59</v>
      </c>
      <c r="F4433" s="9" t="str">
        <f t="shared" si="69"/>
        <v>médio</v>
      </c>
      <c r="G4433" s="12">
        <v>0.47</v>
      </c>
      <c r="H4433" s="12">
        <v>0.56000000000000005</v>
      </c>
      <c r="I4433" s="12">
        <v>5073.6000000000004</v>
      </c>
      <c r="J4433" s="13">
        <v>10</v>
      </c>
    </row>
    <row r="4434" spans="1:10" x14ac:dyDescent="0.25">
      <c r="A4434" s="8" t="s">
        <v>4291</v>
      </c>
      <c r="B4434" s="9" t="str">
        <f>_xlfn.XLOOKUP(C4434,'De-Para_Estado_Regiao'!$B$3:$B$29,'De-Para_Estado_Regiao'!$C$3:$C$29)</f>
        <v>Nordeste</v>
      </c>
      <c r="C4434" s="9" t="s">
        <v>72</v>
      </c>
      <c r="D4434" s="9">
        <v>88</v>
      </c>
      <c r="E4434" s="9">
        <v>0.629</v>
      </c>
      <c r="F4434" s="9" t="str">
        <f t="shared" si="69"/>
        <v>médio</v>
      </c>
      <c r="G4434" s="9">
        <v>0.56999999999999995</v>
      </c>
      <c r="H4434" s="9">
        <v>0.56499999999999995</v>
      </c>
      <c r="I4434" s="9">
        <v>24758.240000000002</v>
      </c>
      <c r="J4434" s="10">
        <v>1</v>
      </c>
    </row>
    <row r="4435" spans="1:10" x14ac:dyDescent="0.25">
      <c r="A4435" s="11" t="s">
        <v>4292</v>
      </c>
      <c r="B4435" s="9" t="str">
        <f>_xlfn.XLOOKUP(C4435,'De-Para_Estado_Regiao'!$B$3:$B$29,'De-Para_Estado_Regiao'!$C$3:$C$29)</f>
        <v>Sudeste</v>
      </c>
      <c r="C4435" s="12" t="s">
        <v>16</v>
      </c>
      <c r="D4435" s="12">
        <v>186</v>
      </c>
      <c r="E4435" s="12">
        <v>0.60799999999999998</v>
      </c>
      <c r="F4435" s="9" t="str">
        <f t="shared" si="69"/>
        <v>médio</v>
      </c>
      <c r="G4435" s="12">
        <v>0.55600000000000005</v>
      </c>
      <c r="H4435" s="12">
        <v>0.51400000000000001</v>
      </c>
      <c r="I4435" s="12">
        <v>6662.46</v>
      </c>
      <c r="J4435" s="13">
        <v>10</v>
      </c>
    </row>
    <row r="4436" spans="1:10" x14ac:dyDescent="0.25">
      <c r="A4436" s="8" t="s">
        <v>4293</v>
      </c>
      <c r="B4436" s="9" t="str">
        <f>_xlfn.XLOOKUP(C4436,'De-Para_Estado_Regiao'!$B$3:$B$29,'De-Para_Estado_Regiao'!$C$3:$C$29)</f>
        <v>Sul</v>
      </c>
      <c r="C4436" s="9" t="s">
        <v>14</v>
      </c>
      <c r="D4436" s="9">
        <v>37</v>
      </c>
      <c r="E4436" s="9">
        <v>0.69799999999999995</v>
      </c>
      <c r="F4436" s="9" t="str">
        <f t="shared" si="69"/>
        <v>médio</v>
      </c>
      <c r="G4436" s="9">
        <v>0.67200000000000004</v>
      </c>
      <c r="H4436" s="9">
        <v>0.60799999999999998</v>
      </c>
      <c r="I4436" s="9">
        <v>22641.95</v>
      </c>
      <c r="J4436" s="10">
        <v>3</v>
      </c>
    </row>
    <row r="4437" spans="1:10" x14ac:dyDescent="0.25">
      <c r="A4437" s="11" t="s">
        <v>4294</v>
      </c>
      <c r="B4437" s="9" t="str">
        <f>_xlfn.XLOOKUP(C4437,'De-Para_Estado_Regiao'!$B$3:$B$29,'De-Para_Estado_Regiao'!$C$3:$C$29)</f>
        <v>Sul</v>
      </c>
      <c r="C4437" s="12" t="s">
        <v>14</v>
      </c>
      <c r="D4437" s="12">
        <v>13</v>
      </c>
      <c r="E4437" s="12">
        <v>0.66200000000000003</v>
      </c>
      <c r="F4437" s="9" t="str">
        <f t="shared" si="69"/>
        <v>médio</v>
      </c>
      <c r="G4437" s="12">
        <v>0.66100000000000003</v>
      </c>
      <c r="H4437" s="12">
        <v>0.53900000000000003</v>
      </c>
      <c r="I4437" s="12">
        <v>19794.79</v>
      </c>
      <c r="J4437" s="13">
        <v>1</v>
      </c>
    </row>
    <row r="4438" spans="1:10" x14ac:dyDescent="0.25">
      <c r="A4438" s="8" t="s">
        <v>4295</v>
      </c>
      <c r="B4438" s="9" t="str">
        <f>_xlfn.XLOOKUP(C4438,'De-Para_Estado_Regiao'!$B$3:$B$29,'De-Para_Estado_Regiao'!$C$3:$C$29)</f>
        <v>Sudeste</v>
      </c>
      <c r="C4438" s="9" t="s">
        <v>16</v>
      </c>
      <c r="D4438" s="9">
        <v>121</v>
      </c>
      <c r="E4438" s="9">
        <v>0.55000000000000004</v>
      </c>
      <c r="F4438" s="9" t="str">
        <f t="shared" si="69"/>
        <v>médio</v>
      </c>
      <c r="G4438" s="9">
        <v>0.57199999999999995</v>
      </c>
      <c r="H4438" s="9">
        <v>0.39700000000000002</v>
      </c>
      <c r="I4438" s="9">
        <v>8390.0400000000009</v>
      </c>
      <c r="J4438" s="10">
        <v>1</v>
      </c>
    </row>
    <row r="4439" spans="1:10" x14ac:dyDescent="0.25">
      <c r="A4439" s="11" t="s">
        <v>4296</v>
      </c>
      <c r="B4439" s="9" t="str">
        <f>_xlfn.XLOOKUP(C4439,'De-Para_Estado_Regiao'!$B$3:$B$29,'De-Para_Estado_Regiao'!$C$3:$C$29)</f>
        <v>Sudeste</v>
      </c>
      <c r="C4439" s="12" t="s">
        <v>16</v>
      </c>
      <c r="D4439" s="12">
        <v>110</v>
      </c>
      <c r="E4439" s="12">
        <v>0.63600000000000001</v>
      </c>
      <c r="F4439" s="9" t="str">
        <f t="shared" si="69"/>
        <v>médio</v>
      </c>
      <c r="G4439" s="12">
        <v>0.59399999999999997</v>
      </c>
      <c r="H4439" s="12">
        <v>0.53300000000000003</v>
      </c>
      <c r="I4439" s="12">
        <v>9360.4699999999993</v>
      </c>
      <c r="J4439" s="13">
        <v>7</v>
      </c>
    </row>
    <row r="4440" spans="1:10" x14ac:dyDescent="0.25">
      <c r="A4440" s="8" t="s">
        <v>4297</v>
      </c>
      <c r="B4440" s="9" t="str">
        <f>_xlfn.XLOOKUP(C4440,'De-Para_Estado_Regiao'!$B$3:$B$29,'De-Para_Estado_Regiao'!$C$3:$C$29)</f>
        <v>Nordeste</v>
      </c>
      <c r="C4440" s="9" t="s">
        <v>24</v>
      </c>
      <c r="D4440" s="9">
        <v>224</v>
      </c>
      <c r="E4440" s="9">
        <v>0.57999999999999996</v>
      </c>
      <c r="F4440" s="9" t="str">
        <f t="shared" si="69"/>
        <v>médio</v>
      </c>
      <c r="G4440" s="9">
        <v>0.54400000000000004</v>
      </c>
      <c r="H4440" s="9">
        <v>0.45300000000000001</v>
      </c>
      <c r="I4440" s="9">
        <v>7641.78</v>
      </c>
      <c r="J4440" s="10">
        <v>1</v>
      </c>
    </row>
    <row r="4441" spans="1:10" x14ac:dyDescent="0.25">
      <c r="A4441" s="11" t="s">
        <v>4298</v>
      </c>
      <c r="B4441" s="9" t="str">
        <f>_xlfn.XLOOKUP(C4441,'De-Para_Estado_Regiao'!$B$3:$B$29,'De-Para_Estado_Regiao'!$C$3:$C$29)</f>
        <v>Nordeste</v>
      </c>
      <c r="C4441" s="12" t="s">
        <v>82</v>
      </c>
      <c r="D4441" s="12">
        <v>166</v>
      </c>
      <c r="E4441" s="12">
        <v>0.56999999999999995</v>
      </c>
      <c r="F4441" s="9" t="str">
        <f t="shared" si="69"/>
        <v>médio</v>
      </c>
      <c r="G4441" s="12">
        <v>0.54900000000000004</v>
      </c>
      <c r="H4441" s="12">
        <v>0.43099999999999999</v>
      </c>
      <c r="I4441" s="12">
        <v>9553.15</v>
      </c>
      <c r="J4441" s="13">
        <v>1</v>
      </c>
    </row>
    <row r="4442" spans="1:10" x14ac:dyDescent="0.25">
      <c r="A4442" s="8" t="s">
        <v>4299</v>
      </c>
      <c r="B4442" s="9" t="str">
        <f>_xlfn.XLOOKUP(C4442,'De-Para_Estado_Regiao'!$B$3:$B$29,'De-Para_Estado_Regiao'!$C$3:$C$29)</f>
        <v>Nordeste</v>
      </c>
      <c r="C4442" s="9" t="s">
        <v>82</v>
      </c>
      <c r="D4442" s="9">
        <v>379</v>
      </c>
      <c r="E4442" s="9">
        <v>0.57899999999999996</v>
      </c>
      <c r="F4442" s="9" t="str">
        <f t="shared" si="69"/>
        <v>médio</v>
      </c>
      <c r="G4442" s="9">
        <v>0.54400000000000004</v>
      </c>
      <c r="H4442" s="9">
        <v>0.46500000000000002</v>
      </c>
      <c r="I4442" s="9">
        <v>7237.98</v>
      </c>
      <c r="J4442" s="10">
        <v>1</v>
      </c>
    </row>
    <row r="4443" spans="1:10" x14ac:dyDescent="0.25">
      <c r="A4443" s="11" t="s">
        <v>4300</v>
      </c>
      <c r="B4443" s="9" t="str">
        <f>_xlfn.XLOOKUP(C4443,'De-Para_Estado_Regiao'!$B$3:$B$29,'De-Para_Estado_Regiao'!$C$3:$C$29)</f>
        <v>Sudeste</v>
      </c>
      <c r="C4443" s="12" t="s">
        <v>16</v>
      </c>
      <c r="D4443" s="12">
        <v>47</v>
      </c>
      <c r="E4443" s="12">
        <v>0.68</v>
      </c>
      <c r="F4443" s="9" t="str">
        <f t="shared" si="69"/>
        <v>médio</v>
      </c>
      <c r="G4443" s="12">
        <v>0.67100000000000004</v>
      </c>
      <c r="H4443" s="12">
        <v>0.56999999999999995</v>
      </c>
      <c r="I4443" s="12">
        <v>12981.54</v>
      </c>
      <c r="J4443" s="13">
        <v>3</v>
      </c>
    </row>
    <row r="4444" spans="1:10" x14ac:dyDescent="0.25">
      <c r="A4444" s="8" t="s">
        <v>4301</v>
      </c>
      <c r="B4444" s="9" t="str">
        <f>_xlfn.XLOOKUP(C4444,'De-Para_Estado_Regiao'!$B$3:$B$29,'De-Para_Estado_Regiao'!$C$3:$C$29)</f>
        <v>Sul</v>
      </c>
      <c r="C4444" s="9" t="s">
        <v>14</v>
      </c>
      <c r="D4444" s="9">
        <v>42</v>
      </c>
      <c r="E4444" s="9">
        <v>0.65</v>
      </c>
      <c r="F4444" s="9" t="str">
        <f t="shared" si="69"/>
        <v>médio</v>
      </c>
      <c r="G4444" s="9">
        <v>0.65200000000000002</v>
      </c>
      <c r="H4444" s="9">
        <v>0.54200000000000004</v>
      </c>
      <c r="I4444" s="9">
        <v>20933.12</v>
      </c>
      <c r="J4444" s="10">
        <v>2</v>
      </c>
    </row>
    <row r="4445" spans="1:10" x14ac:dyDescent="0.25">
      <c r="A4445" s="11" t="s">
        <v>1059</v>
      </c>
      <c r="B4445" s="9" t="str">
        <f>_xlfn.XLOOKUP(C4445,'De-Para_Estado_Regiao'!$B$3:$B$29,'De-Para_Estado_Regiao'!$C$3:$C$29)</f>
        <v>Nordeste</v>
      </c>
      <c r="C4445" s="12" t="s">
        <v>87</v>
      </c>
      <c r="D4445" s="12">
        <v>164</v>
      </c>
      <c r="E4445" s="12">
        <v>0.60499999999999998</v>
      </c>
      <c r="F4445" s="9" t="str">
        <f t="shared" si="69"/>
        <v>médio</v>
      </c>
      <c r="G4445" s="12">
        <v>0.52</v>
      </c>
      <c r="H4445" s="12">
        <v>0.56999999999999995</v>
      </c>
      <c r="I4445" s="12">
        <v>5444.31</v>
      </c>
      <c r="J4445" s="13">
        <v>0</v>
      </c>
    </row>
    <row r="4446" spans="1:10" x14ac:dyDescent="0.25">
      <c r="A4446" s="8" t="s">
        <v>4302</v>
      </c>
      <c r="B4446" s="9" t="str">
        <f>_xlfn.XLOOKUP(C4446,'De-Para_Estado_Regiao'!$B$3:$B$29,'De-Para_Estado_Regiao'!$C$3:$C$29)</f>
        <v>Sudeste</v>
      </c>
      <c r="C4446" s="9" t="s">
        <v>16</v>
      </c>
      <c r="D4446" s="9">
        <v>130</v>
      </c>
      <c r="E4446" s="9">
        <v>0.66900000000000004</v>
      </c>
      <c r="F4446" s="9" t="str">
        <f t="shared" si="69"/>
        <v>médio</v>
      </c>
      <c r="G4446" s="9">
        <v>0.69099999999999995</v>
      </c>
      <c r="H4446" s="9">
        <v>0.52600000000000002</v>
      </c>
      <c r="I4446" s="9">
        <v>12220.4</v>
      </c>
      <c r="J4446" s="10">
        <v>6</v>
      </c>
    </row>
    <row r="4447" spans="1:10" x14ac:dyDescent="0.25">
      <c r="A4447" s="11" t="s">
        <v>4303</v>
      </c>
      <c r="B4447" s="9" t="str">
        <f>_xlfn.XLOOKUP(C4447,'De-Para_Estado_Regiao'!$B$3:$B$29,'De-Para_Estado_Regiao'!$C$3:$C$29)</f>
        <v>Sudeste</v>
      </c>
      <c r="C4447" s="12" t="s">
        <v>16</v>
      </c>
      <c r="D4447" s="12">
        <v>67</v>
      </c>
      <c r="E4447" s="12">
        <v>0.64900000000000002</v>
      </c>
      <c r="F4447" s="9" t="str">
        <f t="shared" si="69"/>
        <v>médio</v>
      </c>
      <c r="G4447" s="12">
        <v>0.64400000000000002</v>
      </c>
      <c r="H4447" s="12">
        <v>0.53200000000000003</v>
      </c>
      <c r="I4447" s="12">
        <v>12102.91</v>
      </c>
      <c r="J4447" s="13">
        <v>9</v>
      </c>
    </row>
    <row r="4448" spans="1:10" x14ac:dyDescent="0.25">
      <c r="A4448" s="8" t="s">
        <v>4304</v>
      </c>
      <c r="B4448" s="9" t="str">
        <f>_xlfn.XLOOKUP(C4448,'De-Para_Estado_Regiao'!$B$3:$B$29,'De-Para_Estado_Regiao'!$C$3:$C$29)</f>
        <v>Sudeste</v>
      </c>
      <c r="C4448" s="9" t="s">
        <v>16</v>
      </c>
      <c r="D4448" s="9">
        <v>166</v>
      </c>
      <c r="E4448" s="9">
        <v>0.67400000000000004</v>
      </c>
      <c r="F4448" s="9" t="str">
        <f t="shared" si="69"/>
        <v>médio</v>
      </c>
      <c r="G4448" s="9">
        <v>0.67200000000000004</v>
      </c>
      <c r="H4448" s="9">
        <v>0.56399999999999995</v>
      </c>
      <c r="I4448" s="9">
        <v>13032.88</v>
      </c>
      <c r="J4448" s="10">
        <v>1</v>
      </c>
    </row>
    <row r="4449" spans="1:10" x14ac:dyDescent="0.25">
      <c r="A4449" s="11" t="s">
        <v>4305</v>
      </c>
      <c r="B4449" s="9" t="str">
        <f>_xlfn.XLOOKUP(C4449,'De-Para_Estado_Regiao'!$B$3:$B$29,'De-Para_Estado_Regiao'!$C$3:$C$29)</f>
        <v>Sudeste</v>
      </c>
      <c r="C4449" s="12" t="s">
        <v>7</v>
      </c>
      <c r="D4449" s="12">
        <v>88</v>
      </c>
      <c r="E4449" s="12">
        <v>0.72099999999999997</v>
      </c>
      <c r="F4449" s="9" t="str">
        <f t="shared" si="69"/>
        <v>alto</v>
      </c>
      <c r="G4449" s="12">
        <v>0.68400000000000005</v>
      </c>
      <c r="H4449" s="12">
        <v>0.66800000000000004</v>
      </c>
      <c r="I4449" s="12">
        <v>18854.87</v>
      </c>
      <c r="J4449" s="13">
        <v>1</v>
      </c>
    </row>
    <row r="4450" spans="1:10" x14ac:dyDescent="0.25">
      <c r="A4450" s="8" t="s">
        <v>4306</v>
      </c>
      <c r="B4450" s="9" t="str">
        <f>_xlfn.XLOOKUP(C4450,'De-Para_Estado_Regiao'!$B$3:$B$29,'De-Para_Estado_Regiao'!$C$3:$C$29)</f>
        <v>Nordeste</v>
      </c>
      <c r="C4450" s="9" t="s">
        <v>24</v>
      </c>
      <c r="D4450" s="9">
        <v>138</v>
      </c>
      <c r="E4450" s="9">
        <v>0.60199999999999998</v>
      </c>
      <c r="F4450" s="9" t="str">
        <f t="shared" si="69"/>
        <v>médio</v>
      </c>
      <c r="G4450" s="9">
        <v>0.6</v>
      </c>
      <c r="H4450" s="9">
        <v>0.49299999999999999</v>
      </c>
      <c r="I4450" s="9">
        <v>7823.03</v>
      </c>
      <c r="J4450" s="10">
        <v>14</v>
      </c>
    </row>
    <row r="4451" spans="1:10" x14ac:dyDescent="0.25">
      <c r="A4451" s="11" t="s">
        <v>4307</v>
      </c>
      <c r="B4451" s="9" t="str">
        <f>_xlfn.XLOOKUP(C4451,'De-Para_Estado_Regiao'!$B$3:$B$29,'De-Para_Estado_Regiao'!$C$3:$C$29)</f>
        <v>Sul</v>
      </c>
      <c r="C4451" s="12" t="s">
        <v>22</v>
      </c>
      <c r="D4451" s="12">
        <v>131</v>
      </c>
      <c r="E4451" s="12">
        <v>0.73199999999999998</v>
      </c>
      <c r="F4451" s="9" t="str">
        <f t="shared" si="69"/>
        <v>alto</v>
      </c>
      <c r="G4451" s="12">
        <v>0.70699999999999996</v>
      </c>
      <c r="H4451" s="12">
        <v>0.67900000000000005</v>
      </c>
      <c r="I4451" s="12">
        <v>21075.14</v>
      </c>
      <c r="J4451" s="13">
        <v>2</v>
      </c>
    </row>
    <row r="4452" spans="1:10" x14ac:dyDescent="0.25">
      <c r="A4452" s="8" t="s">
        <v>4308</v>
      </c>
      <c r="B4452" s="9" t="str">
        <f>_xlfn.XLOOKUP(C4452,'De-Para_Estado_Regiao'!$B$3:$B$29,'De-Para_Estado_Regiao'!$C$3:$C$29)</f>
        <v>Centro-Oeste</v>
      </c>
      <c r="C4452" s="9" t="s">
        <v>33</v>
      </c>
      <c r="D4452" s="9">
        <v>93</v>
      </c>
      <c r="E4452" s="9">
        <v>0.71599999999999997</v>
      </c>
      <c r="F4452" s="9" t="str">
        <f t="shared" si="69"/>
        <v>alto</v>
      </c>
      <c r="G4452" s="9">
        <v>0.7</v>
      </c>
      <c r="H4452" s="9">
        <v>0.61899999999999999</v>
      </c>
      <c r="I4452" s="9">
        <v>15609.85</v>
      </c>
      <c r="J4452" s="10">
        <v>3</v>
      </c>
    </row>
    <row r="4453" spans="1:10" x14ac:dyDescent="0.25">
      <c r="A4453" s="11" t="s">
        <v>4309</v>
      </c>
      <c r="B4453" s="9" t="str">
        <f>_xlfn.XLOOKUP(C4453,'De-Para_Estado_Regiao'!$B$3:$B$29,'De-Para_Estado_Regiao'!$C$3:$C$29)</f>
        <v>Sudeste</v>
      </c>
      <c r="C4453" s="12" t="s">
        <v>16</v>
      </c>
      <c r="D4453" s="12">
        <v>195</v>
      </c>
      <c r="E4453" s="12">
        <v>0.67900000000000005</v>
      </c>
      <c r="F4453" s="9" t="str">
        <f t="shared" si="69"/>
        <v>médio</v>
      </c>
      <c r="G4453" s="12">
        <v>0.66500000000000004</v>
      </c>
      <c r="H4453" s="12">
        <v>0.55700000000000005</v>
      </c>
      <c r="I4453" s="12">
        <v>10225.74</v>
      </c>
      <c r="J4453" s="13">
        <v>2</v>
      </c>
    </row>
    <row r="4454" spans="1:10" x14ac:dyDescent="0.25">
      <c r="A4454" s="8" t="s">
        <v>4310</v>
      </c>
      <c r="B4454" s="9" t="str">
        <f>_xlfn.XLOOKUP(C4454,'De-Para_Estado_Regiao'!$B$3:$B$29,'De-Para_Estado_Regiao'!$C$3:$C$29)</f>
        <v>Nordeste</v>
      </c>
      <c r="C4454" s="9" t="s">
        <v>118</v>
      </c>
      <c r="D4454" s="9">
        <v>309</v>
      </c>
      <c r="E4454" s="9">
        <v>0.61199999999999999</v>
      </c>
      <c r="F4454" s="9" t="str">
        <f t="shared" si="69"/>
        <v>médio</v>
      </c>
      <c r="G4454" s="9">
        <v>0.61099999999999999</v>
      </c>
      <c r="H4454" s="9">
        <v>0.51400000000000001</v>
      </c>
      <c r="I4454" s="9">
        <v>8154.17</v>
      </c>
      <c r="J4454" s="10">
        <v>2</v>
      </c>
    </row>
    <row r="4455" spans="1:10" x14ac:dyDescent="0.25">
      <c r="A4455" s="11" t="s">
        <v>4311</v>
      </c>
      <c r="B4455" s="9" t="str">
        <f>_xlfn.XLOOKUP(C4455,'De-Para_Estado_Regiao'!$B$3:$B$29,'De-Para_Estado_Regiao'!$C$3:$C$29)</f>
        <v>Sul</v>
      </c>
      <c r="C4455" s="12" t="s">
        <v>14</v>
      </c>
      <c r="D4455" s="12">
        <v>22</v>
      </c>
      <c r="E4455" s="12">
        <v>0.76400000000000001</v>
      </c>
      <c r="F4455" s="9" t="str">
        <f t="shared" si="69"/>
        <v>alto</v>
      </c>
      <c r="G4455" s="12">
        <v>0.79</v>
      </c>
      <c r="H4455" s="12">
        <v>0.66200000000000003</v>
      </c>
      <c r="I4455" s="12">
        <v>36427.15</v>
      </c>
      <c r="J4455" s="13">
        <v>0</v>
      </c>
    </row>
    <row r="4456" spans="1:10" x14ac:dyDescent="0.25">
      <c r="A4456" s="8" t="s">
        <v>4312</v>
      </c>
      <c r="B4456" s="9" t="str">
        <f>_xlfn.XLOOKUP(C4456,'De-Para_Estado_Regiao'!$B$3:$B$29,'De-Para_Estado_Regiao'!$C$3:$C$29)</f>
        <v>Norte</v>
      </c>
      <c r="C4456" s="9" t="s">
        <v>111</v>
      </c>
      <c r="D4456" s="9">
        <v>266</v>
      </c>
      <c r="E4456" s="9">
        <v>0.61599999999999999</v>
      </c>
      <c r="F4456" s="9" t="str">
        <f t="shared" si="69"/>
        <v>médio</v>
      </c>
      <c r="G4456" s="9">
        <v>0.57199999999999995</v>
      </c>
      <c r="H4456" s="9">
        <v>0.51100000000000001</v>
      </c>
      <c r="I4456" s="9">
        <v>9391.2000000000007</v>
      </c>
      <c r="J4456" s="10">
        <v>0</v>
      </c>
    </row>
    <row r="4457" spans="1:10" x14ac:dyDescent="0.25">
      <c r="A4457" s="11" t="s">
        <v>4313</v>
      </c>
      <c r="B4457" s="9" t="str">
        <f>_xlfn.XLOOKUP(C4457,'De-Para_Estado_Regiao'!$B$3:$B$29,'De-Para_Estado_Regiao'!$C$3:$C$29)</f>
        <v>Nordeste</v>
      </c>
      <c r="C4457" s="12" t="s">
        <v>19</v>
      </c>
      <c r="D4457" s="12">
        <v>199</v>
      </c>
      <c r="E4457" s="12">
        <v>0.57999999999999996</v>
      </c>
      <c r="F4457" s="9" t="str">
        <f t="shared" si="69"/>
        <v>médio</v>
      </c>
      <c r="G4457" s="12">
        <v>0.54500000000000004</v>
      </c>
      <c r="H4457" s="12">
        <v>0.47599999999999998</v>
      </c>
      <c r="I4457" s="12">
        <v>7297.85</v>
      </c>
      <c r="J4457" s="13">
        <v>1</v>
      </c>
    </row>
    <row r="4458" spans="1:10" x14ac:dyDescent="0.25">
      <c r="A4458" s="8" t="s">
        <v>1357</v>
      </c>
      <c r="B4458" s="9" t="str">
        <f>_xlfn.XLOOKUP(C4458,'De-Para_Estado_Regiao'!$B$3:$B$29,'De-Para_Estado_Regiao'!$C$3:$C$29)</f>
        <v>Nordeste</v>
      </c>
      <c r="C4458" s="9" t="s">
        <v>94</v>
      </c>
      <c r="D4458" s="9">
        <v>398</v>
      </c>
      <c r="E4458" s="9">
        <v>0.56000000000000005</v>
      </c>
      <c r="F4458" s="9" t="str">
        <f t="shared" si="69"/>
        <v>médio</v>
      </c>
      <c r="G4458" s="9">
        <v>0.55000000000000004</v>
      </c>
      <c r="H4458" s="9">
        <v>0.435</v>
      </c>
      <c r="I4458" s="9">
        <v>8046.53</v>
      </c>
      <c r="J4458" s="10">
        <v>1</v>
      </c>
    </row>
    <row r="4459" spans="1:10" x14ac:dyDescent="0.25">
      <c r="A4459" s="11" t="s">
        <v>4314</v>
      </c>
      <c r="B4459" s="9" t="str">
        <f>_xlfn.XLOOKUP(C4459,'De-Para_Estado_Regiao'!$B$3:$B$29,'De-Para_Estado_Regiao'!$C$3:$C$29)</f>
        <v>Nordeste</v>
      </c>
      <c r="C4459" s="12" t="s">
        <v>24</v>
      </c>
      <c r="D4459" s="12">
        <v>109</v>
      </c>
      <c r="E4459" s="12">
        <v>0.59</v>
      </c>
      <c r="F4459" s="9" t="str">
        <f t="shared" si="69"/>
        <v>médio</v>
      </c>
      <c r="G4459" s="12">
        <v>0.56100000000000005</v>
      </c>
      <c r="H4459" s="12">
        <v>0.496</v>
      </c>
      <c r="I4459" s="12">
        <v>6097.84</v>
      </c>
      <c r="J4459" s="13">
        <v>2</v>
      </c>
    </row>
    <row r="4460" spans="1:10" x14ac:dyDescent="0.25">
      <c r="A4460" s="8" t="s">
        <v>4315</v>
      </c>
      <c r="B4460" s="9" t="str">
        <f>_xlfn.XLOOKUP(C4460,'De-Para_Estado_Regiao'!$B$3:$B$29,'De-Para_Estado_Regiao'!$C$3:$C$29)</f>
        <v>Sudeste</v>
      </c>
      <c r="C4460" s="9" t="s">
        <v>16</v>
      </c>
      <c r="D4460" s="9">
        <v>100</v>
      </c>
      <c r="E4460" s="9">
        <v>0.66400000000000003</v>
      </c>
      <c r="F4460" s="9" t="str">
        <f t="shared" si="69"/>
        <v>médio</v>
      </c>
      <c r="G4460" s="9">
        <v>0.61199999999999999</v>
      </c>
      <c r="H4460" s="9">
        <v>0.60199999999999998</v>
      </c>
      <c r="I4460" s="9">
        <v>16866.740000000002</v>
      </c>
      <c r="J4460" s="10">
        <v>1</v>
      </c>
    </row>
    <row r="4461" spans="1:10" x14ac:dyDescent="0.25">
      <c r="A4461" s="11" t="s">
        <v>4316</v>
      </c>
      <c r="B4461" s="9" t="str">
        <f>_xlfn.XLOOKUP(C4461,'De-Para_Estado_Regiao'!$B$3:$B$29,'De-Para_Estado_Regiao'!$C$3:$C$29)</f>
        <v>Nordeste</v>
      </c>
      <c r="C4461" s="12" t="s">
        <v>118</v>
      </c>
      <c r="D4461" s="12">
        <v>257</v>
      </c>
      <c r="E4461" s="12">
        <v>0.53</v>
      </c>
      <c r="F4461" s="9" t="str">
        <f t="shared" si="69"/>
        <v>baixo</v>
      </c>
      <c r="G4461" s="12">
        <v>0.503</v>
      </c>
      <c r="H4461" s="12">
        <v>0.41099999999999998</v>
      </c>
      <c r="I4461" s="12">
        <v>6601.98</v>
      </c>
      <c r="J4461" s="13">
        <v>3</v>
      </c>
    </row>
    <row r="4462" spans="1:10" x14ac:dyDescent="0.25">
      <c r="A4462" s="8" t="s">
        <v>4317</v>
      </c>
      <c r="B4462" s="9" t="str">
        <f>_xlfn.XLOOKUP(C4462,'De-Para_Estado_Regiao'!$B$3:$B$29,'De-Para_Estado_Regiao'!$C$3:$C$29)</f>
        <v>Nordeste</v>
      </c>
      <c r="C4462" s="9" t="s">
        <v>87</v>
      </c>
      <c r="D4462" s="9">
        <v>324</v>
      </c>
      <c r="E4462" s="9">
        <v>0.53700000000000003</v>
      </c>
      <c r="F4462" s="9" t="str">
        <f t="shared" si="69"/>
        <v>baixo</v>
      </c>
      <c r="G4462" s="9">
        <v>0.42199999999999999</v>
      </c>
      <c r="H4462" s="9">
        <v>0.47599999999999998</v>
      </c>
      <c r="I4462" s="9">
        <v>6333.6</v>
      </c>
      <c r="J4462" s="10">
        <v>1</v>
      </c>
    </row>
    <row r="4463" spans="1:10" x14ac:dyDescent="0.25">
      <c r="A4463" s="11" t="s">
        <v>4318</v>
      </c>
      <c r="B4463" s="9" t="str">
        <f>_xlfn.XLOOKUP(C4463,'De-Para_Estado_Regiao'!$B$3:$B$29,'De-Para_Estado_Regiao'!$C$3:$C$29)</f>
        <v>Sudeste</v>
      </c>
      <c r="C4463" s="12" t="s">
        <v>7</v>
      </c>
      <c r="D4463" s="12">
        <v>161</v>
      </c>
      <c r="E4463" s="12">
        <v>0.71799999999999997</v>
      </c>
      <c r="F4463" s="9" t="str">
        <f t="shared" si="69"/>
        <v>alto</v>
      </c>
      <c r="G4463" s="12">
        <v>0.68400000000000005</v>
      </c>
      <c r="H4463" s="12">
        <v>0.65100000000000002</v>
      </c>
      <c r="I4463" s="12">
        <v>13780.63</v>
      </c>
      <c r="J4463" s="13">
        <v>1</v>
      </c>
    </row>
    <row r="4464" spans="1:10" x14ac:dyDescent="0.25">
      <c r="A4464" s="8" t="s">
        <v>4319</v>
      </c>
      <c r="B4464" s="9" t="str">
        <f>_xlfn.XLOOKUP(C4464,'De-Para_Estado_Regiao'!$B$3:$B$29,'De-Para_Estado_Regiao'!$C$3:$C$29)</f>
        <v>Centro-Oeste</v>
      </c>
      <c r="C4464" s="9" t="s">
        <v>33</v>
      </c>
      <c r="D4464" s="9">
        <v>66</v>
      </c>
      <c r="E4464" s="9">
        <v>0.745</v>
      </c>
      <c r="F4464" s="9" t="str">
        <f t="shared" si="69"/>
        <v>alto</v>
      </c>
      <c r="G4464" s="9">
        <v>0.748</v>
      </c>
      <c r="H4464" s="9">
        <v>0.64800000000000002</v>
      </c>
      <c r="I4464" s="9">
        <v>23085.43</v>
      </c>
      <c r="J4464" s="10">
        <v>8</v>
      </c>
    </row>
    <row r="4465" spans="1:10" x14ac:dyDescent="0.25">
      <c r="A4465" s="11" t="s">
        <v>4320</v>
      </c>
      <c r="B4465" s="9" t="str">
        <f>_xlfn.XLOOKUP(C4465,'De-Para_Estado_Regiao'!$B$3:$B$29,'De-Para_Estado_Regiao'!$C$3:$C$29)</f>
        <v>Nordeste</v>
      </c>
      <c r="C4465" s="12" t="s">
        <v>24</v>
      </c>
      <c r="D4465" s="12">
        <v>140</v>
      </c>
      <c r="E4465" s="12">
        <v>0.56999999999999995</v>
      </c>
      <c r="F4465" s="9" t="str">
        <f t="shared" si="69"/>
        <v>médio</v>
      </c>
      <c r="G4465" s="12">
        <v>0.54300000000000004</v>
      </c>
      <c r="H4465" s="12">
        <v>0.44600000000000001</v>
      </c>
      <c r="I4465" s="12">
        <v>5744.87</v>
      </c>
      <c r="J4465" s="13">
        <v>10</v>
      </c>
    </row>
    <row r="4466" spans="1:10" x14ac:dyDescent="0.25">
      <c r="A4466" s="8" t="s">
        <v>4321</v>
      </c>
      <c r="B4466" s="9" t="str">
        <f>_xlfn.XLOOKUP(C4466,'De-Para_Estado_Regiao'!$B$3:$B$29,'De-Para_Estado_Regiao'!$C$3:$C$29)</f>
        <v>Nordeste</v>
      </c>
      <c r="C4466" s="9" t="s">
        <v>87</v>
      </c>
      <c r="D4466" s="9">
        <v>557</v>
      </c>
      <c r="E4466" s="9">
        <v>0.54500000000000004</v>
      </c>
      <c r="F4466" s="9" t="str">
        <f t="shared" si="69"/>
        <v>baixo</v>
      </c>
      <c r="G4466" s="9">
        <v>0.51500000000000001</v>
      </c>
      <c r="H4466" s="9">
        <v>0.46100000000000002</v>
      </c>
      <c r="I4466" s="9">
        <v>6113.02</v>
      </c>
      <c r="J4466" s="10">
        <v>1</v>
      </c>
    </row>
    <row r="4467" spans="1:10" x14ac:dyDescent="0.25">
      <c r="A4467" s="11" t="s">
        <v>4322</v>
      </c>
      <c r="B4467" s="9" t="str">
        <f>_xlfn.XLOOKUP(C4467,'De-Para_Estado_Regiao'!$B$3:$B$29,'De-Para_Estado_Regiao'!$C$3:$C$29)</f>
        <v>Nordeste</v>
      </c>
      <c r="C4467" s="12" t="s">
        <v>72</v>
      </c>
      <c r="D4467" s="12">
        <v>285</v>
      </c>
      <c r="E4467" s="12">
        <v>0.60399999999999998</v>
      </c>
      <c r="F4467" s="9" t="str">
        <f t="shared" si="69"/>
        <v>médio</v>
      </c>
      <c r="G4467" s="12">
        <v>0.55900000000000005</v>
      </c>
      <c r="H4467" s="12">
        <v>0.50900000000000001</v>
      </c>
      <c r="I4467" s="12">
        <v>6251.13</v>
      </c>
      <c r="J4467" s="13">
        <v>4</v>
      </c>
    </row>
    <row r="4468" spans="1:10" x14ac:dyDescent="0.25">
      <c r="A4468" s="8" t="s">
        <v>4323</v>
      </c>
      <c r="B4468" s="9" t="str">
        <f>_xlfn.XLOOKUP(C4468,'De-Para_Estado_Regiao'!$B$3:$B$29,'De-Para_Estado_Regiao'!$C$3:$C$29)</f>
        <v>Sul</v>
      </c>
      <c r="C4468" s="9" t="s">
        <v>14</v>
      </c>
      <c r="D4468" s="9">
        <v>56</v>
      </c>
      <c r="E4468" s="9">
        <v>0.66</v>
      </c>
      <c r="F4468" s="9" t="str">
        <f t="shared" si="69"/>
        <v>médio</v>
      </c>
      <c r="G4468" s="9">
        <v>0.64100000000000001</v>
      </c>
      <c r="H4468" s="9">
        <v>0.54200000000000004</v>
      </c>
      <c r="I4468" s="9">
        <v>19164.740000000002</v>
      </c>
      <c r="J4468" s="10">
        <v>5</v>
      </c>
    </row>
    <row r="4469" spans="1:10" x14ac:dyDescent="0.25">
      <c r="A4469" s="11" t="s">
        <v>4324</v>
      </c>
      <c r="B4469" s="9" t="str">
        <f>_xlfn.XLOOKUP(C4469,'De-Para_Estado_Regiao'!$B$3:$B$29,'De-Para_Estado_Regiao'!$C$3:$C$29)</f>
        <v>Nordeste</v>
      </c>
      <c r="C4469" s="12" t="s">
        <v>19</v>
      </c>
      <c r="D4469" s="12">
        <v>254</v>
      </c>
      <c r="E4469" s="12">
        <v>0.59499999999999997</v>
      </c>
      <c r="F4469" s="9" t="str">
        <f t="shared" si="69"/>
        <v>médio</v>
      </c>
      <c r="G4469" s="12">
        <v>0.54300000000000004</v>
      </c>
      <c r="H4469" s="12">
        <v>0.502</v>
      </c>
      <c r="I4469" s="12">
        <v>7586.45</v>
      </c>
      <c r="J4469" s="13">
        <v>7</v>
      </c>
    </row>
    <row r="4470" spans="1:10" x14ac:dyDescent="0.25">
      <c r="A4470" s="8" t="s">
        <v>4325</v>
      </c>
      <c r="B4470" s="9" t="str">
        <f>_xlfn.XLOOKUP(C4470,'De-Para_Estado_Regiao'!$B$3:$B$29,'De-Para_Estado_Regiao'!$C$3:$C$29)</f>
        <v>Sul</v>
      </c>
      <c r="C4470" s="9" t="s">
        <v>59</v>
      </c>
      <c r="D4470" s="9">
        <v>25</v>
      </c>
      <c r="E4470" s="9">
        <v>0.66200000000000003</v>
      </c>
      <c r="F4470" s="9" t="str">
        <f t="shared" si="69"/>
        <v>médio</v>
      </c>
      <c r="G4470" s="9">
        <v>0.67500000000000004</v>
      </c>
      <c r="H4470" s="9">
        <v>0.53300000000000003</v>
      </c>
      <c r="I4470" s="9">
        <v>30867.599999999999</v>
      </c>
      <c r="J4470" s="10">
        <v>1</v>
      </c>
    </row>
    <row r="4471" spans="1:10" x14ac:dyDescent="0.25">
      <c r="A4471" s="11" t="s">
        <v>4326</v>
      </c>
      <c r="B4471" s="9" t="str">
        <f>_xlfn.XLOOKUP(C4471,'De-Para_Estado_Regiao'!$B$3:$B$29,'De-Para_Estado_Regiao'!$C$3:$C$29)</f>
        <v>Sudeste</v>
      </c>
      <c r="C4471" s="12" t="s">
        <v>7</v>
      </c>
      <c r="D4471" s="12">
        <v>66</v>
      </c>
      <c r="E4471" s="12">
        <v>0.74199999999999999</v>
      </c>
      <c r="F4471" s="9" t="str">
        <f t="shared" si="69"/>
        <v>alto</v>
      </c>
      <c r="G4471" s="12">
        <v>0.69799999999999995</v>
      </c>
      <c r="H4471" s="12">
        <v>0.68400000000000005</v>
      </c>
      <c r="I4471" s="12">
        <v>21793.53</v>
      </c>
      <c r="J4471" s="13">
        <v>0</v>
      </c>
    </row>
    <row r="4472" spans="1:10" x14ac:dyDescent="0.25">
      <c r="A4472" s="8" t="s">
        <v>4327</v>
      </c>
      <c r="B4472" s="9" t="str">
        <f>_xlfn.XLOOKUP(C4472,'De-Para_Estado_Regiao'!$B$3:$B$29,'De-Para_Estado_Regiao'!$C$3:$C$29)</f>
        <v>Nordeste</v>
      </c>
      <c r="C4472" s="9" t="s">
        <v>118</v>
      </c>
      <c r="D4472" s="9">
        <v>216</v>
      </c>
      <c r="E4472" s="9">
        <v>0.58099999999999996</v>
      </c>
      <c r="F4472" s="9" t="str">
        <f t="shared" si="69"/>
        <v>médio</v>
      </c>
      <c r="G4472" s="9">
        <v>0.51800000000000002</v>
      </c>
      <c r="H4472" s="9">
        <v>0.496</v>
      </c>
      <c r="I4472" s="9">
        <v>5650.24</v>
      </c>
      <c r="J4472" s="10">
        <v>1</v>
      </c>
    </row>
    <row r="4473" spans="1:10" x14ac:dyDescent="0.25">
      <c r="A4473" s="11" t="s">
        <v>4328</v>
      </c>
      <c r="B4473" s="9" t="str">
        <f>_xlfn.XLOOKUP(C4473,'De-Para_Estado_Regiao'!$B$3:$B$29,'De-Para_Estado_Regiao'!$C$3:$C$29)</f>
        <v>Centro-Oeste</v>
      </c>
      <c r="C4473" s="12" t="s">
        <v>29</v>
      </c>
      <c r="D4473" s="12">
        <v>49</v>
      </c>
      <c r="E4473" s="12">
        <v>0.59899999999999998</v>
      </c>
      <c r="F4473" s="9" t="str">
        <f t="shared" si="69"/>
        <v>médio</v>
      </c>
      <c r="G4473" s="12">
        <v>0.57099999999999995</v>
      </c>
      <c r="H4473" s="12">
        <v>0.46700000000000003</v>
      </c>
      <c r="I4473" s="12">
        <v>18182.349999999999</v>
      </c>
      <c r="J4473" s="13">
        <v>2</v>
      </c>
    </row>
    <row r="4474" spans="1:10" x14ac:dyDescent="0.25">
      <c r="A4474" s="8" t="s">
        <v>3737</v>
      </c>
      <c r="B4474" s="9" t="str">
        <f>_xlfn.XLOOKUP(C4474,'De-Para_Estado_Regiao'!$B$3:$B$29,'De-Para_Estado_Regiao'!$C$3:$C$29)</f>
        <v>Nordeste</v>
      </c>
      <c r="C4474" s="9" t="s">
        <v>87</v>
      </c>
      <c r="D4474" s="9">
        <v>333</v>
      </c>
      <c r="E4474" s="9">
        <v>0.56100000000000005</v>
      </c>
      <c r="F4474" s="9" t="str">
        <f t="shared" si="69"/>
        <v>médio</v>
      </c>
      <c r="G4474" s="9">
        <v>0.52200000000000002</v>
      </c>
      <c r="H4474" s="9">
        <v>0.48099999999999998</v>
      </c>
      <c r="I4474" s="9">
        <v>5553.69</v>
      </c>
      <c r="J4474" s="10">
        <v>1</v>
      </c>
    </row>
    <row r="4475" spans="1:10" x14ac:dyDescent="0.25">
      <c r="A4475" s="11" t="s">
        <v>4329</v>
      </c>
      <c r="B4475" s="9" t="str">
        <f>_xlfn.XLOOKUP(C4475,'De-Para_Estado_Regiao'!$B$3:$B$29,'De-Para_Estado_Regiao'!$C$3:$C$29)</f>
        <v>Sul</v>
      </c>
      <c r="C4475" s="12" t="s">
        <v>14</v>
      </c>
      <c r="D4475" s="12">
        <v>47</v>
      </c>
      <c r="E4475" s="12">
        <v>0.72299999999999998</v>
      </c>
      <c r="F4475" s="9" t="str">
        <f t="shared" si="69"/>
        <v>alto</v>
      </c>
      <c r="G4475" s="12">
        <v>0.7</v>
      </c>
      <c r="H4475" s="12">
        <v>0.64300000000000002</v>
      </c>
      <c r="I4475" s="12">
        <v>24879.040000000001</v>
      </c>
      <c r="J4475" s="13">
        <v>7</v>
      </c>
    </row>
    <row r="4476" spans="1:10" x14ac:dyDescent="0.25">
      <c r="A4476" s="8" t="s">
        <v>4330</v>
      </c>
      <c r="B4476" s="9" t="str">
        <f>_xlfn.XLOOKUP(C4476,'De-Para_Estado_Regiao'!$B$3:$B$29,'De-Para_Estado_Regiao'!$C$3:$C$29)</f>
        <v>Sudeste</v>
      </c>
      <c r="C4476" s="9" t="s">
        <v>16</v>
      </c>
      <c r="D4476" s="9">
        <v>108</v>
      </c>
      <c r="E4476" s="9">
        <v>0.54</v>
      </c>
      <c r="F4476" s="9" t="str">
        <f t="shared" si="69"/>
        <v>baixo</v>
      </c>
      <c r="G4476" s="9">
        <v>0.53400000000000003</v>
      </c>
      <c r="H4476" s="9">
        <v>0.38200000000000001</v>
      </c>
      <c r="I4476" s="9">
        <v>8377.08</v>
      </c>
      <c r="J4476" s="10">
        <v>3</v>
      </c>
    </row>
    <row r="4477" spans="1:10" x14ac:dyDescent="0.25">
      <c r="A4477" s="11" t="s">
        <v>4331</v>
      </c>
      <c r="B4477" s="9" t="str">
        <f>_xlfn.XLOOKUP(C4477,'De-Para_Estado_Regiao'!$B$3:$B$29,'De-Para_Estado_Regiao'!$C$3:$C$29)</f>
        <v>Sudeste</v>
      </c>
      <c r="C4477" s="12" t="s">
        <v>16</v>
      </c>
      <c r="D4477" s="12">
        <v>36</v>
      </c>
      <c r="E4477" s="12">
        <v>0.69599999999999995</v>
      </c>
      <c r="F4477" s="9" t="str">
        <f t="shared" si="69"/>
        <v>médio</v>
      </c>
      <c r="G4477" s="12">
        <v>0.66100000000000003</v>
      </c>
      <c r="H4477" s="12">
        <v>0.63100000000000001</v>
      </c>
      <c r="I4477" s="12">
        <v>13448.44</v>
      </c>
      <c r="J4477" s="13">
        <v>4</v>
      </c>
    </row>
    <row r="4478" spans="1:10" x14ac:dyDescent="0.25">
      <c r="A4478" s="8" t="s">
        <v>4332</v>
      </c>
      <c r="B4478" s="9" t="str">
        <f>_xlfn.XLOOKUP(C4478,'De-Para_Estado_Regiao'!$B$3:$B$29,'De-Para_Estado_Regiao'!$C$3:$C$29)</f>
        <v>Nordeste</v>
      </c>
      <c r="C4478" s="9" t="s">
        <v>118</v>
      </c>
      <c r="D4478" s="9">
        <v>270</v>
      </c>
      <c r="E4478" s="9">
        <v>0.58399999999999996</v>
      </c>
      <c r="F4478" s="9" t="str">
        <f t="shared" si="69"/>
        <v>médio</v>
      </c>
      <c r="G4478" s="9">
        <v>0.56299999999999994</v>
      </c>
      <c r="H4478" s="9">
        <v>0.48</v>
      </c>
      <c r="I4478" s="9">
        <v>10629.03</v>
      </c>
      <c r="J4478" s="10">
        <v>2</v>
      </c>
    </row>
    <row r="4479" spans="1:10" x14ac:dyDescent="0.25">
      <c r="A4479" s="11" t="s">
        <v>4333</v>
      </c>
      <c r="B4479" s="9" t="str">
        <f>_xlfn.XLOOKUP(C4479,'De-Para_Estado_Regiao'!$B$3:$B$29,'De-Para_Estado_Regiao'!$C$3:$C$29)</f>
        <v>Sudeste</v>
      </c>
      <c r="C4479" s="12" t="s">
        <v>16</v>
      </c>
      <c r="D4479" s="12">
        <v>263</v>
      </c>
      <c r="E4479" s="12">
        <v>0.63100000000000001</v>
      </c>
      <c r="F4479" s="9" t="str">
        <f t="shared" si="69"/>
        <v>médio</v>
      </c>
      <c r="G4479" s="12">
        <v>0.63100000000000001</v>
      </c>
      <c r="H4479" s="12">
        <v>0.48599999999999999</v>
      </c>
      <c r="I4479" s="12">
        <v>8366.39</v>
      </c>
      <c r="J4479" s="13">
        <v>1</v>
      </c>
    </row>
    <row r="4480" spans="1:10" x14ac:dyDescent="0.25">
      <c r="A4480" s="8" t="s">
        <v>4334</v>
      </c>
      <c r="B4480" s="9" t="str">
        <f>_xlfn.XLOOKUP(C4480,'De-Para_Estado_Regiao'!$B$3:$B$29,'De-Para_Estado_Regiao'!$C$3:$C$29)</f>
        <v>Nordeste</v>
      </c>
      <c r="C4480" s="9" t="s">
        <v>24</v>
      </c>
      <c r="D4480" s="9">
        <v>270</v>
      </c>
      <c r="E4480" s="9">
        <v>0.56299999999999994</v>
      </c>
      <c r="F4480" s="9" t="str">
        <f t="shared" si="69"/>
        <v>médio</v>
      </c>
      <c r="G4480" s="9">
        <v>0.56299999999999994</v>
      </c>
      <c r="H4480" s="9">
        <v>0.42099999999999999</v>
      </c>
      <c r="I4480" s="9">
        <v>9144.4599999999991</v>
      </c>
      <c r="J4480" s="10">
        <v>1</v>
      </c>
    </row>
    <row r="4481" spans="1:10" x14ac:dyDescent="0.25">
      <c r="A4481" s="11" t="s">
        <v>3380</v>
      </c>
      <c r="B4481" s="9" t="str">
        <f>_xlfn.XLOOKUP(C4481,'De-Para_Estado_Regiao'!$B$3:$B$29,'De-Para_Estado_Regiao'!$C$3:$C$29)</f>
        <v>Nordeste</v>
      </c>
      <c r="C4481" s="12" t="s">
        <v>82</v>
      </c>
      <c r="D4481" s="12">
        <v>298</v>
      </c>
      <c r="E4481" s="12">
        <v>0.59399999999999997</v>
      </c>
      <c r="F4481" s="9" t="str">
        <f t="shared" si="69"/>
        <v>médio</v>
      </c>
      <c r="G4481" s="12">
        <v>0.57299999999999995</v>
      </c>
      <c r="H4481" s="12">
        <v>0.47599999999999998</v>
      </c>
      <c r="I4481" s="12">
        <v>8205.16</v>
      </c>
      <c r="J4481" s="13">
        <v>2</v>
      </c>
    </row>
    <row r="4482" spans="1:10" x14ac:dyDescent="0.25">
      <c r="A4482" s="8" t="s">
        <v>4335</v>
      </c>
      <c r="B4482" s="9" t="str">
        <f>_xlfn.XLOOKUP(C4482,'De-Para_Estado_Regiao'!$B$3:$B$29,'De-Para_Estado_Regiao'!$C$3:$C$29)</f>
        <v>Sul</v>
      </c>
      <c r="C4482" s="9" t="s">
        <v>14</v>
      </c>
      <c r="D4482" s="9">
        <v>14</v>
      </c>
      <c r="E4482" s="9">
        <v>0.73299999999999998</v>
      </c>
      <c r="F4482" s="9" t="str">
        <f t="shared" si="69"/>
        <v>alto</v>
      </c>
      <c r="G4482" s="9">
        <v>0.78600000000000003</v>
      </c>
      <c r="H4482" s="9">
        <v>0.58699999999999997</v>
      </c>
      <c r="I4482" s="9">
        <v>39706.06</v>
      </c>
      <c r="J4482" s="10">
        <v>4</v>
      </c>
    </row>
    <row r="4483" spans="1:10" x14ac:dyDescent="0.25">
      <c r="A4483" s="11" t="s">
        <v>4336</v>
      </c>
      <c r="B4483" s="9" t="str">
        <f>_xlfn.XLOOKUP(C4483,'De-Para_Estado_Regiao'!$B$3:$B$29,'De-Para_Estado_Regiao'!$C$3:$C$29)</f>
        <v>Norte</v>
      </c>
      <c r="C4483" s="12" t="s">
        <v>111</v>
      </c>
      <c r="D4483" s="12">
        <v>179</v>
      </c>
      <c r="E4483" s="12">
        <v>0.60299999999999998</v>
      </c>
      <c r="F4483" s="9" t="str">
        <f t="shared" si="69"/>
        <v>médio</v>
      </c>
      <c r="G4483" s="12">
        <v>0.55700000000000005</v>
      </c>
      <c r="H4483" s="12">
        <v>0.51700000000000002</v>
      </c>
      <c r="I4483" s="12">
        <v>12264.54</v>
      </c>
      <c r="J4483" s="13">
        <v>0</v>
      </c>
    </row>
    <row r="4484" spans="1:10" x14ac:dyDescent="0.25">
      <c r="A4484" s="8" t="s">
        <v>4337</v>
      </c>
      <c r="B4484" s="9" t="str">
        <f>_xlfn.XLOOKUP(C4484,'De-Para_Estado_Regiao'!$B$3:$B$29,'De-Para_Estado_Regiao'!$C$3:$C$29)</f>
        <v>Nordeste</v>
      </c>
      <c r="C4484" s="9" t="s">
        <v>24</v>
      </c>
      <c r="D4484" s="9">
        <v>109</v>
      </c>
      <c r="E4484" s="9">
        <v>0.56899999999999995</v>
      </c>
      <c r="F4484" s="9" t="str">
        <f t="shared" si="69"/>
        <v>médio</v>
      </c>
      <c r="G4484" s="9">
        <v>0.54800000000000004</v>
      </c>
      <c r="H4484" s="9">
        <v>0.437</v>
      </c>
      <c r="I4484" s="9">
        <v>6630.12</v>
      </c>
      <c r="J4484" s="10">
        <v>0</v>
      </c>
    </row>
    <row r="4485" spans="1:10" x14ac:dyDescent="0.25">
      <c r="A4485" s="11" t="s">
        <v>4338</v>
      </c>
      <c r="B4485" s="9" t="str">
        <f>_xlfn.XLOOKUP(C4485,'De-Para_Estado_Regiao'!$B$3:$B$29,'De-Para_Estado_Regiao'!$C$3:$C$29)</f>
        <v>Sudeste</v>
      </c>
      <c r="C4485" s="12" t="s">
        <v>16</v>
      </c>
      <c r="D4485" s="12">
        <v>126</v>
      </c>
      <c r="E4485" s="12">
        <v>0.59</v>
      </c>
      <c r="F4485" s="9" t="str">
        <f t="shared" ref="F4485:F4548" si="70">IF(E4485="","",IF(E4485&lt;0.55,"baixo",IF(E4485&lt;=0.699,"médio",IF(E4485&lt;=0.799,"alto",IF(E4485&gt;=0.8,"muito alto","")))))</f>
        <v>médio</v>
      </c>
      <c r="G4485" s="12">
        <v>0.56899999999999995</v>
      </c>
      <c r="H4485" s="12">
        <v>0.45200000000000001</v>
      </c>
      <c r="I4485" s="12">
        <v>9152.06</v>
      </c>
      <c r="J4485" s="13">
        <v>6</v>
      </c>
    </row>
    <row r="4486" spans="1:10" x14ac:dyDescent="0.25">
      <c r="A4486" s="8" t="s">
        <v>4339</v>
      </c>
      <c r="B4486" s="9" t="str">
        <f>_xlfn.XLOOKUP(C4486,'De-Para_Estado_Regiao'!$B$3:$B$29,'De-Para_Estado_Regiao'!$C$3:$C$29)</f>
        <v>Nordeste</v>
      </c>
      <c r="C4486" s="9" t="s">
        <v>82</v>
      </c>
      <c r="D4486" s="9">
        <v>377</v>
      </c>
      <c r="E4486" s="9">
        <v>0.53</v>
      </c>
      <c r="F4486" s="9" t="str">
        <f t="shared" si="70"/>
        <v>baixo</v>
      </c>
      <c r="G4486" s="9">
        <v>0.52</v>
      </c>
      <c r="H4486" s="9">
        <v>0.4</v>
      </c>
      <c r="I4486" s="9">
        <v>8560.7199999999993</v>
      </c>
      <c r="J4486" s="10">
        <v>2</v>
      </c>
    </row>
    <row r="4487" spans="1:10" x14ac:dyDescent="0.25">
      <c r="A4487" s="11" t="s">
        <v>4340</v>
      </c>
      <c r="B4487" s="9" t="str">
        <f>_xlfn.XLOOKUP(C4487,'De-Para_Estado_Regiao'!$B$3:$B$29,'De-Para_Estado_Regiao'!$C$3:$C$29)</f>
        <v>Nordeste</v>
      </c>
      <c r="C4487" s="12" t="s">
        <v>31</v>
      </c>
      <c r="D4487" s="12">
        <v>127</v>
      </c>
      <c r="E4487" s="12">
        <v>0.63700000000000001</v>
      </c>
      <c r="F4487" s="9" t="str">
        <f t="shared" si="70"/>
        <v>médio</v>
      </c>
      <c r="G4487" s="12">
        <v>0.57599999999999996</v>
      </c>
      <c r="H4487" s="12">
        <v>0.61</v>
      </c>
      <c r="I4487" s="12">
        <v>15177.69</v>
      </c>
      <c r="J4487" s="13">
        <v>2</v>
      </c>
    </row>
    <row r="4488" spans="1:10" x14ac:dyDescent="0.25">
      <c r="A4488" s="8" t="s">
        <v>4341</v>
      </c>
      <c r="B4488" s="9" t="str">
        <f>_xlfn.XLOOKUP(C4488,'De-Para_Estado_Regiao'!$B$3:$B$29,'De-Para_Estado_Regiao'!$C$3:$C$29)</f>
        <v>Sudeste</v>
      </c>
      <c r="C4488" s="9" t="s">
        <v>16</v>
      </c>
      <c r="D4488" s="9">
        <v>84</v>
      </c>
      <c r="E4488" s="9">
        <v>0.68500000000000005</v>
      </c>
      <c r="F4488" s="9" t="str">
        <f t="shared" si="70"/>
        <v>médio</v>
      </c>
      <c r="G4488" s="9">
        <v>0.66600000000000004</v>
      </c>
      <c r="H4488" s="9">
        <v>0.59899999999999998</v>
      </c>
      <c r="I4488" s="9">
        <v>10019.99</v>
      </c>
      <c r="J4488" s="10">
        <v>2</v>
      </c>
    </row>
    <row r="4489" spans="1:10" x14ac:dyDescent="0.25">
      <c r="A4489" s="11" t="s">
        <v>4342</v>
      </c>
      <c r="B4489" s="9" t="str">
        <f>_xlfn.XLOOKUP(C4489,'De-Para_Estado_Regiao'!$B$3:$B$29,'De-Para_Estado_Regiao'!$C$3:$C$29)</f>
        <v>Centro-Oeste</v>
      </c>
      <c r="C4489" s="12" t="s">
        <v>33</v>
      </c>
      <c r="D4489" s="12">
        <v>158</v>
      </c>
      <c r="E4489" s="12">
        <v>0.67700000000000005</v>
      </c>
      <c r="F4489" s="9" t="str">
        <f t="shared" si="70"/>
        <v>médio</v>
      </c>
      <c r="G4489" s="12">
        <v>0.65200000000000002</v>
      </c>
      <c r="H4489" s="12">
        <v>0.57699999999999996</v>
      </c>
      <c r="I4489" s="12">
        <v>14155.5</v>
      </c>
      <c r="J4489" s="13">
        <v>2</v>
      </c>
    </row>
    <row r="4490" spans="1:10" x14ac:dyDescent="0.25">
      <c r="A4490" s="8" t="s">
        <v>4343</v>
      </c>
      <c r="B4490" s="9" t="str">
        <f>_xlfn.XLOOKUP(C4490,'De-Para_Estado_Regiao'!$B$3:$B$29,'De-Para_Estado_Regiao'!$C$3:$C$29)</f>
        <v>Nordeste</v>
      </c>
      <c r="C4490" s="9" t="s">
        <v>82</v>
      </c>
      <c r="D4490" s="9">
        <v>201</v>
      </c>
      <c r="E4490" s="9">
        <v>0.53</v>
      </c>
      <c r="F4490" s="9" t="str">
        <f t="shared" si="70"/>
        <v>baixo</v>
      </c>
      <c r="G4490" s="9">
        <v>0.53</v>
      </c>
      <c r="H4490" s="9">
        <v>0.38900000000000001</v>
      </c>
      <c r="I4490" s="9">
        <v>7160.57</v>
      </c>
      <c r="J4490" s="10">
        <v>3</v>
      </c>
    </row>
    <row r="4491" spans="1:10" x14ac:dyDescent="0.25">
      <c r="A4491" s="11" t="s">
        <v>4344</v>
      </c>
      <c r="B4491" s="9" t="str">
        <f>_xlfn.XLOOKUP(C4491,'De-Para_Estado_Regiao'!$B$3:$B$29,'De-Para_Estado_Regiao'!$C$3:$C$29)</f>
        <v>Sul</v>
      </c>
      <c r="C4491" s="12" t="s">
        <v>59</v>
      </c>
      <c r="D4491" s="12">
        <v>54</v>
      </c>
      <c r="E4491" s="12">
        <v>0.75</v>
      </c>
      <c r="F4491" s="9" t="str">
        <f t="shared" si="70"/>
        <v>alto</v>
      </c>
      <c r="G4491" s="12">
        <v>0.73099999999999998</v>
      </c>
      <c r="H4491" s="12">
        <v>0.65900000000000003</v>
      </c>
      <c r="I4491" s="12">
        <v>19473.62</v>
      </c>
      <c r="J4491" s="13">
        <v>3</v>
      </c>
    </row>
    <row r="4492" spans="1:10" x14ac:dyDescent="0.25">
      <c r="A4492" s="8" t="s">
        <v>4345</v>
      </c>
      <c r="B4492" s="9" t="str">
        <f>_xlfn.XLOOKUP(C4492,'De-Para_Estado_Regiao'!$B$3:$B$29,'De-Para_Estado_Regiao'!$C$3:$C$29)</f>
        <v>Sudeste</v>
      </c>
      <c r="C4492" s="9" t="s">
        <v>16</v>
      </c>
      <c r="D4492" s="9">
        <v>157</v>
      </c>
      <c r="E4492" s="9">
        <v>0.68200000000000005</v>
      </c>
      <c r="F4492" s="9" t="str">
        <f t="shared" si="70"/>
        <v>médio</v>
      </c>
      <c r="G4492" s="9">
        <v>0.67600000000000005</v>
      </c>
      <c r="H4492" s="9">
        <v>0.56699999999999995</v>
      </c>
      <c r="I4492" s="9">
        <v>10864.79</v>
      </c>
      <c r="J4492" s="10">
        <v>1</v>
      </c>
    </row>
    <row r="4493" spans="1:10" x14ac:dyDescent="0.25">
      <c r="A4493" s="11" t="s">
        <v>4346</v>
      </c>
      <c r="B4493" s="9" t="str">
        <f>_xlfn.XLOOKUP(C4493,'De-Para_Estado_Regiao'!$B$3:$B$29,'De-Para_Estado_Regiao'!$C$3:$C$29)</f>
        <v>Nordeste</v>
      </c>
      <c r="C4493" s="12" t="s">
        <v>82</v>
      </c>
      <c r="D4493" s="12">
        <v>235</v>
      </c>
      <c r="E4493" s="12">
        <v>0.51400000000000001</v>
      </c>
      <c r="F4493" s="9" t="str">
        <f t="shared" si="70"/>
        <v>baixo</v>
      </c>
      <c r="G4493" s="12">
        <v>0.49199999999999999</v>
      </c>
      <c r="H4493" s="12">
        <v>0.379</v>
      </c>
      <c r="I4493" s="12">
        <v>7364.7</v>
      </c>
      <c r="J4493" s="13">
        <v>8</v>
      </c>
    </row>
    <row r="4494" spans="1:10" x14ac:dyDescent="0.25">
      <c r="A4494" s="8" t="s">
        <v>4347</v>
      </c>
      <c r="B4494" s="9" t="str">
        <f>_xlfn.XLOOKUP(C4494,'De-Para_Estado_Regiao'!$B$3:$B$29,'De-Para_Estado_Regiao'!$C$3:$C$29)</f>
        <v>Nordeste</v>
      </c>
      <c r="C4494" s="9" t="s">
        <v>82</v>
      </c>
      <c r="D4494" s="9">
        <v>209</v>
      </c>
      <c r="E4494" s="9">
        <v>0.54700000000000004</v>
      </c>
      <c r="F4494" s="9" t="str">
        <f t="shared" si="70"/>
        <v>baixo</v>
      </c>
      <c r="G4494" s="9">
        <v>0.53600000000000003</v>
      </c>
      <c r="H4494" s="9">
        <v>0.39200000000000002</v>
      </c>
      <c r="I4494" s="9">
        <v>8932.99</v>
      </c>
      <c r="J4494" s="10">
        <v>1</v>
      </c>
    </row>
    <row r="4495" spans="1:10" x14ac:dyDescent="0.25">
      <c r="A4495" s="11" t="s">
        <v>4348</v>
      </c>
      <c r="B4495" s="9" t="str">
        <f>_xlfn.XLOOKUP(C4495,'De-Para_Estado_Regiao'!$B$3:$B$29,'De-Para_Estado_Regiao'!$C$3:$C$29)</f>
        <v>Centro-Oeste</v>
      </c>
      <c r="C4495" s="12" t="s">
        <v>33</v>
      </c>
      <c r="D4495" s="12">
        <v>82</v>
      </c>
      <c r="E4495" s="12">
        <v>0.68</v>
      </c>
      <c r="F4495" s="9" t="str">
        <f t="shared" si="70"/>
        <v>médio</v>
      </c>
      <c r="G4495" s="12">
        <v>0.67200000000000004</v>
      </c>
      <c r="H4495" s="12">
        <v>0.57899999999999996</v>
      </c>
      <c r="I4495" s="12">
        <v>15863.76</v>
      </c>
      <c r="J4495" s="13">
        <v>2</v>
      </c>
    </row>
    <row r="4496" spans="1:10" x14ac:dyDescent="0.25">
      <c r="A4496" s="8" t="s">
        <v>4349</v>
      </c>
      <c r="B4496" s="9" t="str">
        <f>_xlfn.XLOOKUP(C4496,'De-Para_Estado_Regiao'!$B$3:$B$29,'De-Para_Estado_Regiao'!$C$3:$C$29)</f>
        <v>Sudeste</v>
      </c>
      <c r="C4496" s="9" t="s">
        <v>16</v>
      </c>
      <c r="D4496" s="9">
        <v>63</v>
      </c>
      <c r="E4496" s="9">
        <v>0.69</v>
      </c>
      <c r="F4496" s="9" t="str">
        <f t="shared" si="70"/>
        <v>médio</v>
      </c>
      <c r="G4496" s="9">
        <v>0.65200000000000002</v>
      </c>
      <c r="H4496" s="9">
        <v>0.58499999999999996</v>
      </c>
      <c r="I4496" s="9">
        <v>35705.129999999997</v>
      </c>
      <c r="J4496" s="10">
        <v>0</v>
      </c>
    </row>
    <row r="4497" spans="1:10" x14ac:dyDescent="0.25">
      <c r="A4497" s="11" t="s">
        <v>4350</v>
      </c>
      <c r="B4497" s="9" t="str">
        <f>_xlfn.XLOOKUP(C4497,'De-Para_Estado_Regiao'!$B$3:$B$29,'De-Para_Estado_Regiao'!$C$3:$C$29)</f>
        <v>Sudeste</v>
      </c>
      <c r="C4497" s="12" t="s">
        <v>16</v>
      </c>
      <c r="D4497" s="12">
        <v>143</v>
      </c>
      <c r="E4497" s="12">
        <v>0.627</v>
      </c>
      <c r="F4497" s="9" t="str">
        <f t="shared" si="70"/>
        <v>médio</v>
      </c>
      <c r="G4497" s="12">
        <v>0.61299999999999999</v>
      </c>
      <c r="H4497" s="12">
        <v>0.496</v>
      </c>
      <c r="I4497" s="12">
        <v>9518.9599999999991</v>
      </c>
      <c r="J4497" s="13">
        <v>1</v>
      </c>
    </row>
    <row r="4498" spans="1:10" x14ac:dyDescent="0.25">
      <c r="A4498" s="8" t="s">
        <v>4351</v>
      </c>
      <c r="B4498" s="9" t="str">
        <f>_xlfn.XLOOKUP(C4498,'De-Para_Estado_Regiao'!$B$3:$B$29,'De-Para_Estado_Regiao'!$C$3:$C$29)</f>
        <v>Nordeste</v>
      </c>
      <c r="C4498" s="9" t="s">
        <v>118</v>
      </c>
      <c r="D4498" s="9">
        <v>221</v>
      </c>
      <c r="E4498" s="9">
        <v>0.55000000000000004</v>
      </c>
      <c r="F4498" s="9" t="str">
        <f t="shared" si="70"/>
        <v>médio</v>
      </c>
      <c r="G4498" s="9">
        <v>0.53800000000000003</v>
      </c>
      <c r="H4498" s="9">
        <v>0.42499999999999999</v>
      </c>
      <c r="I4498" s="9">
        <v>6483.31</v>
      </c>
      <c r="J4498" s="10">
        <v>7</v>
      </c>
    </row>
    <row r="4499" spans="1:10" x14ac:dyDescent="0.25">
      <c r="A4499" s="11" t="s">
        <v>4352</v>
      </c>
      <c r="B4499" s="9" t="str">
        <f>_xlfn.XLOOKUP(C4499,'De-Para_Estado_Regiao'!$B$3:$B$29,'De-Para_Estado_Regiao'!$C$3:$C$29)</f>
        <v>Sul</v>
      </c>
      <c r="C4499" s="12" t="s">
        <v>22</v>
      </c>
      <c r="D4499" s="12">
        <v>65</v>
      </c>
      <c r="E4499" s="12">
        <v>0.72</v>
      </c>
      <c r="F4499" s="9" t="str">
        <f t="shared" si="70"/>
        <v>alto</v>
      </c>
      <c r="G4499" s="12">
        <v>0.68600000000000005</v>
      </c>
      <c r="H4499" s="12">
        <v>0.67100000000000004</v>
      </c>
      <c r="I4499" s="12">
        <v>23651.3</v>
      </c>
      <c r="J4499" s="13">
        <v>3</v>
      </c>
    </row>
    <row r="4500" spans="1:10" x14ac:dyDescent="0.25">
      <c r="A4500" s="8" t="s">
        <v>4353</v>
      </c>
      <c r="B4500" s="9" t="str">
        <f>_xlfn.XLOOKUP(C4500,'De-Para_Estado_Regiao'!$B$3:$B$29,'De-Para_Estado_Regiao'!$C$3:$C$29)</f>
        <v>Nordeste</v>
      </c>
      <c r="C4500" s="9" t="s">
        <v>82</v>
      </c>
      <c r="D4500" s="9">
        <v>170</v>
      </c>
      <c r="E4500" s="9">
        <v>0.56200000000000006</v>
      </c>
      <c r="F4500" s="9" t="str">
        <f t="shared" si="70"/>
        <v>médio</v>
      </c>
      <c r="G4500" s="9">
        <v>0.52800000000000002</v>
      </c>
      <c r="H4500" s="9">
        <v>0.44900000000000001</v>
      </c>
      <c r="I4500" s="9">
        <v>7413.3</v>
      </c>
      <c r="J4500" s="10">
        <v>1</v>
      </c>
    </row>
    <row r="4501" spans="1:10" x14ac:dyDescent="0.25">
      <c r="A4501" s="11" t="s">
        <v>4354</v>
      </c>
      <c r="B4501" s="9" t="str">
        <f>_xlfn.XLOOKUP(C4501,'De-Para_Estado_Regiao'!$B$3:$B$29,'De-Para_Estado_Regiao'!$C$3:$C$29)</f>
        <v>Nordeste</v>
      </c>
      <c r="C4501" s="12" t="s">
        <v>72</v>
      </c>
      <c r="D4501" s="12">
        <v>120</v>
      </c>
      <c r="E4501" s="12">
        <v>0.55000000000000004</v>
      </c>
      <c r="F4501" s="9" t="str">
        <f t="shared" si="70"/>
        <v>médio</v>
      </c>
      <c r="G4501" s="12">
        <v>0.52900000000000003</v>
      </c>
      <c r="H4501" s="12">
        <v>0.436</v>
      </c>
      <c r="I4501" s="12">
        <v>7186.14</v>
      </c>
      <c r="J4501" s="13">
        <v>2</v>
      </c>
    </row>
    <row r="4502" spans="1:10" x14ac:dyDescent="0.25">
      <c r="A4502" s="8" t="s">
        <v>4355</v>
      </c>
      <c r="B4502" s="9" t="str">
        <f>_xlfn.XLOOKUP(C4502,'De-Para_Estado_Regiao'!$B$3:$B$29,'De-Para_Estado_Regiao'!$C$3:$C$29)</f>
        <v>Sul</v>
      </c>
      <c r="C4502" s="9" t="s">
        <v>14</v>
      </c>
      <c r="D4502" s="9">
        <v>23</v>
      </c>
      <c r="E4502" s="9">
        <v>0.72</v>
      </c>
      <c r="F4502" s="9" t="str">
        <f t="shared" si="70"/>
        <v>alto</v>
      </c>
      <c r="G4502" s="9">
        <v>0.70199999999999996</v>
      </c>
      <c r="H4502" s="9">
        <v>0.60299999999999998</v>
      </c>
      <c r="I4502" s="9">
        <v>30220.77</v>
      </c>
      <c r="J4502" s="10">
        <v>0</v>
      </c>
    </row>
    <row r="4503" spans="1:10" x14ac:dyDescent="0.25">
      <c r="A4503" s="11" t="s">
        <v>4356</v>
      </c>
      <c r="B4503" s="9" t="str">
        <f>_xlfn.XLOOKUP(C4503,'De-Para_Estado_Regiao'!$B$3:$B$29,'De-Para_Estado_Regiao'!$C$3:$C$29)</f>
        <v>Nordeste</v>
      </c>
      <c r="C4503" s="12" t="s">
        <v>72</v>
      </c>
      <c r="D4503" s="12">
        <v>231</v>
      </c>
      <c r="E4503" s="12">
        <v>0.621</v>
      </c>
      <c r="F4503" s="9" t="str">
        <f t="shared" si="70"/>
        <v>médio</v>
      </c>
      <c r="G4503" s="12">
        <v>0.58099999999999996</v>
      </c>
      <c r="H4503" s="12">
        <v>0.54700000000000004</v>
      </c>
      <c r="I4503" s="12">
        <v>6873.73</v>
      </c>
      <c r="J4503" s="13">
        <v>2</v>
      </c>
    </row>
    <row r="4504" spans="1:10" x14ac:dyDescent="0.25">
      <c r="A4504" s="8" t="s">
        <v>438</v>
      </c>
      <c r="B4504" s="9" t="str">
        <f>_xlfn.XLOOKUP(C4504,'De-Para_Estado_Regiao'!$B$3:$B$29,'De-Para_Estado_Regiao'!$C$3:$C$29)</f>
        <v>Nordeste</v>
      </c>
      <c r="C4504" s="9" t="s">
        <v>72</v>
      </c>
      <c r="D4504" s="9">
        <v>218</v>
      </c>
      <c r="E4504" s="9">
        <v>0.58899999999999997</v>
      </c>
      <c r="F4504" s="9" t="str">
        <f t="shared" si="70"/>
        <v>médio</v>
      </c>
      <c r="G4504" s="9">
        <v>0.57399999999999995</v>
      </c>
      <c r="H4504" s="9">
        <v>0.44900000000000001</v>
      </c>
      <c r="I4504" s="9">
        <v>8746.74</v>
      </c>
      <c r="J4504" s="10">
        <v>1</v>
      </c>
    </row>
    <row r="4505" spans="1:10" x14ac:dyDescent="0.25">
      <c r="A4505" s="11" t="s">
        <v>4357</v>
      </c>
      <c r="B4505" s="9" t="str">
        <f>_xlfn.XLOOKUP(C4505,'De-Para_Estado_Regiao'!$B$3:$B$29,'De-Para_Estado_Regiao'!$C$3:$C$29)</f>
        <v>Sudeste</v>
      </c>
      <c r="C4505" s="12" t="s">
        <v>16</v>
      </c>
      <c r="D4505" s="12">
        <v>219</v>
      </c>
      <c r="E4505" s="12">
        <v>0.7</v>
      </c>
      <c r="F4505" s="9" t="str">
        <f t="shared" si="70"/>
        <v>alto</v>
      </c>
      <c r="G4505" s="12">
        <v>0.67300000000000004</v>
      </c>
      <c r="H4505" s="12">
        <v>0.60599999999999998</v>
      </c>
      <c r="I4505" s="12">
        <v>8853.9500000000007</v>
      </c>
      <c r="J4505" s="13">
        <v>1</v>
      </c>
    </row>
    <row r="4506" spans="1:10" x14ac:dyDescent="0.25">
      <c r="A4506" s="8" t="s">
        <v>4358</v>
      </c>
      <c r="B4506" s="9" t="str">
        <f>_xlfn.XLOOKUP(C4506,'De-Para_Estado_Regiao'!$B$3:$B$29,'De-Para_Estado_Regiao'!$C$3:$C$29)</f>
        <v>Norte</v>
      </c>
      <c r="C4506" s="9" t="s">
        <v>111</v>
      </c>
      <c r="D4506" s="9">
        <v>176</v>
      </c>
      <c r="E4506" s="9">
        <v>0.66900000000000004</v>
      </c>
      <c r="F4506" s="9" t="str">
        <f t="shared" si="70"/>
        <v>médio</v>
      </c>
      <c r="G4506" s="9">
        <v>0.621</v>
      </c>
      <c r="H4506" s="9">
        <v>0.59499999999999997</v>
      </c>
      <c r="I4506" s="9">
        <v>20558.95</v>
      </c>
      <c r="J4506" s="10">
        <v>0</v>
      </c>
    </row>
    <row r="4507" spans="1:10" x14ac:dyDescent="0.25">
      <c r="A4507" s="11" t="s">
        <v>4359</v>
      </c>
      <c r="B4507" s="9" t="str">
        <f>_xlfn.XLOOKUP(C4507,'De-Para_Estado_Regiao'!$B$3:$B$29,'De-Para_Estado_Regiao'!$C$3:$C$29)</f>
        <v>Centro-Oeste</v>
      </c>
      <c r="C4507" s="12" t="s">
        <v>33</v>
      </c>
      <c r="D4507" s="12">
        <v>57</v>
      </c>
      <c r="E4507" s="12">
        <v>0.69599999999999995</v>
      </c>
      <c r="F4507" s="9" t="str">
        <f t="shared" si="70"/>
        <v>médio</v>
      </c>
      <c r="G4507" s="12">
        <v>0.64300000000000002</v>
      </c>
      <c r="H4507" s="12">
        <v>0.64200000000000002</v>
      </c>
      <c r="I4507" s="12">
        <v>18284.61</v>
      </c>
      <c r="J4507" s="13">
        <v>1</v>
      </c>
    </row>
    <row r="4508" spans="1:10" x14ac:dyDescent="0.25">
      <c r="A4508" s="8" t="s">
        <v>4360</v>
      </c>
      <c r="B4508" s="9" t="str">
        <f>_xlfn.XLOOKUP(C4508,'De-Para_Estado_Regiao'!$B$3:$B$29,'De-Para_Estado_Regiao'!$C$3:$C$29)</f>
        <v>Sul</v>
      </c>
      <c r="C4508" s="9" t="s">
        <v>14</v>
      </c>
      <c r="D4508" s="9">
        <v>19</v>
      </c>
      <c r="E4508" s="9">
        <v>0.78</v>
      </c>
      <c r="F4508" s="9" t="str">
        <f t="shared" si="70"/>
        <v>alto</v>
      </c>
      <c r="G4508" s="9">
        <v>0.80900000000000005</v>
      </c>
      <c r="H4508" s="9">
        <v>0.69199999999999995</v>
      </c>
      <c r="I4508" s="9">
        <v>33319.599999999999</v>
      </c>
      <c r="J4508" s="10">
        <v>0</v>
      </c>
    </row>
    <row r="4509" spans="1:10" x14ac:dyDescent="0.25">
      <c r="A4509" s="11" t="s">
        <v>4361</v>
      </c>
      <c r="B4509" s="9" t="str">
        <f>_xlfn.XLOOKUP(C4509,'De-Para_Estado_Regiao'!$B$3:$B$29,'De-Para_Estado_Regiao'!$C$3:$C$29)</f>
        <v>Nordeste</v>
      </c>
      <c r="C4509" s="12" t="s">
        <v>24</v>
      </c>
      <c r="D4509" s="12">
        <v>73</v>
      </c>
      <c r="E4509" s="12">
        <v>0.54600000000000004</v>
      </c>
      <c r="F4509" s="9" t="str">
        <f t="shared" si="70"/>
        <v>baixo</v>
      </c>
      <c r="G4509" s="12">
        <v>0.52200000000000002</v>
      </c>
      <c r="H4509" s="12">
        <v>0.41299999999999998</v>
      </c>
      <c r="I4509" s="12">
        <v>13317.59</v>
      </c>
      <c r="J4509" s="13">
        <v>4</v>
      </c>
    </row>
    <row r="4510" spans="1:10" x14ac:dyDescent="0.25">
      <c r="A4510" s="8" t="s">
        <v>4362</v>
      </c>
      <c r="B4510" s="9" t="str">
        <f>_xlfn.XLOOKUP(C4510,'De-Para_Estado_Regiao'!$B$3:$B$29,'De-Para_Estado_Regiao'!$C$3:$C$29)</f>
        <v>Sul</v>
      </c>
      <c r="C4510" s="9" t="s">
        <v>14</v>
      </c>
      <c r="D4510" s="9">
        <v>10</v>
      </c>
      <c r="E4510" s="9">
        <v>0.66</v>
      </c>
      <c r="F4510" s="9" t="str">
        <f t="shared" si="70"/>
        <v>médio</v>
      </c>
      <c r="G4510" s="9">
        <v>0.70099999999999996</v>
      </c>
      <c r="H4510" s="9">
        <v>0.48599999999999999</v>
      </c>
      <c r="I4510" s="9">
        <v>27109.599999999999</v>
      </c>
      <c r="J4510" s="10">
        <v>2</v>
      </c>
    </row>
    <row r="4511" spans="1:10" x14ac:dyDescent="0.25">
      <c r="A4511" s="11" t="s">
        <v>4363</v>
      </c>
      <c r="B4511" s="9" t="str">
        <f>_xlfn.XLOOKUP(C4511,'De-Para_Estado_Regiao'!$B$3:$B$29,'De-Para_Estado_Regiao'!$C$3:$C$29)</f>
        <v>Sudeste</v>
      </c>
      <c r="C4511" s="12" t="s">
        <v>16</v>
      </c>
      <c r="D4511" s="12">
        <v>215</v>
      </c>
      <c r="E4511" s="12">
        <v>0.58499999999999996</v>
      </c>
      <c r="F4511" s="9" t="str">
        <f t="shared" si="70"/>
        <v>médio</v>
      </c>
      <c r="G4511" s="12">
        <v>0.57899999999999996</v>
      </c>
      <c r="H4511" s="12">
        <v>0.432</v>
      </c>
      <c r="I4511" s="12">
        <v>8120.9</v>
      </c>
      <c r="J4511" s="13">
        <v>0</v>
      </c>
    </row>
    <row r="4512" spans="1:10" x14ac:dyDescent="0.25">
      <c r="A4512" s="8" t="s">
        <v>4364</v>
      </c>
      <c r="B4512" s="9" t="str">
        <f>_xlfn.XLOOKUP(C4512,'De-Para_Estado_Regiao'!$B$3:$B$29,'De-Para_Estado_Regiao'!$C$3:$C$29)</f>
        <v>Sudeste</v>
      </c>
      <c r="C4512" s="9" t="s">
        <v>16</v>
      </c>
      <c r="D4512" s="9">
        <v>123</v>
      </c>
      <c r="E4512" s="9">
        <v>0.7</v>
      </c>
      <c r="F4512" s="9" t="str">
        <f t="shared" si="70"/>
        <v>alto</v>
      </c>
      <c r="G4512" s="9">
        <v>0.63300000000000001</v>
      </c>
      <c r="H4512" s="9">
        <v>0.64100000000000001</v>
      </c>
      <c r="I4512" s="9">
        <v>18567.150000000001</v>
      </c>
      <c r="J4512" s="10">
        <v>3</v>
      </c>
    </row>
    <row r="4513" spans="1:10" x14ac:dyDescent="0.25">
      <c r="A4513" s="11" t="s">
        <v>4365</v>
      </c>
      <c r="B4513" s="9" t="str">
        <f>_xlfn.XLOOKUP(C4513,'De-Para_Estado_Regiao'!$B$3:$B$29,'De-Para_Estado_Regiao'!$C$3:$C$29)</f>
        <v>Nordeste</v>
      </c>
      <c r="C4513" s="12" t="s">
        <v>118</v>
      </c>
      <c r="D4513" s="12">
        <v>105</v>
      </c>
      <c r="E4513" s="12">
        <v>0.58599999999999997</v>
      </c>
      <c r="F4513" s="9" t="str">
        <f t="shared" si="70"/>
        <v>médio</v>
      </c>
      <c r="G4513" s="12">
        <v>0.56299999999999994</v>
      </c>
      <c r="H4513" s="12">
        <v>0.47599999999999998</v>
      </c>
      <c r="I4513" s="12">
        <v>8115.21</v>
      </c>
      <c r="J4513" s="13">
        <v>1</v>
      </c>
    </row>
    <row r="4514" spans="1:10" x14ac:dyDescent="0.25">
      <c r="A4514" s="8" t="s">
        <v>4366</v>
      </c>
      <c r="B4514" s="9" t="str">
        <f>_xlfn.XLOOKUP(C4514,'De-Para_Estado_Regiao'!$B$3:$B$29,'De-Para_Estado_Regiao'!$C$3:$C$29)</f>
        <v>Norte</v>
      </c>
      <c r="C4514" s="9" t="s">
        <v>111</v>
      </c>
      <c r="D4514" s="9">
        <v>101</v>
      </c>
      <c r="E4514" s="9">
        <v>0.66200000000000003</v>
      </c>
      <c r="F4514" s="9" t="str">
        <f t="shared" si="70"/>
        <v>médio</v>
      </c>
      <c r="G4514" s="9">
        <v>0.67200000000000004</v>
      </c>
      <c r="H4514" s="9">
        <v>0.52900000000000003</v>
      </c>
      <c r="I4514" s="9">
        <v>14081.84</v>
      </c>
      <c r="J4514" s="10">
        <v>1</v>
      </c>
    </row>
    <row r="4515" spans="1:10" x14ac:dyDescent="0.25">
      <c r="A4515" s="11" t="s">
        <v>4367</v>
      </c>
      <c r="B4515" s="9" t="str">
        <f>_xlfn.XLOOKUP(C4515,'De-Para_Estado_Regiao'!$B$3:$B$29,'De-Para_Estado_Regiao'!$C$3:$C$29)</f>
        <v>Sul</v>
      </c>
      <c r="C4515" s="12" t="s">
        <v>14</v>
      </c>
      <c r="D4515" s="12">
        <v>22</v>
      </c>
      <c r="E4515" s="12">
        <v>0.61599999999999999</v>
      </c>
      <c r="F4515" s="9" t="str">
        <f t="shared" si="70"/>
        <v>médio</v>
      </c>
      <c r="G4515" s="12">
        <v>0.67</v>
      </c>
      <c r="H4515" s="12">
        <v>0.441</v>
      </c>
      <c r="I4515" s="12">
        <v>17397.14</v>
      </c>
      <c r="J4515" s="13">
        <v>4</v>
      </c>
    </row>
    <row r="4516" spans="1:10" x14ac:dyDescent="0.25">
      <c r="A4516" s="8" t="s">
        <v>4368</v>
      </c>
      <c r="B4516" s="9" t="str">
        <f>_xlfn.XLOOKUP(C4516,'De-Para_Estado_Regiao'!$B$3:$B$29,'De-Para_Estado_Regiao'!$C$3:$C$29)</f>
        <v>Nordeste</v>
      </c>
      <c r="C4516" s="9" t="s">
        <v>82</v>
      </c>
      <c r="D4516" s="9">
        <v>272</v>
      </c>
      <c r="E4516" s="9">
        <v>0.56999999999999995</v>
      </c>
      <c r="F4516" s="9" t="str">
        <f t="shared" si="70"/>
        <v>médio</v>
      </c>
      <c r="G4516" s="9">
        <v>0.52300000000000002</v>
      </c>
      <c r="H4516" s="9">
        <v>0.47299999999999998</v>
      </c>
      <c r="I4516" s="9">
        <v>7238.78</v>
      </c>
      <c r="J4516" s="10">
        <v>2</v>
      </c>
    </row>
    <row r="4517" spans="1:10" x14ac:dyDescent="0.25">
      <c r="A4517" s="11" t="s">
        <v>4369</v>
      </c>
      <c r="B4517" s="9" t="str">
        <f>_xlfn.XLOOKUP(C4517,'De-Para_Estado_Regiao'!$B$3:$B$29,'De-Para_Estado_Regiao'!$C$3:$C$29)</f>
        <v>Sudeste</v>
      </c>
      <c r="C4517" s="12" t="s">
        <v>7</v>
      </c>
      <c r="D4517" s="12">
        <v>82</v>
      </c>
      <c r="E4517" s="12">
        <v>0.73299999999999998</v>
      </c>
      <c r="F4517" s="9" t="str">
        <f t="shared" si="70"/>
        <v>alto</v>
      </c>
      <c r="G4517" s="12">
        <v>0.73599999999999999</v>
      </c>
      <c r="H4517" s="12">
        <v>0.66200000000000003</v>
      </c>
      <c r="I4517" s="12">
        <v>22460.63</v>
      </c>
      <c r="J4517" s="13">
        <v>3</v>
      </c>
    </row>
    <row r="4518" spans="1:10" x14ac:dyDescent="0.25">
      <c r="A4518" s="8" t="s">
        <v>4370</v>
      </c>
      <c r="B4518" s="9" t="str">
        <f>_xlfn.XLOOKUP(C4518,'De-Para_Estado_Regiao'!$B$3:$B$29,'De-Para_Estado_Regiao'!$C$3:$C$29)</f>
        <v>Nordeste</v>
      </c>
      <c r="C4518" s="9" t="s">
        <v>31</v>
      </c>
      <c r="D4518" s="9">
        <v>146</v>
      </c>
      <c r="E4518" s="9">
        <v>0.57999999999999996</v>
      </c>
      <c r="F4518" s="9" t="str">
        <f t="shared" si="70"/>
        <v>médio</v>
      </c>
      <c r="G4518" s="9">
        <v>0.52900000000000003</v>
      </c>
      <c r="H4518" s="9">
        <v>0.48199999999999998</v>
      </c>
      <c r="I4518" s="9">
        <v>5996.43</v>
      </c>
      <c r="J4518" s="10">
        <v>0</v>
      </c>
    </row>
    <row r="4519" spans="1:10" x14ac:dyDescent="0.25">
      <c r="A4519" s="11" t="s">
        <v>4371</v>
      </c>
      <c r="B4519" s="9" t="str">
        <f>_xlfn.XLOOKUP(C4519,'De-Para_Estado_Regiao'!$B$3:$B$29,'De-Para_Estado_Regiao'!$C$3:$C$29)</f>
        <v>Sul</v>
      </c>
      <c r="C4519" s="12" t="s">
        <v>59</v>
      </c>
      <c r="D4519" s="12">
        <v>34</v>
      </c>
      <c r="E4519" s="12">
        <v>0.73699999999999999</v>
      </c>
      <c r="F4519" s="9" t="str">
        <f t="shared" si="70"/>
        <v>alto</v>
      </c>
      <c r="G4519" s="12">
        <v>0.76500000000000001</v>
      </c>
      <c r="H4519" s="12">
        <v>0.60899999999999999</v>
      </c>
      <c r="I4519" s="12">
        <v>23077.22</v>
      </c>
      <c r="J4519" s="13">
        <v>1</v>
      </c>
    </row>
    <row r="4520" spans="1:10" x14ac:dyDescent="0.25">
      <c r="A4520" s="8" t="s">
        <v>4372</v>
      </c>
      <c r="B4520" s="9" t="str">
        <f>_xlfn.XLOOKUP(C4520,'De-Para_Estado_Regiao'!$B$3:$B$29,'De-Para_Estado_Regiao'!$C$3:$C$29)</f>
        <v>Sudeste</v>
      </c>
      <c r="C4520" s="9" t="s">
        <v>16</v>
      </c>
      <c r="D4520" s="9">
        <v>262</v>
      </c>
      <c r="E4520" s="9">
        <v>0.60699999999999998</v>
      </c>
      <c r="F4520" s="9" t="str">
        <f t="shared" si="70"/>
        <v>médio</v>
      </c>
      <c r="G4520" s="9">
        <v>0.59699999999999998</v>
      </c>
      <c r="H4520" s="9">
        <v>0.49</v>
      </c>
      <c r="I4520" s="9">
        <v>8372.73</v>
      </c>
      <c r="J4520" s="10">
        <v>4</v>
      </c>
    </row>
    <row r="4521" spans="1:10" x14ac:dyDescent="0.25">
      <c r="A4521" s="11" t="s">
        <v>4373</v>
      </c>
      <c r="B4521" s="9" t="str">
        <f>_xlfn.XLOOKUP(C4521,'De-Para_Estado_Regiao'!$B$3:$B$29,'De-Para_Estado_Regiao'!$C$3:$C$29)</f>
        <v>Sul</v>
      </c>
      <c r="C4521" s="12" t="s">
        <v>59</v>
      </c>
      <c r="D4521" s="12">
        <v>51</v>
      </c>
      <c r="E4521" s="12">
        <v>0.72</v>
      </c>
      <c r="F4521" s="9" t="str">
        <f t="shared" si="70"/>
        <v>alto</v>
      </c>
      <c r="G4521" s="12">
        <v>0.70799999999999996</v>
      </c>
      <c r="H4521" s="12">
        <v>0.61</v>
      </c>
      <c r="I4521" s="12">
        <v>24925.46</v>
      </c>
      <c r="J4521" s="13">
        <v>1</v>
      </c>
    </row>
    <row r="4522" spans="1:10" x14ac:dyDescent="0.25">
      <c r="A4522" s="8" t="s">
        <v>4374</v>
      </c>
      <c r="B4522" s="9" t="str">
        <f>_xlfn.XLOOKUP(C4522,'De-Para_Estado_Regiao'!$B$3:$B$29,'De-Para_Estado_Regiao'!$C$3:$C$29)</f>
        <v>Sul</v>
      </c>
      <c r="C4522" s="9" t="s">
        <v>14</v>
      </c>
      <c r="D4522" s="9">
        <v>21</v>
      </c>
      <c r="E4522" s="9">
        <v>0.72</v>
      </c>
      <c r="F4522" s="9" t="str">
        <f t="shared" si="70"/>
        <v>alto</v>
      </c>
      <c r="G4522" s="9">
        <v>0.73499999999999999</v>
      </c>
      <c r="H4522" s="9">
        <v>0.61099999999999999</v>
      </c>
      <c r="I4522" s="9">
        <v>38904.14</v>
      </c>
      <c r="J4522" s="10">
        <v>1</v>
      </c>
    </row>
    <row r="4523" spans="1:10" x14ac:dyDescent="0.25">
      <c r="A4523" s="11" t="s">
        <v>4375</v>
      </c>
      <c r="B4523" s="9" t="str">
        <f>_xlfn.XLOOKUP(C4523,'De-Para_Estado_Regiao'!$B$3:$B$29,'De-Para_Estado_Regiao'!$C$3:$C$29)</f>
        <v>Nordeste</v>
      </c>
      <c r="C4523" s="12" t="s">
        <v>19</v>
      </c>
      <c r="D4523" s="12">
        <v>287</v>
      </c>
      <c r="E4523" s="12">
        <v>0.59499999999999997</v>
      </c>
      <c r="F4523" s="9" t="str">
        <f t="shared" si="70"/>
        <v>médio</v>
      </c>
      <c r="G4523" s="12">
        <v>0.56699999999999995</v>
      </c>
      <c r="H4523" s="12">
        <v>0.52300000000000002</v>
      </c>
      <c r="I4523" s="12">
        <v>11059.74</v>
      </c>
      <c r="J4523" s="13">
        <v>1</v>
      </c>
    </row>
    <row r="4524" spans="1:10" x14ac:dyDescent="0.25">
      <c r="A4524" s="8" t="s">
        <v>4376</v>
      </c>
      <c r="B4524" s="9" t="str">
        <f>_xlfn.XLOOKUP(C4524,'De-Para_Estado_Regiao'!$B$3:$B$29,'De-Para_Estado_Regiao'!$C$3:$C$29)</f>
        <v>Nordeste</v>
      </c>
      <c r="C4524" s="9" t="s">
        <v>82</v>
      </c>
      <c r="D4524" s="9">
        <v>240</v>
      </c>
      <c r="E4524" s="9">
        <v>0.56999999999999995</v>
      </c>
      <c r="F4524" s="9" t="str">
        <f t="shared" si="70"/>
        <v>médio</v>
      </c>
      <c r="G4524" s="9">
        <v>0.56499999999999995</v>
      </c>
      <c r="H4524" s="9">
        <v>0.42399999999999999</v>
      </c>
      <c r="I4524" s="9">
        <v>7553.81</v>
      </c>
      <c r="J4524" s="10">
        <v>3</v>
      </c>
    </row>
    <row r="4525" spans="1:10" x14ac:dyDescent="0.25">
      <c r="A4525" s="11" t="s">
        <v>3581</v>
      </c>
      <c r="B4525" s="9" t="str">
        <f>_xlfn.XLOOKUP(C4525,'De-Para_Estado_Regiao'!$B$3:$B$29,'De-Para_Estado_Regiao'!$C$3:$C$29)</f>
        <v>Nordeste</v>
      </c>
      <c r="C4525" s="12" t="s">
        <v>19</v>
      </c>
      <c r="D4525" s="12">
        <v>219</v>
      </c>
      <c r="E4525" s="12">
        <v>0.57399999999999995</v>
      </c>
      <c r="F4525" s="9" t="str">
        <f t="shared" si="70"/>
        <v>médio</v>
      </c>
      <c r="G4525" s="12">
        <v>0.56299999999999994</v>
      </c>
      <c r="H4525" s="12">
        <v>0.49299999999999999</v>
      </c>
      <c r="I4525" s="12">
        <v>7115.49</v>
      </c>
      <c r="J4525" s="13">
        <v>0</v>
      </c>
    </row>
    <row r="4526" spans="1:10" x14ac:dyDescent="0.25">
      <c r="A4526" s="8" t="s">
        <v>4377</v>
      </c>
      <c r="B4526" s="9" t="str">
        <f>_xlfn.XLOOKUP(C4526,'De-Para_Estado_Regiao'!$B$3:$B$29,'De-Para_Estado_Regiao'!$C$3:$C$29)</f>
        <v>Nordeste</v>
      </c>
      <c r="C4526" s="9" t="s">
        <v>118</v>
      </c>
      <c r="D4526" s="9">
        <v>139</v>
      </c>
      <c r="E4526" s="9">
        <v>0.55000000000000004</v>
      </c>
      <c r="F4526" s="9" t="str">
        <f t="shared" si="70"/>
        <v>médio</v>
      </c>
      <c r="G4526" s="9">
        <v>0.498</v>
      </c>
      <c r="H4526" s="9">
        <v>0.439</v>
      </c>
      <c r="I4526" s="9">
        <v>5650.76</v>
      </c>
      <c r="J4526" s="10">
        <v>0</v>
      </c>
    </row>
    <row r="4527" spans="1:10" x14ac:dyDescent="0.25">
      <c r="A4527" s="11" t="s">
        <v>4378</v>
      </c>
      <c r="B4527" s="9" t="str">
        <f>_xlfn.XLOOKUP(C4527,'De-Para_Estado_Regiao'!$B$3:$B$29,'De-Para_Estado_Regiao'!$C$3:$C$29)</f>
        <v>Norte</v>
      </c>
      <c r="C4527" s="12" t="s">
        <v>111</v>
      </c>
      <c r="D4527" s="12">
        <v>133</v>
      </c>
      <c r="E4527" s="12">
        <v>0.60099999999999998</v>
      </c>
      <c r="F4527" s="9" t="str">
        <f t="shared" si="70"/>
        <v>médio</v>
      </c>
      <c r="G4527" s="12">
        <v>0.61099999999999999</v>
      </c>
      <c r="H4527" s="12">
        <v>0.44600000000000001</v>
      </c>
      <c r="I4527" s="12">
        <v>14125.35</v>
      </c>
      <c r="J4527" s="13">
        <v>0</v>
      </c>
    </row>
    <row r="4528" spans="1:10" x14ac:dyDescent="0.25">
      <c r="A4528" s="8" t="s">
        <v>4379</v>
      </c>
      <c r="B4528" s="9" t="str">
        <f>_xlfn.XLOOKUP(C4528,'De-Para_Estado_Regiao'!$B$3:$B$29,'De-Para_Estado_Regiao'!$C$3:$C$29)</f>
        <v>Nordeste</v>
      </c>
      <c r="C4528" s="9" t="s">
        <v>24</v>
      </c>
      <c r="D4528" s="9">
        <v>136</v>
      </c>
      <c r="E4528" s="9">
        <v>0.57899999999999996</v>
      </c>
      <c r="F4528" s="9" t="str">
        <f t="shared" si="70"/>
        <v>médio</v>
      </c>
      <c r="G4528" s="9">
        <v>0.56100000000000005</v>
      </c>
      <c r="H4528" s="9">
        <v>0.45400000000000001</v>
      </c>
      <c r="I4528" s="9">
        <v>5956.45</v>
      </c>
      <c r="J4528" s="10">
        <v>3</v>
      </c>
    </row>
    <row r="4529" spans="1:10" x14ac:dyDescent="0.25">
      <c r="A4529" s="11" t="s">
        <v>4380</v>
      </c>
      <c r="B4529" s="9" t="str">
        <f>_xlfn.XLOOKUP(C4529,'De-Para_Estado_Regiao'!$B$3:$B$29,'De-Para_Estado_Regiao'!$C$3:$C$29)</f>
        <v>Sul</v>
      </c>
      <c r="C4529" s="12" t="s">
        <v>14</v>
      </c>
      <c r="D4529" s="12">
        <v>33</v>
      </c>
      <c r="E4529" s="12">
        <v>0.68</v>
      </c>
      <c r="F4529" s="9" t="str">
        <f t="shared" si="70"/>
        <v>médio</v>
      </c>
      <c r="G4529" s="12">
        <v>0.67900000000000005</v>
      </c>
      <c r="H4529" s="12">
        <v>0.56599999999999995</v>
      </c>
      <c r="I4529" s="12">
        <v>22781.02</v>
      </c>
      <c r="J4529" s="13">
        <v>3</v>
      </c>
    </row>
    <row r="4530" spans="1:10" x14ac:dyDescent="0.25">
      <c r="A4530" s="8" t="s">
        <v>4381</v>
      </c>
      <c r="B4530" s="9" t="str">
        <f>_xlfn.XLOOKUP(C4530,'De-Para_Estado_Regiao'!$B$3:$B$29,'De-Para_Estado_Regiao'!$C$3:$C$29)</f>
        <v>Nordeste</v>
      </c>
      <c r="C4530" s="9" t="s">
        <v>24</v>
      </c>
      <c r="D4530" s="9">
        <v>180</v>
      </c>
      <c r="E4530" s="9">
        <v>0.60699999999999998</v>
      </c>
      <c r="F4530" s="9" t="str">
        <f t="shared" si="70"/>
        <v>médio</v>
      </c>
      <c r="G4530" s="9">
        <v>0.57199999999999995</v>
      </c>
      <c r="H4530" s="9">
        <v>0.503</v>
      </c>
      <c r="I4530" s="9">
        <v>5920.69</v>
      </c>
      <c r="J4530" s="10">
        <v>1</v>
      </c>
    </row>
    <row r="4531" spans="1:10" x14ac:dyDescent="0.25">
      <c r="A4531" s="11" t="s">
        <v>4382</v>
      </c>
      <c r="B4531" s="9" t="str">
        <f>_xlfn.XLOOKUP(C4531,'De-Para_Estado_Regiao'!$B$3:$B$29,'De-Para_Estado_Regiao'!$C$3:$C$29)</f>
        <v>Nordeste</v>
      </c>
      <c r="C4531" s="12" t="s">
        <v>94</v>
      </c>
      <c r="D4531" s="12">
        <v>175</v>
      </c>
      <c r="E4531" s="12">
        <v>0.53900000000000003</v>
      </c>
      <c r="F4531" s="9" t="str">
        <f t="shared" si="70"/>
        <v>baixo</v>
      </c>
      <c r="G4531" s="12">
        <v>0.497</v>
      </c>
      <c r="H4531" s="12">
        <v>0.443</v>
      </c>
      <c r="I4531" s="12">
        <v>7262.7</v>
      </c>
      <c r="J4531" s="13">
        <v>1</v>
      </c>
    </row>
    <row r="4532" spans="1:10" x14ac:dyDescent="0.25">
      <c r="A4532" s="8" t="s">
        <v>4383</v>
      </c>
      <c r="B4532" s="9" t="str">
        <f>_xlfn.XLOOKUP(C4532,'De-Para_Estado_Regiao'!$B$3:$B$29,'De-Para_Estado_Regiao'!$C$3:$C$29)</f>
        <v>Nordeste</v>
      </c>
      <c r="C4532" s="9" t="s">
        <v>82</v>
      </c>
      <c r="D4532" s="9">
        <v>361</v>
      </c>
      <c r="E4532" s="9">
        <v>0.60799999999999998</v>
      </c>
      <c r="F4532" s="9" t="str">
        <f t="shared" si="70"/>
        <v>médio</v>
      </c>
      <c r="G4532" s="9">
        <v>0.58199999999999996</v>
      </c>
      <c r="H4532" s="9">
        <v>0.51200000000000001</v>
      </c>
      <c r="I4532" s="9">
        <v>8006.14</v>
      </c>
      <c r="J4532" s="10">
        <v>3</v>
      </c>
    </row>
    <row r="4533" spans="1:10" x14ac:dyDescent="0.25">
      <c r="A4533" s="11" t="s">
        <v>4384</v>
      </c>
      <c r="B4533" s="9" t="str">
        <f>_xlfn.XLOOKUP(C4533,'De-Para_Estado_Regiao'!$B$3:$B$29,'De-Para_Estado_Regiao'!$C$3:$C$29)</f>
        <v>Nordeste</v>
      </c>
      <c r="C4533" s="12" t="s">
        <v>82</v>
      </c>
      <c r="D4533" s="12">
        <v>114</v>
      </c>
      <c r="E4533" s="12">
        <v>0.52400000000000002</v>
      </c>
      <c r="F4533" s="9" t="str">
        <f t="shared" si="70"/>
        <v>baixo</v>
      </c>
      <c r="G4533" s="12">
        <v>0.52900000000000003</v>
      </c>
      <c r="H4533" s="12">
        <v>0.39800000000000002</v>
      </c>
      <c r="I4533" s="12">
        <v>8276.2800000000007</v>
      </c>
      <c r="J4533" s="13">
        <v>1</v>
      </c>
    </row>
    <row r="4534" spans="1:10" x14ac:dyDescent="0.25">
      <c r="A4534" s="8" t="s">
        <v>4385</v>
      </c>
      <c r="B4534" s="9" t="str">
        <f>_xlfn.XLOOKUP(C4534,'De-Para_Estado_Regiao'!$B$3:$B$29,'De-Para_Estado_Regiao'!$C$3:$C$29)</f>
        <v>Sudeste</v>
      </c>
      <c r="C4534" s="9" t="s">
        <v>16</v>
      </c>
      <c r="D4534" s="9">
        <v>77</v>
      </c>
      <c r="E4534" s="9">
        <v>0.7</v>
      </c>
      <c r="F4534" s="9" t="str">
        <f t="shared" si="70"/>
        <v>alto</v>
      </c>
      <c r="G4534" s="9">
        <v>0.69399999999999995</v>
      </c>
      <c r="H4534" s="9">
        <v>0.56899999999999995</v>
      </c>
      <c r="I4534" s="9">
        <v>18859.25</v>
      </c>
      <c r="J4534" s="10">
        <v>2</v>
      </c>
    </row>
    <row r="4535" spans="1:10" x14ac:dyDescent="0.25">
      <c r="A4535" s="11" t="s">
        <v>4386</v>
      </c>
      <c r="B4535" s="9" t="str">
        <f>_xlfn.XLOOKUP(C4535,'De-Para_Estado_Regiao'!$B$3:$B$29,'De-Para_Estado_Regiao'!$C$3:$C$29)</f>
        <v>Nordeste</v>
      </c>
      <c r="C4535" s="12" t="s">
        <v>24</v>
      </c>
      <c r="D4535" s="12">
        <v>191</v>
      </c>
      <c r="E4535" s="12">
        <v>0.54600000000000004</v>
      </c>
      <c r="F4535" s="9" t="str">
        <f t="shared" si="70"/>
        <v>baixo</v>
      </c>
      <c r="G4535" s="12">
        <v>0.53500000000000003</v>
      </c>
      <c r="H4535" s="12">
        <v>0.40699999999999997</v>
      </c>
      <c r="I4535" s="12">
        <v>4973.1400000000003</v>
      </c>
      <c r="J4535" s="13">
        <v>1</v>
      </c>
    </row>
    <row r="4536" spans="1:10" x14ac:dyDescent="0.25">
      <c r="A4536" s="8" t="s">
        <v>4387</v>
      </c>
      <c r="B4536" s="9" t="str">
        <f>_xlfn.XLOOKUP(C4536,'De-Para_Estado_Regiao'!$B$3:$B$29,'De-Para_Estado_Regiao'!$C$3:$C$29)</f>
        <v>Nordeste</v>
      </c>
      <c r="C4536" s="9" t="s">
        <v>118</v>
      </c>
      <c r="D4536" s="9">
        <v>132</v>
      </c>
      <c r="E4536" s="9">
        <v>0.57799999999999996</v>
      </c>
      <c r="F4536" s="9" t="str">
        <f t="shared" si="70"/>
        <v>médio</v>
      </c>
      <c r="G4536" s="9">
        <v>0.52</v>
      </c>
      <c r="H4536" s="9">
        <v>0.496</v>
      </c>
      <c r="I4536" s="9">
        <v>9858.67</v>
      </c>
      <c r="J4536" s="10">
        <v>0</v>
      </c>
    </row>
    <row r="4537" spans="1:10" x14ac:dyDescent="0.25">
      <c r="A4537" s="11" t="s">
        <v>4388</v>
      </c>
      <c r="B4537" s="9" t="str">
        <f>_xlfn.XLOOKUP(C4537,'De-Para_Estado_Regiao'!$B$3:$B$29,'De-Para_Estado_Regiao'!$C$3:$C$29)</f>
        <v>Nordeste</v>
      </c>
      <c r="C4537" s="12" t="s">
        <v>87</v>
      </c>
      <c r="D4537" s="12">
        <v>102</v>
      </c>
      <c r="E4537" s="12">
        <v>0.44</v>
      </c>
      <c r="F4537" s="9" t="str">
        <f t="shared" si="70"/>
        <v>baixo</v>
      </c>
      <c r="G4537" s="12">
        <v>0.41699999999999998</v>
      </c>
      <c r="H4537" s="12">
        <v>0.28599999999999998</v>
      </c>
      <c r="I4537" s="12">
        <v>5120.66</v>
      </c>
      <c r="J4537" s="13">
        <v>0</v>
      </c>
    </row>
    <row r="4538" spans="1:10" x14ac:dyDescent="0.25">
      <c r="A4538" s="8" t="s">
        <v>4389</v>
      </c>
      <c r="B4538" s="9" t="str">
        <f>_xlfn.XLOOKUP(C4538,'De-Para_Estado_Regiao'!$B$3:$B$29,'De-Para_Estado_Regiao'!$C$3:$C$29)</f>
        <v>Nordeste</v>
      </c>
      <c r="C4538" s="9" t="s">
        <v>82</v>
      </c>
      <c r="D4538" s="9">
        <v>362</v>
      </c>
      <c r="E4538" s="9">
        <v>0.56999999999999995</v>
      </c>
      <c r="F4538" s="9" t="str">
        <f t="shared" si="70"/>
        <v>médio</v>
      </c>
      <c r="G4538" s="9">
        <v>0.56299999999999994</v>
      </c>
      <c r="H4538" s="9">
        <v>0.45</v>
      </c>
      <c r="I4538" s="9">
        <v>7665.88</v>
      </c>
      <c r="J4538" s="10">
        <v>2</v>
      </c>
    </row>
    <row r="4539" spans="1:10" x14ac:dyDescent="0.25">
      <c r="A4539" s="11" t="s">
        <v>4390</v>
      </c>
      <c r="B4539" s="9" t="str">
        <f>_xlfn.XLOOKUP(C4539,'De-Para_Estado_Regiao'!$B$3:$B$29,'De-Para_Estado_Regiao'!$C$3:$C$29)</f>
        <v>Sudeste</v>
      </c>
      <c r="C4539" s="12" t="s">
        <v>16</v>
      </c>
      <c r="D4539" s="12">
        <v>56</v>
      </c>
      <c r="E4539" s="12">
        <v>0.66</v>
      </c>
      <c r="F4539" s="9" t="str">
        <f t="shared" si="70"/>
        <v>médio</v>
      </c>
      <c r="G4539" s="12">
        <v>0.65300000000000002</v>
      </c>
      <c r="H4539" s="12">
        <v>0.53100000000000003</v>
      </c>
      <c r="I4539" s="12">
        <v>14916.61</v>
      </c>
      <c r="J4539" s="13">
        <v>2</v>
      </c>
    </row>
    <row r="4540" spans="1:10" x14ac:dyDescent="0.25">
      <c r="A4540" s="8" t="s">
        <v>4391</v>
      </c>
      <c r="B4540" s="9" t="str">
        <f>_xlfn.XLOOKUP(C4540,'De-Para_Estado_Regiao'!$B$3:$B$29,'De-Para_Estado_Regiao'!$C$3:$C$29)</f>
        <v>Sul</v>
      </c>
      <c r="C4540" s="9" t="s">
        <v>14</v>
      </c>
      <c r="D4540" s="9">
        <v>12</v>
      </c>
      <c r="E4540" s="9">
        <v>0.72499999999999998</v>
      </c>
      <c r="F4540" s="9" t="str">
        <f t="shared" si="70"/>
        <v>alto</v>
      </c>
      <c r="G4540" s="9">
        <v>0.72699999999999998</v>
      </c>
      <c r="H4540" s="9">
        <v>0.6</v>
      </c>
      <c r="I4540" s="9">
        <v>30413.39</v>
      </c>
      <c r="J4540" s="10">
        <v>1</v>
      </c>
    </row>
    <row r="4541" spans="1:10" x14ac:dyDescent="0.25">
      <c r="A4541" s="11" t="s">
        <v>4392</v>
      </c>
      <c r="B4541" s="9" t="str">
        <f>_xlfn.XLOOKUP(C4541,'De-Para_Estado_Regiao'!$B$3:$B$29,'De-Para_Estado_Regiao'!$C$3:$C$29)</f>
        <v>Nordeste</v>
      </c>
      <c r="C4541" s="12" t="s">
        <v>118</v>
      </c>
      <c r="D4541" s="12">
        <v>116</v>
      </c>
      <c r="E4541" s="12">
        <v>0.54100000000000004</v>
      </c>
      <c r="F4541" s="9" t="str">
        <f t="shared" si="70"/>
        <v>baixo</v>
      </c>
      <c r="G4541" s="12">
        <v>0.53100000000000003</v>
      </c>
      <c r="H4541" s="12">
        <v>0.42699999999999999</v>
      </c>
      <c r="I4541" s="12">
        <v>7731.92</v>
      </c>
      <c r="J4541" s="13">
        <v>0</v>
      </c>
    </row>
    <row r="4542" spans="1:10" x14ac:dyDescent="0.25">
      <c r="A4542" s="8" t="s">
        <v>4393</v>
      </c>
      <c r="B4542" s="9" t="str">
        <f>_xlfn.XLOOKUP(C4542,'De-Para_Estado_Regiao'!$B$3:$B$29,'De-Para_Estado_Regiao'!$C$3:$C$29)</f>
        <v>Sul</v>
      </c>
      <c r="C4542" s="9" t="s">
        <v>14</v>
      </c>
      <c r="D4542" s="9">
        <v>22</v>
      </c>
      <c r="E4542" s="9">
        <v>0.76400000000000001</v>
      </c>
      <c r="F4542" s="9" t="str">
        <f t="shared" si="70"/>
        <v>alto</v>
      </c>
      <c r="G4542" s="9">
        <v>0.77600000000000002</v>
      </c>
      <c r="H4542" s="9">
        <v>0.67700000000000005</v>
      </c>
      <c r="I4542" s="9">
        <v>23010.26</v>
      </c>
      <c r="J4542" s="10">
        <v>5</v>
      </c>
    </row>
    <row r="4543" spans="1:10" x14ac:dyDescent="0.25">
      <c r="A4543" s="11" t="s">
        <v>4394</v>
      </c>
      <c r="B4543" s="9" t="str">
        <f>_xlfn.XLOOKUP(C4543,'De-Para_Estado_Regiao'!$B$3:$B$29,'De-Para_Estado_Regiao'!$C$3:$C$29)</f>
        <v>Sul</v>
      </c>
      <c r="C4543" s="12" t="s">
        <v>22</v>
      </c>
      <c r="D4543" s="12">
        <v>96</v>
      </c>
      <c r="E4543" s="12">
        <v>0.60799999999999998</v>
      </c>
      <c r="F4543" s="9" t="str">
        <f t="shared" si="70"/>
        <v>médio</v>
      </c>
      <c r="G4543" s="12">
        <v>0.60499999999999998</v>
      </c>
      <c r="H4543" s="12">
        <v>0.47899999999999998</v>
      </c>
      <c r="I4543" s="12">
        <v>14605.85</v>
      </c>
      <c r="J4543" s="13">
        <v>1</v>
      </c>
    </row>
    <row r="4544" spans="1:10" x14ac:dyDescent="0.25">
      <c r="A4544" s="8" t="s">
        <v>4395</v>
      </c>
      <c r="B4544" s="9" t="str">
        <f>_xlfn.XLOOKUP(C4544,'De-Para_Estado_Regiao'!$B$3:$B$29,'De-Para_Estado_Regiao'!$C$3:$C$29)</f>
        <v>Sudeste</v>
      </c>
      <c r="C4544" s="9" t="s">
        <v>7</v>
      </c>
      <c r="D4544" s="9">
        <v>48</v>
      </c>
      <c r="E4544" s="9">
        <v>0.72199999999999998</v>
      </c>
      <c r="F4544" s="9" t="str">
        <f t="shared" si="70"/>
        <v>alto</v>
      </c>
      <c r="G4544" s="9">
        <v>0.67100000000000004</v>
      </c>
      <c r="H4544" s="9">
        <v>0.69399999999999995</v>
      </c>
      <c r="I4544" s="9">
        <v>27756.09</v>
      </c>
      <c r="J4544" s="10">
        <v>1</v>
      </c>
    </row>
    <row r="4545" spans="1:10" x14ac:dyDescent="0.25">
      <c r="A4545" s="11" t="s">
        <v>4396</v>
      </c>
      <c r="B4545" s="9" t="str">
        <f>_xlfn.XLOOKUP(C4545,'De-Para_Estado_Regiao'!$B$3:$B$29,'De-Para_Estado_Regiao'!$C$3:$C$29)</f>
        <v>Centro-Oeste</v>
      </c>
      <c r="C4545" s="12" t="s">
        <v>33</v>
      </c>
      <c r="D4545" s="12">
        <v>149</v>
      </c>
      <c r="E4545" s="12">
        <v>0.69299999999999995</v>
      </c>
      <c r="F4545" s="9" t="str">
        <f t="shared" si="70"/>
        <v>médio</v>
      </c>
      <c r="G4545" s="12">
        <v>0.68600000000000005</v>
      </c>
      <c r="H4545" s="12">
        <v>0.57799999999999996</v>
      </c>
      <c r="I4545" s="12">
        <v>13826.1</v>
      </c>
      <c r="J4545" s="13">
        <v>3</v>
      </c>
    </row>
    <row r="4546" spans="1:10" x14ac:dyDescent="0.25">
      <c r="A4546" s="8" t="s">
        <v>4397</v>
      </c>
      <c r="B4546" s="9" t="str">
        <f>_xlfn.XLOOKUP(C4546,'De-Para_Estado_Regiao'!$B$3:$B$29,'De-Para_Estado_Regiao'!$C$3:$C$29)</f>
        <v>Sul</v>
      </c>
      <c r="C4546" s="9" t="s">
        <v>14</v>
      </c>
      <c r="D4546" s="9"/>
      <c r="E4546" s="9"/>
      <c r="F4546" s="9" t="str">
        <f t="shared" si="70"/>
        <v/>
      </c>
      <c r="G4546" s="9"/>
      <c r="H4546" s="9"/>
      <c r="I4546" s="9">
        <v>18184.45</v>
      </c>
      <c r="J4546" s="10">
        <v>1</v>
      </c>
    </row>
    <row r="4547" spans="1:10" x14ac:dyDescent="0.25">
      <c r="A4547" s="11" t="s">
        <v>4398</v>
      </c>
      <c r="B4547" s="9" t="str">
        <f>_xlfn.XLOOKUP(C4547,'De-Para_Estado_Regiao'!$B$3:$B$29,'De-Para_Estado_Regiao'!$C$3:$C$29)</f>
        <v>Sul</v>
      </c>
      <c r="C4547" s="12" t="s">
        <v>14</v>
      </c>
      <c r="D4547" s="12">
        <v>14</v>
      </c>
      <c r="E4547" s="12">
        <v>0.73299999999999998</v>
      </c>
      <c r="F4547" s="9" t="str">
        <f t="shared" si="70"/>
        <v>alto</v>
      </c>
      <c r="G4547" s="12">
        <v>0.77100000000000002</v>
      </c>
      <c r="H4547" s="12">
        <v>0.60899999999999999</v>
      </c>
      <c r="I4547" s="12">
        <v>25409.64</v>
      </c>
      <c r="J4547" s="13">
        <v>0</v>
      </c>
    </row>
    <row r="4548" spans="1:10" x14ac:dyDescent="0.25">
      <c r="A4548" s="8" t="s">
        <v>4399</v>
      </c>
      <c r="B4548" s="9" t="str">
        <f>_xlfn.XLOOKUP(C4548,'De-Para_Estado_Regiao'!$B$3:$B$29,'De-Para_Estado_Regiao'!$C$3:$C$29)</f>
        <v>Sudeste</v>
      </c>
      <c r="C4548" s="9" t="s">
        <v>16</v>
      </c>
      <c r="D4548" s="9">
        <v>198</v>
      </c>
      <c r="E4548" s="9">
        <v>0.60899999999999999</v>
      </c>
      <c r="F4548" s="9" t="str">
        <f t="shared" si="70"/>
        <v>médio</v>
      </c>
      <c r="G4548" s="9">
        <v>0.60499999999999998</v>
      </c>
      <c r="H4548" s="9">
        <v>0.47899999999999998</v>
      </c>
      <c r="I4548" s="9">
        <v>9588.42</v>
      </c>
      <c r="J4548" s="10">
        <v>0</v>
      </c>
    </row>
    <row r="4549" spans="1:10" x14ac:dyDescent="0.25">
      <c r="A4549" s="11" t="s">
        <v>4400</v>
      </c>
      <c r="B4549" s="9" t="str">
        <f>_xlfn.XLOOKUP(C4549,'De-Para_Estado_Regiao'!$B$3:$B$29,'De-Para_Estado_Regiao'!$C$3:$C$29)</f>
        <v>Sul</v>
      </c>
      <c r="C4549" s="12" t="s">
        <v>14</v>
      </c>
      <c r="D4549" s="12">
        <v>24</v>
      </c>
      <c r="E4549" s="12">
        <v>0.76700000000000002</v>
      </c>
      <c r="F4549" s="9" t="str">
        <f t="shared" ref="F4549:F4612" si="71">IF(E4549="","",IF(E4549&lt;0.55,"baixo",IF(E4549&lt;=0.699,"médio",IF(E4549&lt;=0.799,"alto",IF(E4549&gt;=0.8,"muito alto","")))))</f>
        <v>alto</v>
      </c>
      <c r="G4549" s="12">
        <v>0.749</v>
      </c>
      <c r="H4549" s="12">
        <v>0.70799999999999996</v>
      </c>
      <c r="I4549" s="12">
        <v>28815.7</v>
      </c>
      <c r="J4549" s="13">
        <v>1</v>
      </c>
    </row>
    <row r="4550" spans="1:10" x14ac:dyDescent="0.25">
      <c r="A4550" s="8" t="s">
        <v>4401</v>
      </c>
      <c r="B4550" s="9" t="str">
        <f>_xlfn.XLOOKUP(C4550,'De-Para_Estado_Regiao'!$B$3:$B$29,'De-Para_Estado_Regiao'!$C$3:$C$29)</f>
        <v>Sudeste</v>
      </c>
      <c r="C4550" s="9" t="s">
        <v>16</v>
      </c>
      <c r="D4550" s="9">
        <v>91</v>
      </c>
      <c r="E4550" s="9">
        <v>0.67400000000000004</v>
      </c>
      <c r="F4550" s="9" t="str">
        <f t="shared" si="71"/>
        <v>médio</v>
      </c>
      <c r="G4550" s="9">
        <v>0.65800000000000003</v>
      </c>
      <c r="H4550" s="9">
        <v>0.57899999999999996</v>
      </c>
      <c r="I4550" s="9">
        <v>14627.83</v>
      </c>
      <c r="J4550" s="10">
        <v>0</v>
      </c>
    </row>
    <row r="4551" spans="1:10" x14ac:dyDescent="0.25">
      <c r="A4551" s="11" t="s">
        <v>4402</v>
      </c>
      <c r="B4551" s="9" t="str">
        <f>_xlfn.XLOOKUP(C4551,'De-Para_Estado_Regiao'!$B$3:$B$29,'De-Para_Estado_Regiao'!$C$3:$C$29)</f>
        <v>Nordeste</v>
      </c>
      <c r="C4551" s="12" t="s">
        <v>31</v>
      </c>
      <c r="D4551" s="12">
        <v>320</v>
      </c>
      <c r="E4551" s="12">
        <v>0.59899999999999998</v>
      </c>
      <c r="F4551" s="9" t="str">
        <f t="shared" si="71"/>
        <v>médio</v>
      </c>
      <c r="G4551" s="12">
        <v>0.55000000000000004</v>
      </c>
      <c r="H4551" s="12">
        <v>0.50600000000000001</v>
      </c>
      <c r="I4551" s="12">
        <v>7095.89</v>
      </c>
      <c r="J4551" s="13">
        <v>1</v>
      </c>
    </row>
    <row r="4552" spans="1:10" x14ac:dyDescent="0.25">
      <c r="A4552" s="8" t="s">
        <v>4403</v>
      </c>
      <c r="B4552" s="9" t="str">
        <f>_xlfn.XLOOKUP(C4552,'De-Para_Estado_Regiao'!$B$3:$B$29,'De-Para_Estado_Regiao'!$C$3:$C$29)</f>
        <v>Nordeste</v>
      </c>
      <c r="C4552" s="9" t="s">
        <v>72</v>
      </c>
      <c r="D4552" s="9">
        <v>252</v>
      </c>
      <c r="E4552" s="9">
        <v>0.58299999999999996</v>
      </c>
      <c r="F4552" s="9" t="str">
        <f t="shared" si="71"/>
        <v>médio</v>
      </c>
      <c r="G4552" s="9">
        <v>0.57699999999999996</v>
      </c>
      <c r="H4552" s="9">
        <v>0.435</v>
      </c>
      <c r="I4552" s="9">
        <v>7351.64</v>
      </c>
      <c r="J4552" s="10">
        <v>11</v>
      </c>
    </row>
    <row r="4553" spans="1:10" x14ac:dyDescent="0.25">
      <c r="A4553" s="11" t="s">
        <v>4404</v>
      </c>
      <c r="B4553" s="9" t="str">
        <f>_xlfn.XLOOKUP(C4553,'De-Para_Estado_Regiao'!$B$3:$B$29,'De-Para_Estado_Regiao'!$C$3:$C$29)</f>
        <v>Sudeste</v>
      </c>
      <c r="C4553" s="12" t="s">
        <v>7</v>
      </c>
      <c r="D4553" s="12">
        <v>57</v>
      </c>
      <c r="E4553" s="12">
        <v>0.73299999999999998</v>
      </c>
      <c r="F4553" s="9" t="str">
        <f t="shared" si="71"/>
        <v>alto</v>
      </c>
      <c r="G4553" s="12">
        <v>0.71199999999999997</v>
      </c>
      <c r="H4553" s="12">
        <v>0.68700000000000006</v>
      </c>
      <c r="I4553" s="12">
        <v>24072.47</v>
      </c>
      <c r="J4553" s="13">
        <v>0</v>
      </c>
    </row>
    <row r="4554" spans="1:10" x14ac:dyDescent="0.25">
      <c r="A4554" s="8" t="s">
        <v>4405</v>
      </c>
      <c r="B4554" s="9" t="str">
        <f>_xlfn.XLOOKUP(C4554,'De-Para_Estado_Regiao'!$B$3:$B$29,'De-Para_Estado_Regiao'!$C$3:$C$29)</f>
        <v>Nordeste</v>
      </c>
      <c r="C4554" s="9" t="s">
        <v>118</v>
      </c>
      <c r="D4554" s="9">
        <v>377</v>
      </c>
      <c r="E4554" s="9">
        <v>0.628</v>
      </c>
      <c r="F4554" s="9" t="str">
        <f t="shared" si="71"/>
        <v>médio</v>
      </c>
      <c r="G4554" s="9">
        <v>0.57799999999999996</v>
      </c>
      <c r="H4554" s="9">
        <v>0.55000000000000004</v>
      </c>
      <c r="I4554" s="9">
        <v>8099.49</v>
      </c>
      <c r="J4554" s="10">
        <v>1</v>
      </c>
    </row>
    <row r="4555" spans="1:10" x14ac:dyDescent="0.25">
      <c r="A4555" s="11" t="s">
        <v>4406</v>
      </c>
      <c r="B4555" s="9" t="str">
        <f>_xlfn.XLOOKUP(C4555,'De-Para_Estado_Regiao'!$B$3:$B$29,'De-Para_Estado_Regiao'!$C$3:$C$29)</f>
        <v>Nordeste</v>
      </c>
      <c r="C4555" s="12" t="s">
        <v>82</v>
      </c>
      <c r="D4555" s="12">
        <v>68</v>
      </c>
      <c r="E4555" s="12">
        <v>0.623</v>
      </c>
      <c r="F4555" s="9" t="str">
        <f t="shared" si="71"/>
        <v>médio</v>
      </c>
      <c r="G4555" s="12">
        <v>0.61699999999999999</v>
      </c>
      <c r="H4555" s="12">
        <v>0.502</v>
      </c>
      <c r="I4555" s="12">
        <v>10670.49</v>
      </c>
      <c r="J4555" s="13">
        <v>1</v>
      </c>
    </row>
    <row r="4556" spans="1:10" x14ac:dyDescent="0.25">
      <c r="A4556" s="8" t="s">
        <v>4407</v>
      </c>
      <c r="B4556" s="9" t="str">
        <f>_xlfn.XLOOKUP(C4556,'De-Para_Estado_Regiao'!$B$3:$B$29,'De-Para_Estado_Regiao'!$C$3:$C$29)</f>
        <v>Nordeste</v>
      </c>
      <c r="C4556" s="9" t="s">
        <v>24</v>
      </c>
      <c r="D4556" s="9">
        <v>483</v>
      </c>
      <c r="E4556" s="9">
        <v>0.55000000000000004</v>
      </c>
      <c r="F4556" s="9" t="str">
        <f t="shared" si="71"/>
        <v>médio</v>
      </c>
      <c r="G4556" s="9">
        <v>0.51300000000000001</v>
      </c>
      <c r="H4556" s="9">
        <v>0.43</v>
      </c>
      <c r="I4556" s="9">
        <v>3190.57</v>
      </c>
      <c r="J4556" s="10">
        <v>0</v>
      </c>
    </row>
    <row r="4557" spans="1:10" x14ac:dyDescent="0.25">
      <c r="A4557" s="11" t="s">
        <v>4408</v>
      </c>
      <c r="B4557" s="9" t="str">
        <f>_xlfn.XLOOKUP(C4557,'De-Para_Estado_Regiao'!$B$3:$B$29,'De-Para_Estado_Regiao'!$C$3:$C$29)</f>
        <v>Nordeste</v>
      </c>
      <c r="C4557" s="12" t="s">
        <v>24</v>
      </c>
      <c r="D4557" s="12">
        <v>270</v>
      </c>
      <c r="E4557" s="12">
        <v>0.56999999999999995</v>
      </c>
      <c r="F4557" s="9" t="str">
        <f t="shared" si="71"/>
        <v>médio</v>
      </c>
      <c r="G4557" s="12">
        <v>0.57699999999999996</v>
      </c>
      <c r="H4557" s="12">
        <v>0.45100000000000001</v>
      </c>
      <c r="I4557" s="12">
        <v>8072.99</v>
      </c>
      <c r="J4557" s="13">
        <v>0</v>
      </c>
    </row>
    <row r="4558" spans="1:10" x14ac:dyDescent="0.25">
      <c r="A4558" s="8" t="s">
        <v>4409</v>
      </c>
      <c r="B4558" s="9" t="str">
        <f>_xlfn.XLOOKUP(C4558,'De-Para_Estado_Regiao'!$B$3:$B$29,'De-Para_Estado_Regiao'!$C$3:$C$29)</f>
        <v>Centro-Oeste</v>
      </c>
      <c r="C4558" s="9" t="s">
        <v>33</v>
      </c>
      <c r="D4558" s="9">
        <v>44</v>
      </c>
      <c r="E4558" s="9">
        <v>0.60899999999999999</v>
      </c>
      <c r="F4558" s="9" t="str">
        <f t="shared" si="71"/>
        <v>médio</v>
      </c>
      <c r="G4558" s="9">
        <v>0.56899999999999995</v>
      </c>
      <c r="H4558" s="9">
        <v>0.48899999999999999</v>
      </c>
      <c r="I4558" s="9">
        <v>13710.48</v>
      </c>
      <c r="J4558" s="10">
        <v>1</v>
      </c>
    </row>
    <row r="4559" spans="1:10" x14ac:dyDescent="0.25">
      <c r="A4559" s="11" t="s">
        <v>206</v>
      </c>
      <c r="B4559" s="9" t="str">
        <f>_xlfn.XLOOKUP(C4559,'De-Para_Estado_Regiao'!$B$3:$B$29,'De-Para_Estado_Regiao'!$C$3:$C$29)</f>
        <v>Nordeste</v>
      </c>
      <c r="C4559" s="12" t="s">
        <v>72</v>
      </c>
      <c r="D4559" s="12">
        <v>218</v>
      </c>
      <c r="E4559" s="12">
        <v>0.59</v>
      </c>
      <c r="F4559" s="9" t="str">
        <f t="shared" si="71"/>
        <v>médio</v>
      </c>
      <c r="G4559" s="12">
        <v>0.55400000000000005</v>
      </c>
      <c r="H4559" s="12">
        <v>0.47699999999999998</v>
      </c>
      <c r="I4559" s="12">
        <v>9414.2199999999993</v>
      </c>
      <c r="J4559" s="13">
        <v>1</v>
      </c>
    </row>
    <row r="4560" spans="1:10" x14ac:dyDescent="0.25">
      <c r="A4560" s="8" t="s">
        <v>4410</v>
      </c>
      <c r="B4560" s="9" t="str">
        <f>_xlfn.XLOOKUP(C4560,'De-Para_Estado_Regiao'!$B$3:$B$29,'De-Para_Estado_Regiao'!$C$3:$C$29)</f>
        <v>Sudeste</v>
      </c>
      <c r="C4560" s="9" t="s">
        <v>16</v>
      </c>
      <c r="D4560" s="9">
        <v>111</v>
      </c>
      <c r="E4560" s="9">
        <v>0.70499999999999996</v>
      </c>
      <c r="F4560" s="9" t="str">
        <f t="shared" si="71"/>
        <v>alto</v>
      </c>
      <c r="G4560" s="9">
        <v>0.69499999999999995</v>
      </c>
      <c r="H4560" s="9">
        <v>0.58299999999999996</v>
      </c>
      <c r="I4560" s="9">
        <v>15085.67</v>
      </c>
      <c r="J4560" s="10">
        <v>1</v>
      </c>
    </row>
    <row r="4561" spans="1:10" x14ac:dyDescent="0.25">
      <c r="A4561" s="11" t="s">
        <v>4411</v>
      </c>
      <c r="B4561" s="9" t="str">
        <f>_xlfn.XLOOKUP(C4561,'De-Para_Estado_Regiao'!$B$3:$B$29,'De-Para_Estado_Regiao'!$C$3:$C$29)</f>
        <v>Nordeste</v>
      </c>
      <c r="C4561" s="12" t="s">
        <v>114</v>
      </c>
      <c r="D4561" s="12">
        <v>129</v>
      </c>
      <c r="E4561" s="12">
        <v>0.59899999999999998</v>
      </c>
      <c r="F4561" s="9" t="str">
        <f t="shared" si="71"/>
        <v>médio</v>
      </c>
      <c r="G4561" s="12">
        <v>0.56000000000000005</v>
      </c>
      <c r="H4561" s="12">
        <v>0.53100000000000003</v>
      </c>
      <c r="I4561" s="12">
        <v>13864.16</v>
      </c>
      <c r="J4561" s="13">
        <v>0</v>
      </c>
    </row>
    <row r="4562" spans="1:10" x14ac:dyDescent="0.25">
      <c r="A4562" s="8" t="s">
        <v>4412</v>
      </c>
      <c r="B4562" s="9" t="str">
        <f>_xlfn.XLOOKUP(C4562,'De-Para_Estado_Regiao'!$B$3:$B$29,'De-Para_Estado_Regiao'!$C$3:$C$29)</f>
        <v>Sudeste</v>
      </c>
      <c r="C4562" s="9" t="s">
        <v>16</v>
      </c>
      <c r="D4562" s="9">
        <v>89</v>
      </c>
      <c r="E4562" s="9">
        <v>0.66</v>
      </c>
      <c r="F4562" s="9" t="str">
        <f t="shared" si="71"/>
        <v>médio</v>
      </c>
      <c r="G4562" s="9">
        <v>0.63100000000000001</v>
      </c>
      <c r="H4562" s="9">
        <v>0.55200000000000005</v>
      </c>
      <c r="I4562" s="9">
        <v>16990.419999999998</v>
      </c>
      <c r="J4562" s="10">
        <v>6</v>
      </c>
    </row>
    <row r="4563" spans="1:10" x14ac:dyDescent="0.25">
      <c r="A4563" s="11" t="s">
        <v>4413</v>
      </c>
      <c r="B4563" s="9" t="str">
        <f>_xlfn.XLOOKUP(C4563,'De-Para_Estado_Regiao'!$B$3:$B$29,'De-Para_Estado_Regiao'!$C$3:$C$29)</f>
        <v>Sudeste</v>
      </c>
      <c r="C4563" s="12" t="s">
        <v>16</v>
      </c>
      <c r="D4563" s="12">
        <v>111</v>
      </c>
      <c r="E4563" s="12">
        <v>0.67</v>
      </c>
      <c r="F4563" s="9" t="str">
        <f t="shared" si="71"/>
        <v>médio</v>
      </c>
      <c r="G4563" s="12">
        <v>0.627</v>
      </c>
      <c r="H4563" s="12">
        <v>0.59699999999999998</v>
      </c>
      <c r="I4563" s="12">
        <v>13257.19</v>
      </c>
      <c r="J4563" s="13">
        <v>1</v>
      </c>
    </row>
    <row r="4564" spans="1:10" x14ac:dyDescent="0.25">
      <c r="A4564" s="8" t="s">
        <v>4414</v>
      </c>
      <c r="B4564" s="9" t="str">
        <f>_xlfn.XLOOKUP(C4564,'De-Para_Estado_Regiao'!$B$3:$B$29,'De-Para_Estado_Regiao'!$C$3:$C$29)</f>
        <v>Sudeste</v>
      </c>
      <c r="C4564" s="9" t="s">
        <v>16</v>
      </c>
      <c r="D4564" s="9">
        <v>99</v>
      </c>
      <c r="E4564" s="9">
        <v>0.64500000000000002</v>
      </c>
      <c r="F4564" s="9" t="str">
        <f t="shared" si="71"/>
        <v>médio</v>
      </c>
      <c r="G4564" s="9">
        <v>0.66500000000000004</v>
      </c>
      <c r="H4564" s="9">
        <v>0.47599999999999998</v>
      </c>
      <c r="I4564" s="9">
        <v>9799.43</v>
      </c>
      <c r="J4564" s="10">
        <v>2</v>
      </c>
    </row>
    <row r="4565" spans="1:10" x14ac:dyDescent="0.25">
      <c r="A4565" s="11" t="s">
        <v>4415</v>
      </c>
      <c r="B4565" s="9" t="str">
        <f>_xlfn.XLOOKUP(C4565,'De-Para_Estado_Regiao'!$B$3:$B$29,'De-Para_Estado_Regiao'!$C$3:$C$29)</f>
        <v>Sudeste</v>
      </c>
      <c r="C4565" s="12" t="s">
        <v>16</v>
      </c>
      <c r="D4565" s="12">
        <v>92</v>
      </c>
      <c r="E4565" s="12">
        <v>0.61699999999999999</v>
      </c>
      <c r="F4565" s="9" t="str">
        <f t="shared" si="71"/>
        <v>médio</v>
      </c>
      <c r="G4565" s="12">
        <v>0.59599999999999997</v>
      </c>
      <c r="H4565" s="12">
        <v>0.49299999999999999</v>
      </c>
      <c r="I4565" s="12">
        <v>10474.27</v>
      </c>
      <c r="J4565" s="13">
        <v>2</v>
      </c>
    </row>
    <row r="4566" spans="1:10" x14ac:dyDescent="0.25">
      <c r="A4566" s="8" t="s">
        <v>4416</v>
      </c>
      <c r="B4566" s="9" t="str">
        <f>_xlfn.XLOOKUP(C4566,'De-Para_Estado_Regiao'!$B$3:$B$29,'De-Para_Estado_Regiao'!$C$3:$C$29)</f>
        <v>Sudeste</v>
      </c>
      <c r="C4566" s="9" t="s">
        <v>7</v>
      </c>
      <c r="D4566" s="9">
        <v>81</v>
      </c>
      <c r="E4566" s="9">
        <v>0.69799999999999995</v>
      </c>
      <c r="F4566" s="9" t="str">
        <f t="shared" si="71"/>
        <v>médio</v>
      </c>
      <c r="G4566" s="9">
        <v>0.63500000000000001</v>
      </c>
      <c r="H4566" s="9">
        <v>0.67300000000000004</v>
      </c>
      <c r="I4566" s="9">
        <v>14880.43</v>
      </c>
      <c r="J4566" s="10">
        <v>1</v>
      </c>
    </row>
    <row r="4567" spans="1:10" x14ac:dyDescent="0.25">
      <c r="A4567" s="11" t="s">
        <v>4417</v>
      </c>
      <c r="B4567" s="9" t="str">
        <f>_xlfn.XLOOKUP(C4567,'De-Para_Estado_Regiao'!$B$3:$B$29,'De-Para_Estado_Regiao'!$C$3:$C$29)</f>
        <v>Sul</v>
      </c>
      <c r="C4567" s="12" t="s">
        <v>14</v>
      </c>
      <c r="D4567" s="12">
        <v>20</v>
      </c>
      <c r="E4567" s="12">
        <v>0.66900000000000004</v>
      </c>
      <c r="F4567" s="9" t="str">
        <f t="shared" si="71"/>
        <v>médio</v>
      </c>
      <c r="G4567" s="12">
        <v>0.75600000000000001</v>
      </c>
      <c r="H4567" s="12">
        <v>0.46100000000000002</v>
      </c>
      <c r="I4567" s="12">
        <v>17470.759999999998</v>
      </c>
      <c r="J4567" s="13">
        <v>0</v>
      </c>
    </row>
    <row r="4568" spans="1:10" x14ac:dyDescent="0.25">
      <c r="A4568" s="8" t="s">
        <v>4418</v>
      </c>
      <c r="B4568" s="9" t="str">
        <f>_xlfn.XLOOKUP(C4568,'De-Para_Estado_Regiao'!$B$3:$B$29,'De-Para_Estado_Regiao'!$C$3:$C$29)</f>
        <v>Nordeste</v>
      </c>
      <c r="C4568" s="9" t="s">
        <v>31</v>
      </c>
      <c r="D4568" s="9">
        <v>220</v>
      </c>
      <c r="E4568" s="9">
        <v>0.61799999999999999</v>
      </c>
      <c r="F4568" s="9" t="str">
        <f t="shared" si="71"/>
        <v>médio</v>
      </c>
      <c r="G4568" s="9">
        <v>0.56499999999999995</v>
      </c>
      <c r="H4568" s="9">
        <v>0.56399999999999995</v>
      </c>
      <c r="I4568" s="9">
        <v>6495.42</v>
      </c>
      <c r="J4568" s="10">
        <v>1</v>
      </c>
    </row>
    <row r="4569" spans="1:10" x14ac:dyDescent="0.25">
      <c r="A4569" s="11" t="s">
        <v>4419</v>
      </c>
      <c r="B4569" s="9" t="str">
        <f>_xlfn.XLOOKUP(C4569,'De-Para_Estado_Regiao'!$B$3:$B$29,'De-Para_Estado_Regiao'!$C$3:$C$29)</f>
        <v>Nordeste</v>
      </c>
      <c r="C4569" s="12" t="s">
        <v>82</v>
      </c>
      <c r="D4569" s="12">
        <v>263</v>
      </c>
      <c r="E4569" s="12">
        <v>0.61</v>
      </c>
      <c r="F4569" s="9" t="str">
        <f t="shared" si="71"/>
        <v>médio</v>
      </c>
      <c r="G4569" s="12">
        <v>0.57499999999999996</v>
      </c>
      <c r="H4569" s="12">
        <v>0.496</v>
      </c>
      <c r="I4569" s="12">
        <v>8163.64</v>
      </c>
      <c r="J4569" s="13">
        <v>1</v>
      </c>
    </row>
    <row r="4570" spans="1:10" x14ac:dyDescent="0.25">
      <c r="A4570" s="8" t="s">
        <v>4420</v>
      </c>
      <c r="B4570" s="9" t="str">
        <f>_xlfn.XLOOKUP(C4570,'De-Para_Estado_Regiao'!$B$3:$B$29,'De-Para_Estado_Regiao'!$C$3:$C$29)</f>
        <v>Sudeste</v>
      </c>
      <c r="C4570" s="9" t="s">
        <v>7</v>
      </c>
      <c r="D4570" s="9">
        <v>83</v>
      </c>
      <c r="E4570" s="9">
        <v>0.74299999999999999</v>
      </c>
      <c r="F4570" s="9" t="str">
        <f t="shared" si="71"/>
        <v>alto</v>
      </c>
      <c r="G4570" s="9">
        <v>0.71899999999999997</v>
      </c>
      <c r="H4570" s="9">
        <v>0.68600000000000005</v>
      </c>
      <c r="I4570" s="9">
        <v>24046.86</v>
      </c>
      <c r="J4570" s="10">
        <v>0</v>
      </c>
    </row>
    <row r="4571" spans="1:10" x14ac:dyDescent="0.25">
      <c r="A4571" s="11" t="s">
        <v>4421</v>
      </c>
      <c r="B4571" s="9" t="str">
        <f>_xlfn.XLOOKUP(C4571,'De-Para_Estado_Regiao'!$B$3:$B$29,'De-Para_Estado_Regiao'!$C$3:$C$29)</f>
        <v>Nordeste</v>
      </c>
      <c r="C4571" s="12" t="s">
        <v>72</v>
      </c>
      <c r="D4571" s="12">
        <v>150</v>
      </c>
      <c r="E4571" s="12">
        <v>0.621</v>
      </c>
      <c r="F4571" s="9" t="str">
        <f t="shared" si="71"/>
        <v>médio</v>
      </c>
      <c r="G4571" s="12">
        <v>0.56699999999999995</v>
      </c>
      <c r="H4571" s="12">
        <v>0.56599999999999995</v>
      </c>
      <c r="I4571" s="12">
        <v>7015.53</v>
      </c>
      <c r="J4571" s="13">
        <v>3</v>
      </c>
    </row>
    <row r="4572" spans="1:10" x14ac:dyDescent="0.25">
      <c r="A4572" s="8" t="s">
        <v>3125</v>
      </c>
      <c r="B4572" s="9" t="str">
        <f>_xlfn.XLOOKUP(C4572,'De-Para_Estado_Regiao'!$B$3:$B$29,'De-Para_Estado_Regiao'!$C$3:$C$29)</f>
        <v>Norte</v>
      </c>
      <c r="C4572" s="9" t="s">
        <v>111</v>
      </c>
      <c r="D4572" s="9">
        <v>201</v>
      </c>
      <c r="E4572" s="9">
        <v>0.66900000000000004</v>
      </c>
      <c r="F4572" s="9" t="str">
        <f t="shared" si="71"/>
        <v>médio</v>
      </c>
      <c r="G4572" s="9">
        <v>0.628</v>
      </c>
      <c r="H4572" s="9">
        <v>0.58199999999999996</v>
      </c>
      <c r="I4572" s="9">
        <v>13487.79</v>
      </c>
      <c r="J4572" s="10">
        <v>0</v>
      </c>
    </row>
    <row r="4573" spans="1:10" x14ac:dyDescent="0.25">
      <c r="A4573" s="11" t="s">
        <v>4422</v>
      </c>
      <c r="B4573" s="9" t="str">
        <f>_xlfn.XLOOKUP(C4573,'De-Para_Estado_Regiao'!$B$3:$B$29,'De-Para_Estado_Regiao'!$C$3:$C$29)</f>
        <v>Nordeste</v>
      </c>
      <c r="C4573" s="12" t="s">
        <v>118</v>
      </c>
      <c r="D4573" s="12">
        <v>97</v>
      </c>
      <c r="E4573" s="12">
        <v>0.56000000000000005</v>
      </c>
      <c r="F4573" s="9" t="str">
        <f t="shared" si="71"/>
        <v>médio</v>
      </c>
      <c r="G4573" s="12">
        <v>0.54500000000000004</v>
      </c>
      <c r="H4573" s="12">
        <v>0.44600000000000001</v>
      </c>
      <c r="I4573" s="12">
        <v>8654.0499999999993</v>
      </c>
      <c r="J4573" s="13">
        <v>3</v>
      </c>
    </row>
    <row r="4574" spans="1:10" x14ac:dyDescent="0.25">
      <c r="A4574" s="8" t="s">
        <v>4423</v>
      </c>
      <c r="B4574" s="9" t="str">
        <f>_xlfn.XLOOKUP(C4574,'De-Para_Estado_Regiao'!$B$3:$B$29,'De-Para_Estado_Regiao'!$C$3:$C$29)</f>
        <v>Centro-Oeste</v>
      </c>
      <c r="C4574" s="9" t="s">
        <v>33</v>
      </c>
      <c r="D4574" s="9">
        <v>123</v>
      </c>
      <c r="E4574" s="9">
        <v>0.68400000000000005</v>
      </c>
      <c r="F4574" s="9" t="str">
        <f t="shared" si="71"/>
        <v>médio</v>
      </c>
      <c r="G4574" s="9">
        <v>0.67300000000000004</v>
      </c>
      <c r="H4574" s="9">
        <v>0.57899999999999996</v>
      </c>
      <c r="I4574" s="9">
        <v>14953.82</v>
      </c>
      <c r="J4574" s="10">
        <v>1</v>
      </c>
    </row>
    <row r="4575" spans="1:10" x14ac:dyDescent="0.25">
      <c r="A4575" s="11" t="s">
        <v>4424</v>
      </c>
      <c r="B4575" s="9" t="str">
        <f>_xlfn.XLOOKUP(C4575,'De-Para_Estado_Regiao'!$B$3:$B$29,'De-Para_Estado_Regiao'!$C$3:$C$29)</f>
        <v>Nordeste</v>
      </c>
      <c r="C4575" s="12" t="s">
        <v>87</v>
      </c>
      <c r="D4575" s="12">
        <v>105</v>
      </c>
      <c r="E4575" s="12">
        <v>0.45200000000000001</v>
      </c>
      <c r="F4575" s="9" t="str">
        <f t="shared" si="71"/>
        <v>baixo</v>
      </c>
      <c r="G4575" s="12">
        <v>0.4</v>
      </c>
      <c r="H4575" s="12">
        <v>0.29899999999999999</v>
      </c>
      <c r="I4575" s="12">
        <v>6601.95</v>
      </c>
      <c r="J4575" s="13">
        <v>0</v>
      </c>
    </row>
    <row r="4576" spans="1:10" x14ac:dyDescent="0.25">
      <c r="A4576" s="8" t="s">
        <v>4425</v>
      </c>
      <c r="B4576" s="9" t="str">
        <f>_xlfn.XLOOKUP(C4576,'De-Para_Estado_Regiao'!$B$3:$B$29,'De-Para_Estado_Regiao'!$C$3:$C$29)</f>
        <v>Sudeste</v>
      </c>
      <c r="C4576" s="9" t="s">
        <v>16</v>
      </c>
      <c r="D4576" s="9">
        <v>121</v>
      </c>
      <c r="E4576" s="9">
        <v>0.63700000000000001</v>
      </c>
      <c r="F4576" s="9" t="str">
        <f t="shared" si="71"/>
        <v>médio</v>
      </c>
      <c r="G4576" s="9">
        <v>0.61599999999999999</v>
      </c>
      <c r="H4576" s="9">
        <v>0.51700000000000002</v>
      </c>
      <c r="I4576" s="9">
        <v>10932.95</v>
      </c>
      <c r="J4576" s="10">
        <v>1</v>
      </c>
    </row>
    <row r="4577" spans="1:10" x14ac:dyDescent="0.25">
      <c r="A4577" s="11" t="s">
        <v>4426</v>
      </c>
      <c r="B4577" s="9" t="str">
        <f>_xlfn.XLOOKUP(C4577,'De-Para_Estado_Regiao'!$B$3:$B$29,'De-Para_Estado_Regiao'!$C$3:$C$29)</f>
        <v>Sul</v>
      </c>
      <c r="C4577" s="12" t="s">
        <v>14</v>
      </c>
      <c r="D4577" s="12">
        <v>15</v>
      </c>
      <c r="E4577" s="12">
        <v>0.72299999999999998</v>
      </c>
      <c r="F4577" s="9" t="str">
        <f t="shared" si="71"/>
        <v>alto</v>
      </c>
      <c r="G4577" s="12">
        <v>0.70299999999999996</v>
      </c>
      <c r="H4577" s="12">
        <v>0.63800000000000001</v>
      </c>
      <c r="I4577" s="12">
        <v>25997.4</v>
      </c>
      <c r="J4577" s="13">
        <v>4</v>
      </c>
    </row>
    <row r="4578" spans="1:10" x14ac:dyDescent="0.25">
      <c r="A4578" s="8" t="s">
        <v>4427</v>
      </c>
      <c r="B4578" s="9" t="str">
        <f>_xlfn.XLOOKUP(C4578,'De-Para_Estado_Regiao'!$B$3:$B$29,'De-Para_Estado_Regiao'!$C$3:$C$29)</f>
        <v>Sudeste</v>
      </c>
      <c r="C4578" s="9" t="s">
        <v>16</v>
      </c>
      <c r="D4578" s="9">
        <v>71</v>
      </c>
      <c r="E4578" s="9">
        <v>0.65</v>
      </c>
      <c r="F4578" s="9" t="str">
        <f t="shared" si="71"/>
        <v>médio</v>
      </c>
      <c r="G4578" s="9">
        <v>0.66700000000000004</v>
      </c>
      <c r="H4578" s="9">
        <v>0.49199999999999999</v>
      </c>
      <c r="I4578" s="9">
        <v>10865.17</v>
      </c>
      <c r="J4578" s="10">
        <v>1</v>
      </c>
    </row>
    <row r="4579" spans="1:10" x14ac:dyDescent="0.25">
      <c r="A4579" s="11" t="s">
        <v>1186</v>
      </c>
      <c r="B4579" s="9" t="str">
        <f>_xlfn.XLOOKUP(C4579,'De-Para_Estado_Regiao'!$B$3:$B$29,'De-Para_Estado_Regiao'!$C$3:$C$29)</f>
        <v>Nordeste</v>
      </c>
      <c r="C4579" s="12" t="s">
        <v>82</v>
      </c>
      <c r="D4579" s="12">
        <v>164</v>
      </c>
      <c r="E4579" s="12">
        <v>0.61799999999999999</v>
      </c>
      <c r="F4579" s="9" t="str">
        <f t="shared" si="71"/>
        <v>médio</v>
      </c>
      <c r="G4579" s="12">
        <v>0.57799999999999996</v>
      </c>
      <c r="H4579" s="12">
        <v>0.52300000000000002</v>
      </c>
      <c r="I4579" s="12">
        <v>7632.75</v>
      </c>
      <c r="J4579" s="13">
        <v>3</v>
      </c>
    </row>
    <row r="4580" spans="1:10" x14ac:dyDescent="0.25">
      <c r="A4580" s="8" t="s">
        <v>4428</v>
      </c>
      <c r="B4580" s="9" t="str">
        <f>_xlfn.XLOOKUP(C4580,'De-Para_Estado_Regiao'!$B$3:$B$29,'De-Para_Estado_Regiao'!$C$3:$C$29)</f>
        <v>Sul</v>
      </c>
      <c r="C4580" s="9" t="s">
        <v>22</v>
      </c>
      <c r="D4580" s="9">
        <v>55</v>
      </c>
      <c r="E4580" s="9">
        <v>0.72499999999999998</v>
      </c>
      <c r="F4580" s="9" t="str">
        <f t="shared" si="71"/>
        <v>alto</v>
      </c>
      <c r="G4580" s="9">
        <v>0.72099999999999997</v>
      </c>
      <c r="H4580" s="9">
        <v>0.64</v>
      </c>
      <c r="I4580" s="9">
        <v>22979.56</v>
      </c>
      <c r="J4580" s="10">
        <v>1</v>
      </c>
    </row>
    <row r="4581" spans="1:10" x14ac:dyDescent="0.25">
      <c r="A4581" s="11" t="s">
        <v>4429</v>
      </c>
      <c r="B4581" s="9" t="str">
        <f>_xlfn.XLOOKUP(C4581,'De-Para_Estado_Regiao'!$B$3:$B$29,'De-Para_Estado_Regiao'!$C$3:$C$29)</f>
        <v>Nordeste</v>
      </c>
      <c r="C4581" s="12" t="s">
        <v>118</v>
      </c>
      <c r="D4581" s="12">
        <v>146</v>
      </c>
      <c r="E4581" s="12">
        <v>0.55700000000000005</v>
      </c>
      <c r="F4581" s="9" t="str">
        <f t="shared" si="71"/>
        <v>médio</v>
      </c>
      <c r="G4581" s="12">
        <v>0.56999999999999995</v>
      </c>
      <c r="H4581" s="12">
        <v>0.43099999999999999</v>
      </c>
      <c r="I4581" s="12">
        <v>10084.59</v>
      </c>
      <c r="J4581" s="13">
        <v>1</v>
      </c>
    </row>
    <row r="4582" spans="1:10" x14ac:dyDescent="0.25">
      <c r="A4582" s="8" t="s">
        <v>4430</v>
      </c>
      <c r="B4582" s="9" t="str">
        <f>_xlfn.XLOOKUP(C4582,'De-Para_Estado_Regiao'!$B$3:$B$29,'De-Para_Estado_Regiao'!$C$3:$C$29)</f>
        <v>Sudeste</v>
      </c>
      <c r="C4582" s="9" t="s">
        <v>16</v>
      </c>
      <c r="D4582" s="9">
        <v>110</v>
      </c>
      <c r="E4582" s="9">
        <v>0.68</v>
      </c>
      <c r="F4582" s="9" t="str">
        <f t="shared" si="71"/>
        <v>médio</v>
      </c>
      <c r="G4582" s="9">
        <v>0.66600000000000004</v>
      </c>
      <c r="H4582" s="9">
        <v>0.57799999999999996</v>
      </c>
      <c r="I4582" s="9">
        <v>12562.98</v>
      </c>
      <c r="J4582" s="10">
        <v>1</v>
      </c>
    </row>
    <row r="4583" spans="1:10" x14ac:dyDescent="0.25">
      <c r="A4583" s="11" t="s">
        <v>4431</v>
      </c>
      <c r="B4583" s="9" t="str">
        <f>_xlfn.XLOOKUP(C4583,'De-Para_Estado_Regiao'!$B$3:$B$29,'De-Para_Estado_Regiao'!$C$3:$C$29)</f>
        <v>Sul</v>
      </c>
      <c r="C4583" s="12" t="s">
        <v>14</v>
      </c>
      <c r="D4583" s="12">
        <v>26</v>
      </c>
      <c r="E4583" s="12">
        <v>0.66400000000000003</v>
      </c>
      <c r="F4583" s="9" t="str">
        <f t="shared" si="71"/>
        <v>médio</v>
      </c>
      <c r="G4583" s="12">
        <v>0.70899999999999996</v>
      </c>
      <c r="H4583" s="12">
        <v>0.495</v>
      </c>
      <c r="I4583" s="12">
        <v>21704.43</v>
      </c>
      <c r="J4583" s="13">
        <v>5</v>
      </c>
    </row>
    <row r="4584" spans="1:10" x14ac:dyDescent="0.25">
      <c r="A4584" s="8" t="s">
        <v>4432</v>
      </c>
      <c r="B4584" s="9" t="str">
        <f>_xlfn.XLOOKUP(C4584,'De-Para_Estado_Regiao'!$B$3:$B$29,'De-Para_Estado_Regiao'!$C$3:$C$29)</f>
        <v>Centro-Oeste</v>
      </c>
      <c r="C4584" s="9" t="s">
        <v>33</v>
      </c>
      <c r="D4584" s="9">
        <v>67</v>
      </c>
      <c r="E4584" s="9">
        <v>0.73</v>
      </c>
      <c r="F4584" s="9" t="str">
        <f t="shared" si="71"/>
        <v>alto</v>
      </c>
      <c r="G4584" s="9">
        <v>0.66300000000000003</v>
      </c>
      <c r="H4584" s="9">
        <v>0.69599999999999995</v>
      </c>
      <c r="I4584" s="9">
        <v>19679.009999999998</v>
      </c>
      <c r="J4584" s="10">
        <v>2</v>
      </c>
    </row>
    <row r="4585" spans="1:10" x14ac:dyDescent="0.25">
      <c r="A4585" s="11" t="s">
        <v>4433</v>
      </c>
      <c r="B4585" s="9" t="str">
        <f>_xlfn.XLOOKUP(C4585,'De-Para_Estado_Regiao'!$B$3:$B$29,'De-Para_Estado_Regiao'!$C$3:$C$29)</f>
        <v>Sudeste</v>
      </c>
      <c r="C4585" s="12" t="s">
        <v>16</v>
      </c>
      <c r="D4585" s="12">
        <v>209</v>
      </c>
      <c r="E4585" s="12">
        <v>0.61399999999999999</v>
      </c>
      <c r="F4585" s="9" t="str">
        <f t="shared" si="71"/>
        <v>médio</v>
      </c>
      <c r="G4585" s="12">
        <v>0.56799999999999995</v>
      </c>
      <c r="H4585" s="12">
        <v>0.50900000000000001</v>
      </c>
      <c r="I4585" s="12">
        <v>7436.38</v>
      </c>
      <c r="J4585" s="13">
        <v>6</v>
      </c>
    </row>
    <row r="4586" spans="1:10" x14ac:dyDescent="0.25">
      <c r="A4586" s="8" t="s">
        <v>4434</v>
      </c>
      <c r="B4586" s="9" t="str">
        <f>_xlfn.XLOOKUP(C4586,'De-Para_Estado_Regiao'!$B$3:$B$29,'De-Para_Estado_Regiao'!$C$3:$C$29)</f>
        <v>Nordeste</v>
      </c>
      <c r="C4586" s="9" t="s">
        <v>118</v>
      </c>
      <c r="D4586" s="9">
        <v>180</v>
      </c>
      <c r="E4586" s="9">
        <v>0.58799999999999997</v>
      </c>
      <c r="F4586" s="9" t="str">
        <f t="shared" si="71"/>
        <v>médio</v>
      </c>
      <c r="G4586" s="9">
        <v>0.56999999999999995</v>
      </c>
      <c r="H4586" s="9">
        <v>0.46200000000000002</v>
      </c>
      <c r="I4586" s="9">
        <v>6645.75</v>
      </c>
      <c r="J4586" s="10">
        <v>10</v>
      </c>
    </row>
    <row r="4587" spans="1:10" x14ac:dyDescent="0.25">
      <c r="A4587" s="11" t="s">
        <v>4435</v>
      </c>
      <c r="B4587" s="9" t="str">
        <f>_xlfn.XLOOKUP(C4587,'De-Para_Estado_Regiao'!$B$3:$B$29,'De-Para_Estado_Regiao'!$C$3:$C$29)</f>
        <v>Sul</v>
      </c>
      <c r="C4587" s="12" t="s">
        <v>59</v>
      </c>
      <c r="D4587" s="12">
        <v>47</v>
      </c>
      <c r="E4587" s="12">
        <v>0.65300000000000002</v>
      </c>
      <c r="F4587" s="9" t="str">
        <f t="shared" si="71"/>
        <v>médio</v>
      </c>
      <c r="G4587" s="12">
        <v>0.65200000000000002</v>
      </c>
      <c r="H4587" s="12">
        <v>0.53</v>
      </c>
      <c r="I4587" s="12">
        <v>20094.07</v>
      </c>
      <c r="J4587" s="13">
        <v>1</v>
      </c>
    </row>
    <row r="4588" spans="1:10" x14ac:dyDescent="0.25">
      <c r="A4588" s="8" t="s">
        <v>4436</v>
      </c>
      <c r="B4588" s="9" t="str">
        <f>_xlfn.XLOOKUP(C4588,'De-Para_Estado_Regiao'!$B$3:$B$29,'De-Para_Estado_Regiao'!$C$3:$C$29)</f>
        <v>Norte</v>
      </c>
      <c r="C4588" s="9" t="s">
        <v>111</v>
      </c>
      <c r="D4588" s="9">
        <v>165</v>
      </c>
      <c r="E4588" s="9">
        <v>0.66</v>
      </c>
      <c r="F4588" s="9" t="str">
        <f t="shared" si="71"/>
        <v>médio</v>
      </c>
      <c r="G4588" s="9">
        <v>0.58199999999999996</v>
      </c>
      <c r="H4588" s="9">
        <v>0.628</v>
      </c>
      <c r="I4588" s="9">
        <v>12006.92</v>
      </c>
      <c r="J4588" s="10">
        <v>0</v>
      </c>
    </row>
    <row r="4589" spans="1:10" x14ac:dyDescent="0.25">
      <c r="A4589" s="11" t="s">
        <v>4437</v>
      </c>
      <c r="B4589" s="9" t="str">
        <f>_xlfn.XLOOKUP(C4589,'De-Para_Estado_Regiao'!$B$3:$B$29,'De-Para_Estado_Regiao'!$C$3:$C$29)</f>
        <v>Centro-Oeste</v>
      </c>
      <c r="C4589" s="12" t="s">
        <v>33</v>
      </c>
      <c r="D4589" s="12">
        <v>138</v>
      </c>
      <c r="E4589" s="12">
        <v>0.63100000000000001</v>
      </c>
      <c r="F4589" s="9" t="str">
        <f t="shared" si="71"/>
        <v>médio</v>
      </c>
      <c r="G4589" s="12">
        <v>0.64400000000000002</v>
      </c>
      <c r="H4589" s="12">
        <v>0.47599999999999998</v>
      </c>
      <c r="I4589" s="12">
        <v>13341.5</v>
      </c>
      <c r="J4589" s="13">
        <v>2</v>
      </c>
    </row>
    <row r="4590" spans="1:10" x14ac:dyDescent="0.25">
      <c r="A4590" s="8" t="s">
        <v>4438</v>
      </c>
      <c r="B4590" s="9" t="str">
        <f>_xlfn.XLOOKUP(C4590,'De-Para_Estado_Regiao'!$B$3:$B$29,'De-Para_Estado_Regiao'!$C$3:$C$29)</f>
        <v>Sudeste</v>
      </c>
      <c r="C4590" s="9" t="s">
        <v>16</v>
      </c>
      <c r="D4590" s="9">
        <v>117</v>
      </c>
      <c r="E4590" s="9">
        <v>0.65500000000000003</v>
      </c>
      <c r="F4590" s="9" t="str">
        <f t="shared" si="71"/>
        <v>médio</v>
      </c>
      <c r="G4590" s="9">
        <v>0.61199999999999999</v>
      </c>
      <c r="H4590" s="9">
        <v>0.54500000000000004</v>
      </c>
      <c r="I4590" s="9">
        <v>11777.19</v>
      </c>
      <c r="J4590" s="10">
        <v>4</v>
      </c>
    </row>
    <row r="4591" spans="1:10" x14ac:dyDescent="0.25">
      <c r="A4591" s="11" t="s">
        <v>4439</v>
      </c>
      <c r="B4591" s="9" t="str">
        <f>_xlfn.XLOOKUP(C4591,'De-Para_Estado_Regiao'!$B$3:$B$29,'De-Para_Estado_Regiao'!$C$3:$C$29)</f>
        <v>Sudeste</v>
      </c>
      <c r="C4591" s="12" t="s">
        <v>16</v>
      </c>
      <c r="D4591" s="12">
        <v>293</v>
      </c>
      <c r="E4591" s="12">
        <v>0.59</v>
      </c>
      <c r="F4591" s="9" t="str">
        <f t="shared" si="71"/>
        <v>médio</v>
      </c>
      <c r="G4591" s="12">
        <v>0.53500000000000003</v>
      </c>
      <c r="H4591" s="12">
        <v>0.501</v>
      </c>
      <c r="I4591" s="12">
        <v>8499.67</v>
      </c>
      <c r="J4591" s="13">
        <v>4</v>
      </c>
    </row>
    <row r="4592" spans="1:10" x14ac:dyDescent="0.25">
      <c r="A4592" s="8" t="s">
        <v>4440</v>
      </c>
      <c r="B4592" s="9" t="str">
        <f>_xlfn.XLOOKUP(C4592,'De-Para_Estado_Regiao'!$B$3:$B$29,'De-Para_Estado_Regiao'!$C$3:$C$29)</f>
        <v>Nordeste</v>
      </c>
      <c r="C4592" s="9" t="s">
        <v>24</v>
      </c>
      <c r="D4592" s="9">
        <v>156</v>
      </c>
      <c r="E4592" s="9">
        <v>0.58299999999999996</v>
      </c>
      <c r="F4592" s="9" t="str">
        <f t="shared" si="71"/>
        <v>médio</v>
      </c>
      <c r="G4592" s="9">
        <v>0.57299999999999995</v>
      </c>
      <c r="H4592" s="9">
        <v>0.47099999999999997</v>
      </c>
      <c r="I4592" s="9">
        <v>10498.68</v>
      </c>
      <c r="J4592" s="10">
        <v>1</v>
      </c>
    </row>
    <row r="4593" spans="1:10" x14ac:dyDescent="0.25">
      <c r="A4593" s="11" t="s">
        <v>4441</v>
      </c>
      <c r="B4593" s="9" t="str">
        <f>_xlfn.XLOOKUP(C4593,'De-Para_Estado_Regiao'!$B$3:$B$29,'De-Para_Estado_Regiao'!$C$3:$C$29)</f>
        <v>Sul</v>
      </c>
      <c r="C4593" s="12" t="s">
        <v>59</v>
      </c>
      <c r="D4593" s="12">
        <v>64</v>
      </c>
      <c r="E4593" s="12">
        <v>0.70799999999999996</v>
      </c>
      <c r="F4593" s="9" t="str">
        <f t="shared" si="71"/>
        <v>alto</v>
      </c>
      <c r="G4593" s="12">
        <v>0.68300000000000005</v>
      </c>
      <c r="H4593" s="12">
        <v>0.63300000000000001</v>
      </c>
      <c r="I4593" s="12">
        <v>20709.75</v>
      </c>
      <c r="J4593" s="13">
        <v>6</v>
      </c>
    </row>
    <row r="4594" spans="1:10" x14ac:dyDescent="0.25">
      <c r="A4594" s="8" t="s">
        <v>4442</v>
      </c>
      <c r="B4594" s="9" t="str">
        <f>_xlfn.XLOOKUP(C4594,'De-Para_Estado_Regiao'!$B$3:$B$29,'De-Para_Estado_Regiao'!$C$3:$C$29)</f>
        <v>Nordeste</v>
      </c>
      <c r="C4594" s="9" t="s">
        <v>87</v>
      </c>
      <c r="D4594" s="9">
        <v>159</v>
      </c>
      <c r="E4594" s="9">
        <v>0.60399999999999998</v>
      </c>
      <c r="F4594" s="9" t="str">
        <f t="shared" si="71"/>
        <v>médio</v>
      </c>
      <c r="G4594" s="9">
        <v>0.54400000000000004</v>
      </c>
      <c r="H4594" s="9">
        <v>0.54700000000000004</v>
      </c>
      <c r="I4594" s="9">
        <v>8359.1200000000008</v>
      </c>
      <c r="J4594" s="10">
        <v>3</v>
      </c>
    </row>
    <row r="4595" spans="1:10" x14ac:dyDescent="0.25">
      <c r="A4595" s="11" t="s">
        <v>4443</v>
      </c>
      <c r="B4595" s="9" t="str">
        <f>_xlfn.XLOOKUP(C4595,'De-Para_Estado_Regiao'!$B$3:$B$29,'De-Para_Estado_Regiao'!$C$3:$C$29)</f>
        <v>Centro-Oeste</v>
      </c>
      <c r="C4595" s="12" t="s">
        <v>29</v>
      </c>
      <c r="D4595" s="12">
        <v>208</v>
      </c>
      <c r="E4595" s="12">
        <v>0.66</v>
      </c>
      <c r="F4595" s="9" t="str">
        <f t="shared" si="71"/>
        <v>médio</v>
      </c>
      <c r="G4595" s="12">
        <v>0.65400000000000003</v>
      </c>
      <c r="H4595" s="12">
        <v>0.55600000000000005</v>
      </c>
      <c r="I4595" s="12">
        <v>11047.19</v>
      </c>
      <c r="J4595" s="13">
        <v>2</v>
      </c>
    </row>
    <row r="4596" spans="1:10" x14ac:dyDescent="0.25">
      <c r="A4596" s="8" t="s">
        <v>4444</v>
      </c>
      <c r="B4596" s="9" t="str">
        <f>_xlfn.XLOOKUP(C4596,'De-Para_Estado_Regiao'!$B$3:$B$29,'De-Para_Estado_Regiao'!$C$3:$C$29)</f>
        <v>Nordeste</v>
      </c>
      <c r="C4596" s="9" t="s">
        <v>118</v>
      </c>
      <c r="D4596" s="9">
        <v>201</v>
      </c>
      <c r="E4596" s="9">
        <v>0.56100000000000005</v>
      </c>
      <c r="F4596" s="9" t="str">
        <f t="shared" si="71"/>
        <v>médio</v>
      </c>
      <c r="G4596" s="9">
        <v>0.59099999999999997</v>
      </c>
      <c r="H4596" s="9">
        <v>0.40400000000000003</v>
      </c>
      <c r="I4596" s="9">
        <v>6516.45</v>
      </c>
      <c r="J4596" s="10">
        <v>0</v>
      </c>
    </row>
    <row r="4597" spans="1:10" x14ac:dyDescent="0.25">
      <c r="A4597" s="11" t="s">
        <v>623</v>
      </c>
      <c r="B4597" s="9" t="str">
        <f>_xlfn.XLOOKUP(C4597,'De-Para_Estado_Regiao'!$B$3:$B$29,'De-Para_Estado_Regiao'!$C$3:$C$29)</f>
        <v>Nordeste</v>
      </c>
      <c r="C4597" s="12" t="s">
        <v>72</v>
      </c>
      <c r="D4597" s="12">
        <v>115</v>
      </c>
      <c r="E4597" s="12">
        <v>0.59</v>
      </c>
      <c r="F4597" s="9" t="str">
        <f t="shared" si="71"/>
        <v>médio</v>
      </c>
      <c r="G4597" s="12">
        <v>0.54700000000000004</v>
      </c>
      <c r="H4597" s="12">
        <v>0.502</v>
      </c>
      <c r="I4597" s="12">
        <v>7657.91</v>
      </c>
      <c r="J4597" s="13">
        <v>1</v>
      </c>
    </row>
    <row r="4598" spans="1:10" x14ac:dyDescent="0.25">
      <c r="A4598" s="8" t="s">
        <v>4445</v>
      </c>
      <c r="B4598" s="9" t="str">
        <f>_xlfn.XLOOKUP(C4598,'De-Para_Estado_Regiao'!$B$3:$B$29,'De-Para_Estado_Regiao'!$C$3:$C$29)</f>
        <v>Sudeste</v>
      </c>
      <c r="C4598" s="9" t="s">
        <v>16</v>
      </c>
      <c r="D4598" s="9">
        <v>57</v>
      </c>
      <c r="E4598" s="9">
        <v>0.70599999999999996</v>
      </c>
      <c r="F4598" s="9" t="str">
        <f t="shared" si="71"/>
        <v>alto</v>
      </c>
      <c r="G4598" s="9">
        <v>0.70399999999999996</v>
      </c>
      <c r="H4598" s="9">
        <v>0.59099999999999997</v>
      </c>
      <c r="I4598" s="9">
        <v>25734.36</v>
      </c>
      <c r="J4598" s="10">
        <v>1</v>
      </c>
    </row>
    <row r="4599" spans="1:10" x14ac:dyDescent="0.25">
      <c r="A4599" s="11" t="s">
        <v>4446</v>
      </c>
      <c r="B4599" s="9" t="str">
        <f>_xlfn.XLOOKUP(C4599,'De-Para_Estado_Regiao'!$B$3:$B$29,'De-Para_Estado_Regiao'!$C$3:$C$29)</f>
        <v>Sul</v>
      </c>
      <c r="C4599" s="12" t="s">
        <v>14</v>
      </c>
      <c r="D4599" s="12">
        <v>38</v>
      </c>
      <c r="E4599" s="12">
        <v>0.61299999999999999</v>
      </c>
      <c r="F4599" s="9" t="str">
        <f t="shared" si="71"/>
        <v>médio</v>
      </c>
      <c r="G4599" s="12">
        <v>0.60399999999999998</v>
      </c>
      <c r="H4599" s="12">
        <v>0.46500000000000002</v>
      </c>
      <c r="I4599" s="12">
        <v>19072.509999999998</v>
      </c>
      <c r="J4599" s="13">
        <v>2</v>
      </c>
    </row>
    <row r="4600" spans="1:10" x14ac:dyDescent="0.25">
      <c r="A4600" s="8" t="s">
        <v>4447</v>
      </c>
      <c r="B4600" s="9" t="str">
        <f>_xlfn.XLOOKUP(C4600,'De-Para_Estado_Regiao'!$B$3:$B$29,'De-Para_Estado_Regiao'!$C$3:$C$29)</f>
        <v>Nordeste</v>
      </c>
      <c r="C4600" s="9" t="s">
        <v>82</v>
      </c>
      <c r="D4600" s="9">
        <v>230</v>
      </c>
      <c r="E4600" s="9">
        <v>0.59299999999999997</v>
      </c>
      <c r="F4600" s="9" t="str">
        <f t="shared" si="71"/>
        <v>médio</v>
      </c>
      <c r="G4600" s="9">
        <v>0.56200000000000006</v>
      </c>
      <c r="H4600" s="9">
        <v>0.496</v>
      </c>
      <c r="I4600" s="9">
        <v>7520.57</v>
      </c>
      <c r="J4600" s="10">
        <v>11</v>
      </c>
    </row>
    <row r="4601" spans="1:10" x14ac:dyDescent="0.25">
      <c r="A4601" s="11" t="s">
        <v>4448</v>
      </c>
      <c r="B4601" s="9" t="str">
        <f>_xlfn.XLOOKUP(C4601,'De-Para_Estado_Regiao'!$B$3:$B$29,'De-Para_Estado_Regiao'!$C$3:$C$29)</f>
        <v>Norte</v>
      </c>
      <c r="C4601" s="12" t="s">
        <v>111</v>
      </c>
      <c r="D4601" s="12">
        <v>58</v>
      </c>
      <c r="E4601" s="12">
        <v>0.65</v>
      </c>
      <c r="F4601" s="9" t="str">
        <f t="shared" si="71"/>
        <v>médio</v>
      </c>
      <c r="G4601" s="12">
        <v>0.63</v>
      </c>
      <c r="H4601" s="12">
        <v>0.52700000000000002</v>
      </c>
      <c r="I4601" s="12">
        <v>21278.52</v>
      </c>
      <c r="J4601" s="13">
        <v>0</v>
      </c>
    </row>
    <row r="4602" spans="1:10" x14ac:dyDescent="0.25">
      <c r="A4602" s="8" t="s">
        <v>4449</v>
      </c>
      <c r="B4602" s="9" t="str">
        <f>_xlfn.XLOOKUP(C4602,'De-Para_Estado_Regiao'!$B$3:$B$29,'De-Para_Estado_Regiao'!$C$3:$C$29)</f>
        <v>Nordeste</v>
      </c>
      <c r="C4602" s="9" t="s">
        <v>118</v>
      </c>
      <c r="D4602" s="9">
        <v>254</v>
      </c>
      <c r="E4602" s="9">
        <v>0.63</v>
      </c>
      <c r="F4602" s="9" t="str">
        <f t="shared" si="71"/>
        <v>médio</v>
      </c>
      <c r="G4602" s="9">
        <v>0.61</v>
      </c>
      <c r="H4602" s="9">
        <v>0.55500000000000005</v>
      </c>
      <c r="I4602" s="9">
        <v>7387.32</v>
      </c>
      <c r="J4602" s="10">
        <v>3</v>
      </c>
    </row>
    <row r="4603" spans="1:10" x14ac:dyDescent="0.25">
      <c r="A4603" s="11" t="s">
        <v>4450</v>
      </c>
      <c r="B4603" s="9" t="str">
        <f>_xlfn.XLOOKUP(C4603,'De-Para_Estado_Regiao'!$B$3:$B$29,'De-Para_Estado_Regiao'!$C$3:$C$29)</f>
        <v>Sul</v>
      </c>
      <c r="C4603" s="12" t="s">
        <v>14</v>
      </c>
      <c r="D4603" s="12">
        <v>30</v>
      </c>
      <c r="E4603" s="12">
        <v>0.69099999999999995</v>
      </c>
      <c r="F4603" s="9" t="str">
        <f t="shared" si="71"/>
        <v>médio</v>
      </c>
      <c r="G4603" s="12">
        <v>0.69699999999999995</v>
      </c>
      <c r="H4603" s="12">
        <v>0.57699999999999996</v>
      </c>
      <c r="I4603" s="12">
        <v>18869.89</v>
      </c>
      <c r="J4603" s="13">
        <v>3</v>
      </c>
    </row>
    <row r="4604" spans="1:10" x14ac:dyDescent="0.25">
      <c r="A4604" s="8" t="s">
        <v>4451</v>
      </c>
      <c r="B4604" s="9" t="str">
        <f>_xlfn.XLOOKUP(C4604,'De-Para_Estado_Regiao'!$B$3:$B$29,'De-Para_Estado_Regiao'!$C$3:$C$29)</f>
        <v>Sul</v>
      </c>
      <c r="C4604" s="9" t="s">
        <v>14</v>
      </c>
      <c r="D4604" s="9">
        <v>23</v>
      </c>
      <c r="E4604" s="9">
        <v>0.69</v>
      </c>
      <c r="F4604" s="9" t="str">
        <f t="shared" si="71"/>
        <v>médio</v>
      </c>
      <c r="G4604" s="9">
        <v>0.74</v>
      </c>
      <c r="H4604" s="9">
        <v>0.54700000000000004</v>
      </c>
      <c r="I4604" s="9">
        <v>25968.75</v>
      </c>
      <c r="J4604" s="10">
        <v>0</v>
      </c>
    </row>
    <row r="4605" spans="1:10" x14ac:dyDescent="0.25">
      <c r="A4605" s="11" t="s">
        <v>4452</v>
      </c>
      <c r="B4605" s="9" t="str">
        <f>_xlfn.XLOOKUP(C4605,'De-Para_Estado_Regiao'!$B$3:$B$29,'De-Para_Estado_Regiao'!$C$3:$C$29)</f>
        <v>Norte</v>
      </c>
      <c r="C4605" s="12" t="s">
        <v>111</v>
      </c>
      <c r="D4605" s="12">
        <v>78</v>
      </c>
      <c r="E4605" s="12">
        <v>0.621</v>
      </c>
      <c r="F4605" s="9" t="str">
        <f t="shared" si="71"/>
        <v>médio</v>
      </c>
      <c r="G4605" s="12">
        <v>0.59299999999999997</v>
      </c>
      <c r="H4605" s="12">
        <v>0.51100000000000001</v>
      </c>
      <c r="I4605" s="12">
        <v>16231.21</v>
      </c>
      <c r="J4605" s="13">
        <v>0</v>
      </c>
    </row>
    <row r="4606" spans="1:10" x14ac:dyDescent="0.25">
      <c r="A4606" s="8" t="s">
        <v>4453</v>
      </c>
      <c r="B4606" s="9" t="str">
        <f>_xlfn.XLOOKUP(C4606,'De-Para_Estado_Regiao'!$B$3:$B$29,'De-Para_Estado_Regiao'!$C$3:$C$29)</f>
        <v>Nordeste</v>
      </c>
      <c r="C4606" s="9" t="s">
        <v>87</v>
      </c>
      <c r="D4606" s="9">
        <v>393</v>
      </c>
      <c r="E4606" s="9">
        <v>0.54400000000000004</v>
      </c>
      <c r="F4606" s="9" t="str">
        <f t="shared" si="71"/>
        <v>baixo</v>
      </c>
      <c r="G4606" s="9">
        <v>0.50800000000000001</v>
      </c>
      <c r="H4606" s="9">
        <v>0.45900000000000002</v>
      </c>
      <c r="I4606" s="9">
        <v>6425.62</v>
      </c>
      <c r="J4606" s="10">
        <v>3</v>
      </c>
    </row>
    <row r="4607" spans="1:10" x14ac:dyDescent="0.25">
      <c r="A4607" s="11" t="s">
        <v>4454</v>
      </c>
      <c r="B4607" s="9" t="str">
        <f>_xlfn.XLOOKUP(C4607,'De-Para_Estado_Regiao'!$B$3:$B$29,'De-Para_Estado_Regiao'!$C$3:$C$29)</f>
        <v>Nordeste</v>
      </c>
      <c r="C4607" s="12" t="s">
        <v>31</v>
      </c>
      <c r="D4607" s="12">
        <v>210</v>
      </c>
      <c r="E4607" s="12">
        <v>0.59099999999999997</v>
      </c>
      <c r="F4607" s="9" t="str">
        <f t="shared" si="71"/>
        <v>médio</v>
      </c>
      <c r="G4607" s="12">
        <v>0.51</v>
      </c>
      <c r="H4607" s="12">
        <v>0.52600000000000002</v>
      </c>
      <c r="I4607" s="12">
        <v>4585.72</v>
      </c>
      <c r="J4607" s="13">
        <v>0</v>
      </c>
    </row>
    <row r="4608" spans="1:10" x14ac:dyDescent="0.25">
      <c r="A4608" s="8" t="s">
        <v>4455</v>
      </c>
      <c r="B4608" s="9" t="str">
        <f>_xlfn.XLOOKUP(C4608,'De-Para_Estado_Regiao'!$B$3:$B$29,'De-Para_Estado_Regiao'!$C$3:$C$29)</f>
        <v>Sudeste</v>
      </c>
      <c r="C4608" s="9" t="s">
        <v>16</v>
      </c>
      <c r="D4608" s="9">
        <v>78</v>
      </c>
      <c r="E4608" s="9">
        <v>0.66</v>
      </c>
      <c r="F4608" s="9" t="str">
        <f t="shared" si="71"/>
        <v>médio</v>
      </c>
      <c r="G4608" s="9">
        <v>0.64600000000000002</v>
      </c>
      <c r="H4608" s="9">
        <v>0.55900000000000005</v>
      </c>
      <c r="I4608" s="9">
        <v>15431.95</v>
      </c>
      <c r="J4608" s="10">
        <v>7</v>
      </c>
    </row>
    <row r="4609" spans="1:10" x14ac:dyDescent="0.25">
      <c r="A4609" s="11" t="s">
        <v>4456</v>
      </c>
      <c r="B4609" s="9" t="str">
        <f>_xlfn.XLOOKUP(C4609,'De-Para_Estado_Regiao'!$B$3:$B$29,'De-Para_Estado_Regiao'!$C$3:$C$29)</f>
        <v>Nordeste</v>
      </c>
      <c r="C4609" s="12" t="s">
        <v>24</v>
      </c>
      <c r="D4609" s="12">
        <v>125</v>
      </c>
      <c r="E4609" s="12">
        <v>0.51800000000000002</v>
      </c>
      <c r="F4609" s="9" t="str">
        <f t="shared" si="71"/>
        <v>baixo</v>
      </c>
      <c r="G4609" s="12">
        <v>0.501</v>
      </c>
      <c r="H4609" s="12">
        <v>0.372</v>
      </c>
      <c r="I4609" s="12">
        <v>5389.03</v>
      </c>
      <c r="J4609" s="13">
        <v>0</v>
      </c>
    </row>
    <row r="4610" spans="1:10" x14ac:dyDescent="0.25">
      <c r="A4610" s="8" t="s">
        <v>2278</v>
      </c>
      <c r="B4610" s="9" t="str">
        <f>_xlfn.XLOOKUP(C4610,'De-Para_Estado_Regiao'!$B$3:$B$29,'De-Para_Estado_Regiao'!$C$3:$C$29)</f>
        <v>Nordeste</v>
      </c>
      <c r="C4610" s="9" t="s">
        <v>82</v>
      </c>
      <c r="D4610" s="9">
        <v>114</v>
      </c>
      <c r="E4610" s="9">
        <v>0.52500000000000002</v>
      </c>
      <c r="F4610" s="9" t="str">
        <f t="shared" si="71"/>
        <v>baixo</v>
      </c>
      <c r="G4610" s="9">
        <v>0.51500000000000001</v>
      </c>
      <c r="H4610" s="9">
        <v>0.40200000000000002</v>
      </c>
      <c r="I4610" s="9">
        <v>7453.98</v>
      </c>
      <c r="J4610" s="10">
        <v>2</v>
      </c>
    </row>
    <row r="4611" spans="1:10" x14ac:dyDescent="0.25">
      <c r="A4611" s="11" t="s">
        <v>4457</v>
      </c>
      <c r="B4611" s="9" t="str">
        <f>_xlfn.XLOOKUP(C4611,'De-Para_Estado_Regiao'!$B$3:$B$29,'De-Para_Estado_Regiao'!$C$3:$C$29)</f>
        <v>Nordeste</v>
      </c>
      <c r="C4611" s="12" t="s">
        <v>19</v>
      </c>
      <c r="D4611" s="12">
        <v>117</v>
      </c>
      <c r="E4611" s="12">
        <v>0.57999999999999996</v>
      </c>
      <c r="F4611" s="9" t="str">
        <f t="shared" si="71"/>
        <v>médio</v>
      </c>
      <c r="G4611" s="12">
        <v>0.53</v>
      </c>
      <c r="H4611" s="12">
        <v>0.48199999999999998</v>
      </c>
      <c r="I4611" s="12">
        <v>7177.92</v>
      </c>
      <c r="J4611" s="13">
        <v>6</v>
      </c>
    </row>
    <row r="4612" spans="1:10" x14ac:dyDescent="0.25">
      <c r="A4612" s="8" t="s">
        <v>4458</v>
      </c>
      <c r="B4612" s="9" t="str">
        <f>_xlfn.XLOOKUP(C4612,'De-Para_Estado_Regiao'!$B$3:$B$29,'De-Para_Estado_Regiao'!$C$3:$C$29)</f>
        <v>Nordeste</v>
      </c>
      <c r="C4612" s="9" t="s">
        <v>118</v>
      </c>
      <c r="D4612" s="9">
        <v>275</v>
      </c>
      <c r="E4612" s="9">
        <v>0.57299999999999995</v>
      </c>
      <c r="F4612" s="9" t="str">
        <f t="shared" si="71"/>
        <v>médio</v>
      </c>
      <c r="G4612" s="9">
        <v>0.52100000000000002</v>
      </c>
      <c r="H4612" s="9">
        <v>0.46899999999999997</v>
      </c>
      <c r="I4612" s="9">
        <v>6010.79</v>
      </c>
      <c r="J4612" s="10">
        <v>0</v>
      </c>
    </row>
    <row r="4613" spans="1:10" x14ac:dyDescent="0.25">
      <c r="A4613" s="11" t="s">
        <v>4459</v>
      </c>
      <c r="B4613" s="9" t="str">
        <f>_xlfn.XLOOKUP(C4613,'De-Para_Estado_Regiao'!$B$3:$B$29,'De-Para_Estado_Regiao'!$C$3:$C$29)</f>
        <v>Sudeste</v>
      </c>
      <c r="C4613" s="12" t="s">
        <v>7</v>
      </c>
      <c r="D4613" s="12">
        <v>89</v>
      </c>
      <c r="E4613" s="12">
        <v>0.71</v>
      </c>
      <c r="F4613" s="9" t="str">
        <f t="shared" ref="F4613:F4676" si="72">IF(E4613="","",IF(E4613&lt;0.55,"baixo",IF(E4613&lt;=0.699,"médio",IF(E4613&lt;=0.799,"alto",IF(E4613&gt;=0.8,"muito alto","")))))</f>
        <v>alto</v>
      </c>
      <c r="G4613" s="12">
        <v>0.68799999999999994</v>
      </c>
      <c r="H4613" s="12">
        <v>0.629</v>
      </c>
      <c r="I4613" s="12">
        <v>18125.32</v>
      </c>
      <c r="J4613" s="13">
        <v>1</v>
      </c>
    </row>
    <row r="4614" spans="1:10" x14ac:dyDescent="0.25">
      <c r="A4614" s="8" t="s">
        <v>4460</v>
      </c>
      <c r="B4614" s="9" t="str">
        <f>_xlfn.XLOOKUP(C4614,'De-Para_Estado_Regiao'!$B$3:$B$29,'De-Para_Estado_Regiao'!$C$3:$C$29)</f>
        <v>Sudeste</v>
      </c>
      <c r="C4614" s="9" t="s">
        <v>16</v>
      </c>
      <c r="D4614" s="9">
        <v>118</v>
      </c>
      <c r="E4614" s="9">
        <v>0.621</v>
      </c>
      <c r="F4614" s="9" t="str">
        <f t="shared" si="72"/>
        <v>médio</v>
      </c>
      <c r="G4614" s="9">
        <v>0.55000000000000004</v>
      </c>
      <c r="H4614" s="9">
        <v>0.54400000000000004</v>
      </c>
      <c r="I4614" s="9">
        <v>6415.33</v>
      </c>
      <c r="J4614" s="10">
        <v>3</v>
      </c>
    </row>
    <row r="4615" spans="1:10" x14ac:dyDescent="0.25">
      <c r="A4615" s="11" t="s">
        <v>4461</v>
      </c>
      <c r="B4615" s="9" t="str">
        <f>_xlfn.XLOOKUP(C4615,'De-Para_Estado_Regiao'!$B$3:$B$29,'De-Para_Estado_Regiao'!$C$3:$C$29)</f>
        <v>Sul</v>
      </c>
      <c r="C4615" s="12" t="s">
        <v>14</v>
      </c>
      <c r="D4615" s="12">
        <v>36</v>
      </c>
      <c r="E4615" s="12">
        <v>0.72</v>
      </c>
      <c r="F4615" s="9" t="str">
        <f t="shared" si="72"/>
        <v>alto</v>
      </c>
      <c r="G4615" s="12">
        <v>0.70099999999999996</v>
      </c>
      <c r="H4615" s="12">
        <v>0.622</v>
      </c>
      <c r="I4615" s="12">
        <v>22435.54</v>
      </c>
      <c r="J4615" s="13">
        <v>0</v>
      </c>
    </row>
    <row r="4616" spans="1:10" x14ac:dyDescent="0.25">
      <c r="A4616" s="8" t="s">
        <v>4462</v>
      </c>
      <c r="B4616" s="9" t="str">
        <f>_xlfn.XLOOKUP(C4616,'De-Para_Estado_Regiao'!$B$3:$B$29,'De-Para_Estado_Regiao'!$C$3:$C$29)</f>
        <v>Centro-Oeste</v>
      </c>
      <c r="C4616" s="9" t="s">
        <v>33</v>
      </c>
      <c r="D4616" s="9">
        <v>105</v>
      </c>
      <c r="E4616" s="9">
        <v>0.65300000000000002</v>
      </c>
      <c r="F4616" s="9" t="str">
        <f t="shared" si="72"/>
        <v>médio</v>
      </c>
      <c r="G4616" s="9">
        <v>0.628</v>
      </c>
      <c r="H4616" s="9">
        <v>0.55600000000000005</v>
      </c>
      <c r="I4616" s="9">
        <v>13525.88</v>
      </c>
      <c r="J4616" s="10">
        <v>2</v>
      </c>
    </row>
    <row r="4617" spans="1:10" x14ac:dyDescent="0.25">
      <c r="A4617" s="11" t="s">
        <v>4463</v>
      </c>
      <c r="B4617" s="9" t="str">
        <f>_xlfn.XLOOKUP(C4617,'De-Para_Estado_Regiao'!$B$3:$B$29,'De-Para_Estado_Regiao'!$C$3:$C$29)</f>
        <v>Nordeste</v>
      </c>
      <c r="C4617" s="12" t="s">
        <v>87</v>
      </c>
      <c r="D4617" s="12">
        <v>413</v>
      </c>
      <c r="E4617" s="12">
        <v>0.52</v>
      </c>
      <c r="F4617" s="9" t="str">
        <f t="shared" si="72"/>
        <v>baixo</v>
      </c>
      <c r="G4617" s="12">
        <v>0.503</v>
      </c>
      <c r="H4617" s="12">
        <v>0.40600000000000003</v>
      </c>
      <c r="I4617" s="12">
        <v>7108.69</v>
      </c>
      <c r="J4617" s="13">
        <v>3</v>
      </c>
    </row>
    <row r="4618" spans="1:10" x14ac:dyDescent="0.25">
      <c r="A4618" s="8" t="s">
        <v>4464</v>
      </c>
      <c r="B4618" s="9" t="str">
        <f>_xlfn.XLOOKUP(C4618,'De-Para_Estado_Regiao'!$B$3:$B$29,'De-Para_Estado_Regiao'!$C$3:$C$29)</f>
        <v>Nordeste</v>
      </c>
      <c r="C4618" s="9" t="s">
        <v>24</v>
      </c>
      <c r="D4618" s="9">
        <v>187</v>
      </c>
      <c r="E4618" s="9">
        <v>0.61699999999999999</v>
      </c>
      <c r="F4618" s="9" t="str">
        <f t="shared" si="72"/>
        <v>médio</v>
      </c>
      <c r="G4618" s="9">
        <v>0.58099999999999996</v>
      </c>
      <c r="H4618" s="9">
        <v>0.53100000000000003</v>
      </c>
      <c r="I4618" s="9">
        <v>6348.61</v>
      </c>
      <c r="J4618" s="10">
        <v>6</v>
      </c>
    </row>
    <row r="4619" spans="1:10" x14ac:dyDescent="0.25">
      <c r="A4619" s="11" t="s">
        <v>4465</v>
      </c>
      <c r="B4619" s="9" t="str">
        <f>_xlfn.XLOOKUP(C4619,'De-Para_Estado_Regiao'!$B$3:$B$29,'De-Para_Estado_Regiao'!$C$3:$C$29)</f>
        <v>Norte</v>
      </c>
      <c r="C4619" s="12" t="s">
        <v>111</v>
      </c>
      <c r="D4619" s="12">
        <v>212</v>
      </c>
      <c r="E4619" s="12">
        <v>0.60499999999999998</v>
      </c>
      <c r="F4619" s="9" t="str">
        <f t="shared" si="72"/>
        <v>médio</v>
      </c>
      <c r="G4619" s="12">
        <v>0.57899999999999996</v>
      </c>
      <c r="H4619" s="12">
        <v>0.52100000000000002</v>
      </c>
      <c r="I4619" s="12">
        <v>10706.58</v>
      </c>
      <c r="J4619" s="13">
        <v>1</v>
      </c>
    </row>
    <row r="4620" spans="1:10" x14ac:dyDescent="0.25">
      <c r="A4620" s="8" t="s">
        <v>4466</v>
      </c>
      <c r="B4620" s="9" t="str">
        <f>_xlfn.XLOOKUP(C4620,'De-Para_Estado_Regiao'!$B$3:$B$29,'De-Para_Estado_Regiao'!$C$3:$C$29)</f>
        <v>Sudeste</v>
      </c>
      <c r="C4620" s="9" t="s">
        <v>7</v>
      </c>
      <c r="D4620" s="9">
        <v>44</v>
      </c>
      <c r="E4620" s="9">
        <v>0.70299999999999996</v>
      </c>
      <c r="F4620" s="9" t="str">
        <f t="shared" si="72"/>
        <v>alto</v>
      </c>
      <c r="G4620" s="9">
        <v>0.66800000000000004</v>
      </c>
      <c r="H4620" s="9">
        <v>0.61699999999999999</v>
      </c>
      <c r="I4620" s="9">
        <v>28885.48</v>
      </c>
      <c r="J4620" s="10">
        <v>2</v>
      </c>
    </row>
    <row r="4621" spans="1:10" x14ac:dyDescent="0.25">
      <c r="A4621" s="11" t="s">
        <v>4467</v>
      </c>
      <c r="B4621" s="9" t="str">
        <f>_xlfn.XLOOKUP(C4621,'De-Para_Estado_Regiao'!$B$3:$B$29,'De-Para_Estado_Regiao'!$C$3:$C$29)</f>
        <v>Sudeste</v>
      </c>
      <c r="C4621" s="12" t="s">
        <v>7</v>
      </c>
      <c r="D4621" s="12">
        <v>148</v>
      </c>
      <c r="E4621" s="12">
        <v>0.68400000000000005</v>
      </c>
      <c r="F4621" s="9" t="str">
        <f t="shared" si="72"/>
        <v>médio</v>
      </c>
      <c r="G4621" s="12">
        <v>0.66600000000000004</v>
      </c>
      <c r="H4621" s="12">
        <v>0.59099999999999997</v>
      </c>
      <c r="I4621" s="12">
        <v>11594.27</v>
      </c>
      <c r="J4621" s="13">
        <v>5</v>
      </c>
    </row>
    <row r="4622" spans="1:10" x14ac:dyDescent="0.25">
      <c r="A4622" s="8" t="s">
        <v>4468</v>
      </c>
      <c r="B4622" s="9" t="str">
        <f>_xlfn.XLOOKUP(C4622,'De-Para_Estado_Regiao'!$B$3:$B$29,'De-Para_Estado_Regiao'!$C$3:$C$29)</f>
        <v>Sudeste</v>
      </c>
      <c r="C4622" s="9" t="s">
        <v>7</v>
      </c>
      <c r="D4622" s="9">
        <v>64</v>
      </c>
      <c r="E4622" s="9">
        <v>0.75</v>
      </c>
      <c r="F4622" s="9" t="str">
        <f t="shared" si="72"/>
        <v>alto</v>
      </c>
      <c r="G4622" s="9">
        <v>0.71399999999999997</v>
      </c>
      <c r="H4622" s="9">
        <v>0.69199999999999995</v>
      </c>
      <c r="I4622" s="9">
        <v>22693.37</v>
      </c>
      <c r="J4622" s="10">
        <v>3</v>
      </c>
    </row>
    <row r="4623" spans="1:10" x14ac:dyDescent="0.25">
      <c r="A4623" s="11" t="s">
        <v>4469</v>
      </c>
      <c r="B4623" s="9" t="str">
        <f>_xlfn.XLOOKUP(C4623,'De-Para_Estado_Regiao'!$B$3:$B$29,'De-Para_Estado_Regiao'!$C$3:$C$29)</f>
        <v>Nordeste</v>
      </c>
      <c r="C4623" s="12" t="s">
        <v>82</v>
      </c>
      <c r="D4623" s="12">
        <v>173</v>
      </c>
      <c r="E4623" s="12">
        <v>0.58099999999999996</v>
      </c>
      <c r="F4623" s="9" t="str">
        <f t="shared" si="72"/>
        <v>médio</v>
      </c>
      <c r="G4623" s="12">
        <v>0.56200000000000006</v>
      </c>
      <c r="H4623" s="12">
        <v>0.47699999999999998</v>
      </c>
      <c r="I4623" s="12">
        <v>10129.89</v>
      </c>
      <c r="J4623" s="13">
        <v>3</v>
      </c>
    </row>
    <row r="4624" spans="1:10" x14ac:dyDescent="0.25">
      <c r="A4624" s="8" t="s">
        <v>4470</v>
      </c>
      <c r="B4624" s="9" t="str">
        <f>_xlfn.XLOOKUP(C4624,'De-Para_Estado_Regiao'!$B$3:$B$29,'De-Para_Estado_Regiao'!$C$3:$C$29)</f>
        <v>Sudeste</v>
      </c>
      <c r="C4624" s="9" t="s">
        <v>7</v>
      </c>
      <c r="D4624" s="9">
        <v>297</v>
      </c>
      <c r="E4624" s="9">
        <v>0.72</v>
      </c>
      <c r="F4624" s="9" t="str">
        <f t="shared" si="72"/>
        <v>alto</v>
      </c>
      <c r="G4624" s="9">
        <v>0.71199999999999997</v>
      </c>
      <c r="H4624" s="9">
        <v>0.63400000000000001</v>
      </c>
      <c r="I4624" s="9">
        <v>8940.83</v>
      </c>
      <c r="J4624" s="10">
        <v>1</v>
      </c>
    </row>
    <row r="4625" spans="1:10" x14ac:dyDescent="0.25">
      <c r="A4625" s="11" t="s">
        <v>1728</v>
      </c>
      <c r="B4625" s="9" t="str">
        <f>_xlfn.XLOOKUP(C4625,'De-Para_Estado_Regiao'!$B$3:$B$29,'De-Para_Estado_Regiao'!$C$3:$C$29)</f>
        <v>Centro-Oeste</v>
      </c>
      <c r="C4625" s="12" t="s">
        <v>33</v>
      </c>
      <c r="D4625" s="12">
        <v>100</v>
      </c>
      <c r="E4625" s="12">
        <v>0.747</v>
      </c>
      <c r="F4625" s="9" t="str">
        <f t="shared" si="72"/>
        <v>alto</v>
      </c>
      <c r="G4625" s="12">
        <v>0.70299999999999996</v>
      </c>
      <c r="H4625" s="12">
        <v>0.69699999999999995</v>
      </c>
      <c r="I4625" s="12">
        <v>22072.55</v>
      </c>
      <c r="J4625" s="13">
        <v>0</v>
      </c>
    </row>
    <row r="4626" spans="1:10" x14ac:dyDescent="0.25">
      <c r="A4626" s="8" t="s">
        <v>4471</v>
      </c>
      <c r="B4626" s="9" t="str">
        <f>_xlfn.XLOOKUP(C4626,'De-Para_Estado_Regiao'!$B$3:$B$29,'De-Para_Estado_Regiao'!$C$3:$C$29)</f>
        <v>Nordeste</v>
      </c>
      <c r="C4626" s="9" t="s">
        <v>72</v>
      </c>
      <c r="D4626" s="9">
        <v>254</v>
      </c>
      <c r="E4626" s="9">
        <v>0.60099999999999998</v>
      </c>
      <c r="F4626" s="9" t="str">
        <f t="shared" si="72"/>
        <v>médio</v>
      </c>
      <c r="G4626" s="9">
        <v>0.57999999999999996</v>
      </c>
      <c r="H4626" s="9">
        <v>0.50700000000000001</v>
      </c>
      <c r="I4626" s="9">
        <v>7181.2</v>
      </c>
      <c r="J4626" s="10">
        <v>3</v>
      </c>
    </row>
    <row r="4627" spans="1:10" x14ac:dyDescent="0.25">
      <c r="A4627" s="11" t="s">
        <v>4472</v>
      </c>
      <c r="B4627" s="9" t="str">
        <f>_xlfn.XLOOKUP(C4627,'De-Para_Estado_Regiao'!$B$3:$B$29,'De-Para_Estado_Regiao'!$C$3:$C$29)</f>
        <v>Norte</v>
      </c>
      <c r="C4627" s="12" t="s">
        <v>49</v>
      </c>
      <c r="D4627" s="12">
        <v>148</v>
      </c>
      <c r="E4627" s="12">
        <v>0.59</v>
      </c>
      <c r="F4627" s="9" t="str">
        <f t="shared" si="72"/>
        <v>médio</v>
      </c>
      <c r="G4627" s="12">
        <v>0.52</v>
      </c>
      <c r="H4627" s="12">
        <v>0.502</v>
      </c>
      <c r="I4627" s="12">
        <v>7469.72</v>
      </c>
      <c r="J4627" s="13">
        <v>0</v>
      </c>
    </row>
    <row r="4628" spans="1:10" x14ac:dyDescent="0.25">
      <c r="A4628" s="8" t="s">
        <v>4473</v>
      </c>
      <c r="B4628" s="9" t="str">
        <f>_xlfn.XLOOKUP(C4628,'De-Para_Estado_Regiao'!$B$3:$B$29,'De-Para_Estado_Regiao'!$C$3:$C$29)</f>
        <v>Nordeste</v>
      </c>
      <c r="C4628" s="9" t="s">
        <v>24</v>
      </c>
      <c r="D4628" s="9">
        <v>337</v>
      </c>
      <c r="E4628" s="9">
        <v>0.59699999999999998</v>
      </c>
      <c r="F4628" s="9" t="str">
        <f t="shared" si="72"/>
        <v>médio</v>
      </c>
      <c r="G4628" s="9">
        <v>0.56699999999999995</v>
      </c>
      <c r="H4628" s="9">
        <v>0.48799999999999999</v>
      </c>
      <c r="I4628" s="9">
        <v>5893.9</v>
      </c>
      <c r="J4628" s="10">
        <v>7</v>
      </c>
    </row>
    <row r="4629" spans="1:10" x14ac:dyDescent="0.25">
      <c r="A4629" s="11" t="s">
        <v>4474</v>
      </c>
      <c r="B4629" s="9" t="str">
        <f>_xlfn.XLOOKUP(C4629,'De-Para_Estado_Regiao'!$B$3:$B$29,'De-Para_Estado_Regiao'!$C$3:$C$29)</f>
        <v>Nordeste</v>
      </c>
      <c r="C4629" s="12" t="s">
        <v>24</v>
      </c>
      <c r="D4629" s="12">
        <v>200</v>
      </c>
      <c r="E4629" s="12">
        <v>0.58799999999999997</v>
      </c>
      <c r="F4629" s="9" t="str">
        <f t="shared" si="72"/>
        <v>médio</v>
      </c>
      <c r="G4629" s="12">
        <v>0.52700000000000002</v>
      </c>
      <c r="H4629" s="12">
        <v>0.505</v>
      </c>
      <c r="I4629" s="12">
        <v>8178</v>
      </c>
      <c r="J4629" s="13">
        <v>1</v>
      </c>
    </row>
    <row r="4630" spans="1:10" x14ac:dyDescent="0.25">
      <c r="A4630" s="8" t="s">
        <v>4475</v>
      </c>
      <c r="B4630" s="9" t="str">
        <f>_xlfn.XLOOKUP(C4630,'De-Para_Estado_Regiao'!$B$3:$B$29,'De-Para_Estado_Regiao'!$C$3:$C$29)</f>
        <v>Sudeste</v>
      </c>
      <c r="C4630" s="9" t="s">
        <v>16</v>
      </c>
      <c r="D4630" s="9">
        <v>65</v>
      </c>
      <c r="E4630" s="9">
        <v>0.67</v>
      </c>
      <c r="F4630" s="9" t="str">
        <f t="shared" si="72"/>
        <v>médio</v>
      </c>
      <c r="G4630" s="9">
        <v>0.64200000000000002</v>
      </c>
      <c r="H4630" s="9">
        <v>0.56599999999999995</v>
      </c>
      <c r="I4630" s="9">
        <v>16883.55</v>
      </c>
      <c r="J4630" s="10">
        <v>3</v>
      </c>
    </row>
    <row r="4631" spans="1:10" x14ac:dyDescent="0.25">
      <c r="A4631" s="11" t="s">
        <v>4476</v>
      </c>
      <c r="B4631" s="9" t="str">
        <f>_xlfn.XLOOKUP(C4631,'De-Para_Estado_Regiao'!$B$3:$B$29,'De-Para_Estado_Regiao'!$C$3:$C$29)</f>
        <v>Sul</v>
      </c>
      <c r="C4631" s="12" t="s">
        <v>59</v>
      </c>
      <c r="D4631" s="12">
        <v>25</v>
      </c>
      <c r="E4631" s="12">
        <v>0.77</v>
      </c>
      <c r="F4631" s="9" t="str">
        <f t="shared" si="72"/>
        <v>alto</v>
      </c>
      <c r="G4631" s="12">
        <v>0.81299999999999994</v>
      </c>
      <c r="H4631" s="12">
        <v>0.63700000000000001</v>
      </c>
      <c r="I4631" s="12">
        <v>29544.91</v>
      </c>
      <c r="J4631" s="13">
        <v>1</v>
      </c>
    </row>
    <row r="4632" spans="1:10" x14ac:dyDescent="0.25">
      <c r="A4632" s="8" t="s">
        <v>4477</v>
      </c>
      <c r="B4632" s="9" t="str">
        <f>_xlfn.XLOOKUP(C4632,'De-Para_Estado_Regiao'!$B$3:$B$29,'De-Para_Estado_Regiao'!$C$3:$C$29)</f>
        <v>Nordeste</v>
      </c>
      <c r="C4632" s="9" t="s">
        <v>118</v>
      </c>
      <c r="D4632" s="9">
        <v>183</v>
      </c>
      <c r="E4632" s="9">
        <v>0.57999999999999996</v>
      </c>
      <c r="F4632" s="9" t="str">
        <f t="shared" si="72"/>
        <v>médio</v>
      </c>
      <c r="G4632" s="9">
        <v>0.57199999999999995</v>
      </c>
      <c r="H4632" s="9">
        <v>0.44600000000000001</v>
      </c>
      <c r="I4632" s="9">
        <v>5885.39</v>
      </c>
      <c r="J4632" s="10">
        <v>9</v>
      </c>
    </row>
    <row r="4633" spans="1:10" x14ac:dyDescent="0.25">
      <c r="A4633" s="11" t="s">
        <v>4478</v>
      </c>
      <c r="B4633" s="9" t="str">
        <f>_xlfn.XLOOKUP(C4633,'De-Para_Estado_Regiao'!$B$3:$B$29,'De-Para_Estado_Regiao'!$C$3:$C$29)</f>
        <v>Sudeste</v>
      </c>
      <c r="C4633" s="12" t="s">
        <v>16</v>
      </c>
      <c r="D4633" s="12">
        <v>221</v>
      </c>
      <c r="E4633" s="12">
        <v>0.66</v>
      </c>
      <c r="F4633" s="9" t="str">
        <f t="shared" si="72"/>
        <v>médio</v>
      </c>
      <c r="G4633" s="12">
        <v>0.624</v>
      </c>
      <c r="H4633" s="12">
        <v>0.57099999999999995</v>
      </c>
      <c r="I4633" s="12">
        <v>9443.34</v>
      </c>
      <c r="J4633" s="13">
        <v>5</v>
      </c>
    </row>
    <row r="4634" spans="1:10" x14ac:dyDescent="0.25">
      <c r="A4634" s="8" t="s">
        <v>4479</v>
      </c>
      <c r="B4634" s="9" t="str">
        <f>_xlfn.XLOOKUP(C4634,'De-Para_Estado_Regiao'!$B$3:$B$29,'De-Para_Estado_Regiao'!$C$3:$C$29)</f>
        <v>Sudeste</v>
      </c>
      <c r="C4634" s="9" t="s">
        <v>16</v>
      </c>
      <c r="D4634" s="9">
        <v>117</v>
      </c>
      <c r="E4634" s="9">
        <v>0.68</v>
      </c>
      <c r="F4634" s="9" t="str">
        <f t="shared" si="72"/>
        <v>médio</v>
      </c>
      <c r="G4634" s="9">
        <v>0.66800000000000004</v>
      </c>
      <c r="H4634" s="9">
        <v>0.55500000000000005</v>
      </c>
      <c r="I4634" s="9">
        <v>16179.95</v>
      </c>
      <c r="J4634" s="10">
        <v>1</v>
      </c>
    </row>
    <row r="4635" spans="1:10" x14ac:dyDescent="0.25">
      <c r="A4635" s="11" t="s">
        <v>4480</v>
      </c>
      <c r="B4635" s="9" t="str">
        <f>_xlfn.XLOOKUP(C4635,'De-Para_Estado_Regiao'!$B$3:$B$29,'De-Para_Estado_Regiao'!$C$3:$C$29)</f>
        <v>Nordeste</v>
      </c>
      <c r="C4635" s="12" t="s">
        <v>82</v>
      </c>
      <c r="D4635" s="12">
        <v>280</v>
      </c>
      <c r="E4635" s="12">
        <v>0.61899999999999999</v>
      </c>
      <c r="F4635" s="9" t="str">
        <f t="shared" si="72"/>
        <v>médio</v>
      </c>
      <c r="G4635" s="12">
        <v>0.56399999999999995</v>
      </c>
      <c r="H4635" s="12">
        <v>0.54100000000000004</v>
      </c>
      <c r="I4635" s="12">
        <v>7439.41</v>
      </c>
      <c r="J4635" s="13">
        <v>4</v>
      </c>
    </row>
    <row r="4636" spans="1:10" x14ac:dyDescent="0.25">
      <c r="A4636" s="8" t="s">
        <v>4481</v>
      </c>
      <c r="B4636" s="9" t="str">
        <f>_xlfn.XLOOKUP(C4636,'De-Para_Estado_Regiao'!$B$3:$B$29,'De-Para_Estado_Regiao'!$C$3:$C$29)</f>
        <v>Sul</v>
      </c>
      <c r="C4636" s="9" t="s">
        <v>22</v>
      </c>
      <c r="D4636" s="9">
        <v>76</v>
      </c>
      <c r="E4636" s="9">
        <v>0.69499999999999995</v>
      </c>
      <c r="F4636" s="9" t="str">
        <f t="shared" si="72"/>
        <v>médio</v>
      </c>
      <c r="G4636" s="9">
        <v>0.66900000000000004</v>
      </c>
      <c r="H4636" s="9">
        <v>0.626</v>
      </c>
      <c r="I4636" s="9">
        <v>17409.84</v>
      </c>
      <c r="J4636" s="10">
        <v>3</v>
      </c>
    </row>
    <row r="4637" spans="1:10" x14ac:dyDescent="0.25">
      <c r="A4637" s="11" t="s">
        <v>4482</v>
      </c>
      <c r="B4637" s="9" t="str">
        <f>_xlfn.XLOOKUP(C4637,'De-Para_Estado_Regiao'!$B$3:$B$29,'De-Para_Estado_Regiao'!$C$3:$C$29)</f>
        <v>Sudeste</v>
      </c>
      <c r="C4637" s="12" t="s">
        <v>16</v>
      </c>
      <c r="D4637" s="12">
        <v>161</v>
      </c>
      <c r="E4637" s="12">
        <v>0.62</v>
      </c>
      <c r="F4637" s="9" t="str">
        <f t="shared" si="72"/>
        <v>médio</v>
      </c>
      <c r="G4637" s="12">
        <v>0.60199999999999998</v>
      </c>
      <c r="H4637" s="12">
        <v>0.497</v>
      </c>
      <c r="I4637" s="12">
        <v>8482.31</v>
      </c>
      <c r="J4637" s="13">
        <v>3</v>
      </c>
    </row>
    <row r="4638" spans="1:10" x14ac:dyDescent="0.25">
      <c r="A4638" s="8" t="s">
        <v>4483</v>
      </c>
      <c r="B4638" s="9" t="str">
        <f>_xlfn.XLOOKUP(C4638,'De-Para_Estado_Regiao'!$B$3:$B$29,'De-Para_Estado_Regiao'!$C$3:$C$29)</f>
        <v>Nordeste</v>
      </c>
      <c r="C4638" s="9" t="s">
        <v>87</v>
      </c>
      <c r="D4638" s="9">
        <v>203</v>
      </c>
      <c r="E4638" s="9">
        <v>0.56999999999999995</v>
      </c>
      <c r="F4638" s="9" t="str">
        <f t="shared" si="72"/>
        <v>médio</v>
      </c>
      <c r="G4638" s="9">
        <v>0.502</v>
      </c>
      <c r="H4638" s="9">
        <v>0.48099999999999998</v>
      </c>
      <c r="I4638" s="9">
        <v>9016.8799999999992</v>
      </c>
      <c r="J4638" s="10">
        <v>0</v>
      </c>
    </row>
    <row r="4639" spans="1:10" x14ac:dyDescent="0.25">
      <c r="A4639" s="11" t="s">
        <v>4484</v>
      </c>
      <c r="B4639" s="9" t="str">
        <f>_xlfn.XLOOKUP(C4639,'De-Para_Estado_Regiao'!$B$3:$B$29,'De-Para_Estado_Regiao'!$C$3:$C$29)</f>
        <v>Sudeste</v>
      </c>
      <c r="C4639" s="12" t="s">
        <v>16</v>
      </c>
      <c r="D4639" s="12">
        <v>166</v>
      </c>
      <c r="E4639" s="12">
        <v>0.67</v>
      </c>
      <c r="F4639" s="9" t="str">
        <f t="shared" si="72"/>
        <v>médio</v>
      </c>
      <c r="G4639" s="12">
        <v>0.64100000000000001</v>
      </c>
      <c r="H4639" s="12">
        <v>0.55700000000000005</v>
      </c>
      <c r="I4639" s="12">
        <v>14101.48</v>
      </c>
      <c r="J4639" s="13">
        <v>6</v>
      </c>
    </row>
    <row r="4640" spans="1:10" x14ac:dyDescent="0.25">
      <c r="A4640" s="8" t="s">
        <v>4485</v>
      </c>
      <c r="B4640" s="9" t="str">
        <f>_xlfn.XLOOKUP(C4640,'De-Para_Estado_Regiao'!$B$3:$B$29,'De-Para_Estado_Regiao'!$C$3:$C$29)</f>
        <v>Sul</v>
      </c>
      <c r="C4640" s="9" t="s">
        <v>59</v>
      </c>
      <c r="D4640" s="9">
        <v>25</v>
      </c>
      <c r="E4640" s="9">
        <v>0.72499999999999998</v>
      </c>
      <c r="F4640" s="9" t="str">
        <f t="shared" si="72"/>
        <v>alto</v>
      </c>
      <c r="G4640" s="9">
        <v>0.73699999999999999</v>
      </c>
      <c r="H4640" s="9">
        <v>0.63100000000000001</v>
      </c>
      <c r="I4640" s="9">
        <v>24218.78</v>
      </c>
      <c r="J4640" s="10">
        <v>3</v>
      </c>
    </row>
    <row r="4641" spans="1:10" x14ac:dyDescent="0.25">
      <c r="A4641" s="11" t="s">
        <v>4486</v>
      </c>
      <c r="B4641" s="9" t="str">
        <f>_xlfn.XLOOKUP(C4641,'De-Para_Estado_Regiao'!$B$3:$B$29,'De-Para_Estado_Regiao'!$C$3:$C$29)</f>
        <v>Nordeste</v>
      </c>
      <c r="C4641" s="12" t="s">
        <v>118</v>
      </c>
      <c r="D4641" s="12">
        <v>88</v>
      </c>
      <c r="E4641" s="12">
        <v>0.58799999999999997</v>
      </c>
      <c r="F4641" s="9" t="str">
        <f t="shared" si="72"/>
        <v>médio</v>
      </c>
      <c r="G4641" s="12">
        <v>0.56100000000000005</v>
      </c>
      <c r="H4641" s="12">
        <v>0.48599999999999999</v>
      </c>
      <c r="I4641" s="12">
        <v>8389.89</v>
      </c>
      <c r="J4641" s="13">
        <v>9</v>
      </c>
    </row>
    <row r="4642" spans="1:10" x14ac:dyDescent="0.25">
      <c r="A4642" s="8" t="s">
        <v>4487</v>
      </c>
      <c r="B4642" s="9" t="str">
        <f>_xlfn.XLOOKUP(C4642,'De-Para_Estado_Regiao'!$B$3:$B$29,'De-Para_Estado_Regiao'!$C$3:$C$29)</f>
        <v>Sudeste</v>
      </c>
      <c r="C4642" s="9" t="s">
        <v>16</v>
      </c>
      <c r="D4642" s="9">
        <v>148</v>
      </c>
      <c r="E4642" s="9">
        <v>0.68</v>
      </c>
      <c r="F4642" s="9" t="str">
        <f t="shared" si="72"/>
        <v>médio</v>
      </c>
      <c r="G4642" s="9">
        <v>0.67700000000000005</v>
      </c>
      <c r="H4642" s="9">
        <v>0.55700000000000005</v>
      </c>
      <c r="I4642" s="9">
        <v>13446.86</v>
      </c>
      <c r="J4642" s="10">
        <v>1</v>
      </c>
    </row>
    <row r="4643" spans="1:10" x14ac:dyDescent="0.25">
      <c r="A4643" s="11" t="s">
        <v>4488</v>
      </c>
      <c r="B4643" s="9" t="str">
        <f>_xlfn.XLOOKUP(C4643,'De-Para_Estado_Regiao'!$B$3:$B$29,'De-Para_Estado_Regiao'!$C$3:$C$29)</f>
        <v>Sudeste</v>
      </c>
      <c r="C4643" s="12" t="s">
        <v>7</v>
      </c>
      <c r="D4643" s="12">
        <v>41</v>
      </c>
      <c r="E4643" s="12">
        <v>0.71</v>
      </c>
      <c r="F4643" s="9" t="str">
        <f t="shared" si="72"/>
        <v>alto</v>
      </c>
      <c r="G4643" s="12">
        <v>0.67800000000000005</v>
      </c>
      <c r="H4643" s="12">
        <v>0.63900000000000001</v>
      </c>
      <c r="I4643" s="12">
        <v>39012.15</v>
      </c>
      <c r="J4643" s="13">
        <v>1</v>
      </c>
    </row>
    <row r="4644" spans="1:10" x14ac:dyDescent="0.25">
      <c r="A4644" s="8" t="s">
        <v>4489</v>
      </c>
      <c r="B4644" s="9" t="str">
        <f>_xlfn.XLOOKUP(C4644,'De-Para_Estado_Regiao'!$B$3:$B$29,'De-Para_Estado_Regiao'!$C$3:$C$29)</f>
        <v>Nordeste</v>
      </c>
      <c r="C4644" s="9" t="s">
        <v>82</v>
      </c>
      <c r="D4644" s="9">
        <v>293</v>
      </c>
      <c r="E4644" s="9">
        <v>0.64200000000000002</v>
      </c>
      <c r="F4644" s="9" t="str">
        <f t="shared" si="72"/>
        <v>médio</v>
      </c>
      <c r="G4644" s="9">
        <v>0.62</v>
      </c>
      <c r="H4644" s="9">
        <v>0.53300000000000003</v>
      </c>
      <c r="I4644" s="9">
        <v>8381</v>
      </c>
      <c r="J4644" s="10">
        <v>1</v>
      </c>
    </row>
    <row r="4645" spans="1:10" x14ac:dyDescent="0.25">
      <c r="A4645" s="11" t="s">
        <v>4490</v>
      </c>
      <c r="B4645" s="9" t="str">
        <f>_xlfn.XLOOKUP(C4645,'De-Para_Estado_Regiao'!$B$3:$B$29,'De-Para_Estado_Regiao'!$C$3:$C$29)</f>
        <v>Sudeste</v>
      </c>
      <c r="C4645" s="12" t="s">
        <v>16</v>
      </c>
      <c r="D4645" s="12">
        <v>71</v>
      </c>
      <c r="E4645" s="12">
        <v>0.69</v>
      </c>
      <c r="F4645" s="9" t="str">
        <f t="shared" si="72"/>
        <v>médio</v>
      </c>
      <c r="G4645" s="12">
        <v>0.63900000000000001</v>
      </c>
      <c r="H4645" s="12">
        <v>0.61199999999999999</v>
      </c>
      <c r="I4645" s="12">
        <v>15387.59</v>
      </c>
      <c r="J4645" s="13">
        <v>3</v>
      </c>
    </row>
    <row r="4646" spans="1:10" x14ac:dyDescent="0.25">
      <c r="A4646" s="8" t="s">
        <v>4491</v>
      </c>
      <c r="B4646" s="9" t="str">
        <f>_xlfn.XLOOKUP(C4646,'De-Para_Estado_Regiao'!$B$3:$B$29,'De-Para_Estado_Regiao'!$C$3:$C$29)</f>
        <v>Nordeste</v>
      </c>
      <c r="C4646" s="9" t="s">
        <v>118</v>
      </c>
      <c r="D4646" s="9">
        <v>79</v>
      </c>
      <c r="E4646" s="9">
        <v>0.56100000000000005</v>
      </c>
      <c r="F4646" s="9" t="str">
        <f t="shared" si="72"/>
        <v>médio</v>
      </c>
      <c r="G4646" s="9">
        <v>0.52400000000000002</v>
      </c>
      <c r="H4646" s="9">
        <v>0.44600000000000001</v>
      </c>
      <c r="I4646" s="9">
        <v>8883.06</v>
      </c>
      <c r="J4646" s="10">
        <v>1</v>
      </c>
    </row>
    <row r="4647" spans="1:10" x14ac:dyDescent="0.25">
      <c r="A4647" s="11" t="s">
        <v>4492</v>
      </c>
      <c r="B4647" s="9" t="str">
        <f>_xlfn.XLOOKUP(C4647,'De-Para_Estado_Regiao'!$B$3:$B$29,'De-Para_Estado_Regiao'!$C$3:$C$29)</f>
        <v>Nordeste</v>
      </c>
      <c r="C4647" s="12" t="s">
        <v>72</v>
      </c>
      <c r="D4647" s="12">
        <v>125</v>
      </c>
      <c r="E4647" s="12">
        <v>0.60799999999999998</v>
      </c>
      <c r="F4647" s="9" t="str">
        <f t="shared" si="72"/>
        <v>médio</v>
      </c>
      <c r="G4647" s="12">
        <v>0.59099999999999997</v>
      </c>
      <c r="H4647" s="12">
        <v>0.50800000000000001</v>
      </c>
      <c r="I4647" s="12">
        <v>13153.39</v>
      </c>
      <c r="J4647" s="13">
        <v>1</v>
      </c>
    </row>
    <row r="4648" spans="1:10" x14ac:dyDescent="0.25">
      <c r="A4648" s="8" t="s">
        <v>4493</v>
      </c>
      <c r="B4648" s="9" t="str">
        <f>_xlfn.XLOOKUP(C4648,'De-Para_Estado_Regiao'!$B$3:$B$29,'De-Para_Estado_Regiao'!$C$3:$C$29)</f>
        <v>Norte</v>
      </c>
      <c r="C4648" s="9" t="s">
        <v>111</v>
      </c>
      <c r="D4648" s="9">
        <v>107</v>
      </c>
      <c r="E4648" s="9">
        <v>0.66500000000000004</v>
      </c>
      <c r="F4648" s="9" t="str">
        <f t="shared" si="72"/>
        <v>médio</v>
      </c>
      <c r="G4648" s="9">
        <v>0.7</v>
      </c>
      <c r="H4648" s="9">
        <v>0.502</v>
      </c>
      <c r="I4648" s="9">
        <v>18543.349999999999</v>
      </c>
      <c r="J4648" s="10">
        <v>0</v>
      </c>
    </row>
    <row r="4649" spans="1:10" x14ac:dyDescent="0.25">
      <c r="A4649" s="11" t="s">
        <v>1560</v>
      </c>
      <c r="B4649" s="9" t="str">
        <f>_xlfn.XLOOKUP(C4649,'De-Para_Estado_Regiao'!$B$3:$B$29,'De-Para_Estado_Regiao'!$C$3:$C$29)</f>
        <v>Nordeste</v>
      </c>
      <c r="C4649" s="12" t="s">
        <v>87</v>
      </c>
      <c r="D4649" s="12">
        <v>298</v>
      </c>
      <c r="E4649" s="12">
        <v>0.59099999999999997</v>
      </c>
      <c r="F4649" s="9" t="str">
        <f t="shared" si="72"/>
        <v>médio</v>
      </c>
      <c r="G4649" s="12">
        <v>0.51800000000000002</v>
      </c>
      <c r="H4649" s="12">
        <v>0.52200000000000002</v>
      </c>
      <c r="I4649" s="12">
        <v>6862.56</v>
      </c>
      <c r="J4649" s="13">
        <v>4</v>
      </c>
    </row>
    <row r="4650" spans="1:10" x14ac:dyDescent="0.25">
      <c r="A4650" s="8" t="s">
        <v>4494</v>
      </c>
      <c r="B4650" s="9" t="str">
        <f>_xlfn.XLOOKUP(C4650,'De-Para_Estado_Regiao'!$B$3:$B$29,'De-Para_Estado_Regiao'!$C$3:$C$29)</f>
        <v>Nordeste</v>
      </c>
      <c r="C4650" s="9" t="s">
        <v>24</v>
      </c>
      <c r="D4650" s="9">
        <v>300</v>
      </c>
      <c r="E4650" s="9">
        <v>0.56999999999999995</v>
      </c>
      <c r="F4650" s="9" t="str">
        <f t="shared" si="72"/>
        <v>médio</v>
      </c>
      <c r="G4650" s="9">
        <v>0.53400000000000003</v>
      </c>
      <c r="H4650" s="9">
        <v>0.47099999999999997</v>
      </c>
      <c r="I4650" s="9">
        <v>4981.62</v>
      </c>
      <c r="J4650" s="10">
        <v>1</v>
      </c>
    </row>
    <row r="4651" spans="1:10" x14ac:dyDescent="0.25">
      <c r="A4651" s="11" t="s">
        <v>1804</v>
      </c>
      <c r="B4651" s="9" t="str">
        <f>_xlfn.XLOOKUP(C4651,'De-Para_Estado_Regiao'!$B$3:$B$29,'De-Para_Estado_Regiao'!$C$3:$C$29)</f>
        <v>Nordeste</v>
      </c>
      <c r="C4651" s="12" t="s">
        <v>82</v>
      </c>
      <c r="D4651" s="12">
        <v>145</v>
      </c>
      <c r="E4651" s="12">
        <v>0.60899999999999999</v>
      </c>
      <c r="F4651" s="9" t="str">
        <f t="shared" si="72"/>
        <v>médio</v>
      </c>
      <c r="G4651" s="12">
        <v>0.56999999999999995</v>
      </c>
      <c r="H4651" s="12">
        <v>0.504</v>
      </c>
      <c r="I4651" s="12">
        <v>8003.28</v>
      </c>
      <c r="J4651" s="13">
        <v>17</v>
      </c>
    </row>
    <row r="4652" spans="1:10" x14ac:dyDescent="0.25">
      <c r="A4652" s="8" t="s">
        <v>4495</v>
      </c>
      <c r="B4652" s="9" t="str">
        <f>_xlfn.XLOOKUP(C4652,'De-Para_Estado_Regiao'!$B$3:$B$29,'De-Para_Estado_Regiao'!$C$3:$C$29)</f>
        <v>Sudeste</v>
      </c>
      <c r="C4652" s="9" t="s">
        <v>16</v>
      </c>
      <c r="D4652" s="9">
        <v>98</v>
      </c>
      <c r="E4652" s="9">
        <v>0.56999999999999995</v>
      </c>
      <c r="F4652" s="9" t="str">
        <f t="shared" si="72"/>
        <v>médio</v>
      </c>
      <c r="G4652" s="9">
        <v>0.56999999999999995</v>
      </c>
      <c r="H4652" s="9">
        <v>0.41399999999999998</v>
      </c>
      <c r="I4652" s="9">
        <v>12870.92</v>
      </c>
      <c r="J4652" s="10">
        <v>3</v>
      </c>
    </row>
    <row r="4653" spans="1:10" x14ac:dyDescent="0.25">
      <c r="A4653" s="11" t="s">
        <v>4496</v>
      </c>
      <c r="B4653" s="9" t="str">
        <f>_xlfn.XLOOKUP(C4653,'De-Para_Estado_Regiao'!$B$3:$B$29,'De-Para_Estado_Regiao'!$C$3:$C$29)</f>
        <v>Nordeste</v>
      </c>
      <c r="C4653" s="12" t="s">
        <v>82</v>
      </c>
      <c r="D4653" s="12">
        <v>277</v>
      </c>
      <c r="E4653" s="12">
        <v>0.56999999999999995</v>
      </c>
      <c r="F4653" s="9" t="str">
        <f t="shared" si="72"/>
        <v>médio</v>
      </c>
      <c r="G4653" s="12">
        <v>0.54</v>
      </c>
      <c r="H4653" s="12">
        <v>0.47399999999999998</v>
      </c>
      <c r="I4653" s="12">
        <v>7246.48</v>
      </c>
      <c r="J4653" s="13">
        <v>2</v>
      </c>
    </row>
    <row r="4654" spans="1:10" x14ac:dyDescent="0.25">
      <c r="A4654" s="8" t="s">
        <v>4497</v>
      </c>
      <c r="B4654" s="9" t="str">
        <f>_xlfn.XLOOKUP(C4654,'De-Para_Estado_Regiao'!$B$3:$B$29,'De-Para_Estado_Regiao'!$C$3:$C$29)</f>
        <v>Nordeste</v>
      </c>
      <c r="C4654" s="9" t="s">
        <v>94</v>
      </c>
      <c r="D4654" s="9">
        <v>144</v>
      </c>
      <c r="E4654" s="9">
        <v>0.55500000000000005</v>
      </c>
      <c r="F4654" s="9" t="str">
        <f t="shared" si="72"/>
        <v>médio</v>
      </c>
      <c r="G4654" s="9">
        <v>0.53100000000000003</v>
      </c>
      <c r="H4654" s="9">
        <v>0.43</v>
      </c>
      <c r="I4654" s="9">
        <v>7497.95</v>
      </c>
      <c r="J4654" s="10">
        <v>6</v>
      </c>
    </row>
    <row r="4655" spans="1:10" x14ac:dyDescent="0.25">
      <c r="A4655" s="11" t="s">
        <v>630</v>
      </c>
      <c r="B4655" s="9" t="str">
        <f>_xlfn.XLOOKUP(C4655,'De-Para_Estado_Regiao'!$B$3:$B$29,'De-Para_Estado_Regiao'!$C$3:$C$29)</f>
        <v>Sudeste</v>
      </c>
      <c r="C4655" s="12" t="s">
        <v>16</v>
      </c>
      <c r="D4655" s="12">
        <v>75</v>
      </c>
      <c r="E4655" s="12">
        <v>0.63200000000000001</v>
      </c>
      <c r="F4655" s="9" t="str">
        <f t="shared" si="72"/>
        <v>médio</v>
      </c>
      <c r="G4655" s="12">
        <v>0.60299999999999998</v>
      </c>
      <c r="H4655" s="12">
        <v>0.52100000000000002</v>
      </c>
      <c r="I4655" s="12">
        <v>8454.24</v>
      </c>
      <c r="J4655" s="13">
        <v>4</v>
      </c>
    </row>
    <row r="4656" spans="1:10" x14ac:dyDescent="0.25">
      <c r="A4656" s="8" t="s">
        <v>828</v>
      </c>
      <c r="B4656" s="9" t="str">
        <f>_xlfn.XLOOKUP(C4656,'De-Para_Estado_Regiao'!$B$3:$B$29,'De-Para_Estado_Regiao'!$C$3:$C$29)</f>
        <v>Sudeste</v>
      </c>
      <c r="C4656" s="9" t="s">
        <v>16</v>
      </c>
      <c r="D4656" s="9">
        <v>184</v>
      </c>
      <c r="E4656" s="9">
        <v>0.63100000000000001</v>
      </c>
      <c r="F4656" s="9" t="str">
        <f t="shared" si="72"/>
        <v>médio</v>
      </c>
      <c r="G4656" s="9">
        <v>0.59799999999999998</v>
      </c>
      <c r="H4656" s="9">
        <v>0.51500000000000001</v>
      </c>
      <c r="I4656" s="9">
        <v>10493.97</v>
      </c>
      <c r="J4656" s="10">
        <v>2</v>
      </c>
    </row>
    <row r="4657" spans="1:10" x14ac:dyDescent="0.25">
      <c r="A4657" s="11" t="s">
        <v>4498</v>
      </c>
      <c r="B4657" s="9" t="str">
        <f>_xlfn.XLOOKUP(C4657,'De-Para_Estado_Regiao'!$B$3:$B$29,'De-Para_Estado_Regiao'!$C$3:$C$29)</f>
        <v>Nordeste</v>
      </c>
      <c r="C4657" s="12" t="s">
        <v>118</v>
      </c>
      <c r="D4657" s="12">
        <v>252</v>
      </c>
      <c r="E4657" s="12">
        <v>0.61199999999999999</v>
      </c>
      <c r="F4657" s="9" t="str">
        <f t="shared" si="72"/>
        <v>médio</v>
      </c>
      <c r="G4657" s="12">
        <v>0.59599999999999997</v>
      </c>
      <c r="H4657" s="12">
        <v>0.50700000000000001</v>
      </c>
      <c r="I4657" s="12">
        <v>8710.2000000000007</v>
      </c>
      <c r="J4657" s="13">
        <v>1</v>
      </c>
    </row>
    <row r="4658" spans="1:10" x14ac:dyDescent="0.25">
      <c r="A4658" s="8" t="s">
        <v>4499</v>
      </c>
      <c r="B4658" s="9" t="str">
        <f>_xlfn.XLOOKUP(C4658,'De-Para_Estado_Regiao'!$B$3:$B$29,'De-Para_Estado_Regiao'!$C$3:$C$29)</f>
        <v>Nordeste</v>
      </c>
      <c r="C4658" s="9" t="s">
        <v>31</v>
      </c>
      <c r="D4658" s="9">
        <v>225</v>
      </c>
      <c r="E4658" s="9">
        <v>0.59099999999999997</v>
      </c>
      <c r="F4658" s="9" t="str">
        <f t="shared" si="72"/>
        <v>médio</v>
      </c>
      <c r="G4658" s="9">
        <v>0.53500000000000003</v>
      </c>
      <c r="H4658" s="9">
        <v>0.497</v>
      </c>
      <c r="I4658" s="9">
        <v>6141.51</v>
      </c>
      <c r="J4658" s="10">
        <v>1</v>
      </c>
    </row>
    <row r="4659" spans="1:10" x14ac:dyDescent="0.25">
      <c r="A4659" s="11" t="s">
        <v>4500</v>
      </c>
      <c r="B4659" s="9" t="str">
        <f>_xlfn.XLOOKUP(C4659,'De-Para_Estado_Regiao'!$B$3:$B$29,'De-Para_Estado_Regiao'!$C$3:$C$29)</f>
        <v>Centro-Oeste</v>
      </c>
      <c r="C4659" s="12" t="s">
        <v>33</v>
      </c>
      <c r="D4659" s="12">
        <v>53</v>
      </c>
      <c r="E4659" s="12">
        <v>0.72</v>
      </c>
      <c r="F4659" s="9" t="str">
        <f t="shared" si="72"/>
        <v>alto</v>
      </c>
      <c r="G4659" s="12">
        <v>0.69899999999999995</v>
      </c>
      <c r="H4659" s="12">
        <v>0.66400000000000003</v>
      </c>
      <c r="I4659" s="12">
        <v>29900.52</v>
      </c>
      <c r="J4659" s="13">
        <v>0</v>
      </c>
    </row>
    <row r="4660" spans="1:10" x14ac:dyDescent="0.25">
      <c r="A4660" s="8" t="s">
        <v>4501</v>
      </c>
      <c r="B4660" s="9" t="str">
        <f>_xlfn.XLOOKUP(C4660,'De-Para_Estado_Regiao'!$B$3:$B$29,'De-Para_Estado_Regiao'!$C$3:$C$29)</f>
        <v>Sul</v>
      </c>
      <c r="C4660" s="9" t="s">
        <v>59</v>
      </c>
      <c r="D4660" s="9">
        <v>28</v>
      </c>
      <c r="E4660" s="9">
        <v>0.68200000000000005</v>
      </c>
      <c r="F4660" s="9" t="str">
        <f t="shared" si="72"/>
        <v>médio</v>
      </c>
      <c r="G4660" s="9">
        <v>0.68600000000000005</v>
      </c>
      <c r="H4660" s="9">
        <v>0.58499999999999996</v>
      </c>
      <c r="I4660" s="9">
        <v>17929.93</v>
      </c>
      <c r="J4660" s="10">
        <v>3</v>
      </c>
    </row>
    <row r="4661" spans="1:10" x14ac:dyDescent="0.25">
      <c r="A4661" s="11" t="s">
        <v>1233</v>
      </c>
      <c r="B4661" s="9" t="str">
        <f>_xlfn.XLOOKUP(C4661,'De-Para_Estado_Regiao'!$B$3:$B$29,'De-Para_Estado_Regiao'!$C$3:$C$29)</f>
        <v>Sudeste</v>
      </c>
      <c r="C4661" s="12" t="s">
        <v>7</v>
      </c>
      <c r="D4661" s="12">
        <v>110</v>
      </c>
      <c r="E4661" s="12">
        <v>0.72299999999999998</v>
      </c>
      <c r="F4661" s="9" t="str">
        <f t="shared" si="72"/>
        <v>alto</v>
      </c>
      <c r="G4661" s="12">
        <v>0.70499999999999996</v>
      </c>
      <c r="H4661" s="12">
        <v>0.65800000000000003</v>
      </c>
      <c r="I4661" s="12">
        <v>16403.07</v>
      </c>
      <c r="J4661" s="13">
        <v>1</v>
      </c>
    </row>
    <row r="4662" spans="1:10" x14ac:dyDescent="0.25">
      <c r="A4662" s="8" t="s">
        <v>4502</v>
      </c>
      <c r="B4662" s="9" t="str">
        <f>_xlfn.XLOOKUP(C4662,'De-Para_Estado_Regiao'!$B$3:$B$29,'De-Para_Estado_Regiao'!$C$3:$C$29)</f>
        <v>Sudeste</v>
      </c>
      <c r="C4662" s="9" t="s">
        <v>16</v>
      </c>
      <c r="D4662" s="9">
        <v>115</v>
      </c>
      <c r="E4662" s="9">
        <v>0.64</v>
      </c>
      <c r="F4662" s="9" t="str">
        <f t="shared" si="72"/>
        <v>médio</v>
      </c>
      <c r="G4662" s="9">
        <v>0.61599999999999999</v>
      </c>
      <c r="H4662" s="9">
        <v>0.52800000000000002</v>
      </c>
      <c r="I4662" s="9">
        <v>9462.36</v>
      </c>
      <c r="J4662" s="10">
        <v>2</v>
      </c>
    </row>
    <row r="4663" spans="1:10" x14ac:dyDescent="0.25">
      <c r="A4663" s="11" t="s">
        <v>4503</v>
      </c>
      <c r="B4663" s="9" t="str">
        <f>_xlfn.XLOOKUP(C4663,'De-Para_Estado_Regiao'!$B$3:$B$29,'De-Para_Estado_Regiao'!$C$3:$C$29)</f>
        <v>Nordeste</v>
      </c>
      <c r="C4663" s="12" t="s">
        <v>72</v>
      </c>
      <c r="D4663" s="12">
        <v>285</v>
      </c>
      <c r="E4663" s="12">
        <v>0.61399999999999999</v>
      </c>
      <c r="F4663" s="9" t="str">
        <f t="shared" si="72"/>
        <v>médio</v>
      </c>
      <c r="G4663" s="12">
        <v>0.58799999999999997</v>
      </c>
      <c r="H4663" s="12">
        <v>0.54200000000000004</v>
      </c>
      <c r="I4663" s="12">
        <v>7917.33</v>
      </c>
      <c r="J4663" s="13">
        <v>5</v>
      </c>
    </row>
    <row r="4664" spans="1:10" x14ac:dyDescent="0.25">
      <c r="A4664" s="8" t="s">
        <v>4504</v>
      </c>
      <c r="B4664" s="9" t="str">
        <f>_xlfn.XLOOKUP(C4664,'De-Para_Estado_Regiao'!$B$3:$B$29,'De-Para_Estado_Regiao'!$C$3:$C$29)</f>
        <v>Sudeste</v>
      </c>
      <c r="C4664" s="9" t="s">
        <v>16</v>
      </c>
      <c r="D4664" s="9">
        <v>77</v>
      </c>
      <c r="E4664" s="9">
        <v>0.64800000000000002</v>
      </c>
      <c r="F4664" s="9" t="str">
        <f t="shared" si="72"/>
        <v>médio</v>
      </c>
      <c r="G4664" s="9">
        <v>0.60199999999999998</v>
      </c>
      <c r="H4664" s="9">
        <v>0.56799999999999995</v>
      </c>
      <c r="I4664" s="9">
        <v>9705.07</v>
      </c>
      <c r="J4664" s="10">
        <v>2</v>
      </c>
    </row>
    <row r="4665" spans="1:10" x14ac:dyDescent="0.25">
      <c r="A4665" s="11" t="s">
        <v>4505</v>
      </c>
      <c r="B4665" s="9" t="str">
        <f>_xlfn.XLOOKUP(C4665,'De-Para_Estado_Regiao'!$B$3:$B$29,'De-Para_Estado_Regiao'!$C$3:$C$29)</f>
        <v>Sudeste</v>
      </c>
      <c r="C4665" s="12" t="s">
        <v>16</v>
      </c>
      <c r="D4665" s="12">
        <v>165</v>
      </c>
      <c r="E4665" s="12">
        <v>0.61799999999999999</v>
      </c>
      <c r="F4665" s="9" t="str">
        <f t="shared" si="72"/>
        <v>médio</v>
      </c>
      <c r="G4665" s="12">
        <v>0.56499999999999995</v>
      </c>
      <c r="H4665" s="12">
        <v>0.53700000000000003</v>
      </c>
      <c r="I4665" s="12">
        <v>7049.9</v>
      </c>
      <c r="J4665" s="13">
        <v>5</v>
      </c>
    </row>
    <row r="4666" spans="1:10" x14ac:dyDescent="0.25">
      <c r="A4666" s="8" t="s">
        <v>4506</v>
      </c>
      <c r="B4666" s="9" t="str">
        <f>_xlfn.XLOOKUP(C4666,'De-Para_Estado_Regiao'!$B$3:$B$29,'De-Para_Estado_Regiao'!$C$3:$C$29)</f>
        <v>Sudeste</v>
      </c>
      <c r="C4666" s="9" t="s">
        <v>16</v>
      </c>
      <c r="D4666" s="9">
        <v>141</v>
      </c>
      <c r="E4666" s="9">
        <v>0.57899999999999996</v>
      </c>
      <c r="F4666" s="9" t="str">
        <f t="shared" si="72"/>
        <v>médio</v>
      </c>
      <c r="G4666" s="9">
        <v>0.59199999999999997</v>
      </c>
      <c r="H4666" s="9">
        <v>0.437</v>
      </c>
      <c r="I4666" s="9">
        <v>6799.89</v>
      </c>
      <c r="J4666" s="10">
        <v>1</v>
      </c>
    </row>
    <row r="4667" spans="1:10" x14ac:dyDescent="0.25">
      <c r="A4667" s="11" t="s">
        <v>4507</v>
      </c>
      <c r="B4667" s="9" t="str">
        <f>_xlfn.XLOOKUP(C4667,'De-Para_Estado_Regiao'!$B$3:$B$29,'De-Para_Estado_Regiao'!$C$3:$C$29)</f>
        <v>Sudeste</v>
      </c>
      <c r="C4667" s="12" t="s">
        <v>16</v>
      </c>
      <c r="D4667" s="12">
        <v>124</v>
      </c>
      <c r="E4667" s="12">
        <v>0.68500000000000005</v>
      </c>
      <c r="F4667" s="9" t="str">
        <f t="shared" si="72"/>
        <v>médio</v>
      </c>
      <c r="G4667" s="12">
        <v>0.66800000000000004</v>
      </c>
      <c r="H4667" s="12">
        <v>0.59</v>
      </c>
      <c r="I4667" s="12">
        <v>11490.41</v>
      </c>
      <c r="J4667" s="13">
        <v>1</v>
      </c>
    </row>
    <row r="4668" spans="1:10" x14ac:dyDescent="0.25">
      <c r="A4668" s="8" t="s">
        <v>4508</v>
      </c>
      <c r="B4668" s="9" t="str">
        <f>_xlfn.XLOOKUP(C4668,'De-Para_Estado_Regiao'!$B$3:$B$29,'De-Para_Estado_Regiao'!$C$3:$C$29)</f>
        <v>Sudeste</v>
      </c>
      <c r="C4668" s="9" t="s">
        <v>16</v>
      </c>
      <c r="D4668" s="9">
        <v>128</v>
      </c>
      <c r="E4668" s="9">
        <v>0.625</v>
      </c>
      <c r="F4668" s="9" t="str">
        <f t="shared" si="72"/>
        <v>médio</v>
      </c>
      <c r="G4668" s="9">
        <v>0.59299999999999997</v>
      </c>
      <c r="H4668" s="9">
        <v>0.52100000000000002</v>
      </c>
      <c r="I4668" s="9">
        <v>9325.1200000000008</v>
      </c>
      <c r="J4668" s="10">
        <v>2</v>
      </c>
    </row>
    <row r="4669" spans="1:10" x14ac:dyDescent="0.25">
      <c r="A4669" s="11" t="s">
        <v>4509</v>
      </c>
      <c r="B4669" s="9" t="str">
        <f>_xlfn.XLOOKUP(C4669,'De-Para_Estado_Regiao'!$B$3:$B$29,'De-Para_Estado_Regiao'!$C$3:$C$29)</f>
        <v>Nordeste</v>
      </c>
      <c r="C4669" s="12" t="s">
        <v>118</v>
      </c>
      <c r="D4669" s="12">
        <v>279</v>
      </c>
      <c r="E4669" s="12">
        <v>0.56299999999999994</v>
      </c>
      <c r="F4669" s="9" t="str">
        <f t="shared" si="72"/>
        <v>médio</v>
      </c>
      <c r="G4669" s="12">
        <v>0.47199999999999998</v>
      </c>
      <c r="H4669" s="12">
        <v>0.48899999999999999</v>
      </c>
      <c r="I4669" s="12">
        <v>5713.24</v>
      </c>
      <c r="J4669" s="13">
        <v>2</v>
      </c>
    </row>
    <row r="4670" spans="1:10" x14ac:dyDescent="0.25">
      <c r="A4670" s="8" t="s">
        <v>4510</v>
      </c>
      <c r="B4670" s="9" t="str">
        <f>_xlfn.XLOOKUP(C4670,'De-Para_Estado_Regiao'!$B$3:$B$29,'De-Para_Estado_Regiao'!$C$3:$C$29)</f>
        <v>Sudeste</v>
      </c>
      <c r="C4670" s="9" t="s">
        <v>16</v>
      </c>
      <c r="D4670" s="9">
        <v>102</v>
      </c>
      <c r="E4670" s="9">
        <v>0.67</v>
      </c>
      <c r="F4670" s="9" t="str">
        <f t="shared" si="72"/>
        <v>médio</v>
      </c>
      <c r="G4670" s="9">
        <v>0.60199999999999998</v>
      </c>
      <c r="H4670" s="9">
        <v>0.64</v>
      </c>
      <c r="I4670" s="9">
        <v>9305.6</v>
      </c>
      <c r="J4670" s="10">
        <v>5</v>
      </c>
    </row>
    <row r="4671" spans="1:10" x14ac:dyDescent="0.25">
      <c r="A4671" s="11" t="s">
        <v>4511</v>
      </c>
      <c r="B4671" s="9" t="str">
        <f>_xlfn.XLOOKUP(C4671,'De-Para_Estado_Regiao'!$B$3:$B$29,'De-Para_Estado_Regiao'!$C$3:$C$29)</f>
        <v>Sudeste</v>
      </c>
      <c r="C4671" s="12" t="s">
        <v>16</v>
      </c>
      <c r="D4671" s="12">
        <v>190</v>
      </c>
      <c r="E4671" s="12">
        <v>0.624</v>
      </c>
      <c r="F4671" s="9" t="str">
        <f t="shared" si="72"/>
        <v>médio</v>
      </c>
      <c r="G4671" s="12">
        <v>0.58799999999999997</v>
      </c>
      <c r="H4671" s="12">
        <v>0.52</v>
      </c>
      <c r="I4671" s="12">
        <v>6066.89</v>
      </c>
      <c r="J4671" s="13">
        <v>10</v>
      </c>
    </row>
    <row r="4672" spans="1:10" x14ac:dyDescent="0.25">
      <c r="A4672" s="8" t="s">
        <v>4512</v>
      </c>
      <c r="B4672" s="9" t="str">
        <f>_xlfn.XLOOKUP(C4672,'De-Para_Estado_Regiao'!$B$3:$B$29,'De-Para_Estado_Regiao'!$C$3:$C$29)</f>
        <v>Sudeste</v>
      </c>
      <c r="C4672" s="9" t="s">
        <v>16</v>
      </c>
      <c r="D4672" s="9">
        <v>212</v>
      </c>
      <c r="E4672" s="9">
        <v>0.59499999999999997</v>
      </c>
      <c r="F4672" s="9" t="str">
        <f t="shared" si="72"/>
        <v>médio</v>
      </c>
      <c r="G4672" s="9">
        <v>0.58199999999999996</v>
      </c>
      <c r="H4672" s="9">
        <v>0.45900000000000002</v>
      </c>
      <c r="I4672" s="9">
        <v>7552.99</v>
      </c>
      <c r="J4672" s="10">
        <v>3</v>
      </c>
    </row>
    <row r="4673" spans="1:10" x14ac:dyDescent="0.25">
      <c r="A4673" s="11" t="s">
        <v>4513</v>
      </c>
      <c r="B4673" s="9" t="str">
        <f>_xlfn.XLOOKUP(C4673,'De-Para_Estado_Regiao'!$B$3:$B$29,'De-Para_Estado_Regiao'!$C$3:$C$29)</f>
        <v>Nordeste</v>
      </c>
      <c r="C4673" s="12" t="s">
        <v>82</v>
      </c>
      <c r="D4673" s="12">
        <v>215</v>
      </c>
      <c r="E4673" s="12">
        <v>0.58599999999999997</v>
      </c>
      <c r="F4673" s="9" t="str">
        <f t="shared" si="72"/>
        <v>médio</v>
      </c>
      <c r="G4673" s="12">
        <v>0.54800000000000004</v>
      </c>
      <c r="H4673" s="12">
        <v>0.47899999999999998</v>
      </c>
      <c r="I4673" s="12">
        <v>7742.19</v>
      </c>
      <c r="J4673" s="13">
        <v>4</v>
      </c>
    </row>
    <row r="4674" spans="1:10" x14ac:dyDescent="0.25">
      <c r="A4674" s="8" t="s">
        <v>4514</v>
      </c>
      <c r="B4674" s="9" t="str">
        <f>_xlfn.XLOOKUP(C4674,'De-Para_Estado_Regiao'!$B$3:$B$29,'De-Para_Estado_Regiao'!$C$3:$C$29)</f>
        <v>Nordeste</v>
      </c>
      <c r="C4674" s="9" t="s">
        <v>24</v>
      </c>
      <c r="D4674" s="9">
        <v>169</v>
      </c>
      <c r="E4674" s="9">
        <v>0.54</v>
      </c>
      <c r="F4674" s="9" t="str">
        <f t="shared" si="72"/>
        <v>baixo</v>
      </c>
      <c r="G4674" s="9">
        <v>0.56499999999999995</v>
      </c>
      <c r="H4674" s="9">
        <v>0.36799999999999999</v>
      </c>
      <c r="I4674" s="9">
        <v>9603.33</v>
      </c>
      <c r="J4674" s="10">
        <v>1</v>
      </c>
    </row>
    <row r="4675" spans="1:10" x14ac:dyDescent="0.25">
      <c r="A4675" s="11" t="s">
        <v>4515</v>
      </c>
      <c r="B4675" s="9" t="str">
        <f>_xlfn.XLOOKUP(C4675,'De-Para_Estado_Regiao'!$B$3:$B$29,'De-Para_Estado_Regiao'!$C$3:$C$29)</f>
        <v>Nordeste</v>
      </c>
      <c r="C4675" s="12" t="s">
        <v>94</v>
      </c>
      <c r="D4675" s="12">
        <v>99</v>
      </c>
      <c r="E4675" s="12">
        <v>0.503</v>
      </c>
      <c r="F4675" s="9" t="str">
        <f t="shared" si="72"/>
        <v>baixo</v>
      </c>
      <c r="G4675" s="12">
        <v>0.47299999999999998</v>
      </c>
      <c r="H4675" s="12">
        <v>0.39900000000000002</v>
      </c>
      <c r="I4675" s="12">
        <v>8873.82</v>
      </c>
      <c r="J4675" s="13">
        <v>13</v>
      </c>
    </row>
    <row r="4676" spans="1:10" x14ac:dyDescent="0.25">
      <c r="A4676" s="8" t="s">
        <v>4516</v>
      </c>
      <c r="B4676" s="9" t="str">
        <f>_xlfn.XLOOKUP(C4676,'De-Para_Estado_Regiao'!$B$3:$B$29,'De-Para_Estado_Regiao'!$C$3:$C$29)</f>
        <v>Norte</v>
      </c>
      <c r="C4676" s="9" t="s">
        <v>111</v>
      </c>
      <c r="D4676" s="9">
        <v>73</v>
      </c>
      <c r="E4676" s="9">
        <v>0.67</v>
      </c>
      <c r="F4676" s="9" t="str">
        <f t="shared" si="72"/>
        <v>médio</v>
      </c>
      <c r="G4676" s="9">
        <v>0.629</v>
      </c>
      <c r="H4676" s="9">
        <v>0.59299999999999997</v>
      </c>
      <c r="I4676" s="9">
        <v>25380.57</v>
      </c>
      <c r="J4676" s="10">
        <v>0</v>
      </c>
    </row>
    <row r="4677" spans="1:10" x14ac:dyDescent="0.25">
      <c r="A4677" s="11" t="s">
        <v>4517</v>
      </c>
      <c r="B4677" s="9" t="str">
        <f>_xlfn.XLOOKUP(C4677,'De-Para_Estado_Regiao'!$B$3:$B$29,'De-Para_Estado_Regiao'!$C$3:$C$29)</f>
        <v>Centro-Oeste</v>
      </c>
      <c r="C4677" s="12" t="s">
        <v>33</v>
      </c>
      <c r="D4677" s="12">
        <v>103</v>
      </c>
      <c r="E4677" s="12">
        <v>0.66</v>
      </c>
      <c r="F4677" s="9" t="str">
        <f t="shared" ref="F4677:F4740" si="73">IF(E4677="","",IF(E4677&lt;0.55,"baixo",IF(E4677&lt;=0.699,"médio",IF(E4677&lt;=0.799,"alto",IF(E4677&gt;=0.8,"muito alto","")))))</f>
        <v>médio</v>
      </c>
      <c r="G4677" s="12">
        <v>0.68200000000000005</v>
      </c>
      <c r="H4677" s="12">
        <v>0.50800000000000001</v>
      </c>
      <c r="I4677" s="12">
        <v>18425.349999999999</v>
      </c>
      <c r="J4677" s="13">
        <v>1</v>
      </c>
    </row>
    <row r="4678" spans="1:10" x14ac:dyDescent="0.25">
      <c r="A4678" s="8" t="s">
        <v>4518</v>
      </c>
      <c r="B4678" s="9" t="str">
        <f>_xlfn.XLOOKUP(C4678,'De-Para_Estado_Regiao'!$B$3:$B$29,'De-Para_Estado_Regiao'!$C$3:$C$29)</f>
        <v>Norte</v>
      </c>
      <c r="C4678" s="9" t="s">
        <v>111</v>
      </c>
      <c r="D4678" s="9">
        <v>178</v>
      </c>
      <c r="E4678" s="9">
        <v>0.60299999999999998</v>
      </c>
      <c r="F4678" s="9" t="str">
        <f t="shared" si="73"/>
        <v>médio</v>
      </c>
      <c r="G4678" s="9">
        <v>0.58899999999999997</v>
      </c>
      <c r="H4678" s="9">
        <v>0.45500000000000002</v>
      </c>
      <c r="I4678" s="9">
        <v>9892.5300000000007</v>
      </c>
      <c r="J4678" s="10">
        <v>0</v>
      </c>
    </row>
    <row r="4679" spans="1:10" x14ac:dyDescent="0.25">
      <c r="A4679" s="11" t="s">
        <v>4519</v>
      </c>
      <c r="B4679" s="9" t="str">
        <f>_xlfn.XLOOKUP(C4679,'De-Para_Estado_Regiao'!$B$3:$B$29,'De-Para_Estado_Regiao'!$C$3:$C$29)</f>
        <v>Sudeste</v>
      </c>
      <c r="C4679" s="12" t="s">
        <v>16</v>
      </c>
      <c r="D4679" s="12">
        <v>186</v>
      </c>
      <c r="E4679" s="12">
        <v>0.60599999999999998</v>
      </c>
      <c r="F4679" s="9" t="str">
        <f t="shared" si="73"/>
        <v>médio</v>
      </c>
      <c r="G4679" s="12">
        <v>0.55800000000000005</v>
      </c>
      <c r="H4679" s="12">
        <v>0.51600000000000001</v>
      </c>
      <c r="I4679" s="12">
        <v>7401.01</v>
      </c>
      <c r="J4679" s="13">
        <v>2</v>
      </c>
    </row>
    <row r="4680" spans="1:10" x14ac:dyDescent="0.25">
      <c r="A4680" s="8" t="s">
        <v>4520</v>
      </c>
      <c r="B4680" s="9" t="str">
        <f>_xlfn.XLOOKUP(C4680,'De-Para_Estado_Regiao'!$B$3:$B$29,'De-Para_Estado_Regiao'!$C$3:$C$29)</f>
        <v>Nordeste</v>
      </c>
      <c r="C4680" s="9" t="s">
        <v>118</v>
      </c>
      <c r="D4680" s="9">
        <v>138</v>
      </c>
      <c r="E4680" s="9">
        <v>0.62</v>
      </c>
      <c r="F4680" s="9" t="str">
        <f t="shared" si="73"/>
        <v>médio</v>
      </c>
      <c r="G4680" s="9">
        <v>0.57899999999999996</v>
      </c>
      <c r="H4680" s="9">
        <v>0.52700000000000002</v>
      </c>
      <c r="I4680" s="9">
        <v>14759.57</v>
      </c>
      <c r="J4680" s="10">
        <v>1</v>
      </c>
    </row>
    <row r="4681" spans="1:10" x14ac:dyDescent="0.25">
      <c r="A4681" s="11" t="s">
        <v>4521</v>
      </c>
      <c r="B4681" s="9" t="str">
        <f>_xlfn.XLOOKUP(C4681,'De-Para_Estado_Regiao'!$B$3:$B$29,'De-Para_Estado_Regiao'!$C$3:$C$29)</f>
        <v>Sudeste</v>
      </c>
      <c r="C4681" s="12" t="s">
        <v>16</v>
      </c>
      <c r="D4681" s="12">
        <v>242</v>
      </c>
      <c r="E4681" s="12">
        <v>0.60199999999999998</v>
      </c>
      <c r="F4681" s="9" t="str">
        <f t="shared" si="73"/>
        <v>médio</v>
      </c>
      <c r="G4681" s="12">
        <v>0.54</v>
      </c>
      <c r="H4681" s="12">
        <v>0.51700000000000002</v>
      </c>
      <c r="I4681" s="12">
        <v>6997.89</v>
      </c>
      <c r="J4681" s="13">
        <v>3</v>
      </c>
    </row>
    <row r="4682" spans="1:10" x14ac:dyDescent="0.25">
      <c r="A4682" s="8" t="s">
        <v>4522</v>
      </c>
      <c r="B4682" s="9" t="str">
        <f>_xlfn.XLOOKUP(C4682,'De-Para_Estado_Regiao'!$B$3:$B$29,'De-Para_Estado_Regiao'!$C$3:$C$29)</f>
        <v>Centro-Oeste</v>
      </c>
      <c r="C4682" s="9" t="s">
        <v>33</v>
      </c>
      <c r="D4682" s="9">
        <v>108</v>
      </c>
      <c r="E4682" s="9">
        <v>0.63400000000000001</v>
      </c>
      <c r="F4682" s="9" t="str">
        <f t="shared" si="73"/>
        <v>médio</v>
      </c>
      <c r="G4682" s="9">
        <v>0.59399999999999997</v>
      </c>
      <c r="H4682" s="9">
        <v>0.52900000000000003</v>
      </c>
      <c r="I4682" s="9">
        <v>13277.91</v>
      </c>
      <c r="J4682" s="10">
        <v>1</v>
      </c>
    </row>
    <row r="4683" spans="1:10" x14ac:dyDescent="0.25">
      <c r="A4683" s="11" t="s">
        <v>4523</v>
      </c>
      <c r="B4683" s="9" t="str">
        <f>_xlfn.XLOOKUP(C4683,'De-Para_Estado_Regiao'!$B$3:$B$29,'De-Para_Estado_Regiao'!$C$3:$C$29)</f>
        <v>Nordeste</v>
      </c>
      <c r="C4683" s="12" t="s">
        <v>118</v>
      </c>
      <c r="D4683" s="12">
        <v>148</v>
      </c>
      <c r="E4683" s="12">
        <v>0.53100000000000003</v>
      </c>
      <c r="F4683" s="9" t="str">
        <f t="shared" si="73"/>
        <v>baixo</v>
      </c>
      <c r="G4683" s="12">
        <v>0.53500000000000003</v>
      </c>
      <c r="H4683" s="12">
        <v>0.39100000000000001</v>
      </c>
      <c r="I4683" s="12">
        <v>6099.05</v>
      </c>
      <c r="J4683" s="13">
        <v>5</v>
      </c>
    </row>
    <row r="4684" spans="1:10" x14ac:dyDescent="0.25">
      <c r="A4684" s="8" t="s">
        <v>4524</v>
      </c>
      <c r="B4684" s="9" t="str">
        <f>_xlfn.XLOOKUP(C4684,'De-Para_Estado_Regiao'!$B$3:$B$29,'De-Para_Estado_Regiao'!$C$3:$C$29)</f>
        <v>Centro-Oeste</v>
      </c>
      <c r="C4684" s="9" t="s">
        <v>33</v>
      </c>
      <c r="D4684" s="9">
        <v>100</v>
      </c>
      <c r="E4684" s="9">
        <v>0.69</v>
      </c>
      <c r="F4684" s="9" t="str">
        <f t="shared" si="73"/>
        <v>médio</v>
      </c>
      <c r="G4684" s="9">
        <v>0.65800000000000003</v>
      </c>
      <c r="H4684" s="9">
        <v>0.60199999999999998</v>
      </c>
      <c r="I4684" s="9">
        <v>15168.18</v>
      </c>
      <c r="J4684" s="10">
        <v>0</v>
      </c>
    </row>
    <row r="4685" spans="1:10" x14ac:dyDescent="0.25">
      <c r="A4685" s="11" t="s">
        <v>4525</v>
      </c>
      <c r="B4685" s="9" t="str">
        <f>_xlfn.XLOOKUP(C4685,'De-Para_Estado_Regiao'!$B$3:$B$29,'De-Para_Estado_Regiao'!$C$3:$C$29)</f>
        <v>Centro-Oeste</v>
      </c>
      <c r="C4685" s="12" t="s">
        <v>33</v>
      </c>
      <c r="D4685" s="12">
        <v>58</v>
      </c>
      <c r="E4685" s="12">
        <v>0.65200000000000002</v>
      </c>
      <c r="F4685" s="9" t="str">
        <f t="shared" si="73"/>
        <v>médio</v>
      </c>
      <c r="G4685" s="12">
        <v>0.60399999999999998</v>
      </c>
      <c r="H4685" s="12">
        <v>0.56299999999999994</v>
      </c>
      <c r="I4685" s="12">
        <v>21831.78</v>
      </c>
      <c r="J4685" s="13">
        <v>2</v>
      </c>
    </row>
    <row r="4686" spans="1:10" x14ac:dyDescent="0.25">
      <c r="A4686" s="8" t="s">
        <v>4526</v>
      </c>
      <c r="B4686" s="9" t="str">
        <f>_xlfn.XLOOKUP(C4686,'De-Para_Estado_Regiao'!$B$3:$B$29,'De-Para_Estado_Regiao'!$C$3:$C$29)</f>
        <v>Centro-Oeste</v>
      </c>
      <c r="C4686" s="9" t="s">
        <v>33</v>
      </c>
      <c r="D4686" s="9">
        <v>86</v>
      </c>
      <c r="E4686" s="9">
        <v>0.71099999999999997</v>
      </c>
      <c r="F4686" s="9" t="str">
        <f t="shared" si="73"/>
        <v>alto</v>
      </c>
      <c r="G4686" s="9">
        <v>0.66400000000000003</v>
      </c>
      <c r="H4686" s="9">
        <v>0.65200000000000002</v>
      </c>
      <c r="I4686" s="9">
        <v>15650.05</v>
      </c>
      <c r="J4686" s="10">
        <v>1</v>
      </c>
    </row>
    <row r="4687" spans="1:10" x14ac:dyDescent="0.25">
      <c r="A4687" s="11" t="s">
        <v>4527</v>
      </c>
      <c r="B4687" s="9" t="str">
        <f>_xlfn.XLOOKUP(C4687,'De-Para_Estado_Regiao'!$B$3:$B$29,'De-Para_Estado_Regiao'!$C$3:$C$29)</f>
        <v>Nordeste</v>
      </c>
      <c r="C4687" s="12" t="s">
        <v>114</v>
      </c>
      <c r="D4687" s="12">
        <v>159</v>
      </c>
      <c r="E4687" s="12">
        <v>0.59</v>
      </c>
      <c r="F4687" s="9" t="str">
        <f t="shared" si="73"/>
        <v>médio</v>
      </c>
      <c r="G4687" s="12">
        <v>0.52700000000000002</v>
      </c>
      <c r="H4687" s="12">
        <v>0.51400000000000001</v>
      </c>
      <c r="I4687" s="12">
        <v>11612.57</v>
      </c>
      <c r="J4687" s="13">
        <v>0</v>
      </c>
    </row>
    <row r="4688" spans="1:10" x14ac:dyDescent="0.25">
      <c r="A4688" s="8" t="s">
        <v>4528</v>
      </c>
      <c r="B4688" s="9" t="str">
        <f>_xlfn.XLOOKUP(C4688,'De-Para_Estado_Regiao'!$B$3:$B$29,'De-Para_Estado_Regiao'!$C$3:$C$29)</f>
        <v>Nordeste</v>
      </c>
      <c r="C4688" s="9" t="s">
        <v>118</v>
      </c>
      <c r="D4688" s="9">
        <v>141</v>
      </c>
      <c r="E4688" s="9">
        <v>0.57399999999999995</v>
      </c>
      <c r="F4688" s="9" t="str">
        <f t="shared" si="73"/>
        <v>médio</v>
      </c>
      <c r="G4688" s="9">
        <v>0.52700000000000002</v>
      </c>
      <c r="H4688" s="9">
        <v>0.46</v>
      </c>
      <c r="I4688" s="9">
        <v>5761.68</v>
      </c>
      <c r="J4688" s="10">
        <v>18</v>
      </c>
    </row>
    <row r="4689" spans="1:10" x14ac:dyDescent="0.25">
      <c r="A4689" s="11" t="s">
        <v>4529</v>
      </c>
      <c r="B4689" s="9" t="str">
        <f>_xlfn.XLOOKUP(C4689,'De-Para_Estado_Regiao'!$B$3:$B$29,'De-Para_Estado_Regiao'!$C$3:$C$29)</f>
        <v>Sul</v>
      </c>
      <c r="C4689" s="12" t="s">
        <v>14</v>
      </c>
      <c r="D4689" s="12">
        <v>18</v>
      </c>
      <c r="E4689" s="12">
        <v>0.69</v>
      </c>
      <c r="F4689" s="9" t="str">
        <f t="shared" si="73"/>
        <v>médio</v>
      </c>
      <c r="G4689" s="12">
        <v>0.68799999999999994</v>
      </c>
      <c r="H4689" s="12">
        <v>0.59499999999999997</v>
      </c>
      <c r="I4689" s="12">
        <v>28841.55</v>
      </c>
      <c r="J4689" s="13">
        <v>0</v>
      </c>
    </row>
    <row r="4690" spans="1:10" x14ac:dyDescent="0.25">
      <c r="A4690" s="8" t="s">
        <v>4530</v>
      </c>
      <c r="B4690" s="9" t="str">
        <f>_xlfn.XLOOKUP(C4690,'De-Para_Estado_Regiao'!$B$3:$B$29,'De-Para_Estado_Regiao'!$C$3:$C$29)</f>
        <v>Sul</v>
      </c>
      <c r="C4690" s="9" t="s">
        <v>59</v>
      </c>
      <c r="D4690" s="9">
        <v>113</v>
      </c>
      <c r="E4690" s="9">
        <v>0.65700000000000003</v>
      </c>
      <c r="F4690" s="9" t="str">
        <f t="shared" si="73"/>
        <v>médio</v>
      </c>
      <c r="G4690" s="9">
        <v>0.63</v>
      </c>
      <c r="H4690" s="9">
        <v>0.54100000000000004</v>
      </c>
      <c r="I4690" s="9">
        <v>17150.36</v>
      </c>
      <c r="J4690" s="10">
        <v>1</v>
      </c>
    </row>
    <row r="4691" spans="1:10" x14ac:dyDescent="0.25">
      <c r="A4691" s="11" t="s">
        <v>4531</v>
      </c>
      <c r="B4691" s="9" t="str">
        <f>_xlfn.XLOOKUP(C4691,'De-Para_Estado_Regiao'!$B$3:$B$29,'De-Para_Estado_Regiao'!$C$3:$C$29)</f>
        <v>Nordeste</v>
      </c>
      <c r="C4691" s="12" t="s">
        <v>118</v>
      </c>
      <c r="D4691" s="12">
        <v>119</v>
      </c>
      <c r="E4691" s="12">
        <v>0.55200000000000005</v>
      </c>
      <c r="F4691" s="9" t="str">
        <f t="shared" si="73"/>
        <v>médio</v>
      </c>
      <c r="G4691" s="12">
        <v>0.56899999999999995</v>
      </c>
      <c r="H4691" s="12">
        <v>0.42299999999999999</v>
      </c>
      <c r="I4691" s="12">
        <v>6879.05</v>
      </c>
      <c r="J4691" s="13">
        <v>0</v>
      </c>
    </row>
    <row r="4692" spans="1:10" x14ac:dyDescent="0.25">
      <c r="A4692" s="8" t="s">
        <v>4532</v>
      </c>
      <c r="B4692" s="9" t="str">
        <f>_xlfn.XLOOKUP(C4692,'De-Para_Estado_Regiao'!$B$3:$B$29,'De-Para_Estado_Regiao'!$C$3:$C$29)</f>
        <v>Sudeste</v>
      </c>
      <c r="C4692" s="9" t="s">
        <v>16</v>
      </c>
      <c r="D4692" s="9">
        <v>83</v>
      </c>
      <c r="E4692" s="9">
        <v>0.625</v>
      </c>
      <c r="F4692" s="9" t="str">
        <f t="shared" si="73"/>
        <v>médio</v>
      </c>
      <c r="G4692" s="9">
        <v>0.61799999999999999</v>
      </c>
      <c r="H4692" s="9">
        <v>0.48499999999999999</v>
      </c>
      <c r="I4692" s="9">
        <v>9119.2900000000009</v>
      </c>
      <c r="J4692" s="10">
        <v>2</v>
      </c>
    </row>
    <row r="4693" spans="1:10" x14ac:dyDescent="0.25">
      <c r="A4693" s="11" t="s">
        <v>4533</v>
      </c>
      <c r="B4693" s="9" t="str">
        <f>_xlfn.XLOOKUP(C4693,'De-Para_Estado_Regiao'!$B$3:$B$29,'De-Para_Estado_Regiao'!$C$3:$C$29)</f>
        <v>Sul</v>
      </c>
      <c r="C4693" s="12" t="s">
        <v>22</v>
      </c>
      <c r="D4693" s="12">
        <v>97</v>
      </c>
      <c r="E4693" s="12">
        <v>0.69599999999999995</v>
      </c>
      <c r="F4693" s="9" t="str">
        <f t="shared" si="73"/>
        <v>médio</v>
      </c>
      <c r="G4693" s="12">
        <v>0.65</v>
      </c>
      <c r="H4693" s="12">
        <v>0.63200000000000001</v>
      </c>
      <c r="I4693" s="12">
        <v>16502.439999999999</v>
      </c>
      <c r="J4693" s="13">
        <v>1</v>
      </c>
    </row>
    <row r="4694" spans="1:10" x14ac:dyDescent="0.25">
      <c r="A4694" s="8" t="s">
        <v>3877</v>
      </c>
      <c r="B4694" s="9" t="str">
        <f>_xlfn.XLOOKUP(C4694,'De-Para_Estado_Regiao'!$B$3:$B$29,'De-Para_Estado_Regiao'!$C$3:$C$29)</f>
        <v>Sudeste</v>
      </c>
      <c r="C4694" s="9" t="s">
        <v>16</v>
      </c>
      <c r="D4694" s="9">
        <v>109</v>
      </c>
      <c r="E4694" s="9">
        <v>0.61399999999999999</v>
      </c>
      <c r="F4694" s="9" t="str">
        <f t="shared" si="73"/>
        <v>médio</v>
      </c>
      <c r="G4694" s="9">
        <v>0.60299999999999998</v>
      </c>
      <c r="H4694" s="9">
        <v>0.48299999999999998</v>
      </c>
      <c r="I4694" s="9">
        <v>11774.48</v>
      </c>
      <c r="J4694" s="10">
        <v>2</v>
      </c>
    </row>
    <row r="4695" spans="1:10" x14ac:dyDescent="0.25">
      <c r="A4695" s="11" t="s">
        <v>1149</v>
      </c>
      <c r="B4695" s="9" t="str">
        <f>_xlfn.XLOOKUP(C4695,'De-Para_Estado_Regiao'!$B$3:$B$29,'De-Para_Estado_Regiao'!$C$3:$C$29)</f>
        <v>Norte</v>
      </c>
      <c r="C4695" s="12" t="s">
        <v>111</v>
      </c>
      <c r="D4695" s="12">
        <v>134</v>
      </c>
      <c r="E4695" s="12">
        <v>0.64300000000000002</v>
      </c>
      <c r="F4695" s="9" t="str">
        <f t="shared" si="73"/>
        <v>médio</v>
      </c>
      <c r="G4695" s="12">
        <v>0.58399999999999996</v>
      </c>
      <c r="H4695" s="12">
        <v>0.57599999999999996</v>
      </c>
      <c r="I4695" s="12">
        <v>11008.3</v>
      </c>
      <c r="J4695" s="13">
        <v>0</v>
      </c>
    </row>
    <row r="4696" spans="1:10" x14ac:dyDescent="0.25">
      <c r="A4696" s="8" t="s">
        <v>4534</v>
      </c>
      <c r="B4696" s="9" t="str">
        <f>_xlfn.XLOOKUP(C4696,'De-Para_Estado_Regiao'!$B$3:$B$29,'De-Para_Estado_Regiao'!$C$3:$C$29)</f>
        <v>Nordeste</v>
      </c>
      <c r="C4696" s="9" t="s">
        <v>82</v>
      </c>
      <c r="D4696" s="9">
        <v>237</v>
      </c>
      <c r="E4696" s="9">
        <v>0.56999999999999995</v>
      </c>
      <c r="F4696" s="9" t="str">
        <f t="shared" si="73"/>
        <v>médio</v>
      </c>
      <c r="G4696" s="9">
        <v>0.53300000000000003</v>
      </c>
      <c r="H4696" s="9">
        <v>0.45200000000000001</v>
      </c>
      <c r="I4696" s="9">
        <v>6879.28</v>
      </c>
      <c r="J4696" s="10">
        <v>2</v>
      </c>
    </row>
    <row r="4697" spans="1:10" x14ac:dyDescent="0.25">
      <c r="A4697" s="11" t="s">
        <v>4535</v>
      </c>
      <c r="B4697" s="9" t="str">
        <f>_xlfn.XLOOKUP(C4697,'De-Para_Estado_Regiao'!$B$3:$B$29,'De-Para_Estado_Regiao'!$C$3:$C$29)</f>
        <v>Nordeste</v>
      </c>
      <c r="C4697" s="12" t="s">
        <v>31</v>
      </c>
      <c r="D4697" s="12">
        <v>286</v>
      </c>
      <c r="E4697" s="12">
        <v>0.60199999999999998</v>
      </c>
      <c r="F4697" s="9" t="str">
        <f t="shared" si="73"/>
        <v>médio</v>
      </c>
      <c r="G4697" s="12">
        <v>0.54700000000000004</v>
      </c>
      <c r="H4697" s="12">
        <v>0.51500000000000001</v>
      </c>
      <c r="I4697" s="12">
        <v>6099.04</v>
      </c>
      <c r="J4697" s="13">
        <v>0</v>
      </c>
    </row>
    <row r="4698" spans="1:10" x14ac:dyDescent="0.25">
      <c r="A4698" s="8" t="s">
        <v>4536</v>
      </c>
      <c r="B4698" s="9" t="str">
        <f>_xlfn.XLOOKUP(C4698,'De-Para_Estado_Regiao'!$B$3:$B$29,'De-Para_Estado_Regiao'!$C$3:$C$29)</f>
        <v>Centro-Oeste</v>
      </c>
      <c r="C4698" s="9" t="s">
        <v>33</v>
      </c>
      <c r="D4698" s="9">
        <v>131</v>
      </c>
      <c r="E4698" s="9">
        <v>0.65300000000000002</v>
      </c>
      <c r="F4698" s="9" t="str">
        <f t="shared" si="73"/>
        <v>médio</v>
      </c>
      <c r="G4698" s="9">
        <v>0.628</v>
      </c>
      <c r="H4698" s="9">
        <v>0.54700000000000004</v>
      </c>
      <c r="I4698" s="9">
        <v>12673.01</v>
      </c>
      <c r="J4698" s="10">
        <v>0</v>
      </c>
    </row>
    <row r="4699" spans="1:10" x14ac:dyDescent="0.25">
      <c r="A4699" s="11" t="s">
        <v>4537</v>
      </c>
      <c r="B4699" s="9" t="str">
        <f>_xlfn.XLOOKUP(C4699,'De-Para_Estado_Regiao'!$B$3:$B$29,'De-Para_Estado_Regiao'!$C$3:$C$29)</f>
        <v>Sudeste</v>
      </c>
      <c r="C4699" s="12" t="s">
        <v>16</v>
      </c>
      <c r="D4699" s="12">
        <v>85</v>
      </c>
      <c r="E4699" s="12">
        <v>0.59899999999999998</v>
      </c>
      <c r="F4699" s="9" t="str">
        <f t="shared" si="73"/>
        <v>médio</v>
      </c>
      <c r="G4699" s="12">
        <v>0.58299999999999996</v>
      </c>
      <c r="H4699" s="12">
        <v>0.45400000000000001</v>
      </c>
      <c r="I4699" s="12">
        <v>9034.7000000000007</v>
      </c>
      <c r="J4699" s="13">
        <v>1</v>
      </c>
    </row>
    <row r="4700" spans="1:10" x14ac:dyDescent="0.25">
      <c r="A4700" s="8" t="s">
        <v>4538</v>
      </c>
      <c r="B4700" s="9" t="str">
        <f>_xlfn.XLOOKUP(C4700,'De-Para_Estado_Regiao'!$B$3:$B$29,'De-Para_Estado_Regiao'!$C$3:$C$29)</f>
        <v>Sudeste</v>
      </c>
      <c r="C4700" s="9" t="s">
        <v>16</v>
      </c>
      <c r="D4700" s="9">
        <v>133</v>
      </c>
      <c r="E4700" s="9">
        <v>0.68799999999999994</v>
      </c>
      <c r="F4700" s="9" t="str">
        <f t="shared" si="73"/>
        <v>médio</v>
      </c>
      <c r="G4700" s="9">
        <v>0.67700000000000005</v>
      </c>
      <c r="H4700" s="9">
        <v>0.57199999999999995</v>
      </c>
      <c r="I4700" s="9">
        <v>10387.700000000001</v>
      </c>
      <c r="J4700" s="10">
        <v>0</v>
      </c>
    </row>
    <row r="4701" spans="1:10" x14ac:dyDescent="0.25">
      <c r="A4701" s="11" t="s">
        <v>4539</v>
      </c>
      <c r="B4701" s="9" t="str">
        <f>_xlfn.XLOOKUP(C4701,'De-Para_Estado_Regiao'!$B$3:$B$29,'De-Para_Estado_Regiao'!$C$3:$C$29)</f>
        <v>Nordeste</v>
      </c>
      <c r="C4701" s="12" t="s">
        <v>118</v>
      </c>
      <c r="D4701" s="12">
        <v>116</v>
      </c>
      <c r="E4701" s="12">
        <v>0.56999999999999995</v>
      </c>
      <c r="F4701" s="9" t="str">
        <f t="shared" si="73"/>
        <v>médio</v>
      </c>
      <c r="G4701" s="12">
        <v>0.55700000000000005</v>
      </c>
      <c r="H4701" s="12">
        <v>0.44800000000000001</v>
      </c>
      <c r="I4701" s="12">
        <v>7121.68</v>
      </c>
      <c r="J4701" s="13">
        <v>1</v>
      </c>
    </row>
    <row r="4702" spans="1:10" x14ac:dyDescent="0.25">
      <c r="A4702" s="8" t="s">
        <v>4540</v>
      </c>
      <c r="B4702" s="9" t="str">
        <f>_xlfn.XLOOKUP(C4702,'De-Para_Estado_Regiao'!$B$3:$B$29,'De-Para_Estado_Regiao'!$C$3:$C$29)</f>
        <v>Nordeste</v>
      </c>
      <c r="C4702" s="9" t="s">
        <v>87</v>
      </c>
      <c r="D4702" s="9">
        <v>148</v>
      </c>
      <c r="E4702" s="9">
        <v>0.52700000000000002</v>
      </c>
      <c r="F4702" s="9" t="str">
        <f t="shared" si="73"/>
        <v>baixo</v>
      </c>
      <c r="G4702" s="9">
        <v>0.46500000000000002</v>
      </c>
      <c r="H4702" s="9">
        <v>0.41299999999999998</v>
      </c>
      <c r="I4702" s="9">
        <v>5417.22</v>
      </c>
      <c r="J4702" s="10">
        <v>0</v>
      </c>
    </row>
    <row r="4703" spans="1:10" x14ac:dyDescent="0.25">
      <c r="A4703" s="11" t="s">
        <v>4541</v>
      </c>
      <c r="B4703" s="9" t="str">
        <f>_xlfn.XLOOKUP(C4703,'De-Para_Estado_Regiao'!$B$3:$B$29,'De-Para_Estado_Regiao'!$C$3:$C$29)</f>
        <v>Centro-Oeste</v>
      </c>
      <c r="C4703" s="12" t="s">
        <v>33</v>
      </c>
      <c r="D4703" s="12">
        <v>77</v>
      </c>
      <c r="E4703" s="12">
        <v>0.69</v>
      </c>
      <c r="F4703" s="9" t="str">
        <f t="shared" si="73"/>
        <v>médio</v>
      </c>
      <c r="G4703" s="12">
        <v>0.69599999999999995</v>
      </c>
      <c r="H4703" s="12">
        <v>0.57799999999999996</v>
      </c>
      <c r="I4703" s="12">
        <v>17697.490000000002</v>
      </c>
      <c r="J4703" s="13">
        <v>1</v>
      </c>
    </row>
    <row r="4704" spans="1:10" x14ac:dyDescent="0.25">
      <c r="A4704" s="8" t="s">
        <v>3297</v>
      </c>
      <c r="B4704" s="9" t="str">
        <f>_xlfn.XLOOKUP(C4704,'De-Para_Estado_Regiao'!$B$3:$B$29,'De-Para_Estado_Regiao'!$C$3:$C$29)</f>
        <v>Sudeste</v>
      </c>
      <c r="C4704" s="9" t="s">
        <v>16</v>
      </c>
      <c r="D4704" s="9">
        <v>58</v>
      </c>
      <c r="E4704" s="9">
        <v>0.69599999999999995</v>
      </c>
      <c r="F4704" s="9" t="str">
        <f t="shared" si="73"/>
        <v>médio</v>
      </c>
      <c r="G4704" s="9">
        <v>0.66700000000000004</v>
      </c>
      <c r="H4704" s="9">
        <v>0.59699999999999998</v>
      </c>
      <c r="I4704" s="9">
        <v>20282.38</v>
      </c>
      <c r="J4704" s="10">
        <v>4</v>
      </c>
    </row>
    <row r="4705" spans="1:10" x14ac:dyDescent="0.25">
      <c r="A4705" s="11" t="s">
        <v>4542</v>
      </c>
      <c r="B4705" s="9" t="str">
        <f>_xlfn.XLOOKUP(C4705,'De-Para_Estado_Regiao'!$B$3:$B$29,'De-Para_Estado_Regiao'!$C$3:$C$29)</f>
        <v>Sudeste</v>
      </c>
      <c r="C4705" s="12" t="s">
        <v>16</v>
      </c>
      <c r="D4705" s="12">
        <v>173</v>
      </c>
      <c r="E4705" s="12">
        <v>0.60399999999999998</v>
      </c>
      <c r="F4705" s="9" t="str">
        <f t="shared" si="73"/>
        <v>médio</v>
      </c>
      <c r="G4705" s="12">
        <v>0.56000000000000005</v>
      </c>
      <c r="H4705" s="12">
        <v>0.52</v>
      </c>
      <c r="I4705" s="12">
        <v>9547.36</v>
      </c>
      <c r="J4705" s="13">
        <v>2</v>
      </c>
    </row>
    <row r="4706" spans="1:10" x14ac:dyDescent="0.25">
      <c r="A4706" s="8" t="s">
        <v>3492</v>
      </c>
      <c r="B4706" s="9" t="str">
        <f>_xlfn.XLOOKUP(C4706,'De-Para_Estado_Regiao'!$B$3:$B$29,'De-Para_Estado_Regiao'!$C$3:$C$29)</f>
        <v>Nordeste</v>
      </c>
      <c r="C4706" s="9" t="s">
        <v>82</v>
      </c>
      <c r="D4706" s="9">
        <v>139</v>
      </c>
      <c r="E4706" s="9">
        <v>0.56999999999999995</v>
      </c>
      <c r="F4706" s="9" t="str">
        <f t="shared" si="73"/>
        <v>médio</v>
      </c>
      <c r="G4706" s="9">
        <v>0.58399999999999996</v>
      </c>
      <c r="H4706" s="9">
        <v>0.44</v>
      </c>
      <c r="I4706" s="9">
        <v>7526.2</v>
      </c>
      <c r="J4706" s="10">
        <v>5</v>
      </c>
    </row>
    <row r="4707" spans="1:10" x14ac:dyDescent="0.25">
      <c r="A4707" s="11" t="s">
        <v>4543</v>
      </c>
      <c r="B4707" s="9" t="str">
        <f>_xlfn.XLOOKUP(C4707,'De-Para_Estado_Regiao'!$B$3:$B$29,'De-Para_Estado_Regiao'!$C$3:$C$29)</f>
        <v>Sul</v>
      </c>
      <c r="C4707" s="12" t="s">
        <v>22</v>
      </c>
      <c r="D4707" s="12">
        <v>32</v>
      </c>
      <c r="E4707" s="12">
        <v>0.69</v>
      </c>
      <c r="F4707" s="9" t="str">
        <f t="shared" si="73"/>
        <v>médio</v>
      </c>
      <c r="G4707" s="12">
        <v>0.69</v>
      </c>
      <c r="H4707" s="12">
        <v>0.59399999999999997</v>
      </c>
      <c r="I4707" s="12">
        <v>23780.46</v>
      </c>
      <c r="J4707" s="13">
        <v>0</v>
      </c>
    </row>
    <row r="4708" spans="1:10" x14ac:dyDescent="0.25">
      <c r="A4708" s="8" t="s">
        <v>4544</v>
      </c>
      <c r="B4708" s="9" t="str">
        <f>_xlfn.XLOOKUP(C4708,'De-Para_Estado_Regiao'!$B$3:$B$29,'De-Para_Estado_Regiao'!$C$3:$C$29)</f>
        <v>Sudeste</v>
      </c>
      <c r="C4708" s="9" t="s">
        <v>16</v>
      </c>
      <c r="D4708" s="9">
        <v>241</v>
      </c>
      <c r="E4708" s="9">
        <v>0.624</v>
      </c>
      <c r="F4708" s="9" t="str">
        <f t="shared" si="73"/>
        <v>médio</v>
      </c>
      <c r="G4708" s="9">
        <v>0.63</v>
      </c>
      <c r="H4708" s="9">
        <v>0.47799999999999998</v>
      </c>
      <c r="I4708" s="9">
        <v>8301.15</v>
      </c>
      <c r="J4708" s="10">
        <v>3</v>
      </c>
    </row>
    <row r="4709" spans="1:10" x14ac:dyDescent="0.25">
      <c r="A4709" s="11" t="s">
        <v>4545</v>
      </c>
      <c r="B4709" s="9" t="str">
        <f>_xlfn.XLOOKUP(C4709,'De-Para_Estado_Regiao'!$B$3:$B$29,'De-Para_Estado_Regiao'!$C$3:$C$29)</f>
        <v>Nordeste</v>
      </c>
      <c r="C4709" s="12" t="s">
        <v>24</v>
      </c>
      <c r="D4709" s="12">
        <v>281</v>
      </c>
      <c r="E4709" s="12">
        <v>0.57799999999999996</v>
      </c>
      <c r="F4709" s="9" t="str">
        <f t="shared" si="73"/>
        <v>médio</v>
      </c>
      <c r="G4709" s="12">
        <v>0.59599999999999997</v>
      </c>
      <c r="H4709" s="12">
        <v>0.46400000000000002</v>
      </c>
      <c r="I4709" s="12">
        <v>7664.18</v>
      </c>
      <c r="J4709" s="13">
        <v>4</v>
      </c>
    </row>
    <row r="4710" spans="1:10" x14ac:dyDescent="0.25">
      <c r="A4710" s="8" t="s">
        <v>4546</v>
      </c>
      <c r="B4710" s="9" t="str">
        <f>_xlfn.XLOOKUP(C4710,'De-Para_Estado_Regiao'!$B$3:$B$29,'De-Para_Estado_Regiao'!$C$3:$C$29)</f>
        <v>Nordeste</v>
      </c>
      <c r="C4710" s="9" t="s">
        <v>82</v>
      </c>
      <c r="D4710" s="9">
        <v>177</v>
      </c>
      <c r="E4710" s="9">
        <v>0.59699999999999998</v>
      </c>
      <c r="F4710" s="9" t="str">
        <f t="shared" si="73"/>
        <v>médio</v>
      </c>
      <c r="G4710" s="9">
        <v>0.63200000000000001</v>
      </c>
      <c r="H4710" s="9">
        <v>0.44700000000000001</v>
      </c>
      <c r="I4710" s="9">
        <v>7966.25</v>
      </c>
      <c r="J4710" s="10">
        <v>2</v>
      </c>
    </row>
    <row r="4711" spans="1:10" x14ac:dyDescent="0.25">
      <c r="A4711" s="11" t="s">
        <v>4547</v>
      </c>
      <c r="B4711" s="9" t="str">
        <f>_xlfn.XLOOKUP(C4711,'De-Para_Estado_Regiao'!$B$3:$B$29,'De-Para_Estado_Regiao'!$C$3:$C$29)</f>
        <v>Centro-Oeste</v>
      </c>
      <c r="C4711" s="12" t="s">
        <v>33</v>
      </c>
      <c r="D4711" s="12">
        <v>130</v>
      </c>
      <c r="E4711" s="12">
        <v>0.63700000000000001</v>
      </c>
      <c r="F4711" s="9" t="str">
        <f t="shared" si="73"/>
        <v>médio</v>
      </c>
      <c r="G4711" s="12">
        <v>0.56899999999999995</v>
      </c>
      <c r="H4711" s="12">
        <v>0.55700000000000005</v>
      </c>
      <c r="I4711" s="12">
        <v>10616.44</v>
      </c>
      <c r="J4711" s="13">
        <v>2</v>
      </c>
    </row>
    <row r="4712" spans="1:10" x14ac:dyDescent="0.25">
      <c r="A4712" s="8" t="s">
        <v>4548</v>
      </c>
      <c r="B4712" s="9" t="str">
        <f>_xlfn.XLOOKUP(C4712,'De-Para_Estado_Regiao'!$B$3:$B$29,'De-Para_Estado_Regiao'!$C$3:$C$29)</f>
        <v>Nordeste</v>
      </c>
      <c r="C4712" s="9" t="s">
        <v>118</v>
      </c>
      <c r="D4712" s="9">
        <v>298</v>
      </c>
      <c r="E4712" s="9">
        <v>0.52300000000000002</v>
      </c>
      <c r="F4712" s="9" t="str">
        <f t="shared" si="73"/>
        <v>baixo</v>
      </c>
      <c r="G4712" s="9">
        <v>0.496</v>
      </c>
      <c r="H4712" s="9">
        <v>0.40100000000000002</v>
      </c>
      <c r="I4712" s="9">
        <v>5678.15</v>
      </c>
      <c r="J4712" s="10">
        <v>0</v>
      </c>
    </row>
    <row r="4713" spans="1:10" x14ac:dyDescent="0.25">
      <c r="A4713" s="11" t="s">
        <v>4549</v>
      </c>
      <c r="B4713" s="9" t="str">
        <f>_xlfn.XLOOKUP(C4713,'De-Para_Estado_Regiao'!$B$3:$B$29,'De-Para_Estado_Regiao'!$C$3:$C$29)</f>
        <v>Nordeste</v>
      </c>
      <c r="C4713" s="12" t="s">
        <v>31</v>
      </c>
      <c r="D4713" s="12">
        <v>260</v>
      </c>
      <c r="E4713" s="12">
        <v>0.56799999999999995</v>
      </c>
      <c r="F4713" s="9" t="str">
        <f t="shared" si="73"/>
        <v>médio</v>
      </c>
      <c r="G4713" s="12">
        <v>0.54800000000000004</v>
      </c>
      <c r="H4713" s="12">
        <v>0.44900000000000001</v>
      </c>
      <c r="I4713" s="12">
        <v>6471.01</v>
      </c>
      <c r="J4713" s="13">
        <v>0</v>
      </c>
    </row>
    <row r="4714" spans="1:10" x14ac:dyDescent="0.25">
      <c r="A4714" s="8" t="s">
        <v>3938</v>
      </c>
      <c r="B4714" s="9" t="str">
        <f>_xlfn.XLOOKUP(C4714,'De-Para_Estado_Regiao'!$B$3:$B$29,'De-Para_Estado_Regiao'!$C$3:$C$29)</f>
        <v>Centro-Oeste</v>
      </c>
      <c r="C4714" s="9" t="s">
        <v>33</v>
      </c>
      <c r="D4714" s="9">
        <v>148</v>
      </c>
      <c r="E4714" s="9">
        <v>0.71</v>
      </c>
      <c r="F4714" s="9" t="str">
        <f t="shared" si="73"/>
        <v>alto</v>
      </c>
      <c r="G4714" s="9">
        <v>0.70299999999999996</v>
      </c>
      <c r="H4714" s="9">
        <v>0.59299999999999997</v>
      </c>
      <c r="I4714" s="9">
        <v>13092.37</v>
      </c>
      <c r="J4714" s="10">
        <v>5</v>
      </c>
    </row>
    <row r="4715" spans="1:10" x14ac:dyDescent="0.25">
      <c r="A4715" s="11" t="s">
        <v>365</v>
      </c>
      <c r="B4715" s="9" t="str">
        <f>_xlfn.XLOOKUP(C4715,'De-Para_Estado_Regiao'!$B$3:$B$29,'De-Para_Estado_Regiao'!$C$3:$C$29)</f>
        <v>Sudeste</v>
      </c>
      <c r="C4715" s="12" t="s">
        <v>16</v>
      </c>
      <c r="D4715" s="12">
        <v>207</v>
      </c>
      <c r="E4715" s="12">
        <v>0.66</v>
      </c>
      <c r="F4715" s="9" t="str">
        <f t="shared" si="73"/>
        <v>médio</v>
      </c>
      <c r="G4715" s="12">
        <v>0.63800000000000001</v>
      </c>
      <c r="H4715" s="12">
        <v>0.55500000000000005</v>
      </c>
      <c r="I4715" s="12">
        <v>7430.75</v>
      </c>
      <c r="J4715" s="13">
        <v>4</v>
      </c>
    </row>
    <row r="4716" spans="1:10" x14ac:dyDescent="0.25">
      <c r="A4716" s="8" t="s">
        <v>4550</v>
      </c>
      <c r="B4716" s="9" t="str">
        <f>_xlfn.XLOOKUP(C4716,'De-Para_Estado_Regiao'!$B$3:$B$29,'De-Para_Estado_Regiao'!$C$3:$C$29)</f>
        <v>Norte</v>
      </c>
      <c r="C4716" s="9" t="s">
        <v>111</v>
      </c>
      <c r="D4716" s="9">
        <v>115</v>
      </c>
      <c r="E4716" s="9">
        <v>0.63400000000000001</v>
      </c>
      <c r="F4716" s="9" t="str">
        <f t="shared" si="73"/>
        <v>médio</v>
      </c>
      <c r="G4716" s="9">
        <v>0.6</v>
      </c>
      <c r="H4716" s="9">
        <v>0.54300000000000004</v>
      </c>
      <c r="I4716" s="9">
        <v>13378.78</v>
      </c>
      <c r="J4716" s="10">
        <v>0</v>
      </c>
    </row>
    <row r="4717" spans="1:10" x14ac:dyDescent="0.25">
      <c r="A4717" s="11" t="s">
        <v>4551</v>
      </c>
      <c r="B4717" s="9" t="str">
        <f>_xlfn.XLOOKUP(C4717,'De-Para_Estado_Regiao'!$B$3:$B$29,'De-Para_Estado_Regiao'!$C$3:$C$29)</f>
        <v>Sudeste</v>
      </c>
      <c r="C4717" s="12" t="s">
        <v>16</v>
      </c>
      <c r="D4717" s="12">
        <v>149</v>
      </c>
      <c r="E4717" s="12">
        <v>0.69</v>
      </c>
      <c r="F4717" s="9" t="str">
        <f t="shared" si="73"/>
        <v>médio</v>
      </c>
      <c r="G4717" s="12">
        <v>0.64300000000000002</v>
      </c>
      <c r="H4717" s="12">
        <v>0.65500000000000003</v>
      </c>
      <c r="I4717" s="12">
        <v>11465.35</v>
      </c>
      <c r="J4717" s="13">
        <v>1</v>
      </c>
    </row>
    <row r="4718" spans="1:10" x14ac:dyDescent="0.25">
      <c r="A4718" s="8" t="s">
        <v>3034</v>
      </c>
      <c r="B4718" s="9" t="str">
        <f>_xlfn.XLOOKUP(C4718,'De-Para_Estado_Regiao'!$B$3:$B$29,'De-Para_Estado_Regiao'!$C$3:$C$29)</f>
        <v>Norte</v>
      </c>
      <c r="C4718" s="9" t="s">
        <v>111</v>
      </c>
      <c r="D4718" s="9">
        <v>132</v>
      </c>
      <c r="E4718" s="9">
        <v>0.56999999999999995</v>
      </c>
      <c r="F4718" s="9" t="str">
        <f t="shared" si="73"/>
        <v>médio</v>
      </c>
      <c r="G4718" s="9">
        <v>0.503</v>
      </c>
      <c r="H4718" s="9">
        <v>0.49</v>
      </c>
      <c r="I4718" s="9">
        <v>9680.4599999999991</v>
      </c>
      <c r="J4718" s="10">
        <v>1</v>
      </c>
    </row>
    <row r="4719" spans="1:10" x14ac:dyDescent="0.25">
      <c r="A4719" s="11" t="s">
        <v>4552</v>
      </c>
      <c r="B4719" s="9" t="str">
        <f>_xlfn.XLOOKUP(C4719,'De-Para_Estado_Regiao'!$B$3:$B$29,'De-Para_Estado_Regiao'!$C$3:$C$29)</f>
        <v>Sudeste</v>
      </c>
      <c r="C4719" s="12" t="s">
        <v>16</v>
      </c>
      <c r="D4719" s="12">
        <v>111</v>
      </c>
      <c r="E4719" s="12">
        <v>0.59699999999999998</v>
      </c>
      <c r="F4719" s="9" t="str">
        <f t="shared" si="73"/>
        <v>médio</v>
      </c>
      <c r="G4719" s="12">
        <v>0.55700000000000005</v>
      </c>
      <c r="H4719" s="12">
        <v>0.497</v>
      </c>
      <c r="I4719" s="12">
        <v>9530.4599999999991</v>
      </c>
      <c r="J4719" s="13">
        <v>6</v>
      </c>
    </row>
    <row r="4720" spans="1:10" x14ac:dyDescent="0.25">
      <c r="A4720" s="8" t="s">
        <v>4553</v>
      </c>
      <c r="B4720" s="9" t="str">
        <f>_xlfn.XLOOKUP(C4720,'De-Para_Estado_Regiao'!$B$3:$B$29,'De-Para_Estado_Regiao'!$C$3:$C$29)</f>
        <v>Sudeste</v>
      </c>
      <c r="C4720" s="9" t="s">
        <v>16</v>
      </c>
      <c r="D4720" s="9">
        <v>223</v>
      </c>
      <c r="E4720" s="9">
        <v>0.65900000000000003</v>
      </c>
      <c r="F4720" s="9" t="str">
        <f t="shared" si="73"/>
        <v>médio</v>
      </c>
      <c r="G4720" s="9">
        <v>0.6</v>
      </c>
      <c r="H4720" s="9">
        <v>0.59199999999999997</v>
      </c>
      <c r="I4720" s="9">
        <v>9966.61</v>
      </c>
      <c r="J4720" s="10">
        <v>2</v>
      </c>
    </row>
    <row r="4721" spans="1:10" x14ac:dyDescent="0.25">
      <c r="A4721" s="11" t="s">
        <v>4554</v>
      </c>
      <c r="B4721" s="9" t="str">
        <f>_xlfn.XLOOKUP(C4721,'De-Para_Estado_Regiao'!$B$3:$B$29,'De-Para_Estado_Regiao'!$C$3:$C$29)</f>
        <v>Norte</v>
      </c>
      <c r="C4721" s="12" t="s">
        <v>111</v>
      </c>
      <c r="D4721" s="12">
        <v>128</v>
      </c>
      <c r="E4721" s="12">
        <v>0.64800000000000002</v>
      </c>
      <c r="F4721" s="9" t="str">
        <f t="shared" si="73"/>
        <v>médio</v>
      </c>
      <c r="G4721" s="12">
        <v>0.57599999999999996</v>
      </c>
      <c r="H4721" s="12">
        <v>0.61199999999999999</v>
      </c>
      <c r="I4721" s="12">
        <v>12943.4</v>
      </c>
      <c r="J4721" s="13">
        <v>1</v>
      </c>
    </row>
    <row r="4722" spans="1:10" x14ac:dyDescent="0.25">
      <c r="A4722" s="8" t="s">
        <v>4555</v>
      </c>
      <c r="B4722" s="9" t="str">
        <f>_xlfn.XLOOKUP(C4722,'De-Para_Estado_Regiao'!$B$3:$B$29,'De-Para_Estado_Regiao'!$C$3:$C$29)</f>
        <v>Centro-Oeste</v>
      </c>
      <c r="C4722" s="9" t="s">
        <v>33</v>
      </c>
      <c r="D4722" s="9">
        <v>80</v>
      </c>
      <c r="E4722" s="9">
        <v>0.67</v>
      </c>
      <c r="F4722" s="9" t="str">
        <f t="shared" si="73"/>
        <v>médio</v>
      </c>
      <c r="G4722" s="9">
        <v>0.63200000000000001</v>
      </c>
      <c r="H4722" s="9">
        <v>0.57899999999999996</v>
      </c>
      <c r="I4722" s="9">
        <v>14815.38</v>
      </c>
      <c r="J4722" s="10">
        <v>4</v>
      </c>
    </row>
    <row r="4723" spans="1:10" x14ac:dyDescent="0.25">
      <c r="A4723" s="11" t="s">
        <v>457</v>
      </c>
      <c r="B4723" s="9" t="str">
        <f>_xlfn.XLOOKUP(C4723,'De-Para_Estado_Regiao'!$B$3:$B$29,'De-Para_Estado_Regiao'!$C$3:$C$29)</f>
        <v>Nordeste</v>
      </c>
      <c r="C4723" s="12" t="s">
        <v>72</v>
      </c>
      <c r="D4723" s="12">
        <v>157</v>
      </c>
      <c r="E4723" s="12">
        <v>0.64500000000000002</v>
      </c>
      <c r="F4723" s="9" t="str">
        <f t="shared" si="73"/>
        <v>médio</v>
      </c>
      <c r="G4723" s="12">
        <v>0.61</v>
      </c>
      <c r="H4723" s="12">
        <v>0.55800000000000005</v>
      </c>
      <c r="I4723" s="12">
        <v>9002.32</v>
      </c>
      <c r="J4723" s="13">
        <v>0</v>
      </c>
    </row>
    <row r="4724" spans="1:10" x14ac:dyDescent="0.25">
      <c r="A4724" s="8" t="s">
        <v>4556</v>
      </c>
      <c r="B4724" s="9" t="str">
        <f>_xlfn.XLOOKUP(C4724,'De-Para_Estado_Regiao'!$B$3:$B$29,'De-Para_Estado_Regiao'!$C$3:$C$29)</f>
        <v>Nordeste</v>
      </c>
      <c r="C4724" s="9" t="s">
        <v>118</v>
      </c>
      <c r="D4724" s="9">
        <v>171</v>
      </c>
      <c r="E4724" s="9">
        <v>0.56200000000000006</v>
      </c>
      <c r="F4724" s="9" t="str">
        <f t="shared" si="73"/>
        <v>médio</v>
      </c>
      <c r="G4724" s="9">
        <v>0.51600000000000001</v>
      </c>
      <c r="H4724" s="9">
        <v>0.46700000000000003</v>
      </c>
      <c r="I4724" s="9">
        <v>10405.02</v>
      </c>
      <c r="J4724" s="10">
        <v>6</v>
      </c>
    </row>
    <row r="4725" spans="1:10" x14ac:dyDescent="0.25">
      <c r="A4725" s="11" t="s">
        <v>4557</v>
      </c>
      <c r="B4725" s="9" t="str">
        <f>_xlfn.XLOOKUP(C4725,'De-Para_Estado_Regiao'!$B$3:$B$29,'De-Para_Estado_Regiao'!$C$3:$C$29)</f>
        <v>Sudeste</v>
      </c>
      <c r="C4725" s="12" t="s">
        <v>7</v>
      </c>
      <c r="D4725" s="12">
        <v>144</v>
      </c>
      <c r="E4725" s="12">
        <v>0.70299999999999996</v>
      </c>
      <c r="F4725" s="9" t="str">
        <f t="shared" si="73"/>
        <v>alto</v>
      </c>
      <c r="G4725" s="12">
        <v>0.63700000000000001</v>
      </c>
      <c r="H4725" s="12">
        <v>0.66800000000000004</v>
      </c>
      <c r="I4725" s="12">
        <v>10155.91</v>
      </c>
      <c r="J4725" s="13">
        <v>3</v>
      </c>
    </row>
    <row r="4726" spans="1:10" x14ac:dyDescent="0.25">
      <c r="A4726" s="8" t="s">
        <v>4558</v>
      </c>
      <c r="B4726" s="9" t="str">
        <f>_xlfn.XLOOKUP(C4726,'De-Para_Estado_Regiao'!$B$3:$B$29,'De-Para_Estado_Regiao'!$C$3:$C$29)</f>
        <v>Sudeste</v>
      </c>
      <c r="C4726" s="9" t="s">
        <v>16</v>
      </c>
      <c r="D4726" s="9">
        <v>129</v>
      </c>
      <c r="E4726" s="9">
        <v>0.60599999999999998</v>
      </c>
      <c r="F4726" s="9" t="str">
        <f t="shared" si="73"/>
        <v>médio</v>
      </c>
      <c r="G4726" s="9">
        <v>0.56799999999999995</v>
      </c>
      <c r="H4726" s="9">
        <v>0.49399999999999999</v>
      </c>
      <c r="I4726" s="9">
        <v>8685.36</v>
      </c>
      <c r="J4726" s="10">
        <v>4</v>
      </c>
    </row>
    <row r="4727" spans="1:10" x14ac:dyDescent="0.25">
      <c r="A4727" s="11" t="s">
        <v>4559</v>
      </c>
      <c r="B4727" s="9" t="str">
        <f>_xlfn.XLOOKUP(C4727,'De-Para_Estado_Regiao'!$B$3:$B$29,'De-Para_Estado_Regiao'!$C$3:$C$29)</f>
        <v>Nordeste</v>
      </c>
      <c r="C4727" s="12" t="s">
        <v>118</v>
      </c>
      <c r="D4727" s="12">
        <v>282</v>
      </c>
      <c r="E4727" s="12">
        <v>0.499</v>
      </c>
      <c r="F4727" s="9" t="str">
        <f t="shared" si="73"/>
        <v>baixo</v>
      </c>
      <c r="G4727" s="12">
        <v>0.46200000000000002</v>
      </c>
      <c r="H4727" s="12">
        <v>0.38200000000000001</v>
      </c>
      <c r="I4727" s="12">
        <v>5688.18</v>
      </c>
      <c r="J4727" s="13">
        <v>11</v>
      </c>
    </row>
    <row r="4728" spans="1:10" x14ac:dyDescent="0.25">
      <c r="A4728" s="8" t="s">
        <v>4560</v>
      </c>
      <c r="B4728" s="9" t="str">
        <f>_xlfn.XLOOKUP(C4728,'De-Para_Estado_Regiao'!$B$3:$B$29,'De-Para_Estado_Regiao'!$C$3:$C$29)</f>
        <v>Sudeste</v>
      </c>
      <c r="C4728" s="9" t="s">
        <v>16</v>
      </c>
      <c r="D4728" s="9">
        <v>214</v>
      </c>
      <c r="E4728" s="9">
        <v>0.63900000000000001</v>
      </c>
      <c r="F4728" s="9" t="str">
        <f t="shared" si="73"/>
        <v>médio</v>
      </c>
      <c r="G4728" s="9">
        <v>0.61599999999999999</v>
      </c>
      <c r="H4728" s="9">
        <v>0.52800000000000002</v>
      </c>
      <c r="I4728" s="9">
        <v>10390.549999999999</v>
      </c>
      <c r="J4728" s="10">
        <v>2</v>
      </c>
    </row>
    <row r="4729" spans="1:10" x14ac:dyDescent="0.25">
      <c r="A4729" s="11" t="s">
        <v>4561</v>
      </c>
      <c r="B4729" s="9" t="str">
        <f>_xlfn.XLOOKUP(C4729,'De-Para_Estado_Regiao'!$B$3:$B$29,'De-Para_Estado_Regiao'!$C$3:$C$29)</f>
        <v>Centro-Oeste</v>
      </c>
      <c r="C4729" s="12" t="s">
        <v>33</v>
      </c>
      <c r="D4729" s="12">
        <v>95</v>
      </c>
      <c r="E4729" s="12">
        <v>0.745</v>
      </c>
      <c r="F4729" s="9" t="str">
        <f t="shared" si="73"/>
        <v>alto</v>
      </c>
      <c r="G4729" s="12">
        <v>0.72399999999999998</v>
      </c>
      <c r="H4729" s="12">
        <v>0.67200000000000004</v>
      </c>
      <c r="I4729" s="12">
        <v>15079.68</v>
      </c>
      <c r="J4729" s="13">
        <v>1</v>
      </c>
    </row>
    <row r="4730" spans="1:10" x14ac:dyDescent="0.25">
      <c r="A4730" s="8" t="s">
        <v>4562</v>
      </c>
      <c r="B4730" s="9" t="str">
        <f>_xlfn.XLOOKUP(C4730,'De-Para_Estado_Regiao'!$B$3:$B$29,'De-Para_Estado_Regiao'!$C$3:$C$29)</f>
        <v>Sul</v>
      </c>
      <c r="C4730" s="9" t="s">
        <v>22</v>
      </c>
      <c r="D4730" s="9">
        <v>69</v>
      </c>
      <c r="E4730" s="9">
        <v>0.67500000000000004</v>
      </c>
      <c r="F4730" s="9" t="str">
        <f t="shared" si="73"/>
        <v>médio</v>
      </c>
      <c r="G4730" s="9">
        <v>0.64200000000000002</v>
      </c>
      <c r="H4730" s="9">
        <v>0.57799999999999996</v>
      </c>
      <c r="I4730" s="9">
        <v>13611.73</v>
      </c>
      <c r="J4730" s="10">
        <v>4</v>
      </c>
    </row>
    <row r="4731" spans="1:10" x14ac:dyDescent="0.25">
      <c r="A4731" s="11" t="s">
        <v>4563</v>
      </c>
      <c r="B4731" s="9" t="str">
        <f>_xlfn.XLOOKUP(C4731,'De-Para_Estado_Regiao'!$B$3:$B$29,'De-Para_Estado_Regiao'!$C$3:$C$29)</f>
        <v>Sudeste</v>
      </c>
      <c r="C4731" s="12" t="s">
        <v>16</v>
      </c>
      <c r="D4731" s="12">
        <v>164</v>
      </c>
      <c r="E4731" s="12">
        <v>0.65200000000000002</v>
      </c>
      <c r="F4731" s="9" t="str">
        <f t="shared" si="73"/>
        <v>médio</v>
      </c>
      <c r="G4731" s="12">
        <v>0.65</v>
      </c>
      <c r="H4731" s="12">
        <v>0.53200000000000003</v>
      </c>
      <c r="I4731" s="12">
        <v>11062.04</v>
      </c>
      <c r="J4731" s="13">
        <v>5</v>
      </c>
    </row>
    <row r="4732" spans="1:10" x14ac:dyDescent="0.25">
      <c r="A4732" s="8" t="s">
        <v>4564</v>
      </c>
      <c r="B4732" s="9" t="str">
        <f>_xlfn.XLOOKUP(C4732,'De-Para_Estado_Regiao'!$B$3:$B$29,'De-Para_Estado_Regiao'!$C$3:$C$29)</f>
        <v>Nordeste</v>
      </c>
      <c r="C4732" s="9" t="s">
        <v>94</v>
      </c>
      <c r="D4732" s="9">
        <v>140</v>
      </c>
      <c r="E4732" s="9">
        <v>0.56299999999999994</v>
      </c>
      <c r="F4732" s="9" t="str">
        <f t="shared" si="73"/>
        <v>médio</v>
      </c>
      <c r="G4732" s="9">
        <v>0.54100000000000004</v>
      </c>
      <c r="H4732" s="9">
        <v>0.43</v>
      </c>
      <c r="I4732" s="9">
        <v>8054.11</v>
      </c>
      <c r="J4732" s="10">
        <v>4</v>
      </c>
    </row>
    <row r="4733" spans="1:10" x14ac:dyDescent="0.25">
      <c r="A4733" s="11" t="s">
        <v>4565</v>
      </c>
      <c r="B4733" s="9" t="str">
        <f>_xlfn.XLOOKUP(C4733,'De-Para_Estado_Regiao'!$B$3:$B$29,'De-Para_Estado_Regiao'!$C$3:$C$29)</f>
        <v>Centro-Oeste</v>
      </c>
      <c r="C4733" s="12" t="s">
        <v>33</v>
      </c>
      <c r="D4733" s="12">
        <v>66</v>
      </c>
      <c r="E4733" s="12">
        <v>0.72199999999999998</v>
      </c>
      <c r="F4733" s="9" t="str">
        <f t="shared" si="73"/>
        <v>alto</v>
      </c>
      <c r="G4733" s="12">
        <v>0.69099999999999995</v>
      </c>
      <c r="H4733" s="12">
        <v>0.66300000000000003</v>
      </c>
      <c r="I4733" s="12">
        <v>22038.95</v>
      </c>
      <c r="J4733" s="13">
        <v>1</v>
      </c>
    </row>
    <row r="4734" spans="1:10" x14ac:dyDescent="0.25">
      <c r="A4734" s="8" t="s">
        <v>4566</v>
      </c>
      <c r="B4734" s="9" t="str">
        <f>_xlfn.XLOOKUP(C4734,'De-Para_Estado_Regiao'!$B$3:$B$29,'De-Para_Estado_Regiao'!$C$3:$C$29)</f>
        <v>Centro-Oeste</v>
      </c>
      <c r="C4734" s="9" t="s">
        <v>29</v>
      </c>
      <c r="D4734" s="9">
        <v>83</v>
      </c>
      <c r="E4734" s="9">
        <v>0.66</v>
      </c>
      <c r="F4734" s="9" t="str">
        <f t="shared" si="73"/>
        <v>médio</v>
      </c>
      <c r="G4734" s="9">
        <v>0.63</v>
      </c>
      <c r="H4734" s="9">
        <v>0.57699999999999996</v>
      </c>
      <c r="I4734" s="9">
        <v>11273.34</v>
      </c>
      <c r="J4734" s="10">
        <v>2</v>
      </c>
    </row>
    <row r="4735" spans="1:10" x14ac:dyDescent="0.25">
      <c r="A4735" s="11" t="s">
        <v>4567</v>
      </c>
      <c r="B4735" s="9" t="str">
        <f>_xlfn.XLOOKUP(C4735,'De-Para_Estado_Regiao'!$B$3:$B$29,'De-Para_Estado_Regiao'!$C$3:$C$29)</f>
        <v>Nordeste</v>
      </c>
      <c r="C4735" s="12" t="s">
        <v>94</v>
      </c>
      <c r="D4735" s="12">
        <v>230</v>
      </c>
      <c r="E4735" s="12">
        <v>0.55200000000000005</v>
      </c>
      <c r="F4735" s="9" t="str">
        <f t="shared" si="73"/>
        <v>médio</v>
      </c>
      <c r="G4735" s="12">
        <v>0.53200000000000003</v>
      </c>
      <c r="H4735" s="12">
        <v>0.45100000000000001</v>
      </c>
      <c r="I4735" s="12">
        <v>7670.77</v>
      </c>
      <c r="J4735" s="13">
        <v>1</v>
      </c>
    </row>
    <row r="4736" spans="1:10" x14ac:dyDescent="0.25">
      <c r="A4736" s="8" t="s">
        <v>4568</v>
      </c>
      <c r="B4736" s="9" t="str">
        <f>_xlfn.XLOOKUP(C4736,'De-Para_Estado_Regiao'!$B$3:$B$29,'De-Para_Estado_Regiao'!$C$3:$C$29)</f>
        <v>Nordeste</v>
      </c>
      <c r="C4736" s="9" t="s">
        <v>82</v>
      </c>
      <c r="D4736" s="9">
        <v>50</v>
      </c>
      <c r="E4736" s="9">
        <v>0.54100000000000004</v>
      </c>
      <c r="F4736" s="9" t="str">
        <f t="shared" si="73"/>
        <v>baixo</v>
      </c>
      <c r="G4736" s="9">
        <v>0.53100000000000003</v>
      </c>
      <c r="H4736" s="9">
        <v>0.4</v>
      </c>
      <c r="I4736" s="9">
        <v>9649.36</v>
      </c>
      <c r="J4736" s="10">
        <v>3</v>
      </c>
    </row>
    <row r="4737" spans="1:10" x14ac:dyDescent="0.25">
      <c r="A4737" s="11" t="s">
        <v>4569</v>
      </c>
      <c r="B4737" s="9" t="str">
        <f>_xlfn.XLOOKUP(C4737,'De-Para_Estado_Regiao'!$B$3:$B$29,'De-Para_Estado_Regiao'!$C$3:$C$29)</f>
        <v>Sudeste</v>
      </c>
      <c r="C4737" s="12" t="s">
        <v>16</v>
      </c>
      <c r="D4737" s="12">
        <v>141</v>
      </c>
      <c r="E4737" s="12">
        <v>0.61399999999999999</v>
      </c>
      <c r="F4737" s="9" t="str">
        <f t="shared" si="73"/>
        <v>médio</v>
      </c>
      <c r="G4737" s="12">
        <v>0.55000000000000004</v>
      </c>
      <c r="H4737" s="12">
        <v>0.53400000000000003</v>
      </c>
      <c r="I4737" s="12">
        <v>7310.69</v>
      </c>
      <c r="J4737" s="13">
        <v>1</v>
      </c>
    </row>
    <row r="4738" spans="1:10" x14ac:dyDescent="0.25">
      <c r="A4738" s="8" t="s">
        <v>4570</v>
      </c>
      <c r="B4738" s="9" t="str">
        <f>_xlfn.XLOOKUP(C4738,'De-Para_Estado_Regiao'!$B$3:$B$29,'De-Para_Estado_Regiao'!$C$3:$C$29)</f>
        <v>Nordeste</v>
      </c>
      <c r="C4738" s="9" t="s">
        <v>31</v>
      </c>
      <c r="D4738" s="9">
        <v>217</v>
      </c>
      <c r="E4738" s="9">
        <v>0.621</v>
      </c>
      <c r="F4738" s="9" t="str">
        <f t="shared" si="73"/>
        <v>médio</v>
      </c>
      <c r="G4738" s="9">
        <v>0.56200000000000006</v>
      </c>
      <c r="H4738" s="9">
        <v>0.57099999999999995</v>
      </c>
      <c r="I4738" s="9">
        <v>7019.45</v>
      </c>
      <c r="J4738" s="10">
        <v>2</v>
      </c>
    </row>
    <row r="4739" spans="1:10" x14ac:dyDescent="0.25">
      <c r="A4739" s="11" t="s">
        <v>4571</v>
      </c>
      <c r="B4739" s="9" t="str">
        <f>_xlfn.XLOOKUP(C4739,'De-Para_Estado_Regiao'!$B$3:$B$29,'De-Para_Estado_Regiao'!$C$3:$C$29)</f>
        <v>Nordeste</v>
      </c>
      <c r="C4739" s="12" t="s">
        <v>82</v>
      </c>
      <c r="D4739" s="12">
        <v>113</v>
      </c>
      <c r="E4739" s="12">
        <v>0.58599999999999997</v>
      </c>
      <c r="F4739" s="9" t="str">
        <f t="shared" si="73"/>
        <v>médio</v>
      </c>
      <c r="G4739" s="12">
        <v>0.54900000000000004</v>
      </c>
      <c r="H4739" s="12">
        <v>0.49099999999999999</v>
      </c>
      <c r="I4739" s="12">
        <v>14040.32</v>
      </c>
      <c r="J4739" s="13">
        <v>0</v>
      </c>
    </row>
    <row r="4740" spans="1:10" x14ac:dyDescent="0.25">
      <c r="A4740" s="8" t="s">
        <v>4572</v>
      </c>
      <c r="B4740" s="9" t="str">
        <f>_xlfn.XLOOKUP(C4740,'De-Para_Estado_Regiao'!$B$3:$B$29,'De-Para_Estado_Regiao'!$C$3:$C$29)</f>
        <v>Nordeste</v>
      </c>
      <c r="C4740" s="9" t="s">
        <v>87</v>
      </c>
      <c r="D4740" s="9">
        <v>351</v>
      </c>
      <c r="E4740" s="9">
        <v>0.58499999999999996</v>
      </c>
      <c r="F4740" s="9" t="str">
        <f t="shared" si="73"/>
        <v>médio</v>
      </c>
      <c r="G4740" s="9">
        <v>0.503</v>
      </c>
      <c r="H4740" s="9">
        <v>0.55700000000000005</v>
      </c>
      <c r="I4740" s="9">
        <v>5077.34</v>
      </c>
      <c r="J4740" s="10">
        <v>0</v>
      </c>
    </row>
    <row r="4741" spans="1:10" x14ac:dyDescent="0.25">
      <c r="A4741" s="11" t="s">
        <v>4573</v>
      </c>
      <c r="B4741" s="9" t="str">
        <f>_xlfn.XLOOKUP(C4741,'De-Para_Estado_Regiao'!$B$3:$B$29,'De-Para_Estado_Regiao'!$C$3:$C$29)</f>
        <v>Sudeste</v>
      </c>
      <c r="C4741" s="12" t="s">
        <v>7</v>
      </c>
      <c r="D4741" s="12">
        <v>77</v>
      </c>
      <c r="E4741" s="12">
        <v>0.72199999999999998</v>
      </c>
      <c r="F4741" s="9" t="str">
        <f t="shared" ref="F4741:F4804" si="74">IF(E4741="","",IF(E4741&lt;0.55,"baixo",IF(E4741&lt;=0.699,"médio",IF(E4741&lt;=0.799,"alto",IF(E4741&gt;=0.8,"muito alto","")))))</f>
        <v>alto</v>
      </c>
      <c r="G4741" s="12">
        <v>0.66600000000000004</v>
      </c>
      <c r="H4741" s="12">
        <v>0.69699999999999995</v>
      </c>
      <c r="I4741" s="12">
        <v>25831.15</v>
      </c>
      <c r="J4741" s="13">
        <v>2</v>
      </c>
    </row>
    <row r="4742" spans="1:10" x14ac:dyDescent="0.25">
      <c r="A4742" s="8" t="s">
        <v>4574</v>
      </c>
      <c r="B4742" s="9" t="str">
        <f>_xlfn.XLOOKUP(C4742,'De-Para_Estado_Regiao'!$B$3:$B$29,'De-Para_Estado_Regiao'!$C$3:$C$29)</f>
        <v>Nordeste</v>
      </c>
      <c r="C4742" s="9" t="s">
        <v>118</v>
      </c>
      <c r="D4742" s="9">
        <v>230</v>
      </c>
      <c r="E4742" s="9">
        <v>0.58299999999999996</v>
      </c>
      <c r="F4742" s="9" t="str">
        <f t="shared" si="74"/>
        <v>médio</v>
      </c>
      <c r="G4742" s="9">
        <v>0.56299999999999994</v>
      </c>
      <c r="H4742" s="9">
        <v>0.46800000000000003</v>
      </c>
      <c r="I4742" s="9">
        <v>7522.99</v>
      </c>
      <c r="J4742" s="10">
        <v>6</v>
      </c>
    </row>
    <row r="4743" spans="1:10" x14ac:dyDescent="0.25">
      <c r="A4743" s="11" t="s">
        <v>4575</v>
      </c>
      <c r="B4743" s="9" t="str">
        <f>_xlfn.XLOOKUP(C4743,'De-Para_Estado_Regiao'!$B$3:$B$29,'De-Para_Estado_Regiao'!$C$3:$C$29)</f>
        <v>Sul</v>
      </c>
      <c r="C4743" s="12" t="s">
        <v>14</v>
      </c>
      <c r="D4743" s="12">
        <v>11</v>
      </c>
      <c r="E4743" s="12">
        <v>0.71299999999999997</v>
      </c>
      <c r="F4743" s="9" t="str">
        <f t="shared" si="74"/>
        <v>alto</v>
      </c>
      <c r="G4743" s="12">
        <v>0.751</v>
      </c>
      <c r="H4743" s="12">
        <v>0.57399999999999995</v>
      </c>
      <c r="I4743" s="12">
        <v>23718.9</v>
      </c>
      <c r="J4743" s="13">
        <v>6</v>
      </c>
    </row>
    <row r="4744" spans="1:10" x14ac:dyDescent="0.25">
      <c r="A4744" s="8" t="s">
        <v>4576</v>
      </c>
      <c r="B4744" s="9" t="str">
        <f>_xlfn.XLOOKUP(C4744,'De-Para_Estado_Regiao'!$B$3:$B$29,'De-Para_Estado_Regiao'!$C$3:$C$29)</f>
        <v>Sudeste</v>
      </c>
      <c r="C4744" s="9" t="s">
        <v>16</v>
      </c>
      <c r="D4744" s="9">
        <v>158</v>
      </c>
      <c r="E4744" s="9">
        <v>0.622</v>
      </c>
      <c r="F4744" s="9" t="str">
        <f t="shared" si="74"/>
        <v>médio</v>
      </c>
      <c r="G4744" s="9">
        <v>0.61</v>
      </c>
      <c r="H4744" s="9">
        <v>0.48199999999999998</v>
      </c>
      <c r="I4744" s="9">
        <v>9377</v>
      </c>
      <c r="J4744" s="10">
        <v>3</v>
      </c>
    </row>
    <row r="4745" spans="1:10" x14ac:dyDescent="0.25">
      <c r="A4745" s="11" t="s">
        <v>4577</v>
      </c>
      <c r="B4745" s="9" t="str">
        <f>_xlfn.XLOOKUP(C4745,'De-Para_Estado_Regiao'!$B$3:$B$29,'De-Para_Estado_Regiao'!$C$3:$C$29)</f>
        <v>Nordeste</v>
      </c>
      <c r="C4745" s="12" t="s">
        <v>82</v>
      </c>
      <c r="D4745" s="12">
        <v>192</v>
      </c>
      <c r="E4745" s="12">
        <v>0.56399999999999995</v>
      </c>
      <c r="F4745" s="9" t="str">
        <f t="shared" si="74"/>
        <v>médio</v>
      </c>
      <c r="G4745" s="12">
        <v>0.53200000000000003</v>
      </c>
      <c r="H4745" s="12">
        <v>0.42099999999999999</v>
      </c>
      <c r="I4745" s="12">
        <v>8466.2800000000007</v>
      </c>
      <c r="J4745" s="13">
        <v>1</v>
      </c>
    </row>
    <row r="4746" spans="1:10" x14ac:dyDescent="0.25">
      <c r="A4746" s="8" t="s">
        <v>4578</v>
      </c>
      <c r="B4746" s="9" t="str">
        <f>_xlfn.XLOOKUP(C4746,'De-Para_Estado_Regiao'!$B$3:$B$29,'De-Para_Estado_Regiao'!$C$3:$C$29)</f>
        <v>Sudeste</v>
      </c>
      <c r="C4746" s="9" t="s">
        <v>16</v>
      </c>
      <c r="D4746" s="9">
        <v>202</v>
      </c>
      <c r="E4746" s="9">
        <v>0.63400000000000001</v>
      </c>
      <c r="F4746" s="9" t="str">
        <f t="shared" si="74"/>
        <v>médio</v>
      </c>
      <c r="G4746" s="9">
        <v>0.59299999999999997</v>
      </c>
      <c r="H4746" s="9">
        <v>0.55600000000000005</v>
      </c>
      <c r="I4746" s="9">
        <v>10100.4</v>
      </c>
      <c r="J4746" s="10">
        <v>2</v>
      </c>
    </row>
    <row r="4747" spans="1:10" x14ac:dyDescent="0.25">
      <c r="A4747" s="11" t="s">
        <v>4579</v>
      </c>
      <c r="B4747" s="9" t="str">
        <f>_xlfn.XLOOKUP(C4747,'De-Para_Estado_Regiao'!$B$3:$B$29,'De-Para_Estado_Regiao'!$C$3:$C$29)</f>
        <v>Sudeste</v>
      </c>
      <c r="C4747" s="12" t="s">
        <v>16</v>
      </c>
      <c r="D4747" s="12">
        <v>145</v>
      </c>
      <c r="E4747" s="12">
        <v>0.63400000000000001</v>
      </c>
      <c r="F4747" s="9" t="str">
        <f t="shared" si="74"/>
        <v>médio</v>
      </c>
      <c r="G4747" s="12">
        <v>0.57499999999999996</v>
      </c>
      <c r="H4747" s="12">
        <v>0.54600000000000004</v>
      </c>
      <c r="I4747" s="12">
        <v>8740.7199999999993</v>
      </c>
      <c r="J4747" s="13">
        <v>1</v>
      </c>
    </row>
    <row r="4748" spans="1:10" x14ac:dyDescent="0.25">
      <c r="A4748" s="8" t="s">
        <v>3329</v>
      </c>
      <c r="B4748" s="9" t="str">
        <f>_xlfn.XLOOKUP(C4748,'De-Para_Estado_Regiao'!$B$3:$B$29,'De-Para_Estado_Regiao'!$C$3:$C$29)</f>
        <v>Nordeste</v>
      </c>
      <c r="C4748" s="9" t="s">
        <v>82</v>
      </c>
      <c r="D4748" s="9">
        <v>178</v>
      </c>
      <c r="E4748" s="9">
        <v>0.57299999999999995</v>
      </c>
      <c r="F4748" s="9" t="str">
        <f t="shared" si="74"/>
        <v>médio</v>
      </c>
      <c r="G4748" s="9">
        <v>0.55700000000000005</v>
      </c>
      <c r="H4748" s="9">
        <v>0.45300000000000001</v>
      </c>
      <c r="I4748" s="9">
        <v>7191.55</v>
      </c>
      <c r="J4748" s="10">
        <v>10</v>
      </c>
    </row>
    <row r="4749" spans="1:10" x14ac:dyDescent="0.25">
      <c r="A4749" s="11" t="s">
        <v>4580</v>
      </c>
      <c r="B4749" s="9" t="str">
        <f>_xlfn.XLOOKUP(C4749,'De-Para_Estado_Regiao'!$B$3:$B$29,'De-Para_Estado_Regiao'!$C$3:$C$29)</f>
        <v>Nordeste</v>
      </c>
      <c r="C4749" s="12" t="s">
        <v>118</v>
      </c>
      <c r="D4749" s="12">
        <v>148</v>
      </c>
      <c r="E4749" s="12">
        <v>0.48899999999999999</v>
      </c>
      <c r="F4749" s="9" t="str">
        <f t="shared" si="74"/>
        <v>baixo</v>
      </c>
      <c r="G4749" s="12">
        <v>0.48599999999999999</v>
      </c>
      <c r="H4749" s="12">
        <v>0.34200000000000003</v>
      </c>
      <c r="I4749" s="12">
        <v>7036.11</v>
      </c>
      <c r="J4749" s="13">
        <v>0</v>
      </c>
    </row>
    <row r="4750" spans="1:10" x14ac:dyDescent="0.25">
      <c r="A4750" s="8" t="s">
        <v>4581</v>
      </c>
      <c r="B4750" s="9" t="str">
        <f>_xlfn.XLOOKUP(C4750,'De-Para_Estado_Regiao'!$B$3:$B$29,'De-Para_Estado_Regiao'!$C$3:$C$29)</f>
        <v>Nordeste</v>
      </c>
      <c r="C4750" s="9" t="s">
        <v>118</v>
      </c>
      <c r="D4750" s="9">
        <v>215</v>
      </c>
      <c r="E4750" s="9">
        <v>0.57999999999999996</v>
      </c>
      <c r="F4750" s="9" t="str">
        <f t="shared" si="74"/>
        <v>médio</v>
      </c>
      <c r="G4750" s="9">
        <v>0.54500000000000004</v>
      </c>
      <c r="H4750" s="9">
        <v>0.47799999999999998</v>
      </c>
      <c r="I4750" s="9">
        <v>7078.8</v>
      </c>
      <c r="J4750" s="10">
        <v>7</v>
      </c>
    </row>
    <row r="4751" spans="1:10" x14ac:dyDescent="0.25">
      <c r="A4751" s="11" t="s">
        <v>4582</v>
      </c>
      <c r="B4751" s="9" t="str">
        <f>_xlfn.XLOOKUP(C4751,'De-Para_Estado_Regiao'!$B$3:$B$29,'De-Para_Estado_Regiao'!$C$3:$C$29)</f>
        <v>Nordeste</v>
      </c>
      <c r="C4751" s="12" t="s">
        <v>87</v>
      </c>
      <c r="D4751" s="12">
        <v>221</v>
      </c>
      <c r="E4751" s="12">
        <v>0.55700000000000005</v>
      </c>
      <c r="F4751" s="9" t="str">
        <f t="shared" si="74"/>
        <v>médio</v>
      </c>
      <c r="G4751" s="12">
        <v>0.501</v>
      </c>
      <c r="H4751" s="12">
        <v>0.48</v>
      </c>
      <c r="I4751" s="12">
        <v>5708.66</v>
      </c>
      <c r="J4751" s="13">
        <v>1</v>
      </c>
    </row>
    <row r="4752" spans="1:10" x14ac:dyDescent="0.25">
      <c r="A4752" s="8" t="s">
        <v>4583</v>
      </c>
      <c r="B4752" s="9" t="str">
        <f>_xlfn.XLOOKUP(C4752,'De-Para_Estado_Regiao'!$B$3:$B$29,'De-Para_Estado_Regiao'!$C$3:$C$29)</f>
        <v>Sudeste</v>
      </c>
      <c r="C4752" s="9" t="s">
        <v>7</v>
      </c>
      <c r="D4752" s="9">
        <v>58</v>
      </c>
      <c r="E4752" s="9">
        <v>0.66900000000000004</v>
      </c>
      <c r="F4752" s="9" t="str">
        <f t="shared" si="74"/>
        <v>médio</v>
      </c>
      <c r="G4752" s="9">
        <v>0.69</v>
      </c>
      <c r="H4752" s="9">
        <v>0.53700000000000003</v>
      </c>
      <c r="I4752" s="9">
        <v>8535.3799999999992</v>
      </c>
      <c r="J4752" s="10">
        <v>1</v>
      </c>
    </row>
    <row r="4753" spans="1:10" x14ac:dyDescent="0.25">
      <c r="A4753" s="11" t="s">
        <v>4584</v>
      </c>
      <c r="B4753" s="9" t="str">
        <f>_xlfn.XLOOKUP(C4753,'De-Para_Estado_Regiao'!$B$3:$B$29,'De-Para_Estado_Regiao'!$C$3:$C$29)</f>
        <v>Sudeste</v>
      </c>
      <c r="C4753" s="12" t="s">
        <v>16</v>
      </c>
      <c r="D4753" s="12">
        <v>68</v>
      </c>
      <c r="E4753" s="12">
        <v>0.629</v>
      </c>
      <c r="F4753" s="9" t="str">
        <f t="shared" si="74"/>
        <v>médio</v>
      </c>
      <c r="G4753" s="12">
        <v>0.61299999999999999</v>
      </c>
      <c r="H4753" s="12">
        <v>0.49</v>
      </c>
      <c r="I4753" s="12">
        <v>9585.4500000000007</v>
      </c>
      <c r="J4753" s="13">
        <v>1</v>
      </c>
    </row>
    <row r="4754" spans="1:10" x14ac:dyDescent="0.25">
      <c r="A4754" s="8" t="s">
        <v>4585</v>
      </c>
      <c r="B4754" s="9" t="str">
        <f>_xlfn.XLOOKUP(C4754,'De-Para_Estado_Regiao'!$B$3:$B$29,'De-Para_Estado_Regiao'!$C$3:$C$29)</f>
        <v>Centro-Oeste</v>
      </c>
      <c r="C4754" s="9" t="s">
        <v>33</v>
      </c>
      <c r="D4754" s="9">
        <v>88</v>
      </c>
      <c r="E4754" s="9">
        <v>0.70099999999999996</v>
      </c>
      <c r="F4754" s="9" t="str">
        <f t="shared" si="74"/>
        <v>alto</v>
      </c>
      <c r="G4754" s="9">
        <v>0.64300000000000002</v>
      </c>
      <c r="H4754" s="9">
        <v>0.63500000000000001</v>
      </c>
      <c r="I4754" s="9">
        <v>15965.78</v>
      </c>
      <c r="J4754" s="10">
        <v>2</v>
      </c>
    </row>
    <row r="4755" spans="1:10" x14ac:dyDescent="0.25">
      <c r="A4755" s="11" t="s">
        <v>4586</v>
      </c>
      <c r="B4755" s="9" t="str">
        <f>_xlfn.XLOOKUP(C4755,'De-Para_Estado_Regiao'!$B$3:$B$29,'De-Para_Estado_Regiao'!$C$3:$C$29)</f>
        <v>Nordeste</v>
      </c>
      <c r="C4755" s="12" t="s">
        <v>31</v>
      </c>
      <c r="D4755" s="12">
        <v>361</v>
      </c>
      <c r="E4755" s="12">
        <v>0.60299999999999998</v>
      </c>
      <c r="F4755" s="9" t="str">
        <f t="shared" si="74"/>
        <v>médio</v>
      </c>
      <c r="G4755" s="12">
        <v>0.52800000000000002</v>
      </c>
      <c r="H4755" s="12">
        <v>0.56499999999999995</v>
      </c>
      <c r="I4755" s="12">
        <v>5729.3</v>
      </c>
      <c r="J4755" s="13">
        <v>4</v>
      </c>
    </row>
    <row r="4756" spans="1:10" x14ac:dyDescent="0.25">
      <c r="A4756" s="8" t="s">
        <v>4587</v>
      </c>
      <c r="B4756" s="9" t="str">
        <f>_xlfn.XLOOKUP(C4756,'De-Para_Estado_Regiao'!$B$3:$B$29,'De-Para_Estado_Regiao'!$C$3:$C$29)</f>
        <v>Nordeste</v>
      </c>
      <c r="C4756" s="9" t="s">
        <v>118</v>
      </c>
      <c r="D4756" s="9">
        <v>78</v>
      </c>
      <c r="E4756" s="9">
        <v>0.52</v>
      </c>
      <c r="F4756" s="9" t="str">
        <f t="shared" si="74"/>
        <v>baixo</v>
      </c>
      <c r="G4756" s="9">
        <v>0.505</v>
      </c>
      <c r="H4756" s="9">
        <v>0.36799999999999999</v>
      </c>
      <c r="I4756" s="9">
        <v>9701.43</v>
      </c>
      <c r="J4756" s="10">
        <v>1</v>
      </c>
    </row>
    <row r="4757" spans="1:10" x14ac:dyDescent="0.25">
      <c r="A4757" s="11" t="s">
        <v>766</v>
      </c>
      <c r="B4757" s="9" t="str">
        <f>_xlfn.XLOOKUP(C4757,'De-Para_Estado_Regiao'!$B$3:$B$29,'De-Para_Estado_Regiao'!$C$3:$C$29)</f>
        <v>Sul</v>
      </c>
      <c r="C4757" s="12" t="s">
        <v>22</v>
      </c>
      <c r="D4757" s="12">
        <v>55</v>
      </c>
      <c r="E4757" s="12">
        <v>0.72</v>
      </c>
      <c r="F4757" s="9" t="str">
        <f t="shared" si="74"/>
        <v>alto</v>
      </c>
      <c r="G4757" s="12">
        <v>0.67500000000000004</v>
      </c>
      <c r="H4757" s="12">
        <v>0.65900000000000003</v>
      </c>
      <c r="I4757" s="12">
        <v>24405.3</v>
      </c>
      <c r="J4757" s="13">
        <v>2</v>
      </c>
    </row>
    <row r="4758" spans="1:10" x14ac:dyDescent="0.25">
      <c r="A4758" s="8" t="s">
        <v>4588</v>
      </c>
      <c r="B4758" s="9" t="str">
        <f>_xlfn.XLOOKUP(C4758,'De-Para_Estado_Regiao'!$B$3:$B$29,'De-Para_Estado_Regiao'!$C$3:$C$29)</f>
        <v>Nordeste</v>
      </c>
      <c r="C4758" s="9" t="s">
        <v>118</v>
      </c>
      <c r="D4758" s="9">
        <v>74</v>
      </c>
      <c r="E4758" s="9">
        <v>0.52800000000000002</v>
      </c>
      <c r="F4758" s="9" t="str">
        <f t="shared" si="74"/>
        <v>baixo</v>
      </c>
      <c r="G4758" s="9">
        <v>0.51700000000000002</v>
      </c>
      <c r="H4758" s="9">
        <v>0.41099999999999998</v>
      </c>
      <c r="I4758" s="9">
        <v>6128.98</v>
      </c>
      <c r="J4758" s="10">
        <v>1</v>
      </c>
    </row>
    <row r="4759" spans="1:10" x14ac:dyDescent="0.25">
      <c r="A4759" s="11" t="s">
        <v>4589</v>
      </c>
      <c r="B4759" s="9" t="str">
        <f>_xlfn.XLOOKUP(C4759,'De-Para_Estado_Regiao'!$B$3:$B$29,'De-Para_Estado_Regiao'!$C$3:$C$29)</f>
        <v>Sudeste</v>
      </c>
      <c r="C4759" s="12" t="s">
        <v>16</v>
      </c>
      <c r="D4759" s="12">
        <v>117</v>
      </c>
      <c r="E4759" s="12">
        <v>0.67</v>
      </c>
      <c r="F4759" s="9" t="str">
        <f t="shared" si="74"/>
        <v>médio</v>
      </c>
      <c r="G4759" s="12">
        <v>0.66</v>
      </c>
      <c r="H4759" s="12">
        <v>0.54500000000000004</v>
      </c>
      <c r="I4759" s="12">
        <v>11615.31</v>
      </c>
      <c r="J4759" s="13">
        <v>0</v>
      </c>
    </row>
    <row r="4760" spans="1:10" x14ac:dyDescent="0.25">
      <c r="A4760" s="8" t="s">
        <v>4590</v>
      </c>
      <c r="B4760" s="9" t="str">
        <f>_xlfn.XLOOKUP(C4760,'De-Para_Estado_Regiao'!$B$3:$B$29,'De-Para_Estado_Regiao'!$C$3:$C$29)</f>
        <v>Sul</v>
      </c>
      <c r="C4760" s="9" t="s">
        <v>14</v>
      </c>
      <c r="D4760" s="9">
        <v>13</v>
      </c>
      <c r="E4760" s="9">
        <v>0.68</v>
      </c>
      <c r="F4760" s="9" t="str">
        <f t="shared" si="74"/>
        <v>médio</v>
      </c>
      <c r="G4760" s="9">
        <v>0.74299999999999999</v>
      </c>
      <c r="H4760" s="9">
        <v>0.48399999999999999</v>
      </c>
      <c r="I4760" s="9">
        <v>16855.27</v>
      </c>
      <c r="J4760" s="10">
        <v>2</v>
      </c>
    </row>
    <row r="4761" spans="1:10" x14ac:dyDescent="0.25">
      <c r="A4761" s="11" t="s">
        <v>1770</v>
      </c>
      <c r="B4761" s="9" t="str">
        <f>_xlfn.XLOOKUP(C4761,'De-Para_Estado_Regiao'!$B$3:$B$29,'De-Para_Estado_Regiao'!$C$3:$C$29)</f>
        <v>Nordeste</v>
      </c>
      <c r="C4761" s="12" t="s">
        <v>118</v>
      </c>
      <c r="D4761" s="12">
        <v>187</v>
      </c>
      <c r="E4761" s="12">
        <v>0.56499999999999995</v>
      </c>
      <c r="F4761" s="9" t="str">
        <f t="shared" si="74"/>
        <v>médio</v>
      </c>
      <c r="G4761" s="12">
        <v>0.52900000000000003</v>
      </c>
      <c r="H4761" s="12">
        <v>0.44</v>
      </c>
      <c r="I4761" s="12">
        <v>8072.36</v>
      </c>
      <c r="J4761" s="13">
        <v>10</v>
      </c>
    </row>
    <row r="4762" spans="1:10" x14ac:dyDescent="0.25">
      <c r="A4762" s="8" t="s">
        <v>4591</v>
      </c>
      <c r="B4762" s="9" t="str">
        <f>_xlfn.XLOOKUP(C4762,'De-Para_Estado_Regiao'!$B$3:$B$29,'De-Para_Estado_Regiao'!$C$3:$C$29)</f>
        <v>Nordeste</v>
      </c>
      <c r="C4762" s="9" t="s">
        <v>118</v>
      </c>
      <c r="D4762" s="9">
        <v>137</v>
      </c>
      <c r="E4762" s="9">
        <v>0.55000000000000004</v>
      </c>
      <c r="F4762" s="9" t="str">
        <f t="shared" si="74"/>
        <v>médio</v>
      </c>
      <c r="G4762" s="9">
        <v>0.53600000000000003</v>
      </c>
      <c r="H4762" s="9">
        <v>0.41799999999999998</v>
      </c>
      <c r="I4762" s="9">
        <v>6350.61</v>
      </c>
      <c r="J4762" s="10">
        <v>1</v>
      </c>
    </row>
    <row r="4763" spans="1:10" x14ac:dyDescent="0.25">
      <c r="A4763" s="11" t="s">
        <v>134</v>
      </c>
      <c r="B4763" s="9" t="str">
        <f>_xlfn.XLOOKUP(C4763,'De-Para_Estado_Regiao'!$B$3:$B$29,'De-Para_Estado_Regiao'!$C$3:$C$29)</f>
        <v>Nordeste</v>
      </c>
      <c r="C4763" s="12" t="s">
        <v>82</v>
      </c>
      <c r="D4763" s="12">
        <v>184</v>
      </c>
      <c r="E4763" s="12">
        <v>0.621</v>
      </c>
      <c r="F4763" s="9" t="str">
        <f t="shared" si="74"/>
        <v>médio</v>
      </c>
      <c r="G4763" s="12">
        <v>0.55400000000000005</v>
      </c>
      <c r="H4763" s="12">
        <v>0.56100000000000005</v>
      </c>
      <c r="I4763" s="12">
        <v>8525.83</v>
      </c>
      <c r="J4763" s="13">
        <v>1</v>
      </c>
    </row>
    <row r="4764" spans="1:10" x14ac:dyDescent="0.25">
      <c r="A4764" s="8" t="s">
        <v>4592</v>
      </c>
      <c r="B4764" s="9" t="str">
        <f>_xlfn.XLOOKUP(C4764,'De-Para_Estado_Regiao'!$B$3:$B$29,'De-Para_Estado_Regiao'!$C$3:$C$29)</f>
        <v>Norte</v>
      </c>
      <c r="C4764" s="9" t="s">
        <v>111</v>
      </c>
      <c r="D4764" s="9">
        <v>216</v>
      </c>
      <c r="E4764" s="9">
        <v>0.63900000000000001</v>
      </c>
      <c r="F4764" s="9" t="str">
        <f t="shared" si="74"/>
        <v>médio</v>
      </c>
      <c r="G4764" s="9">
        <v>0.61799999999999999</v>
      </c>
      <c r="H4764" s="9">
        <v>0.53</v>
      </c>
      <c r="I4764" s="9">
        <v>10031.91</v>
      </c>
      <c r="J4764" s="10">
        <v>1</v>
      </c>
    </row>
    <row r="4765" spans="1:10" x14ac:dyDescent="0.25">
      <c r="A4765" s="11" t="s">
        <v>4593</v>
      </c>
      <c r="B4765" s="9" t="str">
        <f>_xlfn.XLOOKUP(C4765,'De-Para_Estado_Regiao'!$B$3:$B$29,'De-Para_Estado_Regiao'!$C$3:$C$29)</f>
        <v>Norte</v>
      </c>
      <c r="C4765" s="12" t="s">
        <v>111</v>
      </c>
      <c r="D4765" s="12">
        <v>96</v>
      </c>
      <c r="E4765" s="12">
        <v>0.65</v>
      </c>
      <c r="F4765" s="9" t="str">
        <f t="shared" si="74"/>
        <v>médio</v>
      </c>
      <c r="G4765" s="12">
        <v>0.61299999999999999</v>
      </c>
      <c r="H4765" s="12">
        <v>0.53100000000000003</v>
      </c>
      <c r="I4765" s="12">
        <v>17077.52</v>
      </c>
      <c r="J4765" s="13">
        <v>1</v>
      </c>
    </row>
    <row r="4766" spans="1:10" x14ac:dyDescent="0.25">
      <c r="A4766" s="8" t="s">
        <v>4594</v>
      </c>
      <c r="B4766" s="9" t="str">
        <f>_xlfn.XLOOKUP(C4766,'De-Para_Estado_Regiao'!$B$3:$B$29,'De-Para_Estado_Regiao'!$C$3:$C$29)</f>
        <v>Norte</v>
      </c>
      <c r="C4766" s="9" t="s">
        <v>111</v>
      </c>
      <c r="D4766" s="9">
        <v>276</v>
      </c>
      <c r="E4766" s="9">
        <v>0.57299999999999995</v>
      </c>
      <c r="F4766" s="9" t="str">
        <f t="shared" si="74"/>
        <v>médio</v>
      </c>
      <c r="G4766" s="9">
        <v>0.51600000000000001</v>
      </c>
      <c r="H4766" s="9">
        <v>0.48699999999999999</v>
      </c>
      <c r="I4766" s="9">
        <v>8957.33</v>
      </c>
      <c r="J4766" s="10">
        <v>0</v>
      </c>
    </row>
    <row r="4767" spans="1:10" x14ac:dyDescent="0.25">
      <c r="A4767" s="11" t="s">
        <v>4595</v>
      </c>
      <c r="B4767" s="9" t="str">
        <f>_xlfn.XLOOKUP(C4767,'De-Para_Estado_Regiao'!$B$3:$B$29,'De-Para_Estado_Regiao'!$C$3:$C$29)</f>
        <v>Nordeste</v>
      </c>
      <c r="C4767" s="12" t="s">
        <v>118</v>
      </c>
      <c r="D4767" s="12">
        <v>158</v>
      </c>
      <c r="E4767" s="12">
        <v>0.59399999999999997</v>
      </c>
      <c r="F4767" s="9" t="str">
        <f t="shared" si="74"/>
        <v>médio</v>
      </c>
      <c r="G4767" s="12">
        <v>0.59299999999999997</v>
      </c>
      <c r="H4767" s="12">
        <v>0.45500000000000002</v>
      </c>
      <c r="I4767" s="12">
        <v>6725.37</v>
      </c>
      <c r="J4767" s="13">
        <v>0</v>
      </c>
    </row>
    <row r="4768" spans="1:10" x14ac:dyDescent="0.25">
      <c r="A4768" s="8" t="s">
        <v>4596</v>
      </c>
      <c r="B4768" s="9" t="str">
        <f>_xlfn.XLOOKUP(C4768,'De-Para_Estado_Regiao'!$B$3:$B$29,'De-Para_Estado_Regiao'!$C$3:$C$29)</f>
        <v>Nordeste</v>
      </c>
      <c r="C4768" s="9" t="s">
        <v>82</v>
      </c>
      <c r="D4768" s="9">
        <v>142</v>
      </c>
      <c r="E4768" s="9">
        <v>0.61699999999999999</v>
      </c>
      <c r="F4768" s="9" t="str">
        <f t="shared" si="74"/>
        <v>médio</v>
      </c>
      <c r="G4768" s="9">
        <v>0.58399999999999996</v>
      </c>
      <c r="H4768" s="9">
        <v>0.51400000000000001</v>
      </c>
      <c r="I4768" s="9">
        <v>10139.19</v>
      </c>
      <c r="J4768" s="10">
        <v>1</v>
      </c>
    </row>
    <row r="4769" spans="1:10" x14ac:dyDescent="0.25">
      <c r="A4769" s="11" t="s">
        <v>4597</v>
      </c>
      <c r="B4769" s="9" t="str">
        <f>_xlfn.XLOOKUP(C4769,'De-Para_Estado_Regiao'!$B$3:$B$29,'De-Para_Estado_Regiao'!$C$3:$C$29)</f>
        <v>Sudeste</v>
      </c>
      <c r="C4769" s="12" t="s">
        <v>16</v>
      </c>
      <c r="D4769" s="12">
        <v>130</v>
      </c>
      <c r="E4769" s="12">
        <v>0.66900000000000004</v>
      </c>
      <c r="F4769" s="9" t="str">
        <f t="shared" si="74"/>
        <v>médio</v>
      </c>
      <c r="G4769" s="12">
        <v>0.60099999999999998</v>
      </c>
      <c r="H4769" s="12">
        <v>0.61699999999999999</v>
      </c>
      <c r="I4769" s="12">
        <v>9649.75</v>
      </c>
      <c r="J4769" s="13">
        <v>3</v>
      </c>
    </row>
    <row r="4770" spans="1:10" x14ac:dyDescent="0.25">
      <c r="A4770" s="8" t="s">
        <v>4598</v>
      </c>
      <c r="B4770" s="9" t="str">
        <f>_xlfn.XLOOKUP(C4770,'De-Para_Estado_Regiao'!$B$3:$B$29,'De-Para_Estado_Regiao'!$C$3:$C$29)</f>
        <v>Nordeste</v>
      </c>
      <c r="C4770" s="9" t="s">
        <v>118</v>
      </c>
      <c r="D4770" s="9">
        <v>57</v>
      </c>
      <c r="E4770" s="9">
        <v>0.48799999999999999</v>
      </c>
      <c r="F4770" s="9" t="str">
        <f t="shared" si="74"/>
        <v>baixo</v>
      </c>
      <c r="G4770" s="9">
        <v>0.498</v>
      </c>
      <c r="H4770" s="9">
        <v>0.32900000000000001</v>
      </c>
      <c r="I4770" s="9">
        <v>7896.14</v>
      </c>
      <c r="J4770" s="10">
        <v>1</v>
      </c>
    </row>
    <row r="4771" spans="1:10" x14ac:dyDescent="0.25">
      <c r="A4771" s="11" t="s">
        <v>4599</v>
      </c>
      <c r="B4771" s="9" t="str">
        <f>_xlfn.XLOOKUP(C4771,'De-Para_Estado_Regiao'!$B$3:$B$29,'De-Para_Estado_Regiao'!$C$3:$C$29)</f>
        <v>Norte</v>
      </c>
      <c r="C4771" s="12" t="s">
        <v>111</v>
      </c>
      <c r="D4771" s="12">
        <v>139</v>
      </c>
      <c r="E4771" s="12">
        <v>0.5</v>
      </c>
      <c r="F4771" s="9" t="str">
        <f t="shared" si="74"/>
        <v>baixo</v>
      </c>
      <c r="G4771" s="12">
        <v>0.49</v>
      </c>
      <c r="H4771" s="12">
        <v>0.34499999999999997</v>
      </c>
      <c r="I4771" s="12">
        <v>9975.16</v>
      </c>
      <c r="J4771" s="13">
        <v>0</v>
      </c>
    </row>
    <row r="4772" spans="1:10" x14ac:dyDescent="0.25">
      <c r="A4772" s="8" t="s">
        <v>4600</v>
      </c>
      <c r="B4772" s="9" t="str">
        <f>_xlfn.XLOOKUP(C4772,'De-Para_Estado_Regiao'!$B$3:$B$29,'De-Para_Estado_Regiao'!$C$3:$C$29)</f>
        <v>Nordeste</v>
      </c>
      <c r="C4772" s="9" t="s">
        <v>118</v>
      </c>
      <c r="D4772" s="9">
        <v>108</v>
      </c>
      <c r="E4772" s="9">
        <v>0.56299999999999994</v>
      </c>
      <c r="F4772" s="9" t="str">
        <f t="shared" si="74"/>
        <v>médio</v>
      </c>
      <c r="G4772" s="9">
        <v>0.52900000000000003</v>
      </c>
      <c r="H4772" s="9">
        <v>0.44800000000000001</v>
      </c>
      <c r="I4772" s="9">
        <v>6640.12</v>
      </c>
      <c r="J4772" s="10">
        <v>3</v>
      </c>
    </row>
    <row r="4773" spans="1:10" x14ac:dyDescent="0.25">
      <c r="A4773" s="11" t="s">
        <v>4601</v>
      </c>
      <c r="B4773" s="9" t="str">
        <f>_xlfn.XLOOKUP(C4773,'De-Para_Estado_Regiao'!$B$3:$B$29,'De-Para_Estado_Regiao'!$C$3:$C$29)</f>
        <v>Nordeste</v>
      </c>
      <c r="C4773" s="12" t="s">
        <v>87</v>
      </c>
      <c r="D4773" s="12">
        <v>366</v>
      </c>
      <c r="E4773" s="12">
        <v>0.51200000000000001</v>
      </c>
      <c r="F4773" s="9" t="str">
        <f t="shared" si="74"/>
        <v>baixo</v>
      </c>
      <c r="G4773" s="12">
        <v>0.41699999999999998</v>
      </c>
      <c r="H4773" s="12">
        <v>0.45500000000000002</v>
      </c>
      <c r="I4773" s="12">
        <v>5658.32</v>
      </c>
      <c r="J4773" s="13">
        <v>0</v>
      </c>
    </row>
    <row r="4774" spans="1:10" x14ac:dyDescent="0.25">
      <c r="A4774" s="8" t="s">
        <v>4602</v>
      </c>
      <c r="B4774" s="9" t="str">
        <f>_xlfn.XLOOKUP(C4774,'De-Para_Estado_Regiao'!$B$3:$B$29,'De-Para_Estado_Regiao'!$C$3:$C$29)</f>
        <v>Norte</v>
      </c>
      <c r="C4774" s="9" t="s">
        <v>111</v>
      </c>
      <c r="D4774" s="9">
        <v>169</v>
      </c>
      <c r="E4774" s="9">
        <v>0.67700000000000005</v>
      </c>
      <c r="F4774" s="9" t="str">
        <f t="shared" si="74"/>
        <v>médio</v>
      </c>
      <c r="G4774" s="9">
        <v>0.67600000000000005</v>
      </c>
      <c r="H4774" s="9">
        <v>0.56999999999999995</v>
      </c>
      <c r="I4774" s="9">
        <v>11182.35</v>
      </c>
      <c r="J4774" s="10">
        <v>2</v>
      </c>
    </row>
    <row r="4775" spans="1:10" x14ac:dyDescent="0.25">
      <c r="A4775" s="11" t="s">
        <v>4603</v>
      </c>
      <c r="B4775" s="9" t="str">
        <f>_xlfn.XLOOKUP(C4775,'De-Para_Estado_Regiao'!$B$3:$B$29,'De-Para_Estado_Regiao'!$C$3:$C$29)</f>
        <v>Nordeste</v>
      </c>
      <c r="C4775" s="12" t="s">
        <v>82</v>
      </c>
      <c r="D4775" s="12">
        <v>199</v>
      </c>
      <c r="E4775" s="12">
        <v>0.60599999999999998</v>
      </c>
      <c r="F4775" s="9" t="str">
        <f t="shared" si="74"/>
        <v>médio</v>
      </c>
      <c r="G4775" s="12">
        <v>0.57499999999999996</v>
      </c>
      <c r="H4775" s="12">
        <v>0.49099999999999999</v>
      </c>
      <c r="I4775" s="12">
        <v>9208.32</v>
      </c>
      <c r="J4775" s="13">
        <v>1</v>
      </c>
    </row>
    <row r="4776" spans="1:10" x14ac:dyDescent="0.25">
      <c r="A4776" s="8" t="s">
        <v>4604</v>
      </c>
      <c r="B4776" s="9" t="str">
        <f>_xlfn.XLOOKUP(C4776,'De-Para_Estado_Regiao'!$B$3:$B$29,'De-Para_Estado_Regiao'!$C$3:$C$29)</f>
        <v>Sudeste</v>
      </c>
      <c r="C4776" s="9" t="s">
        <v>16</v>
      </c>
      <c r="D4776" s="9">
        <v>245</v>
      </c>
      <c r="E4776" s="9">
        <v>0.56999999999999995</v>
      </c>
      <c r="F4776" s="9" t="str">
        <f t="shared" si="74"/>
        <v>médio</v>
      </c>
      <c r="G4776" s="9">
        <v>0.53100000000000003</v>
      </c>
      <c r="H4776" s="9">
        <v>0.47399999999999998</v>
      </c>
      <c r="I4776" s="9">
        <v>6479.51</v>
      </c>
      <c r="J4776" s="10">
        <v>7</v>
      </c>
    </row>
    <row r="4777" spans="1:10" x14ac:dyDescent="0.25">
      <c r="A4777" s="11" t="s">
        <v>4605</v>
      </c>
      <c r="B4777" s="9" t="str">
        <f>_xlfn.XLOOKUP(C4777,'De-Para_Estado_Regiao'!$B$3:$B$29,'De-Para_Estado_Regiao'!$C$3:$C$29)</f>
        <v>Norte</v>
      </c>
      <c r="C4777" s="12" t="s">
        <v>111</v>
      </c>
      <c r="D4777" s="12">
        <v>123</v>
      </c>
      <c r="E4777" s="12">
        <v>0.59599999999999997</v>
      </c>
      <c r="F4777" s="9" t="str">
        <f t="shared" si="74"/>
        <v>médio</v>
      </c>
      <c r="G4777" s="12">
        <v>0.54300000000000004</v>
      </c>
      <c r="H4777" s="12">
        <v>0.52400000000000002</v>
      </c>
      <c r="I4777" s="12">
        <v>11925.05</v>
      </c>
      <c r="J4777" s="13">
        <v>0</v>
      </c>
    </row>
    <row r="4778" spans="1:10" x14ac:dyDescent="0.25">
      <c r="A4778" s="8" t="s">
        <v>4606</v>
      </c>
      <c r="B4778" s="9" t="str">
        <f>_xlfn.XLOOKUP(C4778,'De-Para_Estado_Regiao'!$B$3:$B$29,'De-Para_Estado_Regiao'!$C$3:$C$29)</f>
        <v>Centro-Oeste</v>
      </c>
      <c r="C4778" s="9" t="s">
        <v>33</v>
      </c>
      <c r="D4778" s="9">
        <v>77</v>
      </c>
      <c r="E4778" s="9">
        <v>0.66500000000000004</v>
      </c>
      <c r="F4778" s="9" t="str">
        <f t="shared" si="74"/>
        <v>médio</v>
      </c>
      <c r="G4778" s="9">
        <v>0.65600000000000003</v>
      </c>
      <c r="H4778" s="9">
        <v>0.54300000000000004</v>
      </c>
      <c r="I4778" s="9">
        <v>15274.88</v>
      </c>
      <c r="J4778" s="10">
        <v>0</v>
      </c>
    </row>
    <row r="4779" spans="1:10" x14ac:dyDescent="0.25">
      <c r="A4779" s="11" t="s">
        <v>4607</v>
      </c>
      <c r="B4779" s="9" t="str">
        <f>_xlfn.XLOOKUP(C4779,'De-Para_Estado_Regiao'!$B$3:$B$29,'De-Para_Estado_Regiao'!$C$3:$C$29)</f>
        <v>Nordeste</v>
      </c>
      <c r="C4779" s="12" t="s">
        <v>82</v>
      </c>
      <c r="D4779" s="12">
        <v>124</v>
      </c>
      <c r="E4779" s="12">
        <v>0.622</v>
      </c>
      <c r="F4779" s="9" t="str">
        <f t="shared" si="74"/>
        <v>médio</v>
      </c>
      <c r="G4779" s="12">
        <v>0.61799999999999999</v>
      </c>
      <c r="H4779" s="12">
        <v>0.48799999999999999</v>
      </c>
      <c r="I4779" s="12">
        <v>9599.51</v>
      </c>
      <c r="J4779" s="13">
        <v>4</v>
      </c>
    </row>
    <row r="4780" spans="1:10" x14ac:dyDescent="0.25">
      <c r="A4780" s="8" t="s">
        <v>4608</v>
      </c>
      <c r="B4780" s="9" t="str">
        <f>_xlfn.XLOOKUP(C4780,'De-Para_Estado_Regiao'!$B$3:$B$29,'De-Para_Estado_Regiao'!$C$3:$C$29)</f>
        <v>Sudeste</v>
      </c>
      <c r="C4780" s="9" t="s">
        <v>16</v>
      </c>
      <c r="D4780" s="9">
        <v>76</v>
      </c>
      <c r="E4780" s="9">
        <v>0.68</v>
      </c>
      <c r="F4780" s="9" t="str">
        <f t="shared" si="74"/>
        <v>médio</v>
      </c>
      <c r="G4780" s="9">
        <v>0.66400000000000003</v>
      </c>
      <c r="H4780" s="9">
        <v>0.56499999999999995</v>
      </c>
      <c r="I4780" s="9">
        <v>8915.02</v>
      </c>
      <c r="J4780" s="10">
        <v>1</v>
      </c>
    </row>
    <row r="4781" spans="1:10" x14ac:dyDescent="0.25">
      <c r="A4781" s="11" t="s">
        <v>4609</v>
      </c>
      <c r="B4781" s="9" t="str">
        <f>_xlfn.XLOOKUP(C4781,'De-Para_Estado_Regiao'!$B$3:$B$29,'De-Para_Estado_Regiao'!$C$3:$C$29)</f>
        <v>Nordeste</v>
      </c>
      <c r="C4781" s="12" t="s">
        <v>72</v>
      </c>
      <c r="D4781" s="12">
        <v>136</v>
      </c>
      <c r="E4781" s="12">
        <v>0.58299999999999996</v>
      </c>
      <c r="F4781" s="9" t="str">
        <f t="shared" si="74"/>
        <v>médio</v>
      </c>
      <c r="G4781" s="12">
        <v>0.52300000000000002</v>
      </c>
      <c r="H4781" s="12">
        <v>0.504</v>
      </c>
      <c r="I4781" s="12">
        <v>6729.52</v>
      </c>
      <c r="J4781" s="13">
        <v>1</v>
      </c>
    </row>
    <row r="4782" spans="1:10" x14ac:dyDescent="0.25">
      <c r="A4782" s="8" t="s">
        <v>4610</v>
      </c>
      <c r="B4782" s="9" t="str">
        <f>_xlfn.XLOOKUP(C4782,'De-Para_Estado_Regiao'!$B$3:$B$29,'De-Para_Estado_Regiao'!$C$3:$C$29)</f>
        <v>Sudeste</v>
      </c>
      <c r="C4782" s="9" t="s">
        <v>16</v>
      </c>
      <c r="D4782" s="9">
        <v>128</v>
      </c>
      <c r="E4782" s="9">
        <v>0.59</v>
      </c>
      <c r="F4782" s="9" t="str">
        <f t="shared" si="74"/>
        <v>médio</v>
      </c>
      <c r="G4782" s="9">
        <v>0.52</v>
      </c>
      <c r="H4782" s="9">
        <v>0.52</v>
      </c>
      <c r="I4782" s="9">
        <v>6691.13</v>
      </c>
      <c r="J4782" s="10">
        <v>7</v>
      </c>
    </row>
    <row r="4783" spans="1:10" x14ac:dyDescent="0.25">
      <c r="A4783" s="11" t="s">
        <v>4611</v>
      </c>
      <c r="B4783" s="9" t="str">
        <f>_xlfn.XLOOKUP(C4783,'De-Para_Estado_Regiao'!$B$3:$B$29,'De-Para_Estado_Regiao'!$C$3:$C$29)</f>
        <v>Nordeste</v>
      </c>
      <c r="C4783" s="12" t="s">
        <v>72</v>
      </c>
      <c r="D4783" s="12">
        <v>137</v>
      </c>
      <c r="E4783" s="12">
        <v>0.59</v>
      </c>
      <c r="F4783" s="9" t="str">
        <f t="shared" si="74"/>
        <v>médio</v>
      </c>
      <c r="G4783" s="12">
        <v>0.54500000000000004</v>
      </c>
      <c r="H4783" s="12">
        <v>0.47599999999999998</v>
      </c>
      <c r="I4783" s="12">
        <v>7370.03</v>
      </c>
      <c r="J4783" s="13">
        <v>0</v>
      </c>
    </row>
    <row r="4784" spans="1:10" x14ac:dyDescent="0.25">
      <c r="A4784" s="8" t="s">
        <v>4612</v>
      </c>
      <c r="B4784" s="9" t="str">
        <f>_xlfn.XLOOKUP(C4784,'De-Para_Estado_Regiao'!$B$3:$B$29,'De-Para_Estado_Regiao'!$C$3:$C$29)</f>
        <v>Nordeste</v>
      </c>
      <c r="C4784" s="9" t="s">
        <v>118</v>
      </c>
      <c r="D4784" s="9">
        <v>96</v>
      </c>
      <c r="E4784" s="9">
        <v>0.53200000000000003</v>
      </c>
      <c r="F4784" s="9" t="str">
        <f t="shared" si="74"/>
        <v>baixo</v>
      </c>
      <c r="G4784" s="9">
        <v>0.52600000000000002</v>
      </c>
      <c r="H4784" s="9">
        <v>0.372</v>
      </c>
      <c r="I4784" s="9">
        <v>7451.64</v>
      </c>
      <c r="J4784" s="10">
        <v>20</v>
      </c>
    </row>
    <row r="4785" spans="1:10" x14ac:dyDescent="0.25">
      <c r="A4785" s="11" t="s">
        <v>4613</v>
      </c>
      <c r="B4785" s="9" t="str">
        <f>_xlfn.XLOOKUP(C4785,'De-Para_Estado_Regiao'!$B$3:$B$29,'De-Para_Estado_Regiao'!$C$3:$C$29)</f>
        <v>Nordeste</v>
      </c>
      <c r="C4785" s="12" t="s">
        <v>24</v>
      </c>
      <c r="D4785" s="12">
        <v>208</v>
      </c>
      <c r="E4785" s="12">
        <v>0.59899999999999998</v>
      </c>
      <c r="F4785" s="9" t="str">
        <f t="shared" si="74"/>
        <v>médio</v>
      </c>
      <c r="G4785" s="12">
        <v>0.55900000000000005</v>
      </c>
      <c r="H4785" s="12">
        <v>0.503</v>
      </c>
      <c r="I4785" s="12">
        <v>7373.42</v>
      </c>
      <c r="J4785" s="13">
        <v>7</v>
      </c>
    </row>
    <row r="4786" spans="1:10" x14ac:dyDescent="0.25">
      <c r="A4786" s="8" t="s">
        <v>4614</v>
      </c>
      <c r="B4786" s="9" t="str">
        <f>_xlfn.XLOOKUP(C4786,'De-Para_Estado_Regiao'!$B$3:$B$29,'De-Para_Estado_Regiao'!$C$3:$C$29)</f>
        <v>Nordeste</v>
      </c>
      <c r="C4786" s="9" t="s">
        <v>118</v>
      </c>
      <c r="D4786" s="9">
        <v>139</v>
      </c>
      <c r="E4786" s="9">
        <v>0.56200000000000006</v>
      </c>
      <c r="F4786" s="9" t="str">
        <f t="shared" si="74"/>
        <v>médio</v>
      </c>
      <c r="G4786" s="9">
        <v>0.54700000000000004</v>
      </c>
      <c r="H4786" s="9">
        <v>0.41799999999999998</v>
      </c>
      <c r="I4786" s="9">
        <v>6328.11</v>
      </c>
      <c r="J4786" s="10">
        <v>0</v>
      </c>
    </row>
    <row r="4787" spans="1:10" x14ac:dyDescent="0.25">
      <c r="A4787" s="11" t="s">
        <v>4615</v>
      </c>
      <c r="B4787" s="9" t="str">
        <f>_xlfn.XLOOKUP(C4787,'De-Para_Estado_Regiao'!$B$3:$B$29,'De-Para_Estado_Regiao'!$C$3:$C$29)</f>
        <v>Sudeste</v>
      </c>
      <c r="C4787" s="12" t="s">
        <v>16</v>
      </c>
      <c r="D4787" s="12">
        <v>183</v>
      </c>
      <c r="E4787" s="12">
        <v>0.66</v>
      </c>
      <c r="F4787" s="9" t="str">
        <f t="shared" si="74"/>
        <v>médio</v>
      </c>
      <c r="G4787" s="12">
        <v>0.61499999999999999</v>
      </c>
      <c r="H4787" s="12">
        <v>0.55200000000000005</v>
      </c>
      <c r="I4787" s="12">
        <v>9518.67</v>
      </c>
      <c r="J4787" s="13">
        <v>2</v>
      </c>
    </row>
    <row r="4788" spans="1:10" x14ac:dyDescent="0.25">
      <c r="A4788" s="8" t="s">
        <v>4616</v>
      </c>
      <c r="B4788" s="9" t="str">
        <f>_xlfn.XLOOKUP(C4788,'De-Para_Estado_Regiao'!$B$3:$B$29,'De-Para_Estado_Regiao'!$C$3:$C$29)</f>
        <v>Sudeste</v>
      </c>
      <c r="C4788" s="9" t="s">
        <v>7</v>
      </c>
      <c r="D4788" s="9">
        <v>85</v>
      </c>
      <c r="E4788" s="9">
        <v>0.73</v>
      </c>
      <c r="F4788" s="9" t="str">
        <f t="shared" si="74"/>
        <v>alto</v>
      </c>
      <c r="G4788" s="9">
        <v>0.69199999999999995</v>
      </c>
      <c r="H4788" s="9">
        <v>0.67700000000000005</v>
      </c>
      <c r="I4788" s="9">
        <v>16684.57</v>
      </c>
      <c r="J4788" s="10">
        <v>3</v>
      </c>
    </row>
    <row r="4789" spans="1:10" x14ac:dyDescent="0.25">
      <c r="A4789" s="11" t="s">
        <v>4617</v>
      </c>
      <c r="B4789" s="9" t="str">
        <f>_xlfn.XLOOKUP(C4789,'De-Para_Estado_Regiao'!$B$3:$B$29,'De-Para_Estado_Regiao'!$C$3:$C$29)</f>
        <v>Nordeste</v>
      </c>
      <c r="C4789" s="12" t="s">
        <v>118</v>
      </c>
      <c r="D4789" s="12">
        <v>128</v>
      </c>
      <c r="E4789" s="12">
        <v>0.58899999999999997</v>
      </c>
      <c r="F4789" s="9" t="str">
        <f t="shared" si="74"/>
        <v>médio</v>
      </c>
      <c r="G4789" s="12">
        <v>0.55900000000000005</v>
      </c>
      <c r="H4789" s="12">
        <v>0.48199999999999998</v>
      </c>
      <c r="I4789" s="12">
        <v>9012.3700000000008</v>
      </c>
      <c r="J4789" s="13">
        <v>2</v>
      </c>
    </row>
    <row r="4790" spans="1:10" x14ac:dyDescent="0.25">
      <c r="A4790" s="8" t="s">
        <v>4618</v>
      </c>
      <c r="B4790" s="9" t="str">
        <f>_xlfn.XLOOKUP(C4790,'De-Para_Estado_Regiao'!$B$3:$B$29,'De-Para_Estado_Regiao'!$C$3:$C$29)</f>
        <v>Centro-Oeste</v>
      </c>
      <c r="C4790" s="9" t="s">
        <v>33</v>
      </c>
      <c r="D4790" s="9">
        <v>177</v>
      </c>
      <c r="E4790" s="9">
        <v>0.66</v>
      </c>
      <c r="F4790" s="9" t="str">
        <f t="shared" si="74"/>
        <v>médio</v>
      </c>
      <c r="G4790" s="9">
        <v>0.63300000000000001</v>
      </c>
      <c r="H4790" s="9">
        <v>0.54900000000000004</v>
      </c>
      <c r="I4790" s="9">
        <v>11540.49</v>
      </c>
      <c r="J4790" s="10">
        <v>1</v>
      </c>
    </row>
    <row r="4791" spans="1:10" x14ac:dyDescent="0.25">
      <c r="A4791" s="11" t="s">
        <v>4619</v>
      </c>
      <c r="B4791" s="9" t="str">
        <f>_xlfn.XLOOKUP(C4791,'De-Para_Estado_Regiao'!$B$3:$B$29,'De-Para_Estado_Regiao'!$C$3:$C$29)</f>
        <v>Nordeste</v>
      </c>
      <c r="C4791" s="12" t="s">
        <v>87</v>
      </c>
      <c r="D4791" s="12">
        <v>165</v>
      </c>
      <c r="E4791" s="12">
        <v>0.52500000000000002</v>
      </c>
      <c r="F4791" s="9" t="str">
        <f t="shared" si="74"/>
        <v>baixo</v>
      </c>
      <c r="G4791" s="12">
        <v>0.46100000000000002</v>
      </c>
      <c r="H4791" s="12">
        <v>0.435</v>
      </c>
      <c r="I4791" s="12">
        <v>5336.35</v>
      </c>
      <c r="J4791" s="13">
        <v>1</v>
      </c>
    </row>
    <row r="4792" spans="1:10" x14ac:dyDescent="0.25">
      <c r="A4792" s="8" t="s">
        <v>4620</v>
      </c>
      <c r="B4792" s="9" t="str">
        <f>_xlfn.XLOOKUP(C4792,'De-Para_Estado_Regiao'!$B$3:$B$29,'De-Para_Estado_Regiao'!$C$3:$C$29)</f>
        <v>Nordeste</v>
      </c>
      <c r="C4792" s="9" t="s">
        <v>118</v>
      </c>
      <c r="D4792" s="9">
        <v>209</v>
      </c>
      <c r="E4792" s="9">
        <v>0.59499999999999997</v>
      </c>
      <c r="F4792" s="9" t="str">
        <f t="shared" si="74"/>
        <v>médio</v>
      </c>
      <c r="G4792" s="9">
        <v>0.61599999999999999</v>
      </c>
      <c r="H4792" s="9">
        <v>0.46200000000000002</v>
      </c>
      <c r="I4792" s="9">
        <v>8460.23</v>
      </c>
      <c r="J4792" s="10">
        <v>2</v>
      </c>
    </row>
    <row r="4793" spans="1:10" x14ac:dyDescent="0.25">
      <c r="A4793" s="11" t="s">
        <v>4621</v>
      </c>
      <c r="B4793" s="9" t="str">
        <f>_xlfn.XLOOKUP(C4793,'De-Para_Estado_Regiao'!$B$3:$B$29,'De-Para_Estado_Regiao'!$C$3:$C$29)</f>
        <v>Nordeste</v>
      </c>
      <c r="C4793" s="12" t="s">
        <v>82</v>
      </c>
      <c r="D4793" s="12">
        <v>75</v>
      </c>
      <c r="E4793" s="12">
        <v>0.55500000000000005</v>
      </c>
      <c r="F4793" s="9" t="str">
        <f t="shared" si="74"/>
        <v>médio</v>
      </c>
      <c r="G4793" s="12">
        <v>0.53700000000000003</v>
      </c>
      <c r="H4793" s="12">
        <v>0.42599999999999999</v>
      </c>
      <c r="I4793" s="12">
        <v>9103.11</v>
      </c>
      <c r="J4793" s="13">
        <v>7</v>
      </c>
    </row>
    <row r="4794" spans="1:10" x14ac:dyDescent="0.25">
      <c r="A4794" s="8" t="s">
        <v>4622</v>
      </c>
      <c r="B4794" s="9" t="str">
        <f>_xlfn.XLOOKUP(C4794,'De-Para_Estado_Regiao'!$B$3:$B$29,'De-Para_Estado_Regiao'!$C$3:$C$29)</f>
        <v>Sudeste</v>
      </c>
      <c r="C4794" s="9" t="s">
        <v>16</v>
      </c>
      <c r="D4794" s="9">
        <v>102</v>
      </c>
      <c r="E4794" s="9">
        <v>0.65</v>
      </c>
      <c r="F4794" s="9" t="str">
        <f t="shared" si="74"/>
        <v>médio</v>
      </c>
      <c r="G4794" s="9">
        <v>0.55900000000000005</v>
      </c>
      <c r="H4794" s="9">
        <v>0.61799999999999999</v>
      </c>
      <c r="I4794" s="9">
        <v>7769.37</v>
      </c>
      <c r="J4794" s="10">
        <v>8</v>
      </c>
    </row>
    <row r="4795" spans="1:10" x14ac:dyDescent="0.25">
      <c r="A4795" s="11" t="s">
        <v>4623</v>
      </c>
      <c r="B4795" s="9" t="str">
        <f>_xlfn.XLOOKUP(C4795,'De-Para_Estado_Regiao'!$B$3:$B$29,'De-Para_Estado_Regiao'!$C$3:$C$29)</f>
        <v>Sul</v>
      </c>
      <c r="C4795" s="12" t="s">
        <v>14</v>
      </c>
      <c r="D4795" s="12">
        <v>107</v>
      </c>
      <c r="E4795" s="12">
        <v>0.73</v>
      </c>
      <c r="F4795" s="9" t="str">
        <f t="shared" si="74"/>
        <v>alto</v>
      </c>
      <c r="G4795" s="12">
        <v>0.69599999999999995</v>
      </c>
      <c r="H4795" s="12">
        <v>0.67200000000000004</v>
      </c>
      <c r="I4795" s="12">
        <v>12562.33</v>
      </c>
      <c r="J4795" s="13">
        <v>6</v>
      </c>
    </row>
    <row r="4796" spans="1:10" x14ac:dyDescent="0.25">
      <c r="A4796" s="8" t="s">
        <v>4624</v>
      </c>
      <c r="B4796" s="9" t="str">
        <f>_xlfn.XLOOKUP(C4796,'De-Para_Estado_Regiao'!$B$3:$B$29,'De-Para_Estado_Regiao'!$C$3:$C$29)</f>
        <v>Sul</v>
      </c>
      <c r="C4796" s="9" t="s">
        <v>59</v>
      </c>
      <c r="D4796" s="9">
        <v>32</v>
      </c>
      <c r="E4796" s="9">
        <v>0.754</v>
      </c>
      <c r="F4796" s="9" t="str">
        <f t="shared" si="74"/>
        <v>alto</v>
      </c>
      <c r="G4796" s="9">
        <v>0.77700000000000002</v>
      </c>
      <c r="H4796" s="9">
        <v>0.623</v>
      </c>
      <c r="I4796" s="9">
        <v>20914.09</v>
      </c>
      <c r="J4796" s="10">
        <v>2</v>
      </c>
    </row>
    <row r="4797" spans="1:10" x14ac:dyDescent="0.25">
      <c r="A4797" s="11" t="s">
        <v>4625</v>
      </c>
      <c r="B4797" s="9" t="str">
        <f>_xlfn.XLOOKUP(C4797,'De-Para_Estado_Regiao'!$B$3:$B$29,'De-Para_Estado_Regiao'!$C$3:$C$29)</f>
        <v>Sudeste</v>
      </c>
      <c r="C4797" s="12" t="s">
        <v>16</v>
      </c>
      <c r="D4797" s="12">
        <v>141</v>
      </c>
      <c r="E4797" s="12">
        <v>0.63</v>
      </c>
      <c r="F4797" s="9" t="str">
        <f t="shared" si="74"/>
        <v>médio</v>
      </c>
      <c r="G4797" s="12">
        <v>0.61</v>
      </c>
      <c r="H4797" s="12">
        <v>0.52700000000000002</v>
      </c>
      <c r="I4797" s="12">
        <v>10800.38</v>
      </c>
      <c r="J4797" s="13">
        <v>2</v>
      </c>
    </row>
    <row r="4798" spans="1:10" x14ac:dyDescent="0.25">
      <c r="A4798" s="8" t="s">
        <v>4626</v>
      </c>
      <c r="B4798" s="9" t="str">
        <f>_xlfn.XLOOKUP(C4798,'De-Para_Estado_Regiao'!$B$3:$B$29,'De-Para_Estado_Regiao'!$C$3:$C$29)</f>
        <v>Nordeste</v>
      </c>
      <c r="C4798" s="9" t="s">
        <v>82</v>
      </c>
      <c r="D4798" s="9">
        <v>29</v>
      </c>
      <c r="E4798" s="9">
        <v>0.52900000000000003</v>
      </c>
      <c r="F4798" s="9" t="str">
        <f t="shared" si="74"/>
        <v>baixo</v>
      </c>
      <c r="G4798" s="9">
        <v>0.52800000000000002</v>
      </c>
      <c r="H4798" s="9">
        <v>0.39200000000000002</v>
      </c>
      <c r="I4798" s="9">
        <v>7775.05</v>
      </c>
      <c r="J4798" s="10">
        <v>2</v>
      </c>
    </row>
    <row r="4799" spans="1:10" x14ac:dyDescent="0.25">
      <c r="A4799" s="11" t="s">
        <v>4627</v>
      </c>
      <c r="B4799" s="9" t="str">
        <f>_xlfn.XLOOKUP(C4799,'De-Para_Estado_Regiao'!$B$3:$B$29,'De-Para_Estado_Regiao'!$C$3:$C$29)</f>
        <v>Sudeste</v>
      </c>
      <c r="C4799" s="12" t="s">
        <v>16</v>
      </c>
      <c r="D4799" s="12">
        <v>92</v>
      </c>
      <c r="E4799" s="12">
        <v>0.67400000000000004</v>
      </c>
      <c r="F4799" s="9" t="str">
        <f t="shared" si="74"/>
        <v>médio</v>
      </c>
      <c r="G4799" s="12">
        <v>0.65600000000000003</v>
      </c>
      <c r="H4799" s="12">
        <v>0.57699999999999996</v>
      </c>
      <c r="I4799" s="12">
        <v>14827.16</v>
      </c>
      <c r="J4799" s="13">
        <v>2</v>
      </c>
    </row>
    <row r="4800" spans="1:10" x14ac:dyDescent="0.25">
      <c r="A4800" s="8" t="s">
        <v>4628</v>
      </c>
      <c r="B4800" s="9" t="str">
        <f>_xlfn.XLOOKUP(C4800,'De-Para_Estado_Regiao'!$B$3:$B$29,'De-Para_Estado_Regiao'!$C$3:$C$29)</f>
        <v>Sudeste</v>
      </c>
      <c r="C4800" s="9" t="s">
        <v>16</v>
      </c>
      <c r="D4800" s="9">
        <v>262</v>
      </c>
      <c r="E4800" s="9">
        <v>0.58299999999999996</v>
      </c>
      <c r="F4800" s="9" t="str">
        <f t="shared" si="74"/>
        <v>médio</v>
      </c>
      <c r="G4800" s="9">
        <v>0.51800000000000002</v>
      </c>
      <c r="H4800" s="9">
        <v>0.48199999999999998</v>
      </c>
      <c r="I4800" s="9">
        <v>6736.87</v>
      </c>
      <c r="J4800" s="10">
        <v>2</v>
      </c>
    </row>
    <row r="4801" spans="1:10" x14ac:dyDescent="0.25">
      <c r="A4801" s="11" t="s">
        <v>4629</v>
      </c>
      <c r="B4801" s="9" t="str">
        <f>_xlfn.XLOOKUP(C4801,'De-Para_Estado_Regiao'!$B$3:$B$29,'De-Para_Estado_Regiao'!$C$3:$C$29)</f>
        <v>Sul</v>
      </c>
      <c r="C4801" s="12" t="s">
        <v>59</v>
      </c>
      <c r="D4801" s="12">
        <v>13</v>
      </c>
      <c r="E4801" s="12">
        <v>0.70799999999999996</v>
      </c>
      <c r="F4801" s="9" t="str">
        <f t="shared" si="74"/>
        <v>alto</v>
      </c>
      <c r="G4801" s="12">
        <v>0.73599999999999999</v>
      </c>
      <c r="H4801" s="12">
        <v>0.60799999999999998</v>
      </c>
      <c r="I4801" s="12">
        <v>25415.13</v>
      </c>
      <c r="J4801" s="13">
        <v>1</v>
      </c>
    </row>
    <row r="4802" spans="1:10" x14ac:dyDescent="0.25">
      <c r="A4802" s="8" t="s">
        <v>4630</v>
      </c>
      <c r="B4802" s="9" t="str">
        <f>_xlfn.XLOOKUP(C4802,'De-Para_Estado_Regiao'!$B$3:$B$29,'De-Para_Estado_Regiao'!$C$3:$C$29)</f>
        <v>Nordeste</v>
      </c>
      <c r="C4802" s="9" t="s">
        <v>72</v>
      </c>
      <c r="D4802" s="9">
        <v>106</v>
      </c>
      <c r="E4802" s="9">
        <v>0.57999999999999996</v>
      </c>
      <c r="F4802" s="9" t="str">
        <f t="shared" si="74"/>
        <v>médio</v>
      </c>
      <c r="G4802" s="9">
        <v>0.54200000000000004</v>
      </c>
      <c r="H4802" s="9">
        <v>0.49399999999999999</v>
      </c>
      <c r="I4802" s="9">
        <v>7386.76</v>
      </c>
      <c r="J4802" s="10">
        <v>0</v>
      </c>
    </row>
    <row r="4803" spans="1:10" x14ac:dyDescent="0.25">
      <c r="A4803" s="11" t="s">
        <v>4631</v>
      </c>
      <c r="B4803" s="9" t="str">
        <f>_xlfn.XLOOKUP(C4803,'De-Para_Estado_Regiao'!$B$3:$B$29,'De-Para_Estado_Regiao'!$C$3:$C$29)</f>
        <v>Nordeste</v>
      </c>
      <c r="C4803" s="12" t="s">
        <v>24</v>
      </c>
      <c r="D4803" s="12">
        <v>242</v>
      </c>
      <c r="E4803" s="12">
        <v>0.60399999999999998</v>
      </c>
      <c r="F4803" s="9" t="str">
        <f t="shared" si="74"/>
        <v>médio</v>
      </c>
      <c r="G4803" s="12">
        <v>0.54700000000000004</v>
      </c>
      <c r="H4803" s="12">
        <v>0.53900000000000003</v>
      </c>
      <c r="I4803" s="12">
        <v>4893.6099999999997</v>
      </c>
      <c r="J4803" s="13">
        <v>1</v>
      </c>
    </row>
    <row r="4804" spans="1:10" x14ac:dyDescent="0.25">
      <c r="A4804" s="8" t="s">
        <v>4632</v>
      </c>
      <c r="B4804" s="9" t="str">
        <f>_xlfn.XLOOKUP(C4804,'De-Para_Estado_Regiao'!$B$3:$B$29,'De-Para_Estado_Regiao'!$C$3:$C$29)</f>
        <v>Nordeste</v>
      </c>
      <c r="C4804" s="9" t="s">
        <v>118</v>
      </c>
      <c r="D4804" s="9">
        <v>55</v>
      </c>
      <c r="E4804" s="9">
        <v>0.505</v>
      </c>
      <c r="F4804" s="9" t="str">
        <f t="shared" si="74"/>
        <v>baixo</v>
      </c>
      <c r="G4804" s="9">
        <v>0.48</v>
      </c>
      <c r="H4804" s="9">
        <v>0.34699999999999998</v>
      </c>
      <c r="I4804" s="9">
        <v>7040.49</v>
      </c>
      <c r="J4804" s="10">
        <v>16</v>
      </c>
    </row>
    <row r="4805" spans="1:10" x14ac:dyDescent="0.25">
      <c r="A4805" s="11" t="s">
        <v>4633</v>
      </c>
      <c r="B4805" s="9" t="str">
        <f>_xlfn.XLOOKUP(C4805,'De-Para_Estado_Regiao'!$B$3:$B$29,'De-Para_Estado_Regiao'!$C$3:$C$29)</f>
        <v>Sudeste</v>
      </c>
      <c r="C4805" s="12" t="s">
        <v>16</v>
      </c>
      <c r="D4805" s="12">
        <v>85</v>
      </c>
      <c r="E4805" s="12">
        <v>0.65300000000000002</v>
      </c>
      <c r="F4805" s="9" t="str">
        <f t="shared" ref="F4805:F4868" si="75">IF(E4805="","",IF(E4805&lt;0.55,"baixo",IF(E4805&lt;=0.699,"médio",IF(E4805&lt;=0.799,"alto",IF(E4805&gt;=0.8,"muito alto","")))))</f>
        <v>médio</v>
      </c>
      <c r="G4805" s="12">
        <v>0.67600000000000005</v>
      </c>
      <c r="H4805" s="12">
        <v>0.501</v>
      </c>
      <c r="I4805" s="12">
        <v>14395.25</v>
      </c>
      <c r="J4805" s="13">
        <v>2</v>
      </c>
    </row>
    <row r="4806" spans="1:10" x14ac:dyDescent="0.25">
      <c r="A4806" s="8" t="s">
        <v>4634</v>
      </c>
      <c r="B4806" s="9" t="str">
        <f>_xlfn.XLOOKUP(C4806,'De-Para_Estado_Regiao'!$B$3:$B$29,'De-Para_Estado_Regiao'!$C$3:$C$29)</f>
        <v>Nordeste</v>
      </c>
      <c r="C4806" s="9" t="s">
        <v>72</v>
      </c>
      <c r="D4806" s="9">
        <v>100</v>
      </c>
      <c r="E4806" s="9">
        <v>0.629</v>
      </c>
      <c r="F4806" s="9" t="str">
        <f t="shared" si="75"/>
        <v>médio</v>
      </c>
      <c r="G4806" s="9">
        <v>0.58899999999999997</v>
      </c>
      <c r="H4806" s="9">
        <v>0.53600000000000003</v>
      </c>
      <c r="I4806" s="9">
        <v>7182.06</v>
      </c>
      <c r="J4806" s="10">
        <v>9</v>
      </c>
    </row>
    <row r="4807" spans="1:10" x14ac:dyDescent="0.25">
      <c r="A4807" s="11" t="s">
        <v>4635</v>
      </c>
      <c r="B4807" s="9" t="str">
        <f>_xlfn.XLOOKUP(C4807,'De-Para_Estado_Regiao'!$B$3:$B$29,'De-Para_Estado_Regiao'!$C$3:$C$29)</f>
        <v>Norte</v>
      </c>
      <c r="C4807" s="12" t="s">
        <v>49</v>
      </c>
      <c r="D4807" s="12">
        <v>78</v>
      </c>
      <c r="E4807" s="12">
        <v>0.58299999999999996</v>
      </c>
      <c r="F4807" s="9" t="str">
        <f t="shared" si="75"/>
        <v>médio</v>
      </c>
      <c r="G4807" s="12">
        <v>0.52200000000000002</v>
      </c>
      <c r="H4807" s="12">
        <v>0.495</v>
      </c>
      <c r="I4807" s="12">
        <v>6856.64</v>
      </c>
      <c r="J4807" s="13">
        <v>0</v>
      </c>
    </row>
    <row r="4808" spans="1:10" x14ac:dyDescent="0.25">
      <c r="A4808" s="8" t="s">
        <v>4636</v>
      </c>
      <c r="B4808" s="9" t="str">
        <f>_xlfn.XLOOKUP(C4808,'De-Para_Estado_Regiao'!$B$3:$B$29,'De-Para_Estado_Regiao'!$C$3:$C$29)</f>
        <v>Sul</v>
      </c>
      <c r="C4808" s="9" t="s">
        <v>22</v>
      </c>
      <c r="D4808" s="9">
        <v>61</v>
      </c>
      <c r="E4808" s="9">
        <v>0.748</v>
      </c>
      <c r="F4808" s="9" t="str">
        <f t="shared" si="75"/>
        <v>alto</v>
      </c>
      <c r="G4808" s="9">
        <v>0.69399999999999995</v>
      </c>
      <c r="H4808" s="9">
        <v>0.70699999999999996</v>
      </c>
      <c r="I4808" s="9">
        <v>21446.17</v>
      </c>
      <c r="J4808" s="10">
        <v>2</v>
      </c>
    </row>
    <row r="4809" spans="1:10" x14ac:dyDescent="0.25">
      <c r="A4809" s="11" t="s">
        <v>4637</v>
      </c>
      <c r="B4809" s="9" t="str">
        <f>_xlfn.XLOOKUP(C4809,'De-Para_Estado_Regiao'!$B$3:$B$29,'De-Para_Estado_Regiao'!$C$3:$C$29)</f>
        <v>Nordeste</v>
      </c>
      <c r="C4809" s="12" t="s">
        <v>118</v>
      </c>
      <c r="D4809" s="12">
        <v>160</v>
      </c>
      <c r="E4809" s="12">
        <v>0.498</v>
      </c>
      <c r="F4809" s="9" t="str">
        <f t="shared" si="75"/>
        <v>baixo</v>
      </c>
      <c r="G4809" s="12">
        <v>0.504</v>
      </c>
      <c r="H4809" s="12">
        <v>0.315</v>
      </c>
      <c r="I4809" s="12">
        <v>6641.65</v>
      </c>
      <c r="J4809" s="13">
        <v>0</v>
      </c>
    </row>
    <row r="4810" spans="1:10" x14ac:dyDescent="0.25">
      <c r="A4810" s="8" t="s">
        <v>4638</v>
      </c>
      <c r="B4810" s="9" t="str">
        <f>_xlfn.XLOOKUP(C4810,'De-Para_Estado_Regiao'!$B$3:$B$29,'De-Para_Estado_Regiao'!$C$3:$C$29)</f>
        <v>Nordeste</v>
      </c>
      <c r="C4810" s="9" t="s">
        <v>82</v>
      </c>
      <c r="D4810" s="9">
        <v>188</v>
      </c>
      <c r="E4810" s="9">
        <v>0.56499999999999995</v>
      </c>
      <c r="F4810" s="9" t="str">
        <f t="shared" si="75"/>
        <v>médio</v>
      </c>
      <c r="G4810" s="9">
        <v>0.54500000000000004</v>
      </c>
      <c r="H4810" s="9">
        <v>0.434</v>
      </c>
      <c r="I4810" s="9">
        <v>6413.24</v>
      </c>
      <c r="J4810" s="10">
        <v>3</v>
      </c>
    </row>
    <row r="4811" spans="1:10" x14ac:dyDescent="0.25">
      <c r="A4811" s="11" t="s">
        <v>4639</v>
      </c>
      <c r="B4811" s="9" t="str">
        <f>_xlfn.XLOOKUP(C4811,'De-Para_Estado_Regiao'!$B$3:$B$29,'De-Para_Estado_Regiao'!$C$3:$C$29)</f>
        <v>Sudeste</v>
      </c>
      <c r="C4811" s="12" t="s">
        <v>16</v>
      </c>
      <c r="D4811" s="12">
        <v>170</v>
      </c>
      <c r="E4811" s="12">
        <v>0.621</v>
      </c>
      <c r="F4811" s="9" t="str">
        <f t="shared" si="75"/>
        <v>médio</v>
      </c>
      <c r="G4811" s="12">
        <v>0.56299999999999994</v>
      </c>
      <c r="H4811" s="12">
        <v>0.54900000000000004</v>
      </c>
      <c r="I4811" s="12">
        <v>7755.66</v>
      </c>
      <c r="J4811" s="13">
        <v>1</v>
      </c>
    </row>
    <row r="4812" spans="1:10" x14ac:dyDescent="0.25">
      <c r="A4812" s="8" t="s">
        <v>4640</v>
      </c>
      <c r="B4812" s="9" t="str">
        <f>_xlfn.XLOOKUP(C4812,'De-Para_Estado_Regiao'!$B$3:$B$29,'De-Para_Estado_Regiao'!$C$3:$C$29)</f>
        <v>Sudeste</v>
      </c>
      <c r="C4812" s="9" t="s">
        <v>16</v>
      </c>
      <c r="D4812" s="9">
        <v>93</v>
      </c>
      <c r="E4812" s="9">
        <v>0.66900000000000004</v>
      </c>
      <c r="F4812" s="9" t="str">
        <f t="shared" si="75"/>
        <v>médio</v>
      </c>
      <c r="G4812" s="9">
        <v>0.67300000000000004</v>
      </c>
      <c r="H4812" s="9">
        <v>0.56499999999999995</v>
      </c>
      <c r="I4812" s="9">
        <v>12810.07</v>
      </c>
      <c r="J4812" s="10">
        <v>4</v>
      </c>
    </row>
    <row r="4813" spans="1:10" x14ac:dyDescent="0.25">
      <c r="A4813" s="11" t="s">
        <v>4641</v>
      </c>
      <c r="B4813" s="9" t="str">
        <f>_xlfn.XLOOKUP(C4813,'De-Para_Estado_Regiao'!$B$3:$B$29,'De-Para_Estado_Regiao'!$C$3:$C$29)</f>
        <v>Nordeste</v>
      </c>
      <c r="C4813" s="12" t="s">
        <v>72</v>
      </c>
      <c r="D4813" s="12">
        <v>225</v>
      </c>
      <c r="E4813" s="12">
        <v>0.57999999999999996</v>
      </c>
      <c r="F4813" s="9" t="str">
        <f t="shared" si="75"/>
        <v>médio</v>
      </c>
      <c r="G4813" s="12">
        <v>0.55100000000000005</v>
      </c>
      <c r="H4813" s="12">
        <v>0.48199999999999998</v>
      </c>
      <c r="I4813" s="12">
        <v>6782.51</v>
      </c>
      <c r="J4813" s="13">
        <v>3</v>
      </c>
    </row>
    <row r="4814" spans="1:10" x14ac:dyDescent="0.25">
      <c r="A4814" s="8" t="s">
        <v>4642</v>
      </c>
      <c r="B4814" s="9" t="str">
        <f>_xlfn.XLOOKUP(C4814,'De-Para_Estado_Regiao'!$B$3:$B$29,'De-Para_Estado_Regiao'!$C$3:$C$29)</f>
        <v>Sudeste</v>
      </c>
      <c r="C4814" s="9" t="s">
        <v>16</v>
      </c>
      <c r="D4814" s="9">
        <v>117</v>
      </c>
      <c r="E4814" s="9">
        <v>0.71</v>
      </c>
      <c r="F4814" s="9" t="str">
        <f t="shared" si="75"/>
        <v>alto</v>
      </c>
      <c r="G4814" s="9">
        <v>0.70699999999999996</v>
      </c>
      <c r="H4814" s="9">
        <v>0.57899999999999996</v>
      </c>
      <c r="I4814" s="9">
        <v>12082.05</v>
      </c>
      <c r="J4814" s="10">
        <v>3</v>
      </c>
    </row>
    <row r="4815" spans="1:10" x14ac:dyDescent="0.25">
      <c r="A4815" s="11" t="s">
        <v>4643</v>
      </c>
      <c r="B4815" s="9" t="str">
        <f>_xlfn.XLOOKUP(C4815,'De-Para_Estado_Regiao'!$B$3:$B$29,'De-Para_Estado_Regiao'!$C$3:$C$29)</f>
        <v>Sudeste</v>
      </c>
      <c r="C4815" s="12" t="s">
        <v>16</v>
      </c>
      <c r="D4815" s="12">
        <v>193</v>
      </c>
      <c r="E4815" s="12">
        <v>0.59099999999999997</v>
      </c>
      <c r="F4815" s="9" t="str">
        <f t="shared" si="75"/>
        <v>médio</v>
      </c>
      <c r="G4815" s="12">
        <v>0.53700000000000003</v>
      </c>
      <c r="H4815" s="12">
        <v>0.48899999999999999</v>
      </c>
      <c r="I4815" s="12">
        <v>6426.28</v>
      </c>
      <c r="J4815" s="13">
        <v>7</v>
      </c>
    </row>
    <row r="4816" spans="1:10" x14ac:dyDescent="0.25">
      <c r="A4816" s="8" t="s">
        <v>4644</v>
      </c>
      <c r="B4816" s="9" t="str">
        <f>_xlfn.XLOOKUP(C4816,'De-Para_Estado_Regiao'!$B$3:$B$29,'De-Para_Estado_Regiao'!$C$3:$C$29)</f>
        <v>Sudeste</v>
      </c>
      <c r="C4816" s="9" t="s">
        <v>7</v>
      </c>
      <c r="D4816" s="9">
        <v>118</v>
      </c>
      <c r="E4816" s="9">
        <v>0.75900000000000001</v>
      </c>
      <c r="F4816" s="9" t="str">
        <f t="shared" si="75"/>
        <v>alto</v>
      </c>
      <c r="G4816" s="9">
        <v>0.74199999999999999</v>
      </c>
      <c r="H4816" s="9">
        <v>0.71599999999999997</v>
      </c>
      <c r="I4816" s="9">
        <v>14072.9</v>
      </c>
      <c r="J4816" s="10">
        <v>0</v>
      </c>
    </row>
    <row r="4817" spans="1:10" x14ac:dyDescent="0.25">
      <c r="A4817" s="11" t="s">
        <v>4645</v>
      </c>
      <c r="B4817" s="9" t="str">
        <f>_xlfn.XLOOKUP(C4817,'De-Para_Estado_Regiao'!$B$3:$B$29,'De-Para_Estado_Regiao'!$C$3:$C$29)</f>
        <v>Nordeste</v>
      </c>
      <c r="C4817" s="12" t="s">
        <v>72</v>
      </c>
      <c r="D4817" s="12">
        <v>160</v>
      </c>
      <c r="E4817" s="12">
        <v>0.60799999999999998</v>
      </c>
      <c r="F4817" s="9" t="str">
        <f t="shared" si="75"/>
        <v>médio</v>
      </c>
      <c r="G4817" s="12">
        <v>0.58799999999999997</v>
      </c>
      <c r="H4817" s="12">
        <v>0.51800000000000002</v>
      </c>
      <c r="I4817" s="12">
        <v>7813.22</v>
      </c>
      <c r="J4817" s="13">
        <v>3</v>
      </c>
    </row>
    <row r="4818" spans="1:10" x14ac:dyDescent="0.25">
      <c r="A4818" s="8" t="s">
        <v>4646</v>
      </c>
      <c r="B4818" s="9" t="str">
        <f>_xlfn.XLOOKUP(C4818,'De-Para_Estado_Regiao'!$B$3:$B$29,'De-Para_Estado_Regiao'!$C$3:$C$29)</f>
        <v>Nordeste</v>
      </c>
      <c r="C4818" s="9" t="s">
        <v>87</v>
      </c>
      <c r="D4818" s="9">
        <v>250</v>
      </c>
      <c r="E4818" s="9">
        <v>0.55500000000000005</v>
      </c>
      <c r="F4818" s="9" t="str">
        <f t="shared" si="75"/>
        <v>médio</v>
      </c>
      <c r="G4818" s="9">
        <v>0.502</v>
      </c>
      <c r="H4818" s="9">
        <v>0.48099999999999998</v>
      </c>
      <c r="I4818" s="9">
        <v>6919.99</v>
      </c>
      <c r="J4818" s="10">
        <v>0</v>
      </c>
    </row>
    <row r="4819" spans="1:10" x14ac:dyDescent="0.25">
      <c r="A4819" s="11" t="s">
        <v>4647</v>
      </c>
      <c r="B4819" s="9" t="str">
        <f>_xlfn.XLOOKUP(C4819,'De-Para_Estado_Regiao'!$B$3:$B$29,'De-Para_Estado_Regiao'!$C$3:$C$29)</f>
        <v>Sudeste</v>
      </c>
      <c r="C4819" s="12" t="s">
        <v>16</v>
      </c>
      <c r="D4819" s="12">
        <v>123</v>
      </c>
      <c r="E4819" s="12">
        <v>0.63</v>
      </c>
      <c r="F4819" s="9" t="str">
        <f t="shared" si="75"/>
        <v>médio</v>
      </c>
      <c r="G4819" s="12">
        <v>0.63100000000000001</v>
      </c>
      <c r="H4819" s="12">
        <v>0.48199999999999998</v>
      </c>
      <c r="I4819" s="12">
        <v>10213.91</v>
      </c>
      <c r="J4819" s="13">
        <v>1</v>
      </c>
    </row>
    <row r="4820" spans="1:10" x14ac:dyDescent="0.25">
      <c r="A4820" s="8" t="s">
        <v>4648</v>
      </c>
      <c r="B4820" s="9" t="str">
        <f>_xlfn.XLOOKUP(C4820,'De-Para_Estado_Regiao'!$B$3:$B$29,'De-Para_Estado_Regiao'!$C$3:$C$29)</f>
        <v>Sudeste</v>
      </c>
      <c r="C4820" s="9" t="s">
        <v>16</v>
      </c>
      <c r="D4820" s="9">
        <v>189</v>
      </c>
      <c r="E4820" s="9">
        <v>0.61499999999999999</v>
      </c>
      <c r="F4820" s="9" t="str">
        <f t="shared" si="75"/>
        <v>médio</v>
      </c>
      <c r="G4820" s="9">
        <v>0.60899999999999999</v>
      </c>
      <c r="H4820" s="9">
        <v>0.48799999999999999</v>
      </c>
      <c r="I4820" s="9">
        <v>9281.42</v>
      </c>
      <c r="J4820" s="10">
        <v>2</v>
      </c>
    </row>
    <row r="4821" spans="1:10" x14ac:dyDescent="0.25">
      <c r="A4821" s="11" t="s">
        <v>4649</v>
      </c>
      <c r="B4821" s="9" t="str">
        <f>_xlfn.XLOOKUP(C4821,'De-Para_Estado_Regiao'!$B$3:$B$29,'De-Para_Estado_Regiao'!$C$3:$C$29)</f>
        <v>Nordeste</v>
      </c>
      <c r="C4821" s="12" t="s">
        <v>82</v>
      </c>
      <c r="D4821" s="12">
        <v>203</v>
      </c>
      <c r="E4821" s="12">
        <v>0.57399999999999995</v>
      </c>
      <c r="F4821" s="9" t="str">
        <f t="shared" si="75"/>
        <v>médio</v>
      </c>
      <c r="G4821" s="12">
        <v>0.55300000000000005</v>
      </c>
      <c r="H4821" s="12">
        <v>0.45500000000000002</v>
      </c>
      <c r="I4821" s="12">
        <v>8027.18</v>
      </c>
      <c r="J4821" s="13">
        <v>2</v>
      </c>
    </row>
    <row r="4822" spans="1:10" x14ac:dyDescent="0.25">
      <c r="A4822" s="8" t="s">
        <v>4650</v>
      </c>
      <c r="B4822" s="9" t="str">
        <f>_xlfn.XLOOKUP(C4822,'De-Para_Estado_Regiao'!$B$3:$B$29,'De-Para_Estado_Regiao'!$C$3:$C$29)</f>
        <v>Nordeste</v>
      </c>
      <c r="C4822" s="9" t="s">
        <v>118</v>
      </c>
      <c r="D4822" s="9">
        <v>101</v>
      </c>
      <c r="E4822" s="9">
        <v>0.50800000000000001</v>
      </c>
      <c r="F4822" s="9" t="str">
        <f t="shared" si="75"/>
        <v>baixo</v>
      </c>
      <c r="G4822" s="9">
        <v>0.47599999999999998</v>
      </c>
      <c r="H4822" s="9">
        <v>0.35699999999999998</v>
      </c>
      <c r="I4822" s="9">
        <v>6066.21</v>
      </c>
      <c r="J4822" s="10">
        <v>6</v>
      </c>
    </row>
    <row r="4823" spans="1:10" x14ac:dyDescent="0.25">
      <c r="A4823" s="11" t="s">
        <v>4651</v>
      </c>
      <c r="B4823" s="9" t="str">
        <f>_xlfn.XLOOKUP(C4823,'De-Para_Estado_Regiao'!$B$3:$B$29,'De-Para_Estado_Regiao'!$C$3:$C$29)</f>
        <v>Nordeste</v>
      </c>
      <c r="C4823" s="12" t="s">
        <v>118</v>
      </c>
      <c r="D4823" s="12">
        <v>109</v>
      </c>
      <c r="E4823" s="12">
        <v>0.54400000000000004</v>
      </c>
      <c r="F4823" s="9" t="str">
        <f t="shared" si="75"/>
        <v>baixo</v>
      </c>
      <c r="G4823" s="12">
        <v>0.52400000000000002</v>
      </c>
      <c r="H4823" s="12">
        <v>0.39700000000000002</v>
      </c>
      <c r="I4823" s="12">
        <v>7157.8</v>
      </c>
      <c r="J4823" s="13">
        <v>1</v>
      </c>
    </row>
    <row r="4824" spans="1:10" x14ac:dyDescent="0.25">
      <c r="A4824" s="8" t="s">
        <v>4652</v>
      </c>
      <c r="B4824" s="9" t="str">
        <f>_xlfn.XLOOKUP(C4824,'De-Para_Estado_Regiao'!$B$3:$B$29,'De-Para_Estado_Regiao'!$C$3:$C$29)</f>
        <v>Nordeste</v>
      </c>
      <c r="C4824" s="9" t="s">
        <v>118</v>
      </c>
      <c r="D4824" s="9">
        <v>112</v>
      </c>
      <c r="E4824" s="9">
        <v>0.52800000000000002</v>
      </c>
      <c r="F4824" s="9" t="str">
        <f t="shared" si="75"/>
        <v>baixo</v>
      </c>
      <c r="G4824" s="9">
        <v>0.47899999999999998</v>
      </c>
      <c r="H4824" s="9">
        <v>0.40100000000000002</v>
      </c>
      <c r="I4824" s="9">
        <v>5529.52</v>
      </c>
      <c r="J4824" s="10">
        <v>1</v>
      </c>
    </row>
    <row r="4825" spans="1:10" x14ac:dyDescent="0.25">
      <c r="A4825" s="11" t="s">
        <v>4653</v>
      </c>
      <c r="B4825" s="9" t="str">
        <f>_xlfn.XLOOKUP(C4825,'De-Para_Estado_Regiao'!$B$3:$B$29,'De-Para_Estado_Regiao'!$C$3:$C$29)</f>
        <v>Nordeste</v>
      </c>
      <c r="C4825" s="12" t="s">
        <v>118</v>
      </c>
      <c r="D4825" s="12">
        <v>114</v>
      </c>
      <c r="E4825" s="12">
        <v>0.56999999999999995</v>
      </c>
      <c r="F4825" s="9" t="str">
        <f t="shared" si="75"/>
        <v>médio</v>
      </c>
      <c r="G4825" s="12">
        <v>0.52200000000000002</v>
      </c>
      <c r="H4825" s="12">
        <v>0.47</v>
      </c>
      <c r="I4825" s="12">
        <v>7314.04</v>
      </c>
      <c r="J4825" s="13">
        <v>8</v>
      </c>
    </row>
    <row r="4826" spans="1:10" x14ac:dyDescent="0.25">
      <c r="A4826" s="8" t="s">
        <v>4654</v>
      </c>
      <c r="B4826" s="9" t="str">
        <f>_xlfn.XLOOKUP(C4826,'De-Para_Estado_Regiao'!$B$3:$B$29,'De-Para_Estado_Regiao'!$C$3:$C$29)</f>
        <v>Sudeste</v>
      </c>
      <c r="C4826" s="9" t="s">
        <v>16</v>
      </c>
      <c r="D4826" s="9">
        <v>145</v>
      </c>
      <c r="E4826" s="9">
        <v>0.72</v>
      </c>
      <c r="F4826" s="9" t="str">
        <f t="shared" si="75"/>
        <v>alto</v>
      </c>
      <c r="G4826" s="9">
        <v>0.67600000000000005</v>
      </c>
      <c r="H4826" s="9">
        <v>0.65200000000000002</v>
      </c>
      <c r="I4826" s="9">
        <v>9335.69</v>
      </c>
      <c r="J4826" s="10">
        <v>1</v>
      </c>
    </row>
    <row r="4827" spans="1:10" x14ac:dyDescent="0.25">
      <c r="A4827" s="11" t="s">
        <v>539</v>
      </c>
      <c r="B4827" s="9" t="str">
        <f>_xlfn.XLOOKUP(C4827,'De-Para_Estado_Regiao'!$B$3:$B$29,'De-Para_Estado_Regiao'!$C$3:$C$29)</f>
        <v>Sul</v>
      </c>
      <c r="C4827" s="12" t="s">
        <v>59</v>
      </c>
      <c r="D4827" s="12">
        <v>26</v>
      </c>
      <c r="E4827" s="12">
        <v>0.71</v>
      </c>
      <c r="F4827" s="9" t="str">
        <f t="shared" si="75"/>
        <v>alto</v>
      </c>
      <c r="G4827" s="12">
        <v>0.69399999999999995</v>
      </c>
      <c r="H4827" s="12">
        <v>0.60899999999999999</v>
      </c>
      <c r="I4827" s="12">
        <v>19621.14</v>
      </c>
      <c r="J4827" s="13">
        <v>2</v>
      </c>
    </row>
    <row r="4828" spans="1:10" x14ac:dyDescent="0.25">
      <c r="A4828" s="8" t="s">
        <v>1965</v>
      </c>
      <c r="B4828" s="9" t="str">
        <f>_xlfn.XLOOKUP(C4828,'De-Para_Estado_Regiao'!$B$3:$B$29,'De-Para_Estado_Regiao'!$C$3:$C$29)</f>
        <v>Nordeste</v>
      </c>
      <c r="C4828" s="9" t="s">
        <v>72</v>
      </c>
      <c r="D4828" s="9">
        <v>145</v>
      </c>
      <c r="E4828" s="9">
        <v>0.56999999999999995</v>
      </c>
      <c r="F4828" s="9" t="str">
        <f t="shared" si="75"/>
        <v>médio</v>
      </c>
      <c r="G4828" s="9">
        <v>0.52800000000000002</v>
      </c>
      <c r="H4828" s="9">
        <v>0.49099999999999999</v>
      </c>
      <c r="I4828" s="9">
        <v>7167.77</v>
      </c>
      <c r="J4828" s="10">
        <v>2</v>
      </c>
    </row>
    <row r="4829" spans="1:10" x14ac:dyDescent="0.25">
      <c r="A4829" s="11" t="s">
        <v>4655</v>
      </c>
      <c r="B4829" s="9" t="str">
        <f>_xlfn.XLOOKUP(C4829,'De-Para_Estado_Regiao'!$B$3:$B$29,'De-Para_Estado_Regiao'!$C$3:$C$29)</f>
        <v>Nordeste</v>
      </c>
      <c r="C4829" s="12" t="s">
        <v>87</v>
      </c>
      <c r="D4829" s="12">
        <v>203</v>
      </c>
      <c r="E4829" s="12">
        <v>0.56799999999999995</v>
      </c>
      <c r="F4829" s="9" t="str">
        <f t="shared" si="75"/>
        <v>médio</v>
      </c>
      <c r="G4829" s="12">
        <v>0.53800000000000003</v>
      </c>
      <c r="H4829" s="12">
        <v>0.44700000000000001</v>
      </c>
      <c r="I4829" s="12">
        <v>7056.51</v>
      </c>
      <c r="J4829" s="13">
        <v>0</v>
      </c>
    </row>
    <row r="4830" spans="1:10" x14ac:dyDescent="0.25">
      <c r="A4830" s="8" t="s">
        <v>4656</v>
      </c>
      <c r="B4830" s="9" t="str">
        <f>_xlfn.XLOOKUP(C4830,'De-Para_Estado_Regiao'!$B$3:$B$29,'De-Para_Estado_Regiao'!$C$3:$C$29)</f>
        <v>Sudeste</v>
      </c>
      <c r="C4830" s="9" t="s">
        <v>16</v>
      </c>
      <c r="D4830" s="9">
        <v>108</v>
      </c>
      <c r="E4830" s="9">
        <v>0.60199999999999998</v>
      </c>
      <c r="F4830" s="9" t="str">
        <f t="shared" si="75"/>
        <v>médio</v>
      </c>
      <c r="G4830" s="9">
        <v>0.57499999999999996</v>
      </c>
      <c r="H4830" s="9">
        <v>0.47399999999999998</v>
      </c>
      <c r="I4830" s="9">
        <v>6672.13</v>
      </c>
      <c r="J4830" s="10">
        <v>1</v>
      </c>
    </row>
    <row r="4831" spans="1:10" x14ac:dyDescent="0.25">
      <c r="A4831" s="11" t="s">
        <v>4657</v>
      </c>
      <c r="B4831" s="9" t="str">
        <f>_xlfn.XLOOKUP(C4831,'De-Para_Estado_Regiao'!$B$3:$B$29,'De-Para_Estado_Regiao'!$C$3:$C$29)</f>
        <v>Norte</v>
      </c>
      <c r="C4831" s="12" t="s">
        <v>111</v>
      </c>
      <c r="D4831" s="12">
        <v>53</v>
      </c>
      <c r="E4831" s="12">
        <v>0.64400000000000002</v>
      </c>
      <c r="F4831" s="9" t="str">
        <f t="shared" si="75"/>
        <v>médio</v>
      </c>
      <c r="G4831" s="12">
        <v>0.60299999999999998</v>
      </c>
      <c r="H4831" s="12">
        <v>0.55500000000000005</v>
      </c>
      <c r="I4831" s="12">
        <v>23142.91</v>
      </c>
      <c r="J4831" s="13">
        <v>0</v>
      </c>
    </row>
    <row r="4832" spans="1:10" x14ac:dyDescent="0.25">
      <c r="A4832" s="8" t="s">
        <v>4658</v>
      </c>
      <c r="B4832" s="9" t="str">
        <f>_xlfn.XLOOKUP(C4832,'De-Para_Estado_Regiao'!$B$3:$B$29,'De-Para_Estado_Regiao'!$C$3:$C$29)</f>
        <v>Nordeste</v>
      </c>
      <c r="C4832" s="9" t="s">
        <v>72</v>
      </c>
      <c r="D4832" s="9">
        <v>152</v>
      </c>
      <c r="E4832" s="9">
        <v>0.60199999999999998</v>
      </c>
      <c r="F4832" s="9" t="str">
        <f t="shared" si="75"/>
        <v>médio</v>
      </c>
      <c r="G4832" s="9">
        <v>0.57899999999999996</v>
      </c>
      <c r="H4832" s="9">
        <v>0.51600000000000001</v>
      </c>
      <c r="I4832" s="9">
        <v>11714.15</v>
      </c>
      <c r="J4832" s="10">
        <v>1</v>
      </c>
    </row>
    <row r="4833" spans="1:10" x14ac:dyDescent="0.25">
      <c r="A4833" s="11" t="s">
        <v>4659</v>
      </c>
      <c r="B4833" s="9" t="str">
        <f>_xlfn.XLOOKUP(C4833,'De-Para_Estado_Regiao'!$B$3:$B$29,'De-Para_Estado_Regiao'!$C$3:$C$29)</f>
        <v>Nordeste</v>
      </c>
      <c r="C4833" s="12" t="s">
        <v>87</v>
      </c>
      <c r="D4833" s="12">
        <v>203</v>
      </c>
      <c r="E4833" s="12">
        <v>0.55200000000000005</v>
      </c>
      <c r="F4833" s="9" t="str">
        <f t="shared" si="75"/>
        <v>médio</v>
      </c>
      <c r="G4833" s="12">
        <v>0.55000000000000004</v>
      </c>
      <c r="H4833" s="12">
        <v>0.443</v>
      </c>
      <c r="I4833" s="12">
        <v>11766.26</v>
      </c>
      <c r="J4833" s="13">
        <v>10</v>
      </c>
    </row>
    <row r="4834" spans="1:10" x14ac:dyDescent="0.25">
      <c r="A4834" s="8" t="s">
        <v>4660</v>
      </c>
      <c r="B4834" s="9" t="str">
        <f>_xlfn.XLOOKUP(C4834,'De-Para_Estado_Regiao'!$B$3:$B$29,'De-Para_Estado_Regiao'!$C$3:$C$29)</f>
        <v>Sul</v>
      </c>
      <c r="C4834" s="9" t="s">
        <v>22</v>
      </c>
      <c r="D4834" s="9">
        <v>57</v>
      </c>
      <c r="E4834" s="9">
        <v>0.72</v>
      </c>
      <c r="F4834" s="9" t="str">
        <f t="shared" si="75"/>
        <v>alto</v>
      </c>
      <c r="G4834" s="9">
        <v>0.67300000000000004</v>
      </c>
      <c r="H4834" s="9">
        <v>0.69099999999999995</v>
      </c>
      <c r="I4834" s="9">
        <v>25650.15</v>
      </c>
      <c r="J4834" s="10">
        <v>1</v>
      </c>
    </row>
    <row r="4835" spans="1:10" x14ac:dyDescent="0.25">
      <c r="A4835" s="11" t="s">
        <v>4661</v>
      </c>
      <c r="B4835" s="9" t="str">
        <f>_xlfn.XLOOKUP(C4835,'De-Para_Estado_Regiao'!$B$3:$B$29,'De-Para_Estado_Regiao'!$C$3:$C$29)</f>
        <v>Sudeste</v>
      </c>
      <c r="C4835" s="12" t="s">
        <v>7</v>
      </c>
      <c r="D4835" s="12">
        <v>75</v>
      </c>
      <c r="E4835" s="12">
        <v>0.75</v>
      </c>
      <c r="F4835" s="9" t="str">
        <f t="shared" si="75"/>
        <v>alto</v>
      </c>
      <c r="G4835" s="12">
        <v>0.71299999999999997</v>
      </c>
      <c r="H4835" s="12">
        <v>0.72099999999999997</v>
      </c>
      <c r="I4835" s="12">
        <v>19411.11</v>
      </c>
      <c r="J4835" s="13">
        <v>0</v>
      </c>
    </row>
    <row r="4836" spans="1:10" x14ac:dyDescent="0.25">
      <c r="A4836" s="8" t="s">
        <v>4662</v>
      </c>
      <c r="B4836" s="9" t="str">
        <f>_xlfn.XLOOKUP(C4836,'De-Para_Estado_Regiao'!$B$3:$B$29,'De-Para_Estado_Regiao'!$C$3:$C$29)</f>
        <v>Sudeste</v>
      </c>
      <c r="C4836" s="9" t="s">
        <v>16</v>
      </c>
      <c r="D4836" s="9">
        <v>57</v>
      </c>
      <c r="E4836" s="9">
        <v>0.68799999999999994</v>
      </c>
      <c r="F4836" s="9" t="str">
        <f t="shared" si="75"/>
        <v>médio</v>
      </c>
      <c r="G4836" s="9">
        <v>0.68400000000000005</v>
      </c>
      <c r="H4836" s="9">
        <v>0.55500000000000005</v>
      </c>
      <c r="I4836" s="9">
        <v>14853.01</v>
      </c>
      <c r="J4836" s="10">
        <v>4</v>
      </c>
    </row>
    <row r="4837" spans="1:10" x14ac:dyDescent="0.25">
      <c r="A4837" s="11" t="s">
        <v>4663</v>
      </c>
      <c r="B4837" s="9" t="str">
        <f>_xlfn.XLOOKUP(C4837,'De-Para_Estado_Regiao'!$B$3:$B$29,'De-Para_Estado_Regiao'!$C$3:$C$29)</f>
        <v>Nordeste</v>
      </c>
      <c r="C4837" s="12" t="s">
        <v>82</v>
      </c>
      <c r="D4837" s="12">
        <v>159</v>
      </c>
      <c r="E4837" s="12">
        <v>0.52100000000000002</v>
      </c>
      <c r="F4837" s="9" t="str">
        <f t="shared" si="75"/>
        <v>baixo</v>
      </c>
      <c r="G4837" s="12">
        <v>0.503</v>
      </c>
      <c r="H4837" s="12">
        <v>0.39100000000000001</v>
      </c>
      <c r="I4837" s="12">
        <v>7363.97</v>
      </c>
      <c r="J4837" s="13">
        <v>2</v>
      </c>
    </row>
    <row r="4838" spans="1:10" x14ac:dyDescent="0.25">
      <c r="A4838" s="8" t="s">
        <v>4664</v>
      </c>
      <c r="B4838" s="9" t="str">
        <f>_xlfn.XLOOKUP(C4838,'De-Para_Estado_Regiao'!$B$3:$B$29,'De-Para_Estado_Regiao'!$C$3:$C$29)</f>
        <v>Sudeste</v>
      </c>
      <c r="C4838" s="9" t="s">
        <v>16</v>
      </c>
      <c r="D4838" s="9">
        <v>214</v>
      </c>
      <c r="E4838" s="9">
        <v>0.61299999999999999</v>
      </c>
      <c r="F4838" s="9" t="str">
        <f t="shared" si="75"/>
        <v>médio</v>
      </c>
      <c r="G4838" s="9">
        <v>0.59299999999999997</v>
      </c>
      <c r="H4838" s="9">
        <v>0.50700000000000001</v>
      </c>
      <c r="I4838" s="9">
        <v>7235.93</v>
      </c>
      <c r="J4838" s="10">
        <v>1</v>
      </c>
    </row>
    <row r="4839" spans="1:10" x14ac:dyDescent="0.25">
      <c r="A4839" s="11" t="s">
        <v>4665</v>
      </c>
      <c r="B4839" s="9" t="str">
        <f>_xlfn.XLOOKUP(C4839,'De-Para_Estado_Regiao'!$B$3:$B$29,'De-Para_Estado_Regiao'!$C$3:$C$29)</f>
        <v>Nordeste</v>
      </c>
      <c r="C4839" s="12" t="s">
        <v>82</v>
      </c>
      <c r="D4839" s="12">
        <v>132</v>
      </c>
      <c r="E4839" s="12">
        <v>0.57799999999999996</v>
      </c>
      <c r="F4839" s="9" t="str">
        <f t="shared" si="75"/>
        <v>médio</v>
      </c>
      <c r="G4839" s="12">
        <v>0.55000000000000004</v>
      </c>
      <c r="H4839" s="12">
        <v>0.45800000000000002</v>
      </c>
      <c r="I4839" s="12">
        <v>7115.44</v>
      </c>
      <c r="J4839" s="13">
        <v>6</v>
      </c>
    </row>
    <row r="4840" spans="1:10" x14ac:dyDescent="0.25">
      <c r="A4840" s="8" t="s">
        <v>4666</v>
      </c>
      <c r="B4840" s="9" t="str">
        <f>_xlfn.XLOOKUP(C4840,'De-Para_Estado_Regiao'!$B$3:$B$29,'De-Para_Estado_Regiao'!$C$3:$C$29)</f>
        <v>Norte</v>
      </c>
      <c r="C4840" s="9" t="s">
        <v>111</v>
      </c>
      <c r="D4840" s="9">
        <v>21</v>
      </c>
      <c r="E4840" s="9">
        <v>0.62</v>
      </c>
      <c r="F4840" s="9" t="str">
        <f t="shared" si="75"/>
        <v>médio</v>
      </c>
      <c r="G4840" s="9">
        <v>0.57199999999999995</v>
      </c>
      <c r="H4840" s="9">
        <v>0.54700000000000004</v>
      </c>
      <c r="I4840" s="9">
        <v>17329.04</v>
      </c>
      <c r="J4840" s="10">
        <v>0</v>
      </c>
    </row>
    <row r="4841" spans="1:10" x14ac:dyDescent="0.25">
      <c r="A4841" s="11" t="s">
        <v>4667</v>
      </c>
      <c r="B4841" s="9" t="str">
        <f>_xlfn.XLOOKUP(C4841,'De-Para_Estado_Regiao'!$B$3:$B$29,'De-Para_Estado_Regiao'!$C$3:$C$29)</f>
        <v>Nordeste</v>
      </c>
      <c r="C4841" s="12" t="s">
        <v>87</v>
      </c>
      <c r="D4841" s="12">
        <v>175</v>
      </c>
      <c r="E4841" s="12">
        <v>0.56999999999999995</v>
      </c>
      <c r="F4841" s="9" t="str">
        <f t="shared" si="75"/>
        <v>médio</v>
      </c>
      <c r="G4841" s="12">
        <v>0.53800000000000003</v>
      </c>
      <c r="H4841" s="12">
        <v>0.45900000000000002</v>
      </c>
      <c r="I4841" s="12">
        <v>6336.86</v>
      </c>
      <c r="J4841" s="13">
        <v>1</v>
      </c>
    </row>
    <row r="4842" spans="1:10" x14ac:dyDescent="0.25">
      <c r="A4842" s="8" t="s">
        <v>4668</v>
      </c>
      <c r="B4842" s="9" t="str">
        <f>_xlfn.XLOOKUP(C4842,'De-Para_Estado_Regiao'!$B$3:$B$29,'De-Para_Estado_Regiao'!$C$3:$C$29)</f>
        <v>Nordeste</v>
      </c>
      <c r="C4842" s="9" t="s">
        <v>82</v>
      </c>
      <c r="D4842" s="9">
        <v>224</v>
      </c>
      <c r="E4842" s="9">
        <v>0.59899999999999998</v>
      </c>
      <c r="F4842" s="9" t="str">
        <f t="shared" si="75"/>
        <v>médio</v>
      </c>
      <c r="G4842" s="9">
        <v>0.56599999999999995</v>
      </c>
      <c r="H4842" s="9">
        <v>0.48</v>
      </c>
      <c r="I4842" s="9">
        <v>7187.37</v>
      </c>
      <c r="J4842" s="10">
        <v>2</v>
      </c>
    </row>
    <row r="4843" spans="1:10" x14ac:dyDescent="0.25">
      <c r="A4843" s="11" t="s">
        <v>4669</v>
      </c>
      <c r="B4843" s="9" t="str">
        <f>_xlfn.XLOOKUP(C4843,'De-Para_Estado_Regiao'!$B$3:$B$29,'De-Para_Estado_Regiao'!$C$3:$C$29)</f>
        <v>Nordeste</v>
      </c>
      <c r="C4843" s="12" t="s">
        <v>19</v>
      </c>
      <c r="D4843" s="12">
        <v>136</v>
      </c>
      <c r="E4843" s="12">
        <v>0.58499999999999996</v>
      </c>
      <c r="F4843" s="9" t="str">
        <f t="shared" si="75"/>
        <v>médio</v>
      </c>
      <c r="G4843" s="12">
        <v>0.54700000000000004</v>
      </c>
      <c r="H4843" s="12">
        <v>0.48499999999999999</v>
      </c>
      <c r="I4843" s="12">
        <v>6518.51</v>
      </c>
      <c r="J4843" s="13">
        <v>1</v>
      </c>
    </row>
    <row r="4844" spans="1:10" x14ac:dyDescent="0.25">
      <c r="A4844" s="8" t="s">
        <v>4670</v>
      </c>
      <c r="B4844" s="9" t="str">
        <f>_xlfn.XLOOKUP(C4844,'De-Para_Estado_Regiao'!$B$3:$B$29,'De-Para_Estado_Regiao'!$C$3:$C$29)</f>
        <v>Sul</v>
      </c>
      <c r="C4844" s="9" t="s">
        <v>14</v>
      </c>
      <c r="D4844" s="9">
        <v>15</v>
      </c>
      <c r="E4844" s="9">
        <v>0.65400000000000003</v>
      </c>
      <c r="F4844" s="9" t="str">
        <f t="shared" si="75"/>
        <v>médio</v>
      </c>
      <c r="G4844" s="9">
        <v>0.625</v>
      </c>
      <c r="H4844" s="9">
        <v>0.55300000000000005</v>
      </c>
      <c r="I4844" s="9">
        <v>14029.85</v>
      </c>
      <c r="J4844" s="10">
        <v>9</v>
      </c>
    </row>
    <row r="4845" spans="1:10" x14ac:dyDescent="0.25">
      <c r="A4845" s="11" t="s">
        <v>4671</v>
      </c>
      <c r="B4845" s="9" t="str">
        <f>_xlfn.XLOOKUP(C4845,'De-Para_Estado_Regiao'!$B$3:$B$29,'De-Para_Estado_Regiao'!$C$3:$C$29)</f>
        <v>Sudeste</v>
      </c>
      <c r="C4845" s="12" t="s">
        <v>16</v>
      </c>
      <c r="D4845" s="12">
        <v>221</v>
      </c>
      <c r="E4845" s="12">
        <v>0.67700000000000005</v>
      </c>
      <c r="F4845" s="9" t="str">
        <f t="shared" si="75"/>
        <v>médio</v>
      </c>
      <c r="G4845" s="12">
        <v>0.58599999999999997</v>
      </c>
      <c r="H4845" s="12">
        <v>0.65500000000000003</v>
      </c>
      <c r="I4845" s="12">
        <v>7796.22</v>
      </c>
      <c r="J4845" s="13">
        <v>1</v>
      </c>
    </row>
    <row r="4846" spans="1:10" x14ac:dyDescent="0.25">
      <c r="A4846" s="8" t="s">
        <v>4672</v>
      </c>
      <c r="B4846" s="9" t="str">
        <f>_xlfn.XLOOKUP(C4846,'De-Para_Estado_Regiao'!$B$3:$B$29,'De-Para_Estado_Regiao'!$C$3:$C$29)</f>
        <v>Nordeste</v>
      </c>
      <c r="C4846" s="9" t="s">
        <v>72</v>
      </c>
      <c r="D4846" s="9">
        <v>81</v>
      </c>
      <c r="E4846" s="9">
        <v>0.64200000000000002</v>
      </c>
      <c r="F4846" s="9" t="str">
        <f t="shared" si="75"/>
        <v>médio</v>
      </c>
      <c r="G4846" s="9">
        <v>0.59499999999999997</v>
      </c>
      <c r="H4846" s="9">
        <v>0.57999999999999996</v>
      </c>
      <c r="I4846" s="9">
        <v>14426.86</v>
      </c>
      <c r="J4846" s="10">
        <v>2</v>
      </c>
    </row>
    <row r="4847" spans="1:10" x14ac:dyDescent="0.25">
      <c r="A4847" s="11" t="s">
        <v>4673</v>
      </c>
      <c r="B4847" s="9" t="str">
        <f>_xlfn.XLOOKUP(C4847,'De-Para_Estado_Regiao'!$B$3:$B$29,'De-Para_Estado_Regiao'!$C$3:$C$29)</f>
        <v>Nordeste</v>
      </c>
      <c r="C4847" s="12" t="s">
        <v>87</v>
      </c>
      <c r="D4847" s="12">
        <v>130</v>
      </c>
      <c r="E4847" s="12">
        <v>0.55700000000000005</v>
      </c>
      <c r="F4847" s="9" t="str">
        <f t="shared" si="75"/>
        <v>médio</v>
      </c>
      <c r="G4847" s="12">
        <v>0.51700000000000002</v>
      </c>
      <c r="H4847" s="12">
        <v>0.43</v>
      </c>
      <c r="I4847" s="12">
        <v>8638.7099999999991</v>
      </c>
      <c r="J4847" s="13">
        <v>0</v>
      </c>
    </row>
    <row r="4848" spans="1:10" x14ac:dyDescent="0.25">
      <c r="A4848" s="8" t="s">
        <v>4674</v>
      </c>
      <c r="B4848" s="9" t="str">
        <f>_xlfn.XLOOKUP(C4848,'De-Para_Estado_Regiao'!$B$3:$B$29,'De-Para_Estado_Regiao'!$C$3:$C$29)</f>
        <v>Sudeste</v>
      </c>
      <c r="C4848" s="9" t="s">
        <v>16</v>
      </c>
      <c r="D4848" s="9">
        <v>147</v>
      </c>
      <c r="E4848" s="9">
        <v>0.56799999999999995</v>
      </c>
      <c r="F4848" s="9" t="str">
        <f t="shared" si="75"/>
        <v>médio</v>
      </c>
      <c r="G4848" s="9">
        <v>0.56599999999999995</v>
      </c>
      <c r="H4848" s="9">
        <v>0.433</v>
      </c>
      <c r="I4848" s="9">
        <v>7530.16</v>
      </c>
      <c r="J4848" s="10">
        <v>5</v>
      </c>
    </row>
    <row r="4849" spans="1:10" x14ac:dyDescent="0.25">
      <c r="A4849" s="11" t="s">
        <v>4675</v>
      </c>
      <c r="B4849" s="9" t="str">
        <f>_xlfn.XLOOKUP(C4849,'De-Para_Estado_Regiao'!$B$3:$B$29,'De-Para_Estado_Regiao'!$C$3:$C$29)</f>
        <v>Nordeste</v>
      </c>
      <c r="C4849" s="12" t="s">
        <v>114</v>
      </c>
      <c r="D4849" s="12">
        <v>81</v>
      </c>
      <c r="E4849" s="12">
        <v>0.56999999999999995</v>
      </c>
      <c r="F4849" s="9" t="str">
        <f t="shared" si="75"/>
        <v>médio</v>
      </c>
      <c r="G4849" s="12">
        <v>0.57099999999999995</v>
      </c>
      <c r="H4849" s="12">
        <v>0.42399999999999999</v>
      </c>
      <c r="I4849" s="12">
        <v>9832.69</v>
      </c>
      <c r="J4849" s="13">
        <v>2</v>
      </c>
    </row>
    <row r="4850" spans="1:10" x14ac:dyDescent="0.25">
      <c r="A4850" s="8" t="s">
        <v>4676</v>
      </c>
      <c r="B4850" s="9" t="str">
        <f>_xlfn.XLOOKUP(C4850,'De-Para_Estado_Regiao'!$B$3:$B$29,'De-Para_Estado_Regiao'!$C$3:$C$29)</f>
        <v>Nordeste</v>
      </c>
      <c r="C4850" s="9" t="s">
        <v>118</v>
      </c>
      <c r="D4850" s="9">
        <v>155</v>
      </c>
      <c r="E4850" s="9">
        <v>0.51500000000000001</v>
      </c>
      <c r="F4850" s="9" t="str">
        <f t="shared" si="75"/>
        <v>baixo</v>
      </c>
      <c r="G4850" s="9">
        <v>0.51600000000000001</v>
      </c>
      <c r="H4850" s="9">
        <v>0.35099999999999998</v>
      </c>
      <c r="I4850" s="9">
        <v>6507.29</v>
      </c>
      <c r="J4850" s="10">
        <v>1</v>
      </c>
    </row>
    <row r="4851" spans="1:10" x14ac:dyDescent="0.25">
      <c r="A4851" s="11" t="s">
        <v>4677</v>
      </c>
      <c r="B4851" s="9" t="str">
        <f>_xlfn.XLOOKUP(C4851,'De-Para_Estado_Regiao'!$B$3:$B$29,'De-Para_Estado_Regiao'!$C$3:$C$29)</f>
        <v>Nordeste</v>
      </c>
      <c r="C4851" s="12" t="s">
        <v>24</v>
      </c>
      <c r="D4851" s="12">
        <v>207</v>
      </c>
      <c r="E4851" s="12">
        <v>0.63100000000000001</v>
      </c>
      <c r="F4851" s="9" t="str">
        <f t="shared" si="75"/>
        <v>médio</v>
      </c>
      <c r="G4851" s="12">
        <v>0.57999999999999996</v>
      </c>
      <c r="H4851" s="12">
        <v>0.56200000000000006</v>
      </c>
      <c r="I4851" s="12">
        <v>5998.42</v>
      </c>
      <c r="J4851" s="13">
        <v>1</v>
      </c>
    </row>
    <row r="4852" spans="1:10" x14ac:dyDescent="0.25">
      <c r="A4852" s="8" t="s">
        <v>393</v>
      </c>
      <c r="B4852" s="9" t="str">
        <f>_xlfn.XLOOKUP(C4852,'De-Para_Estado_Regiao'!$B$3:$B$29,'De-Para_Estado_Regiao'!$C$3:$C$29)</f>
        <v>Sul</v>
      </c>
      <c r="C4852" s="9" t="s">
        <v>59</v>
      </c>
      <c r="D4852" s="9">
        <v>16</v>
      </c>
      <c r="E4852" s="9">
        <v>0.70099999999999996</v>
      </c>
      <c r="F4852" s="9" t="str">
        <f t="shared" si="75"/>
        <v>alto</v>
      </c>
      <c r="G4852" s="9">
        <v>0.69199999999999995</v>
      </c>
      <c r="H4852" s="9">
        <v>0.59899999999999998</v>
      </c>
      <c r="I4852" s="9">
        <v>21793.13</v>
      </c>
      <c r="J4852" s="10">
        <v>3</v>
      </c>
    </row>
    <row r="4853" spans="1:10" x14ac:dyDescent="0.25">
      <c r="A4853" s="11" t="s">
        <v>4678</v>
      </c>
      <c r="B4853" s="9" t="str">
        <f>_xlfn.XLOOKUP(C4853,'De-Para_Estado_Regiao'!$B$3:$B$29,'De-Para_Estado_Regiao'!$C$3:$C$29)</f>
        <v>Nordeste</v>
      </c>
      <c r="C4853" s="12" t="s">
        <v>72</v>
      </c>
      <c r="D4853" s="12">
        <v>108</v>
      </c>
      <c r="E4853" s="12">
        <v>0.60399999999999998</v>
      </c>
      <c r="F4853" s="9" t="str">
        <f t="shared" si="75"/>
        <v>médio</v>
      </c>
      <c r="G4853" s="12">
        <v>0.57899999999999996</v>
      </c>
      <c r="H4853" s="12">
        <v>0.52200000000000002</v>
      </c>
      <c r="I4853" s="12">
        <v>10926.55</v>
      </c>
      <c r="J4853" s="13">
        <v>1</v>
      </c>
    </row>
    <row r="4854" spans="1:10" x14ac:dyDescent="0.25">
      <c r="A4854" s="8" t="s">
        <v>4679</v>
      </c>
      <c r="B4854" s="9" t="str">
        <f>_xlfn.XLOOKUP(C4854,'De-Para_Estado_Regiao'!$B$3:$B$29,'De-Para_Estado_Regiao'!$C$3:$C$29)</f>
        <v>Sudeste</v>
      </c>
      <c r="C4854" s="9" t="s">
        <v>16</v>
      </c>
      <c r="D4854" s="9">
        <v>194</v>
      </c>
      <c r="E4854" s="9">
        <v>0.58299999999999996</v>
      </c>
      <c r="F4854" s="9" t="str">
        <f t="shared" si="75"/>
        <v>médio</v>
      </c>
      <c r="G4854" s="9">
        <v>0.6</v>
      </c>
      <c r="H4854" s="9">
        <v>0.432</v>
      </c>
      <c r="I4854" s="9">
        <v>8957.83</v>
      </c>
      <c r="J4854" s="10">
        <v>3</v>
      </c>
    </row>
    <row r="4855" spans="1:10" x14ac:dyDescent="0.25">
      <c r="A4855" s="11" t="s">
        <v>4680</v>
      </c>
      <c r="B4855" s="9" t="str">
        <f>_xlfn.XLOOKUP(C4855,'De-Para_Estado_Regiao'!$B$3:$B$29,'De-Para_Estado_Regiao'!$C$3:$C$29)</f>
        <v>Nordeste</v>
      </c>
      <c r="C4855" s="12" t="s">
        <v>118</v>
      </c>
      <c r="D4855" s="12">
        <v>104</v>
      </c>
      <c r="E4855" s="12">
        <v>0.48499999999999999</v>
      </c>
      <c r="F4855" s="9" t="str">
        <f t="shared" si="75"/>
        <v>baixo</v>
      </c>
      <c r="G4855" s="12">
        <v>0.46200000000000002</v>
      </c>
      <c r="H4855" s="12">
        <v>0.33600000000000002</v>
      </c>
      <c r="I4855" s="12">
        <v>6597.93</v>
      </c>
      <c r="J4855" s="13">
        <v>3</v>
      </c>
    </row>
    <row r="4856" spans="1:10" x14ac:dyDescent="0.25">
      <c r="A4856" s="8" t="s">
        <v>4681</v>
      </c>
      <c r="B4856" s="9" t="str">
        <f>_xlfn.XLOOKUP(C4856,'De-Para_Estado_Regiao'!$B$3:$B$29,'De-Para_Estado_Regiao'!$C$3:$C$29)</f>
        <v>Nordeste</v>
      </c>
      <c r="C4856" s="9" t="s">
        <v>82</v>
      </c>
      <c r="D4856" s="9">
        <v>65</v>
      </c>
      <c r="E4856" s="9">
        <v>0.56999999999999995</v>
      </c>
      <c r="F4856" s="9" t="str">
        <f t="shared" si="75"/>
        <v>médio</v>
      </c>
      <c r="G4856" s="9">
        <v>0.53700000000000003</v>
      </c>
      <c r="H4856" s="9">
        <v>0.45500000000000002</v>
      </c>
      <c r="I4856" s="9">
        <v>7191.08</v>
      </c>
      <c r="J4856" s="10">
        <v>3</v>
      </c>
    </row>
    <row r="4857" spans="1:10" x14ac:dyDescent="0.25">
      <c r="A4857" s="11" t="s">
        <v>4682</v>
      </c>
      <c r="B4857" s="9" t="str">
        <f>_xlfn.XLOOKUP(C4857,'De-Para_Estado_Regiao'!$B$3:$B$29,'De-Para_Estado_Regiao'!$C$3:$C$29)</f>
        <v>Sudeste</v>
      </c>
      <c r="C4857" s="12" t="s">
        <v>16</v>
      </c>
      <c r="D4857" s="12">
        <v>185</v>
      </c>
      <c r="E4857" s="12">
        <v>0.68</v>
      </c>
      <c r="F4857" s="9" t="str">
        <f t="shared" si="75"/>
        <v>médio</v>
      </c>
      <c r="G4857" s="12">
        <v>0.625</v>
      </c>
      <c r="H4857" s="12">
        <v>0.60099999999999998</v>
      </c>
      <c r="I4857" s="12">
        <v>9721.4699999999993</v>
      </c>
      <c r="J4857" s="13">
        <v>1</v>
      </c>
    </row>
    <row r="4858" spans="1:10" x14ac:dyDescent="0.25">
      <c r="A4858" s="8" t="s">
        <v>4683</v>
      </c>
      <c r="B4858" s="9" t="str">
        <f>_xlfn.XLOOKUP(C4858,'De-Para_Estado_Regiao'!$B$3:$B$29,'De-Para_Estado_Regiao'!$C$3:$C$29)</f>
        <v>Nordeste</v>
      </c>
      <c r="C4858" s="9" t="s">
        <v>114</v>
      </c>
      <c r="D4858" s="9">
        <v>132</v>
      </c>
      <c r="E4858" s="9">
        <v>0.60399999999999998</v>
      </c>
      <c r="F4858" s="9" t="str">
        <f t="shared" si="75"/>
        <v>médio</v>
      </c>
      <c r="G4858" s="9">
        <v>0.57599999999999996</v>
      </c>
      <c r="H4858" s="9">
        <v>0.51200000000000001</v>
      </c>
      <c r="I4858" s="9">
        <v>9568.32</v>
      </c>
      <c r="J4858" s="10">
        <v>0</v>
      </c>
    </row>
    <row r="4859" spans="1:10" x14ac:dyDescent="0.25">
      <c r="A4859" s="11" t="s">
        <v>4684</v>
      </c>
      <c r="B4859" s="9" t="str">
        <f>_xlfn.XLOOKUP(C4859,'De-Para_Estado_Regiao'!$B$3:$B$29,'De-Para_Estado_Regiao'!$C$3:$C$29)</f>
        <v>Sudeste</v>
      </c>
      <c r="C4859" s="12" t="s">
        <v>16</v>
      </c>
      <c r="D4859" s="12">
        <v>176</v>
      </c>
      <c r="E4859" s="12">
        <v>0.60599999999999998</v>
      </c>
      <c r="F4859" s="9" t="str">
        <f t="shared" si="75"/>
        <v>médio</v>
      </c>
      <c r="G4859" s="12">
        <v>0.56499999999999995</v>
      </c>
      <c r="H4859" s="12">
        <v>0.49299999999999999</v>
      </c>
      <c r="I4859" s="12">
        <v>9031.14</v>
      </c>
      <c r="J4859" s="13">
        <v>1</v>
      </c>
    </row>
    <row r="4860" spans="1:10" x14ac:dyDescent="0.25">
      <c r="A4860" s="8" t="s">
        <v>4685</v>
      </c>
      <c r="B4860" s="9" t="str">
        <f>_xlfn.XLOOKUP(C4860,'De-Para_Estado_Regiao'!$B$3:$B$29,'De-Para_Estado_Regiao'!$C$3:$C$29)</f>
        <v>Nordeste</v>
      </c>
      <c r="C4860" s="9" t="s">
        <v>118</v>
      </c>
      <c r="D4860" s="9">
        <v>52</v>
      </c>
      <c r="E4860" s="9">
        <v>0.53500000000000003</v>
      </c>
      <c r="F4860" s="9" t="str">
        <f t="shared" si="75"/>
        <v>baixo</v>
      </c>
      <c r="G4860" s="9">
        <v>0.50900000000000001</v>
      </c>
      <c r="H4860" s="9">
        <v>0.41599999999999998</v>
      </c>
      <c r="I4860" s="9">
        <v>6745.37</v>
      </c>
      <c r="J4860" s="10">
        <v>7</v>
      </c>
    </row>
    <row r="4861" spans="1:10" x14ac:dyDescent="0.25">
      <c r="A4861" s="11" t="s">
        <v>4686</v>
      </c>
      <c r="B4861" s="9" t="str">
        <f>_xlfn.XLOOKUP(C4861,'De-Para_Estado_Regiao'!$B$3:$B$29,'De-Para_Estado_Regiao'!$C$3:$C$29)</f>
        <v>Centro-Oeste</v>
      </c>
      <c r="C4861" s="12" t="s">
        <v>29</v>
      </c>
      <c r="D4861" s="12">
        <v>106</v>
      </c>
      <c r="E4861" s="12">
        <v>0.68</v>
      </c>
      <c r="F4861" s="9" t="str">
        <f t="shared" si="75"/>
        <v>médio</v>
      </c>
      <c r="G4861" s="12">
        <v>0.64200000000000002</v>
      </c>
      <c r="H4861" s="12">
        <v>0.60299999999999998</v>
      </c>
      <c r="I4861" s="12">
        <v>14493</v>
      </c>
      <c r="J4861" s="13">
        <v>2</v>
      </c>
    </row>
    <row r="4862" spans="1:10" x14ac:dyDescent="0.25">
      <c r="A4862" s="8" t="s">
        <v>4687</v>
      </c>
      <c r="B4862" s="9" t="str">
        <f>_xlfn.XLOOKUP(C4862,'De-Para_Estado_Regiao'!$B$3:$B$29,'De-Para_Estado_Regiao'!$C$3:$C$29)</f>
        <v>Nordeste</v>
      </c>
      <c r="C4862" s="9" t="s">
        <v>118</v>
      </c>
      <c r="D4862" s="9">
        <v>161</v>
      </c>
      <c r="E4862" s="9">
        <v>0.57299999999999995</v>
      </c>
      <c r="F4862" s="9" t="str">
        <f t="shared" si="75"/>
        <v>médio</v>
      </c>
      <c r="G4862" s="9">
        <v>0.53400000000000003</v>
      </c>
      <c r="H4862" s="9">
        <v>0.46600000000000003</v>
      </c>
      <c r="I4862" s="9">
        <v>7261.18</v>
      </c>
      <c r="J4862" s="10">
        <v>0</v>
      </c>
    </row>
    <row r="4863" spans="1:10" x14ac:dyDescent="0.25">
      <c r="A4863" s="11" t="s">
        <v>4688</v>
      </c>
      <c r="B4863" s="9" t="str">
        <f>_xlfn.XLOOKUP(C4863,'De-Para_Estado_Regiao'!$B$3:$B$29,'De-Para_Estado_Regiao'!$C$3:$C$29)</f>
        <v>Sudeste</v>
      </c>
      <c r="C4863" s="12" t="s">
        <v>16</v>
      </c>
      <c r="D4863" s="12">
        <v>184</v>
      </c>
      <c r="E4863" s="12">
        <v>0.56399999999999995</v>
      </c>
      <c r="F4863" s="9" t="str">
        <f t="shared" si="75"/>
        <v>médio</v>
      </c>
      <c r="G4863" s="12">
        <v>0.54100000000000004</v>
      </c>
      <c r="H4863" s="12">
        <v>0.42399999999999999</v>
      </c>
      <c r="I4863" s="12">
        <v>7873.19</v>
      </c>
      <c r="J4863" s="13">
        <v>6</v>
      </c>
    </row>
    <row r="4864" spans="1:10" x14ac:dyDescent="0.25">
      <c r="A4864" s="8" t="s">
        <v>4689</v>
      </c>
      <c r="B4864" s="9" t="str">
        <f>_xlfn.XLOOKUP(C4864,'De-Para_Estado_Regiao'!$B$3:$B$29,'De-Para_Estado_Regiao'!$C$3:$C$29)</f>
        <v>Sudeste</v>
      </c>
      <c r="C4864" s="9" t="s">
        <v>16</v>
      </c>
      <c r="D4864" s="9">
        <v>93</v>
      </c>
      <c r="E4864" s="9">
        <v>0.62</v>
      </c>
      <c r="F4864" s="9" t="str">
        <f t="shared" si="75"/>
        <v>médio</v>
      </c>
      <c r="G4864" s="9">
        <v>0.56599999999999995</v>
      </c>
      <c r="H4864" s="9">
        <v>0.53900000000000003</v>
      </c>
      <c r="I4864" s="9">
        <v>8585.3799999999992</v>
      </c>
      <c r="J4864" s="10">
        <v>1</v>
      </c>
    </row>
    <row r="4865" spans="1:10" x14ac:dyDescent="0.25">
      <c r="A4865" s="11" t="s">
        <v>4690</v>
      </c>
      <c r="B4865" s="9" t="str">
        <f>_xlfn.XLOOKUP(C4865,'De-Para_Estado_Regiao'!$B$3:$B$29,'De-Para_Estado_Regiao'!$C$3:$C$29)</f>
        <v>Sul</v>
      </c>
      <c r="C4865" s="12" t="s">
        <v>59</v>
      </c>
      <c r="D4865" s="12">
        <v>30</v>
      </c>
      <c r="E4865" s="12">
        <v>0.77</v>
      </c>
      <c r="F4865" s="9" t="str">
        <f t="shared" si="75"/>
        <v>alto</v>
      </c>
      <c r="G4865" s="12">
        <v>0.75</v>
      </c>
      <c r="H4865" s="12">
        <v>0.71199999999999997</v>
      </c>
      <c r="I4865" s="12">
        <v>26110.11</v>
      </c>
      <c r="J4865" s="13">
        <v>1</v>
      </c>
    </row>
    <row r="4866" spans="1:10" x14ac:dyDescent="0.25">
      <c r="A4866" s="8" t="s">
        <v>446</v>
      </c>
      <c r="B4866" s="9" t="str">
        <f>_xlfn.XLOOKUP(C4866,'De-Para_Estado_Regiao'!$B$3:$B$29,'De-Para_Estado_Regiao'!$C$3:$C$29)</f>
        <v>Centro-Oeste</v>
      </c>
      <c r="C4866" s="9" t="s">
        <v>33</v>
      </c>
      <c r="D4866" s="9">
        <v>32</v>
      </c>
      <c r="E4866" s="9">
        <v>0.74</v>
      </c>
      <c r="F4866" s="9" t="str">
        <f t="shared" si="75"/>
        <v>alto</v>
      </c>
      <c r="G4866" s="9">
        <v>0.73299999999999998</v>
      </c>
      <c r="H4866" s="9">
        <v>0.63800000000000001</v>
      </c>
      <c r="I4866" s="9">
        <v>26050.84</v>
      </c>
      <c r="J4866" s="10">
        <v>1</v>
      </c>
    </row>
    <row r="4867" spans="1:10" x14ac:dyDescent="0.25">
      <c r="A4867" s="11" t="s">
        <v>4691</v>
      </c>
      <c r="B4867" s="9" t="str">
        <f>_xlfn.XLOOKUP(C4867,'De-Para_Estado_Regiao'!$B$3:$B$29,'De-Para_Estado_Regiao'!$C$3:$C$29)</f>
        <v>Nordeste</v>
      </c>
      <c r="C4867" s="12" t="s">
        <v>87</v>
      </c>
      <c r="D4867" s="12">
        <v>185</v>
      </c>
      <c r="E4867" s="12">
        <v>0.61499999999999999</v>
      </c>
      <c r="F4867" s="9" t="str">
        <f t="shared" si="75"/>
        <v>médio</v>
      </c>
      <c r="G4867" s="12">
        <v>0.53800000000000003</v>
      </c>
      <c r="H4867" s="12">
        <v>0.56100000000000005</v>
      </c>
      <c r="I4867" s="12">
        <v>6509.98</v>
      </c>
      <c r="J4867" s="13">
        <v>0</v>
      </c>
    </row>
    <row r="4868" spans="1:10" x14ac:dyDescent="0.25">
      <c r="A4868" s="8" t="s">
        <v>4692</v>
      </c>
      <c r="B4868" s="9" t="str">
        <f>_xlfn.XLOOKUP(C4868,'De-Para_Estado_Regiao'!$B$3:$B$29,'De-Para_Estado_Regiao'!$C$3:$C$29)</f>
        <v>Nordeste</v>
      </c>
      <c r="C4868" s="9" t="s">
        <v>118</v>
      </c>
      <c r="D4868" s="9">
        <v>174</v>
      </c>
      <c r="E4868" s="9">
        <v>0.52900000000000003</v>
      </c>
      <c r="F4868" s="9" t="str">
        <f t="shared" si="75"/>
        <v>baixo</v>
      </c>
      <c r="G4868" s="9">
        <v>0.499</v>
      </c>
      <c r="H4868" s="9">
        <v>0.4</v>
      </c>
      <c r="I4868" s="9">
        <v>5737.05</v>
      </c>
      <c r="J4868" s="10">
        <v>1</v>
      </c>
    </row>
    <row r="4869" spans="1:10" x14ac:dyDescent="0.25">
      <c r="A4869" s="11" t="s">
        <v>4693</v>
      </c>
      <c r="B4869" s="9" t="str">
        <f>_xlfn.XLOOKUP(C4869,'De-Para_Estado_Regiao'!$B$3:$B$29,'De-Para_Estado_Regiao'!$C$3:$C$29)</f>
        <v>Nordeste</v>
      </c>
      <c r="C4869" s="12" t="s">
        <v>118</v>
      </c>
      <c r="D4869" s="12">
        <v>138</v>
      </c>
      <c r="E4869" s="12">
        <v>0.57999999999999996</v>
      </c>
      <c r="F4869" s="9" t="str">
        <f t="shared" ref="F4869:F4932" si="76">IF(E4869="","",IF(E4869&lt;0.55,"baixo",IF(E4869&lt;=0.699,"médio",IF(E4869&lt;=0.799,"alto",IF(E4869&gt;=0.8,"muito alto","")))))</f>
        <v>médio</v>
      </c>
      <c r="G4869" s="12">
        <v>0.5</v>
      </c>
      <c r="H4869" s="12">
        <v>0.50800000000000001</v>
      </c>
      <c r="I4869" s="12">
        <v>6885.73</v>
      </c>
      <c r="J4869" s="13">
        <v>2</v>
      </c>
    </row>
    <row r="4870" spans="1:10" x14ac:dyDescent="0.25">
      <c r="A4870" s="8" t="s">
        <v>4694</v>
      </c>
      <c r="B4870" s="9" t="str">
        <f>_xlfn.XLOOKUP(C4870,'De-Para_Estado_Regiao'!$B$3:$B$29,'De-Para_Estado_Regiao'!$C$3:$C$29)</f>
        <v>Sudeste</v>
      </c>
      <c r="C4870" s="9" t="s">
        <v>16</v>
      </c>
      <c r="D4870" s="9">
        <v>108</v>
      </c>
      <c r="E4870" s="9">
        <v>0.57999999999999996</v>
      </c>
      <c r="F4870" s="9" t="str">
        <f t="shared" si="76"/>
        <v>médio</v>
      </c>
      <c r="G4870" s="9">
        <v>0.55300000000000005</v>
      </c>
      <c r="H4870" s="9">
        <v>0.45400000000000001</v>
      </c>
      <c r="I4870" s="9">
        <v>7366.15</v>
      </c>
      <c r="J4870" s="10">
        <v>6</v>
      </c>
    </row>
    <row r="4871" spans="1:10" x14ac:dyDescent="0.25">
      <c r="A4871" s="11" t="s">
        <v>4695</v>
      </c>
      <c r="B4871" s="9" t="str">
        <f>_xlfn.XLOOKUP(C4871,'De-Para_Estado_Regiao'!$B$3:$B$29,'De-Para_Estado_Regiao'!$C$3:$C$29)</f>
        <v>Sudeste</v>
      </c>
      <c r="C4871" s="12" t="s">
        <v>7</v>
      </c>
      <c r="D4871" s="12">
        <v>78</v>
      </c>
      <c r="E4871" s="12">
        <v>0.74199999999999999</v>
      </c>
      <c r="F4871" s="9" t="str">
        <f t="shared" si="76"/>
        <v>alto</v>
      </c>
      <c r="G4871" s="12">
        <v>0.69699999999999995</v>
      </c>
      <c r="H4871" s="12">
        <v>0.71699999999999997</v>
      </c>
      <c r="I4871" s="12">
        <v>16755.3</v>
      </c>
      <c r="J4871" s="13">
        <v>2</v>
      </c>
    </row>
    <row r="4872" spans="1:10" x14ac:dyDescent="0.25">
      <c r="A4872" s="8" t="s">
        <v>1799</v>
      </c>
      <c r="B4872" s="9" t="str">
        <f>_xlfn.XLOOKUP(C4872,'De-Para_Estado_Regiao'!$B$3:$B$29,'De-Para_Estado_Regiao'!$C$3:$C$29)</f>
        <v>Nordeste</v>
      </c>
      <c r="C4872" s="9" t="s">
        <v>82</v>
      </c>
      <c r="D4872" s="9">
        <v>118</v>
      </c>
      <c r="E4872" s="9">
        <v>0.59</v>
      </c>
      <c r="F4872" s="9" t="str">
        <f t="shared" si="76"/>
        <v>médio</v>
      </c>
      <c r="G4872" s="9">
        <v>0.55800000000000005</v>
      </c>
      <c r="H4872" s="9">
        <v>0.49399999999999999</v>
      </c>
      <c r="I4872" s="9">
        <v>7588.64</v>
      </c>
      <c r="J4872" s="10">
        <v>4</v>
      </c>
    </row>
    <row r="4873" spans="1:10" x14ac:dyDescent="0.25">
      <c r="A4873" s="11" t="s">
        <v>4696</v>
      </c>
      <c r="B4873" s="9" t="str">
        <f>_xlfn.XLOOKUP(C4873,'De-Para_Estado_Regiao'!$B$3:$B$29,'De-Para_Estado_Regiao'!$C$3:$C$29)</f>
        <v>Centro-Oeste</v>
      </c>
      <c r="C4873" s="12" t="s">
        <v>33</v>
      </c>
      <c r="D4873" s="12">
        <v>94</v>
      </c>
      <c r="E4873" s="12">
        <v>0.7</v>
      </c>
      <c r="F4873" s="9" t="str">
        <f t="shared" si="76"/>
        <v>alto</v>
      </c>
      <c r="G4873" s="12">
        <v>0.69199999999999995</v>
      </c>
      <c r="H4873" s="12">
        <v>0.60099999999999998</v>
      </c>
      <c r="I4873" s="12">
        <v>17083.52</v>
      </c>
      <c r="J4873" s="13">
        <v>2</v>
      </c>
    </row>
    <row r="4874" spans="1:10" x14ac:dyDescent="0.25">
      <c r="A4874" s="8" t="s">
        <v>4697</v>
      </c>
      <c r="B4874" s="9" t="str">
        <f>_xlfn.XLOOKUP(C4874,'De-Para_Estado_Regiao'!$B$3:$B$29,'De-Para_Estado_Regiao'!$C$3:$C$29)</f>
        <v>Sudeste</v>
      </c>
      <c r="C4874" s="9" t="s">
        <v>7</v>
      </c>
      <c r="D4874" s="9">
        <v>135</v>
      </c>
      <c r="E4874" s="9">
        <v>0.7</v>
      </c>
      <c r="F4874" s="9" t="str">
        <f t="shared" si="76"/>
        <v>alto</v>
      </c>
      <c r="G4874" s="9">
        <v>0.627</v>
      </c>
      <c r="H4874" s="9">
        <v>0.67200000000000004</v>
      </c>
      <c r="I4874" s="9">
        <v>9757.85</v>
      </c>
      <c r="J4874" s="10">
        <v>1</v>
      </c>
    </row>
    <row r="4875" spans="1:10" x14ac:dyDescent="0.25">
      <c r="A4875" s="11" t="s">
        <v>4698</v>
      </c>
      <c r="B4875" s="9" t="str">
        <f>_xlfn.XLOOKUP(C4875,'De-Para_Estado_Regiao'!$B$3:$B$29,'De-Para_Estado_Regiao'!$C$3:$C$29)</f>
        <v>Nordeste</v>
      </c>
      <c r="C4875" s="12" t="s">
        <v>24</v>
      </c>
      <c r="D4875" s="12">
        <v>139</v>
      </c>
      <c r="E4875" s="12">
        <v>0.59899999999999998</v>
      </c>
      <c r="F4875" s="9" t="str">
        <f t="shared" si="76"/>
        <v>médio</v>
      </c>
      <c r="G4875" s="12">
        <v>0.56599999999999995</v>
      </c>
      <c r="H4875" s="12">
        <v>0.50800000000000001</v>
      </c>
      <c r="I4875" s="12">
        <v>7964.2</v>
      </c>
      <c r="J4875" s="13">
        <v>0</v>
      </c>
    </row>
    <row r="4876" spans="1:10" x14ac:dyDescent="0.25">
      <c r="A4876" s="8" t="s">
        <v>4699</v>
      </c>
      <c r="B4876" s="9" t="str">
        <f>_xlfn.XLOOKUP(C4876,'De-Para_Estado_Regiao'!$B$3:$B$29,'De-Para_Estado_Regiao'!$C$3:$C$29)</f>
        <v>Sudeste</v>
      </c>
      <c r="C4876" s="9" t="s">
        <v>16</v>
      </c>
      <c r="D4876" s="9">
        <v>162</v>
      </c>
      <c r="E4876" s="9">
        <v>0.60699999999999998</v>
      </c>
      <c r="F4876" s="9" t="str">
        <f t="shared" si="76"/>
        <v>médio</v>
      </c>
      <c r="G4876" s="9">
        <v>0.57899999999999996</v>
      </c>
      <c r="H4876" s="9">
        <v>0.48699999999999999</v>
      </c>
      <c r="I4876" s="9">
        <v>8195.93</v>
      </c>
      <c r="J4876" s="10">
        <v>1</v>
      </c>
    </row>
    <row r="4877" spans="1:10" x14ac:dyDescent="0.25">
      <c r="A4877" s="11" t="s">
        <v>4700</v>
      </c>
      <c r="B4877" s="9" t="str">
        <f>_xlfn.XLOOKUP(C4877,'De-Para_Estado_Regiao'!$B$3:$B$29,'De-Para_Estado_Regiao'!$C$3:$C$29)</f>
        <v>Nordeste</v>
      </c>
      <c r="C4877" s="12" t="s">
        <v>82</v>
      </c>
      <c r="D4877" s="12">
        <v>83</v>
      </c>
      <c r="E4877" s="12">
        <v>0.61199999999999999</v>
      </c>
      <c r="F4877" s="9" t="str">
        <f t="shared" si="76"/>
        <v>médio</v>
      </c>
      <c r="G4877" s="12">
        <v>0.57799999999999996</v>
      </c>
      <c r="H4877" s="12">
        <v>0.497</v>
      </c>
      <c r="I4877" s="12">
        <v>8806.11</v>
      </c>
      <c r="J4877" s="13">
        <v>4</v>
      </c>
    </row>
    <row r="4878" spans="1:10" x14ac:dyDescent="0.25">
      <c r="A4878" s="8" t="s">
        <v>4701</v>
      </c>
      <c r="B4878" s="9" t="str">
        <f>_xlfn.XLOOKUP(C4878,'De-Para_Estado_Regiao'!$B$3:$B$29,'De-Para_Estado_Regiao'!$C$3:$C$29)</f>
        <v>Sudeste</v>
      </c>
      <c r="C4878" s="9" t="s">
        <v>16</v>
      </c>
      <c r="D4878" s="9">
        <v>129</v>
      </c>
      <c r="E4878" s="9">
        <v>0.67500000000000004</v>
      </c>
      <c r="F4878" s="9" t="str">
        <f t="shared" si="76"/>
        <v>médio</v>
      </c>
      <c r="G4878" s="9">
        <v>0.63900000000000001</v>
      </c>
      <c r="H4878" s="9">
        <v>0.58399999999999996</v>
      </c>
      <c r="I4878" s="9">
        <v>12521.4</v>
      </c>
      <c r="J4878" s="10">
        <v>1</v>
      </c>
    </row>
    <row r="4879" spans="1:10" x14ac:dyDescent="0.25">
      <c r="A4879" s="11" t="s">
        <v>4702</v>
      </c>
      <c r="B4879" s="9" t="str">
        <f>_xlfn.XLOOKUP(C4879,'De-Para_Estado_Regiao'!$B$3:$B$29,'De-Para_Estado_Regiao'!$C$3:$C$29)</f>
        <v>Sudeste</v>
      </c>
      <c r="C4879" s="12" t="s">
        <v>16</v>
      </c>
      <c r="D4879" s="12">
        <v>110</v>
      </c>
      <c r="E4879" s="12">
        <v>0.59</v>
      </c>
      <c r="F4879" s="9" t="str">
        <f t="shared" si="76"/>
        <v>médio</v>
      </c>
      <c r="G4879" s="12">
        <v>0.58899999999999997</v>
      </c>
      <c r="H4879" s="12">
        <v>0.441</v>
      </c>
      <c r="I4879" s="12">
        <v>8853.89</v>
      </c>
      <c r="J4879" s="13">
        <v>0</v>
      </c>
    </row>
    <row r="4880" spans="1:10" x14ac:dyDescent="0.25">
      <c r="A4880" s="8" t="s">
        <v>4703</v>
      </c>
      <c r="B4880" s="9" t="str">
        <f>_xlfn.XLOOKUP(C4880,'De-Para_Estado_Regiao'!$B$3:$B$29,'De-Para_Estado_Regiao'!$C$3:$C$29)</f>
        <v>Sudeste</v>
      </c>
      <c r="C4880" s="9" t="s">
        <v>16</v>
      </c>
      <c r="D4880" s="9">
        <v>155</v>
      </c>
      <c r="E4880" s="9">
        <v>0.61499999999999999</v>
      </c>
      <c r="F4880" s="9" t="str">
        <f t="shared" si="76"/>
        <v>médio</v>
      </c>
      <c r="G4880" s="9">
        <v>0.58899999999999997</v>
      </c>
      <c r="H4880" s="9">
        <v>0.49199999999999999</v>
      </c>
      <c r="I4880" s="9">
        <v>9384.19</v>
      </c>
      <c r="J4880" s="10">
        <v>1</v>
      </c>
    </row>
    <row r="4881" spans="1:10" x14ac:dyDescent="0.25">
      <c r="A4881" s="11" t="s">
        <v>4704</v>
      </c>
      <c r="B4881" s="9" t="str">
        <f>_xlfn.XLOOKUP(C4881,'De-Para_Estado_Regiao'!$B$3:$B$29,'De-Para_Estado_Regiao'!$C$3:$C$29)</f>
        <v>Sudeste</v>
      </c>
      <c r="C4881" s="12" t="s">
        <v>16</v>
      </c>
      <c r="D4881" s="12">
        <v>257</v>
      </c>
      <c r="E4881" s="12">
        <v>0.61899999999999999</v>
      </c>
      <c r="F4881" s="9" t="str">
        <f t="shared" si="76"/>
        <v>médio</v>
      </c>
      <c r="G4881" s="12">
        <v>0.60299999999999998</v>
      </c>
      <c r="H4881" s="12">
        <v>0.52900000000000003</v>
      </c>
      <c r="I4881" s="12">
        <v>7754.81</v>
      </c>
      <c r="J4881" s="13">
        <v>0</v>
      </c>
    </row>
    <row r="4882" spans="1:10" x14ac:dyDescent="0.25">
      <c r="A4882" s="8" t="s">
        <v>4705</v>
      </c>
      <c r="B4882" s="9" t="str">
        <f>_xlfn.XLOOKUP(C4882,'De-Para_Estado_Regiao'!$B$3:$B$29,'De-Para_Estado_Regiao'!$C$3:$C$29)</f>
        <v>Sudeste</v>
      </c>
      <c r="C4882" s="9" t="s">
        <v>16</v>
      </c>
      <c r="D4882" s="9">
        <v>153</v>
      </c>
      <c r="E4882" s="9">
        <v>0.59399999999999997</v>
      </c>
      <c r="F4882" s="9" t="str">
        <f t="shared" si="76"/>
        <v>médio</v>
      </c>
      <c r="G4882" s="9">
        <v>0.57599999999999996</v>
      </c>
      <c r="H4882" s="9">
        <v>0.45500000000000002</v>
      </c>
      <c r="I4882" s="9">
        <v>8014.65</v>
      </c>
      <c r="J4882" s="10">
        <v>4</v>
      </c>
    </row>
    <row r="4883" spans="1:10" x14ac:dyDescent="0.25">
      <c r="A4883" s="11" t="s">
        <v>4706</v>
      </c>
      <c r="B4883" s="9" t="str">
        <f>_xlfn.XLOOKUP(C4883,'De-Para_Estado_Regiao'!$B$3:$B$29,'De-Para_Estado_Regiao'!$C$3:$C$29)</f>
        <v>Sudeste</v>
      </c>
      <c r="C4883" s="12" t="s">
        <v>16</v>
      </c>
      <c r="D4883" s="12">
        <v>71</v>
      </c>
      <c r="E4883" s="12">
        <v>0.65</v>
      </c>
      <c r="F4883" s="9" t="str">
        <f t="shared" si="76"/>
        <v>médio</v>
      </c>
      <c r="G4883" s="12">
        <v>0.66</v>
      </c>
      <c r="H4883" s="12">
        <v>0.49299999999999999</v>
      </c>
      <c r="I4883" s="12">
        <v>9302.17</v>
      </c>
      <c r="J4883" s="13">
        <v>1</v>
      </c>
    </row>
    <row r="4884" spans="1:10" x14ac:dyDescent="0.25">
      <c r="A4884" s="8" t="s">
        <v>4707</v>
      </c>
      <c r="B4884" s="9" t="str">
        <f>_xlfn.XLOOKUP(C4884,'De-Para_Estado_Regiao'!$B$3:$B$29,'De-Para_Estado_Regiao'!$C$3:$C$29)</f>
        <v>Sudeste</v>
      </c>
      <c r="C4884" s="9" t="s">
        <v>16</v>
      </c>
      <c r="D4884" s="9">
        <v>168</v>
      </c>
      <c r="E4884" s="9">
        <v>0.54400000000000004</v>
      </c>
      <c r="F4884" s="9" t="str">
        <f t="shared" si="76"/>
        <v>baixo</v>
      </c>
      <c r="G4884" s="9">
        <v>0.54800000000000004</v>
      </c>
      <c r="H4884" s="9">
        <v>0.37</v>
      </c>
      <c r="I4884" s="9">
        <v>6494.7</v>
      </c>
      <c r="J4884" s="10">
        <v>4</v>
      </c>
    </row>
    <row r="4885" spans="1:10" x14ac:dyDescent="0.25">
      <c r="A4885" s="11" t="s">
        <v>4708</v>
      </c>
      <c r="B4885" s="9" t="str">
        <f>_xlfn.XLOOKUP(C4885,'De-Para_Estado_Regiao'!$B$3:$B$29,'De-Para_Estado_Regiao'!$C$3:$C$29)</f>
        <v>Nordeste</v>
      </c>
      <c r="C4885" s="12" t="s">
        <v>87</v>
      </c>
      <c r="D4885" s="12">
        <v>452</v>
      </c>
      <c r="E4885" s="12">
        <v>0.58799999999999997</v>
      </c>
      <c r="F4885" s="9" t="str">
        <f t="shared" si="76"/>
        <v>médio</v>
      </c>
      <c r="G4885" s="12">
        <v>0.54100000000000004</v>
      </c>
      <c r="H4885" s="12">
        <v>0.51200000000000001</v>
      </c>
      <c r="I4885" s="12">
        <v>5471.49</v>
      </c>
      <c r="J4885" s="13">
        <v>1</v>
      </c>
    </row>
    <row r="4886" spans="1:10" x14ac:dyDescent="0.25">
      <c r="A4886" s="8" t="s">
        <v>4709</v>
      </c>
      <c r="B4886" s="9" t="str">
        <f>_xlfn.XLOOKUP(C4886,'De-Para_Estado_Regiao'!$B$3:$B$29,'De-Para_Estado_Regiao'!$C$3:$C$29)</f>
        <v>Nordeste</v>
      </c>
      <c r="C4886" s="9" t="s">
        <v>72</v>
      </c>
      <c r="D4886" s="9">
        <v>163</v>
      </c>
      <c r="E4886" s="9">
        <v>0.628</v>
      </c>
      <c r="F4886" s="9" t="str">
        <f t="shared" si="76"/>
        <v>médio</v>
      </c>
      <c r="G4886" s="9">
        <v>0.58099999999999996</v>
      </c>
      <c r="H4886" s="9">
        <v>0.54700000000000004</v>
      </c>
      <c r="I4886" s="9">
        <v>8880.31</v>
      </c>
      <c r="J4886" s="10">
        <v>1</v>
      </c>
    </row>
    <row r="4887" spans="1:10" x14ac:dyDescent="0.25">
      <c r="A4887" s="11" t="s">
        <v>4710</v>
      </c>
      <c r="B4887" s="9" t="str">
        <f>_xlfn.XLOOKUP(C4887,'De-Para_Estado_Regiao'!$B$3:$B$29,'De-Para_Estado_Regiao'!$C$3:$C$29)</f>
        <v>Nordeste</v>
      </c>
      <c r="C4887" s="12" t="s">
        <v>82</v>
      </c>
      <c r="D4887" s="12">
        <v>136</v>
      </c>
      <c r="E4887" s="12">
        <v>0.53500000000000003</v>
      </c>
      <c r="F4887" s="9" t="str">
        <f t="shared" si="76"/>
        <v>baixo</v>
      </c>
      <c r="G4887" s="12">
        <v>0.48799999999999999</v>
      </c>
      <c r="H4887" s="12">
        <v>0.41399999999999998</v>
      </c>
      <c r="I4887" s="12">
        <v>7176.06</v>
      </c>
      <c r="J4887" s="13">
        <v>2</v>
      </c>
    </row>
    <row r="4888" spans="1:10" x14ac:dyDescent="0.25">
      <c r="A4888" s="8" t="s">
        <v>4711</v>
      </c>
      <c r="B4888" s="9" t="str">
        <f>_xlfn.XLOOKUP(C4888,'De-Para_Estado_Regiao'!$B$3:$B$29,'De-Para_Estado_Regiao'!$C$3:$C$29)</f>
        <v>Sudeste</v>
      </c>
      <c r="C4888" s="9" t="s">
        <v>7</v>
      </c>
      <c r="D4888" s="9">
        <v>80</v>
      </c>
      <c r="E4888" s="9">
        <v>0.72099999999999997</v>
      </c>
      <c r="F4888" s="9" t="str">
        <f t="shared" si="76"/>
        <v>alto</v>
      </c>
      <c r="G4888" s="9">
        <v>0.72</v>
      </c>
      <c r="H4888" s="9">
        <v>0.61899999999999999</v>
      </c>
      <c r="I4888" s="9">
        <v>17352.37</v>
      </c>
      <c r="J4888" s="10">
        <v>2</v>
      </c>
    </row>
    <row r="4889" spans="1:10" x14ac:dyDescent="0.25">
      <c r="A4889" s="11" t="s">
        <v>2124</v>
      </c>
      <c r="B4889" s="9" t="str">
        <f>_xlfn.XLOOKUP(C4889,'De-Para_Estado_Regiao'!$B$3:$B$29,'De-Para_Estado_Regiao'!$C$3:$C$29)</f>
        <v>Nordeste</v>
      </c>
      <c r="C4889" s="12" t="s">
        <v>82</v>
      </c>
      <c r="D4889" s="12">
        <v>212</v>
      </c>
      <c r="E4889" s="12">
        <v>0.56000000000000005</v>
      </c>
      <c r="F4889" s="9" t="str">
        <f t="shared" si="76"/>
        <v>médio</v>
      </c>
      <c r="G4889" s="12">
        <v>0.52600000000000002</v>
      </c>
      <c r="H4889" s="12">
        <v>0.45900000000000002</v>
      </c>
      <c r="I4889" s="12">
        <v>7666.51</v>
      </c>
      <c r="J4889" s="13">
        <v>2</v>
      </c>
    </row>
    <row r="4890" spans="1:10" x14ac:dyDescent="0.25">
      <c r="A4890" s="8" t="s">
        <v>4712</v>
      </c>
      <c r="B4890" s="9" t="str">
        <f>_xlfn.XLOOKUP(C4890,'De-Para_Estado_Regiao'!$B$3:$B$29,'De-Para_Estado_Regiao'!$C$3:$C$29)</f>
        <v>Centro-Oeste</v>
      </c>
      <c r="C4890" s="9" t="s">
        <v>33</v>
      </c>
      <c r="D4890" s="9">
        <v>78</v>
      </c>
      <c r="E4890" s="9">
        <v>0.68700000000000006</v>
      </c>
      <c r="F4890" s="9" t="str">
        <f t="shared" si="76"/>
        <v>médio</v>
      </c>
      <c r="G4890" s="9">
        <v>0.70699999999999996</v>
      </c>
      <c r="H4890" s="9">
        <v>0.56999999999999995</v>
      </c>
      <c r="I4890" s="9">
        <v>14273.85</v>
      </c>
      <c r="J4890" s="10">
        <v>0</v>
      </c>
    </row>
    <row r="4891" spans="1:10" x14ac:dyDescent="0.25">
      <c r="A4891" s="11" t="s">
        <v>4713</v>
      </c>
      <c r="B4891" s="9" t="str">
        <f>_xlfn.XLOOKUP(C4891,'De-Para_Estado_Regiao'!$B$3:$B$29,'De-Para_Estado_Regiao'!$C$3:$C$29)</f>
        <v>Nordeste</v>
      </c>
      <c r="C4891" s="12" t="s">
        <v>24</v>
      </c>
      <c r="D4891" s="12">
        <v>105</v>
      </c>
      <c r="E4891" s="12">
        <v>0.59899999999999998</v>
      </c>
      <c r="F4891" s="9" t="str">
        <f t="shared" si="76"/>
        <v>médio</v>
      </c>
      <c r="G4891" s="12">
        <v>0.57599999999999996</v>
      </c>
      <c r="H4891" s="12">
        <v>0.48299999999999998</v>
      </c>
      <c r="I4891" s="12">
        <v>9245.76</v>
      </c>
      <c r="J4891" s="13">
        <v>0</v>
      </c>
    </row>
    <row r="4892" spans="1:10" x14ac:dyDescent="0.25">
      <c r="A4892" s="8" t="s">
        <v>4714</v>
      </c>
      <c r="B4892" s="9" t="str">
        <f>_xlfn.XLOOKUP(C4892,'De-Para_Estado_Regiao'!$B$3:$B$29,'De-Para_Estado_Regiao'!$C$3:$C$29)</f>
        <v>Nordeste</v>
      </c>
      <c r="C4892" s="9" t="s">
        <v>118</v>
      </c>
      <c r="D4892" s="9">
        <v>175</v>
      </c>
      <c r="E4892" s="9">
        <v>0.56100000000000005</v>
      </c>
      <c r="F4892" s="9" t="str">
        <f t="shared" si="76"/>
        <v>médio</v>
      </c>
      <c r="G4892" s="9">
        <v>0.56299999999999994</v>
      </c>
      <c r="H4892" s="9">
        <v>0.436</v>
      </c>
      <c r="I4892" s="9">
        <v>5364.12</v>
      </c>
      <c r="J4892" s="10">
        <v>0</v>
      </c>
    </row>
    <row r="4893" spans="1:10" x14ac:dyDescent="0.25">
      <c r="A4893" s="11" t="s">
        <v>4715</v>
      </c>
      <c r="B4893" s="9" t="str">
        <f>_xlfn.XLOOKUP(C4893,'De-Para_Estado_Regiao'!$B$3:$B$29,'De-Para_Estado_Regiao'!$C$3:$C$29)</f>
        <v>Nordeste</v>
      </c>
      <c r="C4893" s="12" t="s">
        <v>72</v>
      </c>
      <c r="D4893" s="12">
        <v>272</v>
      </c>
      <c r="E4893" s="12">
        <v>0.56899999999999995</v>
      </c>
      <c r="F4893" s="9" t="str">
        <f t="shared" si="76"/>
        <v>médio</v>
      </c>
      <c r="G4893" s="12">
        <v>0.52800000000000002</v>
      </c>
      <c r="H4893" s="12">
        <v>0.48</v>
      </c>
      <c r="I4893" s="12">
        <v>6946.96</v>
      </c>
      <c r="J4893" s="13">
        <v>7</v>
      </c>
    </row>
    <row r="4894" spans="1:10" x14ac:dyDescent="0.25">
      <c r="A4894" s="8" t="s">
        <v>4716</v>
      </c>
      <c r="B4894" s="9" t="str">
        <f>_xlfn.XLOOKUP(C4894,'De-Para_Estado_Regiao'!$B$3:$B$29,'De-Para_Estado_Regiao'!$C$3:$C$29)</f>
        <v>Centro-Oeste</v>
      </c>
      <c r="C4894" s="9" t="s">
        <v>33</v>
      </c>
      <c r="D4894" s="9">
        <v>55</v>
      </c>
      <c r="E4894" s="9">
        <v>0.61699999999999999</v>
      </c>
      <c r="F4894" s="9" t="str">
        <f t="shared" si="76"/>
        <v>médio</v>
      </c>
      <c r="G4894" s="9">
        <v>0.59</v>
      </c>
      <c r="H4894" s="9">
        <v>0.497</v>
      </c>
      <c r="I4894" s="9">
        <v>12330.5</v>
      </c>
      <c r="J4894" s="10">
        <v>0</v>
      </c>
    </row>
    <row r="4895" spans="1:10" x14ac:dyDescent="0.25">
      <c r="A4895" s="11" t="s">
        <v>4717</v>
      </c>
      <c r="B4895" s="9" t="str">
        <f>_xlfn.XLOOKUP(C4895,'De-Para_Estado_Regiao'!$B$3:$B$29,'De-Para_Estado_Regiao'!$C$3:$C$29)</f>
        <v>Norte</v>
      </c>
      <c r="C4895" s="12" t="s">
        <v>111</v>
      </c>
      <c r="D4895" s="12">
        <v>76</v>
      </c>
      <c r="E4895" s="12">
        <v>0.61599999999999999</v>
      </c>
      <c r="F4895" s="9" t="str">
        <f t="shared" si="76"/>
        <v>médio</v>
      </c>
      <c r="G4895" s="12">
        <v>0.58799999999999997</v>
      </c>
      <c r="H4895" s="12">
        <v>0.501</v>
      </c>
      <c r="I4895" s="12">
        <v>13182.06</v>
      </c>
      <c r="J4895" s="13">
        <v>0</v>
      </c>
    </row>
    <row r="4896" spans="1:10" x14ac:dyDescent="0.25">
      <c r="A4896" s="8" t="s">
        <v>4718</v>
      </c>
      <c r="B4896" s="9" t="str">
        <f>_xlfn.XLOOKUP(C4896,'De-Para_Estado_Regiao'!$B$3:$B$29,'De-Para_Estado_Regiao'!$C$3:$C$29)</f>
        <v>Centro-Oeste</v>
      </c>
      <c r="C4896" s="9" t="s">
        <v>33</v>
      </c>
      <c r="D4896" s="9">
        <v>100</v>
      </c>
      <c r="E4896" s="9">
        <v>0.7</v>
      </c>
      <c r="F4896" s="9" t="str">
        <f t="shared" si="76"/>
        <v>alto</v>
      </c>
      <c r="G4896" s="9">
        <v>0.68799999999999994</v>
      </c>
      <c r="H4896" s="9">
        <v>0.6</v>
      </c>
      <c r="I4896" s="9">
        <v>12583.33</v>
      </c>
      <c r="J4896" s="10">
        <v>14</v>
      </c>
    </row>
    <row r="4897" spans="1:10" x14ac:dyDescent="0.25">
      <c r="A4897" s="11" t="s">
        <v>4719</v>
      </c>
      <c r="B4897" s="9" t="str">
        <f>_xlfn.XLOOKUP(C4897,'De-Para_Estado_Regiao'!$B$3:$B$29,'De-Para_Estado_Regiao'!$C$3:$C$29)</f>
        <v>Sul</v>
      </c>
      <c r="C4897" s="12" t="s">
        <v>14</v>
      </c>
      <c r="D4897" s="12">
        <v>10</v>
      </c>
      <c r="E4897" s="12">
        <v>0.74</v>
      </c>
      <c r="F4897" s="9" t="str">
        <f t="shared" si="76"/>
        <v>alto</v>
      </c>
      <c r="G4897" s="12">
        <v>0.73199999999999998</v>
      </c>
      <c r="H4897" s="12">
        <v>0.622</v>
      </c>
      <c r="I4897" s="12">
        <v>23543.23</v>
      </c>
      <c r="J4897" s="13">
        <v>3</v>
      </c>
    </row>
    <row r="4898" spans="1:10" x14ac:dyDescent="0.25">
      <c r="A4898" s="8" t="s">
        <v>4720</v>
      </c>
      <c r="B4898" s="9" t="str">
        <f>_xlfn.XLOOKUP(C4898,'De-Para_Estado_Regiao'!$B$3:$B$29,'De-Para_Estado_Regiao'!$C$3:$C$29)</f>
        <v>Nordeste</v>
      </c>
      <c r="C4898" s="9" t="s">
        <v>87</v>
      </c>
      <c r="D4898" s="9">
        <v>133</v>
      </c>
      <c r="E4898" s="9">
        <v>0.51600000000000001</v>
      </c>
      <c r="F4898" s="9" t="str">
        <f t="shared" si="76"/>
        <v>baixo</v>
      </c>
      <c r="G4898" s="9">
        <v>0.47799999999999998</v>
      </c>
      <c r="H4898" s="9">
        <v>0.41</v>
      </c>
      <c r="I4898" s="9">
        <v>7209.19</v>
      </c>
      <c r="J4898" s="10">
        <v>0</v>
      </c>
    </row>
    <row r="4899" spans="1:10" x14ac:dyDescent="0.25">
      <c r="A4899" s="11" t="s">
        <v>4721</v>
      </c>
      <c r="B4899" s="9" t="str">
        <f>_xlfn.XLOOKUP(C4899,'De-Para_Estado_Regiao'!$B$3:$B$29,'De-Para_Estado_Regiao'!$C$3:$C$29)</f>
        <v>Sul</v>
      </c>
      <c r="C4899" s="12" t="s">
        <v>14</v>
      </c>
      <c r="D4899" s="12">
        <v>15</v>
      </c>
      <c r="E4899" s="12">
        <v>0.746</v>
      </c>
      <c r="F4899" s="9" t="str">
        <f t="shared" si="76"/>
        <v>alto</v>
      </c>
      <c r="G4899" s="12">
        <v>0.76500000000000001</v>
      </c>
      <c r="H4899" s="12">
        <v>0.63700000000000001</v>
      </c>
      <c r="I4899" s="12">
        <v>20545.11</v>
      </c>
      <c r="J4899" s="13">
        <v>2</v>
      </c>
    </row>
    <row r="4900" spans="1:10" x14ac:dyDescent="0.25">
      <c r="A4900" s="8" t="s">
        <v>4722</v>
      </c>
      <c r="B4900" s="9" t="str">
        <f>_xlfn.XLOOKUP(C4900,'De-Para_Estado_Regiao'!$B$3:$B$29,'De-Para_Estado_Regiao'!$C$3:$C$29)</f>
        <v>Centro-Oeste</v>
      </c>
      <c r="C4900" s="9" t="s">
        <v>29</v>
      </c>
      <c r="D4900" s="9">
        <v>49</v>
      </c>
      <c r="E4900" s="9">
        <v>0.66400000000000003</v>
      </c>
      <c r="F4900" s="9" t="str">
        <f t="shared" si="76"/>
        <v>médio</v>
      </c>
      <c r="G4900" s="9">
        <v>0.63800000000000001</v>
      </c>
      <c r="H4900" s="9">
        <v>0.56000000000000005</v>
      </c>
      <c r="I4900" s="9">
        <v>23576.94</v>
      </c>
      <c r="J4900" s="10">
        <v>1</v>
      </c>
    </row>
    <row r="4901" spans="1:10" x14ac:dyDescent="0.25">
      <c r="A4901" s="11" t="s">
        <v>4723</v>
      </c>
      <c r="B4901" s="9" t="str">
        <f>_xlfn.XLOOKUP(C4901,'De-Para_Estado_Regiao'!$B$3:$B$29,'De-Para_Estado_Regiao'!$C$3:$C$29)</f>
        <v>Sul</v>
      </c>
      <c r="C4901" s="12" t="s">
        <v>59</v>
      </c>
      <c r="D4901" s="12">
        <v>18</v>
      </c>
      <c r="E4901" s="12">
        <v>0.72</v>
      </c>
      <c r="F4901" s="9" t="str">
        <f t="shared" si="76"/>
        <v>alto</v>
      </c>
      <c r="G4901" s="12">
        <v>0.68799999999999994</v>
      </c>
      <c r="H4901" s="12">
        <v>0.63300000000000001</v>
      </c>
      <c r="I4901" s="12">
        <v>21364.1</v>
      </c>
      <c r="J4901" s="13">
        <v>1</v>
      </c>
    </row>
    <row r="4902" spans="1:10" x14ac:dyDescent="0.25">
      <c r="A4902" s="8" t="s">
        <v>4724</v>
      </c>
      <c r="B4902" s="9" t="str">
        <f>_xlfn.XLOOKUP(C4902,'De-Para_Estado_Regiao'!$B$3:$B$29,'De-Para_Estado_Regiao'!$C$3:$C$29)</f>
        <v>Sudeste</v>
      </c>
      <c r="C4902" s="9" t="s">
        <v>16</v>
      </c>
      <c r="D4902" s="9">
        <v>150</v>
      </c>
      <c r="E4902" s="9">
        <v>0.63</v>
      </c>
      <c r="F4902" s="9" t="str">
        <f t="shared" si="76"/>
        <v>médio</v>
      </c>
      <c r="G4902" s="9">
        <v>0.61</v>
      </c>
      <c r="H4902" s="9">
        <v>0.499</v>
      </c>
      <c r="I4902" s="9">
        <v>8969.23</v>
      </c>
      <c r="J4902" s="10">
        <v>5</v>
      </c>
    </row>
    <row r="4903" spans="1:10" x14ac:dyDescent="0.25">
      <c r="A4903" s="11" t="s">
        <v>4725</v>
      </c>
      <c r="B4903" s="9" t="str">
        <f>_xlfn.XLOOKUP(C4903,'De-Para_Estado_Regiao'!$B$3:$B$29,'De-Para_Estado_Regiao'!$C$3:$C$29)</f>
        <v>Sudeste</v>
      </c>
      <c r="C4903" s="12" t="s">
        <v>16</v>
      </c>
      <c r="D4903" s="12">
        <v>61</v>
      </c>
      <c r="E4903" s="12">
        <v>0.65500000000000003</v>
      </c>
      <c r="F4903" s="9" t="str">
        <f t="shared" si="76"/>
        <v>médio</v>
      </c>
      <c r="G4903" s="12">
        <v>0.623</v>
      </c>
      <c r="H4903" s="12">
        <v>0.54600000000000004</v>
      </c>
      <c r="I4903" s="12">
        <v>10388.469999999999</v>
      </c>
      <c r="J4903" s="13">
        <v>1</v>
      </c>
    </row>
    <row r="4904" spans="1:10" x14ac:dyDescent="0.25">
      <c r="A4904" s="8" t="s">
        <v>4726</v>
      </c>
      <c r="B4904" s="9" t="str">
        <f>_xlfn.XLOOKUP(C4904,'De-Para_Estado_Regiao'!$B$3:$B$29,'De-Para_Estado_Regiao'!$C$3:$C$29)</f>
        <v>Sudeste</v>
      </c>
      <c r="C4904" s="9" t="s">
        <v>16</v>
      </c>
      <c r="D4904" s="9">
        <v>53</v>
      </c>
      <c r="E4904" s="9">
        <v>0.65200000000000002</v>
      </c>
      <c r="F4904" s="9" t="str">
        <f t="shared" si="76"/>
        <v>médio</v>
      </c>
      <c r="G4904" s="9">
        <v>0.60799999999999998</v>
      </c>
      <c r="H4904" s="9">
        <v>0.55500000000000005</v>
      </c>
      <c r="I4904" s="9">
        <v>15756.02</v>
      </c>
      <c r="J4904" s="10">
        <v>2</v>
      </c>
    </row>
    <row r="4905" spans="1:10" x14ac:dyDescent="0.25">
      <c r="A4905" s="11" t="s">
        <v>4727</v>
      </c>
      <c r="B4905" s="9" t="str">
        <f>_xlfn.XLOOKUP(C4905,'De-Para_Estado_Regiao'!$B$3:$B$29,'De-Para_Estado_Regiao'!$C$3:$C$29)</f>
        <v>Sudeste</v>
      </c>
      <c r="C4905" s="12" t="s">
        <v>16</v>
      </c>
      <c r="D4905" s="12">
        <v>112</v>
      </c>
      <c r="E4905" s="12">
        <v>0.625</v>
      </c>
      <c r="F4905" s="9" t="str">
        <f t="shared" si="76"/>
        <v>médio</v>
      </c>
      <c r="G4905" s="12">
        <v>0.58199999999999996</v>
      </c>
      <c r="H4905" s="12">
        <v>0.52300000000000002</v>
      </c>
      <c r="I4905" s="12">
        <v>7934.84</v>
      </c>
      <c r="J4905" s="13">
        <v>2</v>
      </c>
    </row>
    <row r="4906" spans="1:10" x14ac:dyDescent="0.25">
      <c r="A4906" s="8" t="s">
        <v>4728</v>
      </c>
      <c r="B4906" s="9" t="str">
        <f>_xlfn.XLOOKUP(C4906,'De-Para_Estado_Regiao'!$B$3:$B$29,'De-Para_Estado_Regiao'!$C$3:$C$29)</f>
        <v>Nordeste</v>
      </c>
      <c r="C4906" s="9" t="s">
        <v>118</v>
      </c>
      <c r="D4906" s="9">
        <v>124</v>
      </c>
      <c r="E4906" s="9">
        <v>0.54100000000000004</v>
      </c>
      <c r="F4906" s="9" t="str">
        <f t="shared" si="76"/>
        <v>baixo</v>
      </c>
      <c r="G4906" s="9">
        <v>0.504</v>
      </c>
      <c r="H4906" s="9">
        <v>0.42099999999999999</v>
      </c>
      <c r="I4906" s="9">
        <v>7166.09</v>
      </c>
      <c r="J4906" s="10">
        <v>0</v>
      </c>
    </row>
    <row r="4907" spans="1:10" x14ac:dyDescent="0.25">
      <c r="A4907" s="11" t="s">
        <v>48</v>
      </c>
      <c r="B4907" s="9" t="str">
        <f>_xlfn.XLOOKUP(C4907,'De-Para_Estado_Regiao'!$B$3:$B$29,'De-Para_Estado_Regiao'!$C$3:$C$29)</f>
        <v>Nordeste</v>
      </c>
      <c r="C4907" s="12" t="s">
        <v>94</v>
      </c>
      <c r="D4907" s="12">
        <v>146</v>
      </c>
      <c r="E4907" s="12">
        <v>0.59299999999999997</v>
      </c>
      <c r="F4907" s="9" t="str">
        <f t="shared" si="76"/>
        <v>médio</v>
      </c>
      <c r="G4907" s="12">
        <v>0.58699999999999997</v>
      </c>
      <c r="H4907" s="12">
        <v>0.46400000000000002</v>
      </c>
      <c r="I4907" s="12">
        <v>8036.87</v>
      </c>
      <c r="J4907" s="13">
        <v>1</v>
      </c>
    </row>
    <row r="4908" spans="1:10" x14ac:dyDescent="0.25">
      <c r="A4908" s="8" t="s">
        <v>4729</v>
      </c>
      <c r="B4908" s="9" t="str">
        <f>_xlfn.XLOOKUP(C4908,'De-Para_Estado_Regiao'!$B$3:$B$29,'De-Para_Estado_Regiao'!$C$3:$C$29)</f>
        <v>Sudeste</v>
      </c>
      <c r="C4908" s="9" t="s">
        <v>16</v>
      </c>
      <c r="D4908" s="9">
        <v>85</v>
      </c>
      <c r="E4908" s="9">
        <v>0.57999999999999996</v>
      </c>
      <c r="F4908" s="9" t="str">
        <f t="shared" si="76"/>
        <v>médio</v>
      </c>
      <c r="G4908" s="9">
        <v>0.54800000000000004</v>
      </c>
      <c r="H4908" s="9">
        <v>0.46300000000000002</v>
      </c>
      <c r="I4908" s="9">
        <v>8314.8700000000008</v>
      </c>
      <c r="J4908" s="10">
        <v>2</v>
      </c>
    </row>
    <row r="4909" spans="1:10" x14ac:dyDescent="0.25">
      <c r="A4909" s="11" t="s">
        <v>4730</v>
      </c>
      <c r="B4909" s="9" t="str">
        <f>_xlfn.XLOOKUP(C4909,'De-Para_Estado_Regiao'!$B$3:$B$29,'De-Para_Estado_Regiao'!$C$3:$C$29)</f>
        <v>Sul</v>
      </c>
      <c r="C4909" s="12" t="s">
        <v>22</v>
      </c>
      <c r="D4909" s="12">
        <v>57</v>
      </c>
      <c r="E4909" s="12">
        <v>0.68200000000000005</v>
      </c>
      <c r="F4909" s="9" t="str">
        <f t="shared" si="76"/>
        <v>médio</v>
      </c>
      <c r="G4909" s="12">
        <v>0.66900000000000004</v>
      </c>
      <c r="H4909" s="12">
        <v>0.6</v>
      </c>
      <c r="I4909" s="12">
        <v>25825.96</v>
      </c>
      <c r="J4909" s="13">
        <v>2</v>
      </c>
    </row>
    <row r="4910" spans="1:10" x14ac:dyDescent="0.25">
      <c r="A4910" s="8" t="s">
        <v>4731</v>
      </c>
      <c r="B4910" s="9" t="str">
        <f>_xlfn.XLOOKUP(C4910,'De-Para_Estado_Regiao'!$B$3:$B$29,'De-Para_Estado_Regiao'!$C$3:$C$29)</f>
        <v>Norte</v>
      </c>
      <c r="C4910" s="9" t="s">
        <v>111</v>
      </c>
      <c r="D4910" s="9">
        <v>299</v>
      </c>
      <c r="E4910" s="9">
        <v>0.60599999999999998</v>
      </c>
      <c r="F4910" s="9" t="str">
        <f t="shared" si="76"/>
        <v>médio</v>
      </c>
      <c r="G4910" s="9">
        <v>0.54600000000000004</v>
      </c>
      <c r="H4910" s="9">
        <v>0.59</v>
      </c>
      <c r="I4910" s="9">
        <v>8045.7</v>
      </c>
      <c r="J4910" s="10">
        <v>0</v>
      </c>
    </row>
    <row r="4911" spans="1:10" x14ac:dyDescent="0.25">
      <c r="A4911" s="11" t="s">
        <v>4732</v>
      </c>
      <c r="B4911" s="9" t="str">
        <f>_xlfn.XLOOKUP(C4911,'De-Para_Estado_Regiao'!$B$3:$B$29,'De-Para_Estado_Regiao'!$C$3:$C$29)</f>
        <v>Sul</v>
      </c>
      <c r="C4911" s="12" t="s">
        <v>59</v>
      </c>
      <c r="D4911" s="12">
        <v>17</v>
      </c>
      <c r="E4911" s="12">
        <v>0.71799999999999997</v>
      </c>
      <c r="F4911" s="9" t="str">
        <f t="shared" si="76"/>
        <v>alto</v>
      </c>
      <c r="G4911" s="12">
        <v>0.70499999999999996</v>
      </c>
      <c r="H4911" s="12">
        <v>0.62</v>
      </c>
      <c r="I4911" s="12">
        <v>22516.65</v>
      </c>
      <c r="J4911" s="13">
        <v>1</v>
      </c>
    </row>
    <row r="4912" spans="1:10" x14ac:dyDescent="0.25">
      <c r="A4912" s="8" t="s">
        <v>4733</v>
      </c>
      <c r="B4912" s="9" t="str">
        <f>_xlfn.XLOOKUP(C4912,'De-Para_Estado_Regiao'!$B$3:$B$29,'De-Para_Estado_Regiao'!$C$3:$C$29)</f>
        <v>Nordeste</v>
      </c>
      <c r="C4912" s="9" t="s">
        <v>87</v>
      </c>
      <c r="D4912" s="9">
        <v>182</v>
      </c>
      <c r="E4912" s="9">
        <v>0.54600000000000004</v>
      </c>
      <c r="F4912" s="9" t="str">
        <f t="shared" si="76"/>
        <v>baixo</v>
      </c>
      <c r="G4912" s="9">
        <v>0.53100000000000003</v>
      </c>
      <c r="H4912" s="9">
        <v>0.42599999999999999</v>
      </c>
      <c r="I4912" s="9">
        <v>6542.84</v>
      </c>
      <c r="J4912" s="10">
        <v>5</v>
      </c>
    </row>
    <row r="4913" spans="1:10" x14ac:dyDescent="0.25">
      <c r="A4913" s="11" t="s">
        <v>4734</v>
      </c>
      <c r="B4913" s="9" t="str">
        <f>_xlfn.XLOOKUP(C4913,'De-Para_Estado_Regiao'!$B$3:$B$29,'De-Para_Estado_Regiao'!$C$3:$C$29)</f>
        <v>Sudeste</v>
      </c>
      <c r="C4913" s="12" t="s">
        <v>16</v>
      </c>
      <c r="D4913" s="12">
        <v>111</v>
      </c>
      <c r="E4913" s="12">
        <v>0.62</v>
      </c>
      <c r="F4913" s="9" t="str">
        <f t="shared" si="76"/>
        <v>médio</v>
      </c>
      <c r="G4913" s="12">
        <v>0.58899999999999997</v>
      </c>
      <c r="H4913" s="12">
        <v>0.51</v>
      </c>
      <c r="I4913" s="12">
        <v>10414.219999999999</v>
      </c>
      <c r="J4913" s="13">
        <v>1</v>
      </c>
    </row>
    <row r="4914" spans="1:10" x14ac:dyDescent="0.25">
      <c r="A4914" s="8" t="s">
        <v>4735</v>
      </c>
      <c r="B4914" s="9" t="str">
        <f>_xlfn.XLOOKUP(C4914,'De-Para_Estado_Regiao'!$B$3:$B$29,'De-Para_Estado_Regiao'!$C$3:$C$29)</f>
        <v>Sudeste</v>
      </c>
      <c r="C4914" s="9" t="s">
        <v>7</v>
      </c>
      <c r="D4914" s="9">
        <v>85</v>
      </c>
      <c r="E4914" s="9">
        <v>0.68</v>
      </c>
      <c r="F4914" s="9" t="str">
        <f t="shared" si="76"/>
        <v>médio</v>
      </c>
      <c r="G4914" s="9">
        <v>0.627</v>
      </c>
      <c r="H4914" s="9">
        <v>0.63700000000000001</v>
      </c>
      <c r="I4914" s="9">
        <v>10752.82</v>
      </c>
      <c r="J4914" s="10">
        <v>0</v>
      </c>
    </row>
    <row r="4915" spans="1:10" x14ac:dyDescent="0.25">
      <c r="A4915" s="11" t="s">
        <v>4736</v>
      </c>
      <c r="B4915" s="9" t="str">
        <f>_xlfn.XLOOKUP(C4915,'De-Para_Estado_Regiao'!$B$3:$B$29,'De-Para_Estado_Regiao'!$C$3:$C$29)</f>
        <v>Centro-Oeste</v>
      </c>
      <c r="C4915" s="12" t="s">
        <v>33</v>
      </c>
      <c r="D4915" s="12">
        <v>71</v>
      </c>
      <c r="E4915" s="12">
        <v>0.68</v>
      </c>
      <c r="F4915" s="9" t="str">
        <f t="shared" si="76"/>
        <v>médio</v>
      </c>
      <c r="G4915" s="12">
        <v>0.64700000000000002</v>
      </c>
      <c r="H4915" s="12">
        <v>0.60399999999999998</v>
      </c>
      <c r="I4915" s="12">
        <v>15139.76</v>
      </c>
      <c r="J4915" s="13">
        <v>1</v>
      </c>
    </row>
    <row r="4916" spans="1:10" x14ac:dyDescent="0.25">
      <c r="A4916" s="8" t="s">
        <v>4737</v>
      </c>
      <c r="B4916" s="9" t="str">
        <f>_xlfn.XLOOKUP(C4916,'De-Para_Estado_Regiao'!$B$3:$B$29,'De-Para_Estado_Regiao'!$C$3:$C$29)</f>
        <v>Nordeste</v>
      </c>
      <c r="C4916" s="9" t="s">
        <v>118</v>
      </c>
      <c r="D4916" s="9">
        <v>112</v>
      </c>
      <c r="E4916" s="9">
        <v>0.54200000000000004</v>
      </c>
      <c r="F4916" s="9" t="str">
        <f t="shared" si="76"/>
        <v>baixo</v>
      </c>
      <c r="G4916" s="9">
        <v>0.54200000000000004</v>
      </c>
      <c r="H4916" s="9">
        <v>0.41499999999999998</v>
      </c>
      <c r="I4916" s="9">
        <v>6430.72</v>
      </c>
      <c r="J4916" s="10">
        <v>1</v>
      </c>
    </row>
    <row r="4917" spans="1:10" x14ac:dyDescent="0.25">
      <c r="A4917" s="11" t="s">
        <v>4738</v>
      </c>
      <c r="B4917" s="9" t="str">
        <f>_xlfn.XLOOKUP(C4917,'De-Para_Estado_Regiao'!$B$3:$B$29,'De-Para_Estado_Regiao'!$C$3:$C$29)</f>
        <v>Nordeste</v>
      </c>
      <c r="C4917" s="12" t="s">
        <v>118</v>
      </c>
      <c r="D4917" s="12">
        <v>69</v>
      </c>
      <c r="E4917" s="12">
        <v>0.52500000000000002</v>
      </c>
      <c r="F4917" s="9" t="str">
        <f t="shared" si="76"/>
        <v>baixo</v>
      </c>
      <c r="G4917" s="12">
        <v>0.51400000000000001</v>
      </c>
      <c r="H4917" s="12">
        <v>0.38600000000000001</v>
      </c>
      <c r="I4917" s="12">
        <v>5647.92</v>
      </c>
      <c r="J4917" s="13">
        <v>1</v>
      </c>
    </row>
    <row r="4918" spans="1:10" x14ac:dyDescent="0.25">
      <c r="A4918" s="8" t="s">
        <v>4739</v>
      </c>
      <c r="B4918" s="9" t="str">
        <f>_xlfn.XLOOKUP(C4918,'De-Para_Estado_Regiao'!$B$3:$B$29,'De-Para_Estado_Regiao'!$C$3:$C$29)</f>
        <v>Centro-Oeste</v>
      </c>
      <c r="C4918" s="9" t="s">
        <v>33</v>
      </c>
      <c r="D4918" s="9">
        <v>62</v>
      </c>
      <c r="E4918" s="9">
        <v>0.69299999999999995</v>
      </c>
      <c r="F4918" s="9" t="str">
        <f t="shared" si="76"/>
        <v>médio</v>
      </c>
      <c r="G4918" s="9">
        <v>0.66800000000000004</v>
      </c>
      <c r="H4918" s="9">
        <v>0.59699999999999998</v>
      </c>
      <c r="I4918" s="9">
        <v>17277.84</v>
      </c>
      <c r="J4918" s="10">
        <v>0</v>
      </c>
    </row>
    <row r="4919" spans="1:10" x14ac:dyDescent="0.25">
      <c r="A4919" s="11" t="s">
        <v>4740</v>
      </c>
      <c r="B4919" s="9" t="str">
        <f>_xlfn.XLOOKUP(C4919,'De-Para_Estado_Regiao'!$B$3:$B$29,'De-Para_Estado_Regiao'!$C$3:$C$29)</f>
        <v>Sudeste</v>
      </c>
      <c r="C4919" s="12" t="s">
        <v>16</v>
      </c>
      <c r="D4919" s="12">
        <v>114</v>
      </c>
      <c r="E4919" s="12">
        <v>0.64700000000000002</v>
      </c>
      <c r="F4919" s="9" t="str">
        <f t="shared" si="76"/>
        <v>médio</v>
      </c>
      <c r="G4919" s="12">
        <v>0.60799999999999998</v>
      </c>
      <c r="H4919" s="12">
        <v>0.55700000000000005</v>
      </c>
      <c r="I4919" s="12">
        <v>9162.57</v>
      </c>
      <c r="J4919" s="13">
        <v>1</v>
      </c>
    </row>
    <row r="4920" spans="1:10" x14ac:dyDescent="0.25">
      <c r="A4920" s="8" t="s">
        <v>4741</v>
      </c>
      <c r="B4920" s="9" t="str">
        <f>_xlfn.XLOOKUP(C4920,'De-Para_Estado_Regiao'!$B$3:$B$29,'De-Para_Estado_Regiao'!$C$3:$C$29)</f>
        <v>Sudeste</v>
      </c>
      <c r="C4920" s="9" t="s">
        <v>7</v>
      </c>
      <c r="D4920" s="9">
        <v>79</v>
      </c>
      <c r="E4920" s="9">
        <v>0.72</v>
      </c>
      <c r="F4920" s="9" t="str">
        <f t="shared" si="76"/>
        <v>alto</v>
      </c>
      <c r="G4920" s="9">
        <v>0.67500000000000004</v>
      </c>
      <c r="H4920" s="9">
        <v>0.68600000000000005</v>
      </c>
      <c r="I4920" s="9">
        <v>13641.75</v>
      </c>
      <c r="J4920" s="10">
        <v>1</v>
      </c>
    </row>
    <row r="4921" spans="1:10" x14ac:dyDescent="0.25">
      <c r="A4921" s="11" t="s">
        <v>4742</v>
      </c>
      <c r="B4921" s="9" t="str">
        <f>_xlfn.XLOOKUP(C4921,'De-Para_Estado_Regiao'!$B$3:$B$29,'De-Para_Estado_Regiao'!$C$3:$C$29)</f>
        <v>Sudeste</v>
      </c>
      <c r="C4921" s="12" t="s">
        <v>7</v>
      </c>
      <c r="D4921" s="12">
        <v>53</v>
      </c>
      <c r="E4921" s="12">
        <v>0.72699999999999998</v>
      </c>
      <c r="F4921" s="9" t="str">
        <f t="shared" si="76"/>
        <v>alto</v>
      </c>
      <c r="G4921" s="12">
        <v>0.66800000000000004</v>
      </c>
      <c r="H4921" s="12">
        <v>0.72299999999999998</v>
      </c>
      <c r="I4921" s="12">
        <v>22168.400000000001</v>
      </c>
      <c r="J4921" s="13">
        <v>1</v>
      </c>
    </row>
    <row r="4922" spans="1:10" x14ac:dyDescent="0.25">
      <c r="A4922" s="8" t="s">
        <v>4743</v>
      </c>
      <c r="B4922" s="9" t="str">
        <f>_xlfn.XLOOKUP(C4922,'De-Para_Estado_Regiao'!$B$3:$B$29,'De-Para_Estado_Regiao'!$C$3:$C$29)</f>
        <v>Nordeste</v>
      </c>
      <c r="C4922" s="9" t="s">
        <v>72</v>
      </c>
      <c r="D4922" s="9">
        <v>234</v>
      </c>
      <c r="E4922" s="9">
        <v>0.60399999999999998</v>
      </c>
      <c r="F4922" s="9" t="str">
        <f t="shared" si="76"/>
        <v>médio</v>
      </c>
      <c r="G4922" s="9">
        <v>0.56100000000000005</v>
      </c>
      <c r="H4922" s="9">
        <v>0.51900000000000002</v>
      </c>
      <c r="I4922" s="9">
        <v>7809.01</v>
      </c>
      <c r="J4922" s="10">
        <v>0</v>
      </c>
    </row>
    <row r="4923" spans="1:10" x14ac:dyDescent="0.25">
      <c r="A4923" s="11" t="s">
        <v>4744</v>
      </c>
      <c r="B4923" s="9" t="str">
        <f>_xlfn.XLOOKUP(C4923,'De-Para_Estado_Regiao'!$B$3:$B$29,'De-Para_Estado_Regiao'!$C$3:$C$29)</f>
        <v>Nordeste</v>
      </c>
      <c r="C4923" s="12" t="s">
        <v>118</v>
      </c>
      <c r="D4923" s="12">
        <v>122</v>
      </c>
      <c r="E4923" s="12">
        <v>0.54100000000000004</v>
      </c>
      <c r="F4923" s="9" t="str">
        <f t="shared" si="76"/>
        <v>baixo</v>
      </c>
      <c r="G4923" s="12">
        <v>0.52</v>
      </c>
      <c r="H4923" s="12">
        <v>0.42599999999999999</v>
      </c>
      <c r="I4923" s="12">
        <v>7078.97</v>
      </c>
      <c r="J4923" s="13">
        <v>0</v>
      </c>
    </row>
    <row r="4924" spans="1:10" x14ac:dyDescent="0.25">
      <c r="A4924" s="8" t="s">
        <v>4745</v>
      </c>
      <c r="B4924" s="9" t="str">
        <f>_xlfn.XLOOKUP(C4924,'De-Para_Estado_Regiao'!$B$3:$B$29,'De-Para_Estado_Regiao'!$C$3:$C$29)</f>
        <v>Nordeste</v>
      </c>
      <c r="C4924" s="9" t="s">
        <v>87</v>
      </c>
      <c r="D4924" s="9">
        <v>301</v>
      </c>
      <c r="E4924" s="9">
        <v>0.52900000000000003</v>
      </c>
      <c r="F4924" s="9" t="str">
        <f t="shared" si="76"/>
        <v>baixo</v>
      </c>
      <c r="G4924" s="9">
        <v>0.47099999999999997</v>
      </c>
      <c r="H4924" s="9">
        <v>0.434</v>
      </c>
      <c r="I4924" s="9">
        <v>5522.39</v>
      </c>
      <c r="J4924" s="10">
        <v>0</v>
      </c>
    </row>
    <row r="4925" spans="1:10" x14ac:dyDescent="0.25">
      <c r="A4925" s="11" t="s">
        <v>1233</v>
      </c>
      <c r="B4925" s="9" t="str">
        <f>_xlfn.XLOOKUP(C4925,'De-Para_Estado_Regiao'!$B$3:$B$29,'De-Para_Estado_Regiao'!$C$3:$C$29)</f>
        <v>Nordeste</v>
      </c>
      <c r="C4925" s="12" t="s">
        <v>114</v>
      </c>
      <c r="D4925" s="12">
        <v>153</v>
      </c>
      <c r="E4925" s="12">
        <v>0.59</v>
      </c>
      <c r="F4925" s="9" t="str">
        <f t="shared" si="76"/>
        <v>médio</v>
      </c>
      <c r="G4925" s="12">
        <v>0.56399999999999995</v>
      </c>
      <c r="H4925" s="12">
        <v>0.49</v>
      </c>
      <c r="I4925" s="12">
        <v>9054.0300000000007</v>
      </c>
      <c r="J4925" s="13">
        <v>0</v>
      </c>
    </row>
    <row r="4926" spans="1:10" x14ac:dyDescent="0.25">
      <c r="A4926" s="8" t="s">
        <v>4746</v>
      </c>
      <c r="B4926" s="9" t="str">
        <f>_xlfn.XLOOKUP(C4926,'De-Para_Estado_Regiao'!$B$3:$B$29,'De-Para_Estado_Regiao'!$C$3:$C$29)</f>
        <v>Sudeste</v>
      </c>
      <c r="C4926" s="9" t="s">
        <v>16</v>
      </c>
      <c r="D4926" s="9">
        <v>133</v>
      </c>
      <c r="E4926" s="9">
        <v>0.625</v>
      </c>
      <c r="F4926" s="9" t="str">
        <f t="shared" si="76"/>
        <v>médio</v>
      </c>
      <c r="G4926" s="9">
        <v>0.60599999999999998</v>
      </c>
      <c r="H4926" s="9">
        <v>0.504</v>
      </c>
      <c r="I4926" s="9">
        <v>8082.58</v>
      </c>
      <c r="J4926" s="10">
        <v>5</v>
      </c>
    </row>
    <row r="4927" spans="1:10" x14ac:dyDescent="0.25">
      <c r="A4927" s="11" t="s">
        <v>4747</v>
      </c>
      <c r="B4927" s="9" t="str">
        <f>_xlfn.XLOOKUP(C4927,'De-Para_Estado_Regiao'!$B$3:$B$29,'De-Para_Estado_Regiao'!$C$3:$C$29)</f>
        <v>Centro-Oeste</v>
      </c>
      <c r="C4927" s="12" t="s">
        <v>33</v>
      </c>
      <c r="D4927" s="12">
        <v>133</v>
      </c>
      <c r="E4927" s="12">
        <v>0.65500000000000003</v>
      </c>
      <c r="F4927" s="9" t="str">
        <f t="shared" si="76"/>
        <v>médio</v>
      </c>
      <c r="G4927" s="12">
        <v>0.64200000000000002</v>
      </c>
      <c r="H4927" s="12">
        <v>0.54</v>
      </c>
      <c r="I4927" s="12">
        <v>11949.17</v>
      </c>
      <c r="J4927" s="13">
        <v>1</v>
      </c>
    </row>
    <row r="4928" spans="1:10" x14ac:dyDescent="0.25">
      <c r="A4928" s="8" t="s">
        <v>4748</v>
      </c>
      <c r="B4928" s="9" t="str">
        <f>_xlfn.XLOOKUP(C4928,'De-Para_Estado_Regiao'!$B$3:$B$29,'De-Para_Estado_Regiao'!$C$3:$C$29)</f>
        <v>Norte</v>
      </c>
      <c r="C4928" s="9" t="s">
        <v>111</v>
      </c>
      <c r="D4928" s="9">
        <v>158</v>
      </c>
      <c r="E4928" s="9">
        <v>0.63900000000000001</v>
      </c>
      <c r="F4928" s="9" t="str">
        <f t="shared" si="76"/>
        <v>médio</v>
      </c>
      <c r="G4928" s="9">
        <v>0.59299999999999997</v>
      </c>
      <c r="H4928" s="9">
        <v>0.60499999999999998</v>
      </c>
      <c r="I4928" s="9">
        <v>11787.98</v>
      </c>
      <c r="J4928" s="10">
        <v>0</v>
      </c>
    </row>
    <row r="4929" spans="1:10" x14ac:dyDescent="0.25">
      <c r="A4929" s="11" t="s">
        <v>4749</v>
      </c>
      <c r="B4929" s="9" t="str">
        <f>_xlfn.XLOOKUP(C4929,'De-Para_Estado_Regiao'!$B$3:$B$29,'De-Para_Estado_Regiao'!$C$3:$C$29)</f>
        <v>Centro-Oeste</v>
      </c>
      <c r="C4929" s="12" t="s">
        <v>29</v>
      </c>
      <c r="D4929" s="12">
        <v>90</v>
      </c>
      <c r="E4929" s="12">
        <v>0.65300000000000002</v>
      </c>
      <c r="F4929" s="9" t="str">
        <f t="shared" si="76"/>
        <v>médio</v>
      </c>
      <c r="G4929" s="12">
        <v>0.64</v>
      </c>
      <c r="H4929" s="12">
        <v>0.52600000000000002</v>
      </c>
      <c r="I4929" s="12">
        <v>14481.12</v>
      </c>
      <c r="J4929" s="13">
        <v>1</v>
      </c>
    </row>
    <row r="4930" spans="1:10" x14ac:dyDescent="0.25">
      <c r="A4930" s="8" t="s">
        <v>4750</v>
      </c>
      <c r="B4930" s="9" t="str">
        <f>_xlfn.XLOOKUP(C4930,'De-Para_Estado_Regiao'!$B$3:$B$29,'De-Para_Estado_Regiao'!$C$3:$C$29)</f>
        <v>Nordeste</v>
      </c>
      <c r="C4930" s="9" t="s">
        <v>72</v>
      </c>
      <c r="D4930" s="9">
        <v>149</v>
      </c>
      <c r="E4930" s="9">
        <v>0.65</v>
      </c>
      <c r="F4930" s="9" t="str">
        <f t="shared" si="76"/>
        <v>médio</v>
      </c>
      <c r="G4930" s="9">
        <v>0.624</v>
      </c>
      <c r="H4930" s="9">
        <v>0.55100000000000005</v>
      </c>
      <c r="I4930" s="9">
        <v>8867.77</v>
      </c>
      <c r="J4930" s="10">
        <v>6</v>
      </c>
    </row>
    <row r="4931" spans="1:10" x14ac:dyDescent="0.25">
      <c r="A4931" s="11" t="s">
        <v>4751</v>
      </c>
      <c r="B4931" s="9" t="str">
        <f>_xlfn.XLOOKUP(C4931,'De-Para_Estado_Regiao'!$B$3:$B$29,'De-Para_Estado_Regiao'!$C$3:$C$29)</f>
        <v>Norte</v>
      </c>
      <c r="C4931" s="12" t="s">
        <v>111</v>
      </c>
      <c r="D4931" s="12">
        <v>76</v>
      </c>
      <c r="E4931" s="12">
        <v>0.66700000000000004</v>
      </c>
      <c r="F4931" s="9" t="str">
        <f t="shared" si="76"/>
        <v>médio</v>
      </c>
      <c r="G4931" s="12">
        <v>0.623</v>
      </c>
      <c r="H4931" s="12">
        <v>0.59899999999999998</v>
      </c>
      <c r="I4931" s="12">
        <v>18300.43</v>
      </c>
      <c r="J4931" s="13">
        <v>1</v>
      </c>
    </row>
    <row r="4932" spans="1:10" x14ac:dyDescent="0.25">
      <c r="A4932" s="8" t="s">
        <v>4752</v>
      </c>
      <c r="B4932" s="9" t="str">
        <f>_xlfn.XLOOKUP(C4932,'De-Para_Estado_Regiao'!$B$3:$B$29,'De-Para_Estado_Regiao'!$C$3:$C$29)</f>
        <v>Sudeste</v>
      </c>
      <c r="C4932" s="9" t="s">
        <v>16</v>
      </c>
      <c r="D4932" s="9">
        <v>80</v>
      </c>
      <c r="E4932" s="9">
        <v>0.63200000000000001</v>
      </c>
      <c r="F4932" s="9" t="str">
        <f t="shared" si="76"/>
        <v>médio</v>
      </c>
      <c r="G4932" s="9">
        <v>0.59699999999999998</v>
      </c>
      <c r="H4932" s="9">
        <v>0.55300000000000005</v>
      </c>
      <c r="I4932" s="9">
        <v>7562.63</v>
      </c>
      <c r="J4932" s="10">
        <v>3</v>
      </c>
    </row>
    <row r="4933" spans="1:10" x14ac:dyDescent="0.25">
      <c r="A4933" s="11" t="s">
        <v>4753</v>
      </c>
      <c r="B4933" s="9" t="str">
        <f>_xlfn.XLOOKUP(C4933,'De-Para_Estado_Regiao'!$B$3:$B$29,'De-Para_Estado_Regiao'!$C$3:$C$29)</f>
        <v>Sul</v>
      </c>
      <c r="C4933" s="12" t="s">
        <v>14</v>
      </c>
      <c r="D4933" s="12">
        <v>7</v>
      </c>
      <c r="E4933" s="12">
        <v>0.72699999999999998</v>
      </c>
      <c r="F4933" s="9" t="str">
        <f t="shared" ref="F4933:F4996" si="77">IF(E4933="","",IF(E4933&lt;0.55,"baixo",IF(E4933&lt;=0.699,"médio",IF(E4933&lt;=0.799,"alto",IF(E4933&gt;=0.8,"muito alto","")))))</f>
        <v>alto</v>
      </c>
      <c r="G4933" s="12">
        <v>0.76600000000000001</v>
      </c>
      <c r="H4933" s="12">
        <v>0.6</v>
      </c>
      <c r="I4933" s="12">
        <v>20203.53</v>
      </c>
      <c r="J4933" s="13">
        <v>2</v>
      </c>
    </row>
    <row r="4934" spans="1:10" x14ac:dyDescent="0.25">
      <c r="A4934" s="8" t="s">
        <v>4754</v>
      </c>
      <c r="B4934" s="9" t="str">
        <f>_xlfn.XLOOKUP(C4934,'De-Para_Estado_Regiao'!$B$3:$B$29,'De-Para_Estado_Regiao'!$C$3:$C$29)</f>
        <v>Nordeste</v>
      </c>
      <c r="C4934" s="9" t="s">
        <v>118</v>
      </c>
      <c r="D4934" s="9">
        <v>230</v>
      </c>
      <c r="E4934" s="9">
        <v>0.56999999999999995</v>
      </c>
      <c r="F4934" s="9" t="str">
        <f t="shared" si="77"/>
        <v>médio</v>
      </c>
      <c r="G4934" s="9">
        <v>0.53900000000000003</v>
      </c>
      <c r="H4934" s="9">
        <v>0.48299999999999998</v>
      </c>
      <c r="I4934" s="9">
        <v>6765.86</v>
      </c>
      <c r="J4934" s="10">
        <v>0</v>
      </c>
    </row>
    <row r="4935" spans="1:10" x14ac:dyDescent="0.25">
      <c r="A4935" s="11" t="s">
        <v>4755</v>
      </c>
      <c r="B4935" s="9" t="str">
        <f>_xlfn.XLOOKUP(C4935,'De-Para_Estado_Regiao'!$B$3:$B$29,'De-Para_Estado_Regiao'!$C$3:$C$29)</f>
        <v>Sudeste</v>
      </c>
      <c r="C4935" s="12" t="s">
        <v>16</v>
      </c>
      <c r="D4935" s="12">
        <v>171</v>
      </c>
      <c r="E4935" s="12">
        <v>0.59</v>
      </c>
      <c r="F4935" s="9" t="str">
        <f t="shared" si="77"/>
        <v>médio</v>
      </c>
      <c r="G4935" s="12">
        <v>0.55600000000000005</v>
      </c>
      <c r="H4935" s="12">
        <v>0.46</v>
      </c>
      <c r="I4935" s="12">
        <v>7371.63</v>
      </c>
      <c r="J4935" s="13">
        <v>1</v>
      </c>
    </row>
    <row r="4936" spans="1:10" x14ac:dyDescent="0.25">
      <c r="A4936" s="8" t="s">
        <v>4756</v>
      </c>
      <c r="B4936" s="9" t="str">
        <f>_xlfn.XLOOKUP(C4936,'De-Para_Estado_Regiao'!$B$3:$B$29,'De-Para_Estado_Regiao'!$C$3:$C$29)</f>
        <v>Sudeste</v>
      </c>
      <c r="C4936" s="9" t="s">
        <v>16</v>
      </c>
      <c r="D4936" s="9">
        <v>68</v>
      </c>
      <c r="E4936" s="9">
        <v>0.63100000000000001</v>
      </c>
      <c r="F4936" s="9" t="str">
        <f t="shared" si="77"/>
        <v>médio</v>
      </c>
      <c r="G4936" s="9">
        <v>0.61799999999999999</v>
      </c>
      <c r="H4936" s="9">
        <v>0.503</v>
      </c>
      <c r="I4936" s="9">
        <v>11549.4</v>
      </c>
      <c r="J4936" s="10">
        <v>1</v>
      </c>
    </row>
    <row r="4937" spans="1:10" x14ac:dyDescent="0.25">
      <c r="A4937" s="11" t="s">
        <v>4757</v>
      </c>
      <c r="B4937" s="9" t="str">
        <f>_xlfn.XLOOKUP(C4937,'De-Para_Estado_Regiao'!$B$3:$B$29,'De-Para_Estado_Regiao'!$C$3:$C$29)</f>
        <v>Norte</v>
      </c>
      <c r="C4937" s="12" t="s">
        <v>111</v>
      </c>
      <c r="D4937" s="12">
        <v>131</v>
      </c>
      <c r="E4937" s="12">
        <v>0.64</v>
      </c>
      <c r="F4937" s="9" t="str">
        <f t="shared" si="77"/>
        <v>médio</v>
      </c>
      <c r="G4937" s="12">
        <v>0.621</v>
      </c>
      <c r="H4937" s="12">
        <v>0.52100000000000002</v>
      </c>
      <c r="I4937" s="12">
        <v>13806.71</v>
      </c>
      <c r="J4937" s="13">
        <v>0</v>
      </c>
    </row>
    <row r="4938" spans="1:10" x14ac:dyDescent="0.25">
      <c r="A4938" s="8" t="s">
        <v>991</v>
      </c>
      <c r="B4938" s="9" t="str">
        <f>_xlfn.XLOOKUP(C4938,'De-Para_Estado_Regiao'!$B$3:$B$29,'De-Para_Estado_Regiao'!$C$3:$C$29)</f>
        <v>Nordeste</v>
      </c>
      <c r="C4938" s="9" t="s">
        <v>94</v>
      </c>
      <c r="D4938" s="9">
        <v>235</v>
      </c>
      <c r="E4938" s="9">
        <v>0.56000000000000005</v>
      </c>
      <c r="F4938" s="9" t="str">
        <f t="shared" si="77"/>
        <v>médio</v>
      </c>
      <c r="G4938" s="9">
        <v>0.505</v>
      </c>
      <c r="H4938" s="9">
        <v>0.46700000000000003</v>
      </c>
      <c r="I4938" s="9">
        <v>6934.88</v>
      </c>
      <c r="J4938" s="10">
        <v>1</v>
      </c>
    </row>
    <row r="4939" spans="1:10" x14ac:dyDescent="0.25">
      <c r="A4939" s="11" t="s">
        <v>4758</v>
      </c>
      <c r="B4939" s="9" t="str">
        <f>_xlfn.XLOOKUP(C4939,'De-Para_Estado_Regiao'!$B$3:$B$29,'De-Para_Estado_Regiao'!$C$3:$C$29)</f>
        <v>Sudeste</v>
      </c>
      <c r="C4939" s="12" t="s">
        <v>16</v>
      </c>
      <c r="D4939" s="12">
        <v>113</v>
      </c>
      <c r="E4939" s="12">
        <v>0.56499999999999995</v>
      </c>
      <c r="F4939" s="9" t="str">
        <f t="shared" si="77"/>
        <v>médio</v>
      </c>
      <c r="G4939" s="12">
        <v>0.59499999999999997</v>
      </c>
      <c r="H4939" s="12">
        <v>0.378</v>
      </c>
      <c r="I4939" s="12">
        <v>9677.77</v>
      </c>
      <c r="J4939" s="13">
        <v>2</v>
      </c>
    </row>
    <row r="4940" spans="1:10" x14ac:dyDescent="0.25">
      <c r="A4940" s="8" t="s">
        <v>4759</v>
      </c>
      <c r="B4940" s="9" t="str">
        <f>_xlfn.XLOOKUP(C4940,'De-Para_Estado_Regiao'!$B$3:$B$29,'De-Para_Estado_Regiao'!$C$3:$C$29)</f>
        <v>Sudeste</v>
      </c>
      <c r="C4940" s="9" t="s">
        <v>16</v>
      </c>
      <c r="D4940" s="9">
        <v>114</v>
      </c>
      <c r="E4940" s="9">
        <v>0.63200000000000001</v>
      </c>
      <c r="F4940" s="9" t="str">
        <f t="shared" si="77"/>
        <v>médio</v>
      </c>
      <c r="G4940" s="9">
        <v>0.59599999999999997</v>
      </c>
      <c r="H4940" s="9">
        <v>0.52500000000000002</v>
      </c>
      <c r="I4940" s="9">
        <v>11604.25</v>
      </c>
      <c r="J4940" s="10">
        <v>0</v>
      </c>
    </row>
    <row r="4941" spans="1:10" x14ac:dyDescent="0.25">
      <c r="A4941" s="11" t="s">
        <v>4760</v>
      </c>
      <c r="B4941" s="9" t="str">
        <f>_xlfn.XLOOKUP(C4941,'De-Para_Estado_Regiao'!$B$3:$B$29,'De-Para_Estado_Regiao'!$C$3:$C$29)</f>
        <v>Nordeste</v>
      </c>
      <c r="C4941" s="12" t="s">
        <v>72</v>
      </c>
      <c r="D4941" s="12">
        <v>142</v>
      </c>
      <c r="E4941" s="12">
        <v>0.59799999999999998</v>
      </c>
      <c r="F4941" s="9" t="str">
        <f t="shared" si="77"/>
        <v>médio</v>
      </c>
      <c r="G4941" s="12">
        <v>0.55500000000000005</v>
      </c>
      <c r="H4941" s="12">
        <v>0.49199999999999999</v>
      </c>
      <c r="I4941" s="12">
        <v>7220.24</v>
      </c>
      <c r="J4941" s="13">
        <v>2</v>
      </c>
    </row>
    <row r="4942" spans="1:10" x14ac:dyDescent="0.25">
      <c r="A4942" s="8" t="s">
        <v>4761</v>
      </c>
      <c r="B4942" s="9" t="str">
        <f>_xlfn.XLOOKUP(C4942,'De-Para_Estado_Regiao'!$B$3:$B$29,'De-Para_Estado_Regiao'!$C$3:$C$29)</f>
        <v>Norte</v>
      </c>
      <c r="C4942" s="9" t="s">
        <v>111</v>
      </c>
      <c r="D4942" s="9">
        <v>254</v>
      </c>
      <c r="E4942" s="9">
        <v>0.57899999999999996</v>
      </c>
      <c r="F4942" s="9" t="str">
        <f t="shared" si="77"/>
        <v>médio</v>
      </c>
      <c r="G4942" s="9">
        <v>0.54300000000000004</v>
      </c>
      <c r="H4942" s="9">
        <v>0.47099999999999997</v>
      </c>
      <c r="I4942" s="9">
        <v>8451.7199999999993</v>
      </c>
      <c r="J4942" s="10">
        <v>0</v>
      </c>
    </row>
    <row r="4943" spans="1:10" x14ac:dyDescent="0.25">
      <c r="A4943" s="11" t="s">
        <v>4762</v>
      </c>
      <c r="B4943" s="9" t="str">
        <f>_xlfn.XLOOKUP(C4943,'De-Para_Estado_Regiao'!$B$3:$B$29,'De-Para_Estado_Regiao'!$C$3:$C$29)</f>
        <v>Sul</v>
      </c>
      <c r="C4943" s="12" t="s">
        <v>59</v>
      </c>
      <c r="D4943" s="12">
        <v>22</v>
      </c>
      <c r="E4943" s="12">
        <v>0.71</v>
      </c>
      <c r="F4943" s="9" t="str">
        <f t="shared" si="77"/>
        <v>alto</v>
      </c>
      <c r="G4943" s="12">
        <v>0.73299999999999998</v>
      </c>
      <c r="H4943" s="12">
        <v>0.61499999999999999</v>
      </c>
      <c r="I4943" s="12">
        <v>18675.080000000002</v>
      </c>
      <c r="J4943" s="13">
        <v>1</v>
      </c>
    </row>
    <row r="4944" spans="1:10" x14ac:dyDescent="0.25">
      <c r="A4944" s="8" t="s">
        <v>697</v>
      </c>
      <c r="B4944" s="9" t="str">
        <f>_xlfn.XLOOKUP(C4944,'De-Para_Estado_Regiao'!$B$3:$B$29,'De-Para_Estado_Regiao'!$C$3:$C$29)</f>
        <v>Nordeste</v>
      </c>
      <c r="C4944" s="9" t="s">
        <v>118</v>
      </c>
      <c r="D4944" s="9">
        <v>82</v>
      </c>
      <c r="E4944" s="9">
        <v>0.63200000000000001</v>
      </c>
      <c r="F4944" s="9" t="str">
        <f t="shared" si="77"/>
        <v>médio</v>
      </c>
      <c r="G4944" s="9">
        <v>0.61399999999999999</v>
      </c>
      <c r="H4944" s="9">
        <v>0.53200000000000003</v>
      </c>
      <c r="I4944" s="9">
        <v>7811.73</v>
      </c>
      <c r="J4944" s="10">
        <v>6</v>
      </c>
    </row>
    <row r="4945" spans="1:10" x14ac:dyDescent="0.25">
      <c r="A4945" s="11" t="s">
        <v>4763</v>
      </c>
      <c r="B4945" s="9" t="str">
        <f>_xlfn.XLOOKUP(C4945,'De-Para_Estado_Regiao'!$B$3:$B$29,'De-Para_Estado_Regiao'!$C$3:$C$29)</f>
        <v>Sudeste</v>
      </c>
      <c r="C4945" s="12" t="s">
        <v>7</v>
      </c>
      <c r="D4945" s="12">
        <v>38</v>
      </c>
      <c r="E4945" s="12">
        <v>0.71499999999999997</v>
      </c>
      <c r="F4945" s="9" t="str">
        <f t="shared" si="77"/>
        <v>alto</v>
      </c>
      <c r="G4945" s="12">
        <v>0.67300000000000004</v>
      </c>
      <c r="H4945" s="12">
        <v>0.67500000000000004</v>
      </c>
      <c r="I4945" s="12">
        <v>17285.14</v>
      </c>
      <c r="J4945" s="13">
        <v>3</v>
      </c>
    </row>
    <row r="4946" spans="1:10" x14ac:dyDescent="0.25">
      <c r="A4946" s="8" t="s">
        <v>4764</v>
      </c>
      <c r="B4946" s="9" t="str">
        <f>_xlfn.XLOOKUP(C4946,'De-Para_Estado_Regiao'!$B$3:$B$29,'De-Para_Estado_Regiao'!$C$3:$C$29)</f>
        <v>Nordeste</v>
      </c>
      <c r="C4946" s="9" t="s">
        <v>24</v>
      </c>
      <c r="D4946" s="9">
        <v>137</v>
      </c>
      <c r="E4946" s="9">
        <v>0.57999999999999996</v>
      </c>
      <c r="F4946" s="9" t="str">
        <f t="shared" si="77"/>
        <v>médio</v>
      </c>
      <c r="G4946" s="9">
        <v>0.57899999999999996</v>
      </c>
      <c r="H4946" s="9">
        <v>0.47699999999999998</v>
      </c>
      <c r="I4946" s="9">
        <v>8007.66</v>
      </c>
      <c r="J4946" s="10">
        <v>1</v>
      </c>
    </row>
    <row r="4947" spans="1:10" x14ac:dyDescent="0.25">
      <c r="A4947" s="11" t="s">
        <v>4765</v>
      </c>
      <c r="B4947" s="9" t="str">
        <f>_xlfn.XLOOKUP(C4947,'De-Para_Estado_Regiao'!$B$3:$B$29,'De-Para_Estado_Regiao'!$C$3:$C$29)</f>
        <v>Centro-Oeste</v>
      </c>
      <c r="C4947" s="12" t="s">
        <v>33</v>
      </c>
      <c r="D4947" s="12">
        <v>42</v>
      </c>
      <c r="E4947" s="12">
        <v>0.69599999999999995</v>
      </c>
      <c r="F4947" s="9" t="str">
        <f t="shared" si="77"/>
        <v>médio</v>
      </c>
      <c r="G4947" s="12">
        <v>0.65200000000000002</v>
      </c>
      <c r="H4947" s="12">
        <v>0.63200000000000001</v>
      </c>
      <c r="I4947" s="12">
        <v>20486.080000000002</v>
      </c>
      <c r="J4947" s="13">
        <v>1</v>
      </c>
    </row>
    <row r="4948" spans="1:10" x14ac:dyDescent="0.25">
      <c r="A4948" s="8" t="s">
        <v>4766</v>
      </c>
      <c r="B4948" s="9" t="str">
        <f>_xlfn.XLOOKUP(C4948,'De-Para_Estado_Regiao'!$B$3:$B$29,'De-Para_Estado_Regiao'!$C$3:$C$29)</f>
        <v>Nordeste</v>
      </c>
      <c r="C4948" s="9" t="s">
        <v>118</v>
      </c>
      <c r="D4948" s="9">
        <v>144</v>
      </c>
      <c r="E4948" s="9">
        <v>0.55500000000000005</v>
      </c>
      <c r="F4948" s="9" t="str">
        <f t="shared" si="77"/>
        <v>médio</v>
      </c>
      <c r="G4948" s="9">
        <v>0.55000000000000004</v>
      </c>
      <c r="H4948" s="9">
        <v>0.39900000000000002</v>
      </c>
      <c r="I4948" s="9">
        <v>7176.23</v>
      </c>
      <c r="J4948" s="10">
        <v>0</v>
      </c>
    </row>
    <row r="4949" spans="1:10" x14ac:dyDescent="0.25">
      <c r="A4949" s="11" t="s">
        <v>4767</v>
      </c>
      <c r="B4949" s="9" t="str">
        <f>_xlfn.XLOOKUP(C4949,'De-Para_Estado_Regiao'!$B$3:$B$29,'De-Para_Estado_Regiao'!$C$3:$C$29)</f>
        <v>Sudeste</v>
      </c>
      <c r="C4949" s="12" t="s">
        <v>16</v>
      </c>
      <c r="D4949" s="12">
        <v>99</v>
      </c>
      <c r="E4949" s="12">
        <v>0.69</v>
      </c>
      <c r="F4949" s="9" t="str">
        <f t="shared" si="77"/>
        <v>médio</v>
      </c>
      <c r="G4949" s="12">
        <v>0.66500000000000004</v>
      </c>
      <c r="H4949" s="12">
        <v>0.59199999999999997</v>
      </c>
      <c r="I4949" s="12">
        <v>9007.7000000000007</v>
      </c>
      <c r="J4949" s="13">
        <v>0</v>
      </c>
    </row>
    <row r="4950" spans="1:10" x14ac:dyDescent="0.25">
      <c r="A4950" s="8" t="s">
        <v>4768</v>
      </c>
      <c r="B4950" s="9" t="str">
        <f>_xlfn.XLOOKUP(C4950,'De-Para_Estado_Regiao'!$B$3:$B$29,'De-Para_Estado_Regiao'!$C$3:$C$29)</f>
        <v>Sudeste</v>
      </c>
      <c r="C4950" s="9" t="s">
        <v>16</v>
      </c>
      <c r="D4950" s="9">
        <v>110</v>
      </c>
      <c r="E4950" s="9">
        <v>0.69599999999999995</v>
      </c>
      <c r="F4950" s="9" t="str">
        <f t="shared" si="77"/>
        <v>médio</v>
      </c>
      <c r="G4950" s="9">
        <v>0.65100000000000002</v>
      </c>
      <c r="H4950" s="9">
        <v>0.61299999999999999</v>
      </c>
      <c r="I4950" s="9">
        <v>11771.18</v>
      </c>
      <c r="J4950" s="10">
        <v>3</v>
      </c>
    </row>
    <row r="4951" spans="1:10" x14ac:dyDescent="0.25">
      <c r="A4951" s="11" t="s">
        <v>4769</v>
      </c>
      <c r="B4951" s="9" t="str">
        <f>_xlfn.XLOOKUP(C4951,'De-Para_Estado_Regiao'!$B$3:$B$29,'De-Para_Estado_Regiao'!$C$3:$C$29)</f>
        <v>Nordeste</v>
      </c>
      <c r="C4951" s="12" t="s">
        <v>118</v>
      </c>
      <c r="D4951" s="12">
        <v>128</v>
      </c>
      <c r="E4951" s="12">
        <v>0.57499999999999996</v>
      </c>
      <c r="F4951" s="9" t="str">
        <f t="shared" si="77"/>
        <v>médio</v>
      </c>
      <c r="G4951" s="12">
        <v>0.53700000000000003</v>
      </c>
      <c r="H4951" s="12">
        <v>0.49199999999999999</v>
      </c>
      <c r="I4951" s="12">
        <v>8422.48</v>
      </c>
      <c r="J4951" s="13">
        <v>3</v>
      </c>
    </row>
    <row r="4952" spans="1:10" x14ac:dyDescent="0.25">
      <c r="A4952" s="8" t="s">
        <v>4770</v>
      </c>
      <c r="B4952" s="9" t="str">
        <f>_xlfn.XLOOKUP(C4952,'De-Para_Estado_Regiao'!$B$3:$B$29,'De-Para_Estado_Regiao'!$C$3:$C$29)</f>
        <v>Nordeste</v>
      </c>
      <c r="C4952" s="9" t="s">
        <v>72</v>
      </c>
      <c r="D4952" s="9">
        <v>206</v>
      </c>
      <c r="E4952" s="9">
        <v>0.60299999999999998</v>
      </c>
      <c r="F4952" s="9" t="str">
        <f t="shared" si="77"/>
        <v>médio</v>
      </c>
      <c r="G4952" s="9">
        <v>0.58199999999999996</v>
      </c>
      <c r="H4952" s="9">
        <v>0.52200000000000002</v>
      </c>
      <c r="I4952" s="9">
        <v>8789.99</v>
      </c>
      <c r="J4952" s="10">
        <v>3</v>
      </c>
    </row>
    <row r="4953" spans="1:10" x14ac:dyDescent="0.25">
      <c r="A4953" s="11" t="s">
        <v>4771</v>
      </c>
      <c r="B4953" s="9" t="str">
        <f>_xlfn.XLOOKUP(C4953,'De-Para_Estado_Regiao'!$B$3:$B$29,'De-Para_Estado_Regiao'!$C$3:$C$29)</f>
        <v>Nordeste</v>
      </c>
      <c r="C4953" s="12" t="s">
        <v>118</v>
      </c>
      <c r="D4953" s="12">
        <v>181</v>
      </c>
      <c r="E4953" s="12">
        <v>0.58499999999999996</v>
      </c>
      <c r="F4953" s="9" t="str">
        <f t="shared" si="77"/>
        <v>médio</v>
      </c>
      <c r="G4953" s="12">
        <v>0.56399999999999995</v>
      </c>
      <c r="H4953" s="12">
        <v>0.47499999999999998</v>
      </c>
      <c r="I4953" s="12">
        <v>7035.96</v>
      </c>
      <c r="J4953" s="13">
        <v>0</v>
      </c>
    </row>
    <row r="4954" spans="1:10" x14ac:dyDescent="0.25">
      <c r="A4954" s="8" t="s">
        <v>4772</v>
      </c>
      <c r="B4954" s="9" t="str">
        <f>_xlfn.XLOOKUP(C4954,'De-Para_Estado_Regiao'!$B$3:$B$29,'De-Para_Estado_Regiao'!$C$3:$C$29)</f>
        <v>Sudeste</v>
      </c>
      <c r="C4954" s="9" t="s">
        <v>16</v>
      </c>
      <c r="D4954" s="9">
        <v>105</v>
      </c>
      <c r="E4954" s="9">
        <v>0.624</v>
      </c>
      <c r="F4954" s="9" t="str">
        <f t="shared" si="77"/>
        <v>médio</v>
      </c>
      <c r="G4954" s="9">
        <v>0.63600000000000001</v>
      </c>
      <c r="H4954" s="9">
        <v>0.46600000000000003</v>
      </c>
      <c r="I4954" s="9">
        <v>10254.32</v>
      </c>
      <c r="J4954" s="10">
        <v>3</v>
      </c>
    </row>
    <row r="4955" spans="1:10" x14ac:dyDescent="0.25">
      <c r="A4955" s="11" t="s">
        <v>4773</v>
      </c>
      <c r="B4955" s="9" t="str">
        <f>_xlfn.XLOOKUP(C4955,'De-Para_Estado_Regiao'!$B$3:$B$29,'De-Para_Estado_Regiao'!$C$3:$C$29)</f>
        <v>Sudeste</v>
      </c>
      <c r="C4955" s="12" t="s">
        <v>16</v>
      </c>
      <c r="D4955" s="12">
        <v>59</v>
      </c>
      <c r="E4955" s="12">
        <v>0.60099999999999998</v>
      </c>
      <c r="F4955" s="9" t="str">
        <f t="shared" si="77"/>
        <v>médio</v>
      </c>
      <c r="G4955" s="12">
        <v>0.57799999999999996</v>
      </c>
      <c r="H4955" s="12">
        <v>0.46400000000000002</v>
      </c>
      <c r="I4955" s="12">
        <v>8644.01</v>
      </c>
      <c r="J4955" s="13">
        <v>1</v>
      </c>
    </row>
    <row r="4956" spans="1:10" x14ac:dyDescent="0.25">
      <c r="A4956" s="8" t="s">
        <v>4774</v>
      </c>
      <c r="B4956" s="9" t="str">
        <f>_xlfn.XLOOKUP(C4956,'De-Para_Estado_Regiao'!$B$3:$B$29,'De-Para_Estado_Regiao'!$C$3:$C$29)</f>
        <v>Nordeste</v>
      </c>
      <c r="C4956" s="9" t="s">
        <v>82</v>
      </c>
      <c r="D4956" s="9">
        <v>119</v>
      </c>
      <c r="E4956" s="9">
        <v>0.58299999999999996</v>
      </c>
      <c r="F4956" s="9" t="str">
        <f t="shared" si="77"/>
        <v>médio</v>
      </c>
      <c r="G4956" s="9">
        <v>0.54400000000000004</v>
      </c>
      <c r="H4956" s="9">
        <v>0.47</v>
      </c>
      <c r="I4956" s="9">
        <v>7876.8</v>
      </c>
      <c r="J4956" s="10">
        <v>1</v>
      </c>
    </row>
    <row r="4957" spans="1:10" x14ac:dyDescent="0.25">
      <c r="A4957" s="11" t="s">
        <v>4775</v>
      </c>
      <c r="B4957" s="9" t="str">
        <f>_xlfn.XLOOKUP(C4957,'De-Para_Estado_Regiao'!$B$3:$B$29,'De-Para_Estado_Regiao'!$C$3:$C$29)</f>
        <v>Sudeste</v>
      </c>
      <c r="C4957" s="12" t="s">
        <v>16</v>
      </c>
      <c r="D4957" s="12">
        <v>73</v>
      </c>
      <c r="E4957" s="12">
        <v>0.64500000000000002</v>
      </c>
      <c r="F4957" s="9" t="str">
        <f t="shared" si="77"/>
        <v>médio</v>
      </c>
      <c r="G4957" s="12">
        <v>0.60399999999999998</v>
      </c>
      <c r="H4957" s="12">
        <v>0.55700000000000005</v>
      </c>
      <c r="I4957" s="12">
        <v>10533.41</v>
      </c>
      <c r="J4957" s="13">
        <v>0</v>
      </c>
    </row>
    <row r="4958" spans="1:10" x14ac:dyDescent="0.25">
      <c r="A4958" s="8" t="s">
        <v>4776</v>
      </c>
      <c r="B4958" s="9" t="str">
        <f>_xlfn.XLOOKUP(C4958,'De-Para_Estado_Regiao'!$B$3:$B$29,'De-Para_Estado_Regiao'!$C$3:$C$29)</f>
        <v>Sudeste</v>
      </c>
      <c r="C4958" s="9" t="s">
        <v>16</v>
      </c>
      <c r="D4958" s="9">
        <v>94</v>
      </c>
      <c r="E4958" s="9">
        <v>0.621</v>
      </c>
      <c r="F4958" s="9" t="str">
        <f t="shared" si="77"/>
        <v>médio</v>
      </c>
      <c r="G4958" s="9">
        <v>0.55000000000000004</v>
      </c>
      <c r="H4958" s="9">
        <v>0.54600000000000004</v>
      </c>
      <c r="I4958" s="9">
        <v>8744.0300000000007</v>
      </c>
      <c r="J4958" s="10">
        <v>1</v>
      </c>
    </row>
    <row r="4959" spans="1:10" x14ac:dyDescent="0.25">
      <c r="A4959" s="11" t="s">
        <v>4777</v>
      </c>
      <c r="B4959" s="9" t="str">
        <f>_xlfn.XLOOKUP(C4959,'De-Para_Estado_Regiao'!$B$3:$B$29,'De-Para_Estado_Regiao'!$C$3:$C$29)</f>
        <v>Nordeste</v>
      </c>
      <c r="C4959" s="12" t="s">
        <v>118</v>
      </c>
      <c r="D4959" s="12">
        <v>187</v>
      </c>
      <c r="E4959" s="12">
        <v>0.56100000000000005</v>
      </c>
      <c r="F4959" s="9" t="str">
        <f t="shared" si="77"/>
        <v>médio</v>
      </c>
      <c r="G4959" s="12">
        <v>0.59399999999999997</v>
      </c>
      <c r="H4959" s="12">
        <v>0.39300000000000002</v>
      </c>
      <c r="I4959" s="12">
        <v>7498.01</v>
      </c>
      <c r="J4959" s="13">
        <v>0</v>
      </c>
    </row>
    <row r="4960" spans="1:10" x14ac:dyDescent="0.25">
      <c r="A4960" s="8" t="s">
        <v>4778</v>
      </c>
      <c r="B4960" s="9" t="str">
        <f>_xlfn.XLOOKUP(C4960,'De-Para_Estado_Regiao'!$B$3:$B$29,'De-Para_Estado_Regiao'!$C$3:$C$29)</f>
        <v>Sudeste</v>
      </c>
      <c r="C4960" s="9" t="s">
        <v>7</v>
      </c>
      <c r="D4960" s="9">
        <v>139</v>
      </c>
      <c r="E4960" s="9">
        <v>0.66</v>
      </c>
      <c r="F4960" s="9" t="str">
        <f t="shared" si="77"/>
        <v>médio</v>
      </c>
      <c r="G4960" s="9">
        <v>0.59499999999999997</v>
      </c>
      <c r="H4960" s="9">
        <v>0.59399999999999997</v>
      </c>
      <c r="I4960" s="9">
        <v>8082.46</v>
      </c>
      <c r="J4960" s="10">
        <v>0</v>
      </c>
    </row>
    <row r="4961" spans="1:10" x14ac:dyDescent="0.25">
      <c r="A4961" s="11" t="s">
        <v>4779</v>
      </c>
      <c r="B4961" s="9" t="str">
        <f>_xlfn.XLOOKUP(C4961,'De-Para_Estado_Regiao'!$B$3:$B$29,'De-Para_Estado_Regiao'!$C$3:$C$29)</f>
        <v>Nordeste</v>
      </c>
      <c r="C4961" s="12" t="s">
        <v>118</v>
      </c>
      <c r="D4961" s="12">
        <v>244</v>
      </c>
      <c r="E4961" s="12">
        <v>0.59</v>
      </c>
      <c r="F4961" s="9" t="str">
        <f t="shared" si="77"/>
        <v>médio</v>
      </c>
      <c r="G4961" s="12">
        <v>0.57999999999999996</v>
      </c>
      <c r="H4961" s="12">
        <v>0.49399999999999999</v>
      </c>
      <c r="I4961" s="12">
        <v>7504.19</v>
      </c>
      <c r="J4961" s="13">
        <v>3</v>
      </c>
    </row>
    <row r="4962" spans="1:10" x14ac:dyDescent="0.25">
      <c r="A4962" s="8" t="s">
        <v>4780</v>
      </c>
      <c r="B4962" s="9" t="str">
        <f>_xlfn.XLOOKUP(C4962,'De-Para_Estado_Regiao'!$B$3:$B$29,'De-Para_Estado_Regiao'!$C$3:$C$29)</f>
        <v>Nordeste</v>
      </c>
      <c r="C4962" s="9" t="s">
        <v>82</v>
      </c>
      <c r="D4962" s="9">
        <v>142</v>
      </c>
      <c r="E4962" s="9">
        <v>0.56299999999999994</v>
      </c>
      <c r="F4962" s="9" t="str">
        <f t="shared" si="77"/>
        <v>médio</v>
      </c>
      <c r="G4962" s="9">
        <v>0.53300000000000003</v>
      </c>
      <c r="H4962" s="9">
        <v>0.44800000000000001</v>
      </c>
      <c r="I4962" s="9">
        <v>7171.37</v>
      </c>
      <c r="J4962" s="10">
        <v>6</v>
      </c>
    </row>
    <row r="4963" spans="1:10" x14ac:dyDescent="0.25">
      <c r="A4963" s="11" t="s">
        <v>4781</v>
      </c>
      <c r="B4963" s="9" t="str">
        <f>_xlfn.XLOOKUP(C4963,'De-Para_Estado_Regiao'!$B$3:$B$29,'De-Para_Estado_Regiao'!$C$3:$C$29)</f>
        <v>Nordeste</v>
      </c>
      <c r="C4963" s="12" t="s">
        <v>87</v>
      </c>
      <c r="D4963" s="12">
        <v>87</v>
      </c>
      <c r="E4963" s="12">
        <v>0.53700000000000003</v>
      </c>
      <c r="F4963" s="9" t="str">
        <f t="shared" si="77"/>
        <v>baixo</v>
      </c>
      <c r="G4963" s="12">
        <v>0.47399999999999998</v>
      </c>
      <c r="H4963" s="12">
        <v>0.47899999999999998</v>
      </c>
      <c r="I4963" s="12">
        <v>6046.72</v>
      </c>
      <c r="J4963" s="13">
        <v>0</v>
      </c>
    </row>
    <row r="4964" spans="1:10" x14ac:dyDescent="0.25">
      <c r="A4964" s="8" t="s">
        <v>4782</v>
      </c>
      <c r="B4964" s="9" t="str">
        <f>_xlfn.XLOOKUP(C4964,'De-Para_Estado_Regiao'!$B$3:$B$29,'De-Para_Estado_Regiao'!$C$3:$C$29)</f>
        <v>Nordeste</v>
      </c>
      <c r="C4964" s="9" t="s">
        <v>72</v>
      </c>
      <c r="D4964" s="9">
        <v>158</v>
      </c>
      <c r="E4964" s="9">
        <v>0.58499999999999996</v>
      </c>
      <c r="F4964" s="9" t="str">
        <f t="shared" si="77"/>
        <v>médio</v>
      </c>
      <c r="G4964" s="9">
        <v>0.57699999999999996</v>
      </c>
      <c r="H4964" s="9">
        <v>0.48199999999999998</v>
      </c>
      <c r="I4964" s="9">
        <v>7687.53</v>
      </c>
      <c r="J4964" s="10">
        <v>2</v>
      </c>
    </row>
    <row r="4965" spans="1:10" x14ac:dyDescent="0.25">
      <c r="A4965" s="11" t="s">
        <v>4783</v>
      </c>
      <c r="B4965" s="9" t="str">
        <f>_xlfn.XLOOKUP(C4965,'De-Para_Estado_Regiao'!$B$3:$B$29,'De-Para_Estado_Regiao'!$C$3:$C$29)</f>
        <v>Nordeste</v>
      </c>
      <c r="C4965" s="12" t="s">
        <v>82</v>
      </c>
      <c r="D4965" s="12">
        <v>152</v>
      </c>
      <c r="E4965" s="12">
        <v>0.59</v>
      </c>
      <c r="F4965" s="9" t="str">
        <f t="shared" si="77"/>
        <v>médio</v>
      </c>
      <c r="G4965" s="12">
        <v>0.57899999999999996</v>
      </c>
      <c r="H4965" s="12">
        <v>0.46300000000000002</v>
      </c>
      <c r="I4965" s="12">
        <v>6988.6</v>
      </c>
      <c r="J4965" s="13">
        <v>1</v>
      </c>
    </row>
    <row r="4966" spans="1:10" x14ac:dyDescent="0.25">
      <c r="A4966" s="8" t="s">
        <v>4784</v>
      </c>
      <c r="B4966" s="9" t="str">
        <f>_xlfn.XLOOKUP(C4966,'De-Para_Estado_Regiao'!$B$3:$B$29,'De-Para_Estado_Regiao'!$C$3:$C$29)</f>
        <v>Norte</v>
      </c>
      <c r="C4966" s="9" t="s">
        <v>111</v>
      </c>
      <c r="D4966" s="9">
        <v>194</v>
      </c>
      <c r="E4966" s="9">
        <v>0.56999999999999995</v>
      </c>
      <c r="F4966" s="9" t="str">
        <f t="shared" si="77"/>
        <v>médio</v>
      </c>
      <c r="G4966" s="9">
        <v>0.58399999999999996</v>
      </c>
      <c r="H4966" s="9">
        <v>0.41499999999999998</v>
      </c>
      <c r="I4966" s="9">
        <v>8834.25</v>
      </c>
      <c r="J4966" s="10">
        <v>0</v>
      </c>
    </row>
    <row r="4967" spans="1:10" x14ac:dyDescent="0.25">
      <c r="A4967" s="11" t="s">
        <v>4785</v>
      </c>
      <c r="B4967" s="9" t="str">
        <f>_xlfn.XLOOKUP(C4967,'De-Para_Estado_Regiao'!$B$3:$B$29,'De-Para_Estado_Regiao'!$C$3:$C$29)</f>
        <v>Nordeste</v>
      </c>
      <c r="C4967" s="12" t="s">
        <v>118</v>
      </c>
      <c r="D4967" s="12">
        <v>202</v>
      </c>
      <c r="E4967" s="12">
        <v>0.56399999999999995</v>
      </c>
      <c r="F4967" s="9" t="str">
        <f t="shared" si="77"/>
        <v>médio</v>
      </c>
      <c r="G4967" s="12">
        <v>0.52300000000000002</v>
      </c>
      <c r="H4967" s="12">
        <v>0.47499999999999998</v>
      </c>
      <c r="I4967" s="12">
        <v>6356.5</v>
      </c>
      <c r="J4967" s="13">
        <v>2</v>
      </c>
    </row>
    <row r="4968" spans="1:10" x14ac:dyDescent="0.25">
      <c r="A4968" s="8" t="s">
        <v>4786</v>
      </c>
      <c r="B4968" s="9" t="str">
        <f>_xlfn.XLOOKUP(C4968,'De-Para_Estado_Regiao'!$B$3:$B$29,'De-Para_Estado_Regiao'!$C$3:$C$29)</f>
        <v>Nordeste</v>
      </c>
      <c r="C4968" s="9" t="s">
        <v>72</v>
      </c>
      <c r="D4968" s="9">
        <v>139</v>
      </c>
      <c r="E4968" s="9">
        <v>0.59</v>
      </c>
      <c r="F4968" s="9" t="str">
        <f t="shared" si="77"/>
        <v>médio</v>
      </c>
      <c r="G4968" s="9">
        <v>0.55300000000000005</v>
      </c>
      <c r="H4968" s="9">
        <v>0.499</v>
      </c>
      <c r="I4968" s="9">
        <v>9167.19</v>
      </c>
      <c r="J4968" s="10">
        <v>2</v>
      </c>
    </row>
    <row r="4969" spans="1:10" x14ac:dyDescent="0.25">
      <c r="A4969" s="11" t="s">
        <v>4787</v>
      </c>
      <c r="B4969" s="9" t="str">
        <f>_xlfn.XLOOKUP(C4969,'De-Para_Estado_Regiao'!$B$3:$B$29,'De-Para_Estado_Regiao'!$C$3:$C$29)</f>
        <v>Nordeste</v>
      </c>
      <c r="C4969" s="12" t="s">
        <v>72</v>
      </c>
      <c r="D4969" s="12">
        <v>146</v>
      </c>
      <c r="E4969" s="12">
        <v>0.59499999999999997</v>
      </c>
      <c r="F4969" s="9" t="str">
        <f t="shared" si="77"/>
        <v>médio</v>
      </c>
      <c r="G4969" s="12">
        <v>0.52600000000000002</v>
      </c>
      <c r="H4969" s="12">
        <v>0.52500000000000002</v>
      </c>
      <c r="I4969" s="12">
        <v>7625.84</v>
      </c>
      <c r="J4969" s="13">
        <v>1</v>
      </c>
    </row>
    <row r="4970" spans="1:10" x14ac:dyDescent="0.25">
      <c r="A4970" s="8" t="s">
        <v>4788</v>
      </c>
      <c r="B4970" s="9" t="str">
        <f>_xlfn.XLOOKUP(C4970,'De-Para_Estado_Regiao'!$B$3:$B$29,'De-Para_Estado_Regiao'!$C$3:$C$29)</f>
        <v>Nordeste</v>
      </c>
      <c r="C4970" s="9" t="s">
        <v>19</v>
      </c>
      <c r="D4970" s="9">
        <v>44</v>
      </c>
      <c r="E4970" s="9">
        <v>0.60799999999999998</v>
      </c>
      <c r="F4970" s="9" t="str">
        <f t="shared" si="77"/>
        <v>médio</v>
      </c>
      <c r="G4970" s="9">
        <v>0.57499999999999996</v>
      </c>
      <c r="H4970" s="9">
        <v>0.51</v>
      </c>
      <c r="I4970" s="9">
        <v>7319.14</v>
      </c>
      <c r="J4970" s="10">
        <v>3</v>
      </c>
    </row>
    <row r="4971" spans="1:10" x14ac:dyDescent="0.25">
      <c r="A4971" s="11" t="s">
        <v>4789</v>
      </c>
      <c r="B4971" s="9" t="str">
        <f>_xlfn.XLOOKUP(C4971,'De-Para_Estado_Regiao'!$B$3:$B$29,'De-Para_Estado_Regiao'!$C$3:$C$29)</f>
        <v>Sudeste</v>
      </c>
      <c r="C4971" s="12" t="s">
        <v>16</v>
      </c>
      <c r="D4971" s="12">
        <v>94</v>
      </c>
      <c r="E4971" s="12">
        <v>0.627</v>
      </c>
      <c r="F4971" s="9" t="str">
        <f t="shared" si="77"/>
        <v>médio</v>
      </c>
      <c r="G4971" s="12">
        <v>0.60199999999999998</v>
      </c>
      <c r="H4971" s="12">
        <v>0.51100000000000001</v>
      </c>
      <c r="I4971" s="12">
        <v>8018.09</v>
      </c>
      <c r="J4971" s="13">
        <v>1</v>
      </c>
    </row>
    <row r="4972" spans="1:10" x14ac:dyDescent="0.25">
      <c r="A4972" s="8" t="s">
        <v>4790</v>
      </c>
      <c r="B4972" s="9" t="str">
        <f>_xlfn.XLOOKUP(C4972,'De-Para_Estado_Regiao'!$B$3:$B$29,'De-Para_Estado_Regiao'!$C$3:$C$29)</f>
        <v>Sul</v>
      </c>
      <c r="C4972" s="9" t="s">
        <v>14</v>
      </c>
      <c r="D4972" s="9">
        <v>6</v>
      </c>
      <c r="E4972" s="9">
        <v>0.69</v>
      </c>
      <c r="F4972" s="9" t="str">
        <f t="shared" si="77"/>
        <v>médio</v>
      </c>
      <c r="G4972" s="9">
        <v>0.70299999999999996</v>
      </c>
      <c r="H4972" s="9">
        <v>0.53200000000000003</v>
      </c>
      <c r="I4972" s="9">
        <v>21240.49</v>
      </c>
      <c r="J4972" s="10">
        <v>1</v>
      </c>
    </row>
    <row r="4973" spans="1:10" x14ac:dyDescent="0.25">
      <c r="A4973" s="11" t="s">
        <v>3025</v>
      </c>
      <c r="B4973" s="9" t="str">
        <f>_xlfn.XLOOKUP(C4973,'De-Para_Estado_Regiao'!$B$3:$B$29,'De-Para_Estado_Regiao'!$C$3:$C$29)</f>
        <v>Nordeste</v>
      </c>
      <c r="C4973" s="12" t="s">
        <v>118</v>
      </c>
      <c r="D4973" s="12">
        <v>69</v>
      </c>
      <c r="E4973" s="12">
        <v>0.55500000000000005</v>
      </c>
      <c r="F4973" s="9" t="str">
        <f t="shared" si="77"/>
        <v>médio</v>
      </c>
      <c r="G4973" s="12">
        <v>0.51100000000000001</v>
      </c>
      <c r="H4973" s="12">
        <v>0.435</v>
      </c>
      <c r="I4973" s="12">
        <v>7091.77</v>
      </c>
      <c r="J4973" s="13">
        <v>0</v>
      </c>
    </row>
    <row r="4974" spans="1:10" x14ac:dyDescent="0.25">
      <c r="A4974" s="8" t="s">
        <v>4791</v>
      </c>
      <c r="B4974" s="9" t="str">
        <f>_xlfn.XLOOKUP(C4974,'De-Para_Estado_Regiao'!$B$3:$B$29,'De-Para_Estado_Regiao'!$C$3:$C$29)</f>
        <v>Nordeste</v>
      </c>
      <c r="C4974" s="9" t="s">
        <v>118</v>
      </c>
      <c r="D4974" s="9">
        <v>104</v>
      </c>
      <c r="E4974" s="9">
        <v>0.52700000000000002</v>
      </c>
      <c r="F4974" s="9" t="str">
        <f t="shared" si="77"/>
        <v>baixo</v>
      </c>
      <c r="G4974" s="9">
        <v>0.50600000000000001</v>
      </c>
      <c r="H4974" s="9">
        <v>0.42199999999999999</v>
      </c>
      <c r="I4974" s="9">
        <v>6398.43</v>
      </c>
      <c r="J4974" s="10">
        <v>1</v>
      </c>
    </row>
    <row r="4975" spans="1:10" x14ac:dyDescent="0.25">
      <c r="A4975" s="11" t="s">
        <v>4792</v>
      </c>
      <c r="B4975" s="9" t="str">
        <f>_xlfn.XLOOKUP(C4975,'De-Para_Estado_Regiao'!$B$3:$B$29,'De-Para_Estado_Regiao'!$C$3:$C$29)</f>
        <v>Nordeste</v>
      </c>
      <c r="C4975" s="12" t="s">
        <v>118</v>
      </c>
      <c r="D4975" s="12">
        <v>192</v>
      </c>
      <c r="E4975" s="12">
        <v>0.54100000000000004</v>
      </c>
      <c r="F4975" s="9" t="str">
        <f t="shared" si="77"/>
        <v>baixo</v>
      </c>
      <c r="G4975" s="12">
        <v>0.48299999999999998</v>
      </c>
      <c r="H4975" s="12">
        <v>0.43099999999999999</v>
      </c>
      <c r="I4975" s="12">
        <v>7759.71</v>
      </c>
      <c r="J4975" s="13">
        <v>0</v>
      </c>
    </row>
    <row r="4976" spans="1:10" x14ac:dyDescent="0.25">
      <c r="A4976" s="8" t="s">
        <v>4793</v>
      </c>
      <c r="B4976" s="9" t="str">
        <f>_xlfn.XLOOKUP(C4976,'De-Para_Estado_Regiao'!$B$3:$B$29,'De-Para_Estado_Regiao'!$C$3:$C$29)</f>
        <v>Sudeste</v>
      </c>
      <c r="C4976" s="9" t="s">
        <v>16</v>
      </c>
      <c r="D4976" s="9">
        <v>99</v>
      </c>
      <c r="E4976" s="9">
        <v>0.65</v>
      </c>
      <c r="F4976" s="9" t="str">
        <f t="shared" si="77"/>
        <v>médio</v>
      </c>
      <c r="G4976" s="9">
        <v>0.60799999999999998</v>
      </c>
      <c r="H4976" s="9">
        <v>0.55000000000000004</v>
      </c>
      <c r="I4976" s="9">
        <v>9871.24</v>
      </c>
      <c r="J4976" s="10">
        <v>1</v>
      </c>
    </row>
    <row r="4977" spans="1:10" x14ac:dyDescent="0.25">
      <c r="A4977" s="11" t="s">
        <v>4794</v>
      </c>
      <c r="B4977" s="9" t="str">
        <f>_xlfn.XLOOKUP(C4977,'De-Para_Estado_Regiao'!$B$3:$B$29,'De-Para_Estado_Regiao'!$C$3:$C$29)</f>
        <v>Nordeste</v>
      </c>
      <c r="C4977" s="12" t="s">
        <v>72</v>
      </c>
      <c r="D4977" s="12">
        <v>88</v>
      </c>
      <c r="E4977" s="12">
        <v>0.56999999999999995</v>
      </c>
      <c r="F4977" s="9" t="str">
        <f t="shared" si="77"/>
        <v>médio</v>
      </c>
      <c r="G4977" s="12">
        <v>0.56399999999999995</v>
      </c>
      <c r="H4977" s="12">
        <v>0.442</v>
      </c>
      <c r="I4977" s="12">
        <v>8096.15</v>
      </c>
      <c r="J4977" s="13">
        <v>1</v>
      </c>
    </row>
    <row r="4978" spans="1:10" x14ac:dyDescent="0.25">
      <c r="A4978" s="8" t="s">
        <v>4795</v>
      </c>
      <c r="B4978" s="9" t="str">
        <f>_xlfn.XLOOKUP(C4978,'De-Para_Estado_Regiao'!$B$3:$B$29,'De-Para_Estado_Regiao'!$C$3:$C$29)</f>
        <v>Sudeste</v>
      </c>
      <c r="C4978" s="9" t="s">
        <v>16</v>
      </c>
      <c r="D4978" s="9">
        <v>156</v>
      </c>
      <c r="E4978" s="9">
        <v>0.64700000000000002</v>
      </c>
      <c r="F4978" s="9" t="str">
        <f t="shared" si="77"/>
        <v>médio</v>
      </c>
      <c r="G4978" s="9">
        <v>0.628</v>
      </c>
      <c r="H4978" s="9">
        <v>0.53900000000000003</v>
      </c>
      <c r="I4978" s="9">
        <v>9949.81</v>
      </c>
      <c r="J4978" s="10">
        <v>2</v>
      </c>
    </row>
    <row r="4979" spans="1:10" x14ac:dyDescent="0.25">
      <c r="A4979" s="11" t="s">
        <v>4796</v>
      </c>
      <c r="B4979" s="9" t="str">
        <f>_xlfn.XLOOKUP(C4979,'De-Para_Estado_Regiao'!$B$3:$B$29,'De-Para_Estado_Regiao'!$C$3:$C$29)</f>
        <v>Norte</v>
      </c>
      <c r="C4979" s="12" t="s">
        <v>111</v>
      </c>
      <c r="D4979" s="12">
        <v>85</v>
      </c>
      <c r="E4979" s="12">
        <v>0.58399999999999996</v>
      </c>
      <c r="F4979" s="9" t="str">
        <f t="shared" si="77"/>
        <v>médio</v>
      </c>
      <c r="G4979" s="12">
        <v>0.56299999999999994</v>
      </c>
      <c r="H4979" s="12">
        <v>0.47799999999999998</v>
      </c>
      <c r="I4979" s="12">
        <v>14680.19</v>
      </c>
      <c r="J4979" s="13">
        <v>0</v>
      </c>
    </row>
    <row r="4980" spans="1:10" x14ac:dyDescent="0.25">
      <c r="A4980" s="8" t="s">
        <v>4797</v>
      </c>
      <c r="B4980" s="9" t="str">
        <f>_xlfn.XLOOKUP(C4980,'De-Para_Estado_Regiao'!$B$3:$B$29,'De-Para_Estado_Regiao'!$C$3:$C$29)</f>
        <v>Nordeste</v>
      </c>
      <c r="C4980" s="9" t="s">
        <v>72</v>
      </c>
      <c r="D4980" s="9">
        <v>144</v>
      </c>
      <c r="E4980" s="9">
        <v>0.61399999999999999</v>
      </c>
      <c r="F4980" s="9" t="str">
        <f t="shared" si="77"/>
        <v>médio</v>
      </c>
      <c r="G4980" s="9">
        <v>0.56599999999999995</v>
      </c>
      <c r="H4980" s="9">
        <v>0.52700000000000002</v>
      </c>
      <c r="I4980" s="9">
        <v>8642.35</v>
      </c>
      <c r="J4980" s="10">
        <v>2</v>
      </c>
    </row>
    <row r="4981" spans="1:10" x14ac:dyDescent="0.25">
      <c r="A4981" s="11" t="s">
        <v>4798</v>
      </c>
      <c r="B4981" s="9" t="str">
        <f>_xlfn.XLOOKUP(C4981,'De-Para_Estado_Regiao'!$B$3:$B$29,'De-Para_Estado_Regiao'!$C$3:$C$29)</f>
        <v>Sudeste</v>
      </c>
      <c r="C4981" s="12" t="s">
        <v>16</v>
      </c>
      <c r="D4981" s="12">
        <v>80</v>
      </c>
      <c r="E4981" s="12">
        <v>0.56000000000000005</v>
      </c>
      <c r="F4981" s="9" t="str">
        <f t="shared" si="77"/>
        <v>médio</v>
      </c>
      <c r="G4981" s="12">
        <v>0.53700000000000003</v>
      </c>
      <c r="H4981" s="12">
        <v>0.40799999999999997</v>
      </c>
      <c r="I4981" s="12">
        <v>8031.27</v>
      </c>
      <c r="J4981" s="13">
        <v>1</v>
      </c>
    </row>
    <row r="4982" spans="1:10" x14ac:dyDescent="0.25">
      <c r="A4982" s="8" t="s">
        <v>4799</v>
      </c>
      <c r="B4982" s="9" t="str">
        <f>_xlfn.XLOOKUP(C4982,'De-Para_Estado_Regiao'!$B$3:$B$29,'De-Para_Estado_Regiao'!$C$3:$C$29)</f>
        <v>Sudeste</v>
      </c>
      <c r="C4982" s="9" t="s">
        <v>16</v>
      </c>
      <c r="D4982" s="9">
        <v>63</v>
      </c>
      <c r="E4982" s="9">
        <v>0.65</v>
      </c>
      <c r="F4982" s="9" t="str">
        <f t="shared" si="77"/>
        <v>médio</v>
      </c>
      <c r="G4982" s="9">
        <v>0.61199999999999999</v>
      </c>
      <c r="H4982" s="9">
        <v>0.54800000000000004</v>
      </c>
      <c r="I4982" s="9">
        <v>13901.24</v>
      </c>
      <c r="J4982" s="10">
        <v>2</v>
      </c>
    </row>
    <row r="4983" spans="1:10" x14ac:dyDescent="0.25">
      <c r="A4983" s="11" t="s">
        <v>4800</v>
      </c>
      <c r="B4983" s="9" t="str">
        <f>_xlfn.XLOOKUP(C4983,'De-Para_Estado_Regiao'!$B$3:$B$29,'De-Para_Estado_Regiao'!$C$3:$C$29)</f>
        <v>Sudeste</v>
      </c>
      <c r="C4983" s="12" t="s">
        <v>16</v>
      </c>
      <c r="D4983" s="12">
        <v>75</v>
      </c>
      <c r="E4983" s="12">
        <v>0.59299999999999997</v>
      </c>
      <c r="F4983" s="9" t="str">
        <f t="shared" si="77"/>
        <v>médio</v>
      </c>
      <c r="G4983" s="12">
        <v>0.54400000000000004</v>
      </c>
      <c r="H4983" s="12">
        <v>0.49199999999999999</v>
      </c>
      <c r="I4983" s="12">
        <v>6663.28</v>
      </c>
      <c r="J4983" s="13">
        <v>2</v>
      </c>
    </row>
    <row r="4984" spans="1:10" x14ac:dyDescent="0.25">
      <c r="A4984" s="8" t="s">
        <v>4801</v>
      </c>
      <c r="B4984" s="9" t="str">
        <f>_xlfn.XLOOKUP(C4984,'De-Para_Estado_Regiao'!$B$3:$B$29,'De-Para_Estado_Regiao'!$C$3:$C$29)</f>
        <v>Nordeste</v>
      </c>
      <c r="C4984" s="9" t="s">
        <v>118</v>
      </c>
      <c r="D4984" s="9">
        <v>129</v>
      </c>
      <c r="E4984" s="9">
        <v>0.56000000000000005</v>
      </c>
      <c r="F4984" s="9" t="str">
        <f t="shared" si="77"/>
        <v>médio</v>
      </c>
      <c r="G4984" s="9">
        <v>0.51400000000000001</v>
      </c>
      <c r="H4984" s="9">
        <v>0.44900000000000001</v>
      </c>
      <c r="I4984" s="9">
        <v>6929.25</v>
      </c>
      <c r="J4984" s="10">
        <v>0</v>
      </c>
    </row>
    <row r="4985" spans="1:10" x14ac:dyDescent="0.25">
      <c r="A4985" s="11" t="s">
        <v>4802</v>
      </c>
      <c r="B4985" s="9" t="str">
        <f>_xlfn.XLOOKUP(C4985,'De-Para_Estado_Regiao'!$B$3:$B$29,'De-Para_Estado_Regiao'!$C$3:$C$29)</f>
        <v>Sudeste</v>
      </c>
      <c r="C4985" s="12" t="s">
        <v>16</v>
      </c>
      <c r="D4985" s="12">
        <v>52</v>
      </c>
      <c r="E4985" s="12">
        <v>0.62</v>
      </c>
      <c r="F4985" s="9" t="str">
        <f t="shared" si="77"/>
        <v>médio</v>
      </c>
      <c r="G4985" s="12">
        <v>0.60499999999999998</v>
      </c>
      <c r="H4985" s="12">
        <v>0.495</v>
      </c>
      <c r="I4985" s="12">
        <v>8845.92</v>
      </c>
      <c r="J4985" s="13">
        <v>2</v>
      </c>
    </row>
    <row r="4986" spans="1:10" x14ac:dyDescent="0.25">
      <c r="A4986" s="8" t="s">
        <v>4803</v>
      </c>
      <c r="B4986" s="9" t="str">
        <f>_xlfn.XLOOKUP(C4986,'De-Para_Estado_Regiao'!$B$3:$B$29,'De-Para_Estado_Regiao'!$C$3:$C$29)</f>
        <v>Sudeste</v>
      </c>
      <c r="C4986" s="9" t="s">
        <v>16</v>
      </c>
      <c r="D4986" s="9">
        <v>66</v>
      </c>
      <c r="E4986" s="9">
        <v>0.65500000000000003</v>
      </c>
      <c r="F4986" s="9" t="str">
        <f t="shared" si="77"/>
        <v>médio</v>
      </c>
      <c r="G4986" s="9">
        <v>0.63100000000000001</v>
      </c>
      <c r="H4986" s="9">
        <v>0.53900000000000003</v>
      </c>
      <c r="I4986" s="9">
        <v>13282.04</v>
      </c>
      <c r="J4986" s="10">
        <v>1</v>
      </c>
    </row>
    <row r="4987" spans="1:10" x14ac:dyDescent="0.25">
      <c r="A4987" s="11" t="s">
        <v>4804</v>
      </c>
      <c r="B4987" s="9" t="str">
        <f>_xlfn.XLOOKUP(C4987,'De-Para_Estado_Regiao'!$B$3:$B$29,'De-Para_Estado_Regiao'!$C$3:$C$29)</f>
        <v>Nordeste</v>
      </c>
      <c r="C4987" s="12" t="s">
        <v>82</v>
      </c>
      <c r="D4987" s="12">
        <v>122</v>
      </c>
      <c r="E4987" s="12">
        <v>0.60299999999999998</v>
      </c>
      <c r="F4987" s="9" t="str">
        <f t="shared" si="77"/>
        <v>médio</v>
      </c>
      <c r="G4987" s="12">
        <v>0.53100000000000003</v>
      </c>
      <c r="H4987" s="12">
        <v>0.54</v>
      </c>
      <c r="I4987" s="12">
        <v>8213.7099999999991</v>
      </c>
      <c r="J4987" s="13">
        <v>2</v>
      </c>
    </row>
    <row r="4988" spans="1:10" x14ac:dyDescent="0.25">
      <c r="A4988" s="8" t="s">
        <v>4805</v>
      </c>
      <c r="B4988" s="9" t="str">
        <f>_xlfn.XLOOKUP(C4988,'De-Para_Estado_Regiao'!$B$3:$B$29,'De-Para_Estado_Regiao'!$C$3:$C$29)</f>
        <v>Sul</v>
      </c>
      <c r="C4988" s="9" t="s">
        <v>59</v>
      </c>
      <c r="D4988" s="9">
        <v>39</v>
      </c>
      <c r="E4988" s="9">
        <v>0.72799999999999998</v>
      </c>
      <c r="F4988" s="9" t="str">
        <f t="shared" si="77"/>
        <v>alto</v>
      </c>
      <c r="G4988" s="9">
        <v>0.73099999999999998</v>
      </c>
      <c r="H4988" s="9">
        <v>0.65200000000000002</v>
      </c>
      <c r="I4988" s="9">
        <v>23944.05</v>
      </c>
      <c r="J4988" s="10">
        <v>1</v>
      </c>
    </row>
    <row r="4989" spans="1:10" x14ac:dyDescent="0.25">
      <c r="A4989" s="11" t="s">
        <v>4806</v>
      </c>
      <c r="B4989" s="9" t="str">
        <f>_xlfn.XLOOKUP(C4989,'De-Para_Estado_Regiao'!$B$3:$B$29,'De-Para_Estado_Regiao'!$C$3:$C$29)</f>
        <v>Nordeste</v>
      </c>
      <c r="C4989" s="12" t="s">
        <v>118</v>
      </c>
      <c r="D4989" s="12">
        <v>135</v>
      </c>
      <c r="E4989" s="12">
        <v>0.504</v>
      </c>
      <c r="F4989" s="9" t="str">
        <f t="shared" si="77"/>
        <v>baixo</v>
      </c>
      <c r="G4989" s="12">
        <v>0.501</v>
      </c>
      <c r="H4989" s="12">
        <v>0.35299999999999998</v>
      </c>
      <c r="I4989" s="12">
        <v>6006.93</v>
      </c>
      <c r="J4989" s="13">
        <v>1</v>
      </c>
    </row>
    <row r="4990" spans="1:10" x14ac:dyDescent="0.25">
      <c r="A4990" s="8" t="s">
        <v>4807</v>
      </c>
      <c r="B4990" s="9" t="str">
        <f>_xlfn.XLOOKUP(C4990,'De-Para_Estado_Regiao'!$B$3:$B$29,'De-Para_Estado_Regiao'!$C$3:$C$29)</f>
        <v>Sudeste</v>
      </c>
      <c r="C4990" s="9" t="s">
        <v>7</v>
      </c>
      <c r="D4990" s="9">
        <v>73</v>
      </c>
      <c r="E4990" s="9">
        <v>0.72499999999999998</v>
      </c>
      <c r="F4990" s="9" t="str">
        <f t="shared" si="77"/>
        <v>alto</v>
      </c>
      <c r="G4990" s="9">
        <v>0.68600000000000005</v>
      </c>
      <c r="H4990" s="9">
        <v>0.68500000000000005</v>
      </c>
      <c r="I4990" s="9">
        <v>17512.27</v>
      </c>
      <c r="J4990" s="10">
        <v>0</v>
      </c>
    </row>
    <row r="4991" spans="1:10" x14ac:dyDescent="0.25">
      <c r="A4991" s="11" t="s">
        <v>4808</v>
      </c>
      <c r="B4991" s="9" t="str">
        <f>_xlfn.XLOOKUP(C4991,'De-Para_Estado_Regiao'!$B$3:$B$29,'De-Para_Estado_Regiao'!$C$3:$C$29)</f>
        <v>Centro-Oeste</v>
      </c>
      <c r="C4991" s="12" t="s">
        <v>33</v>
      </c>
      <c r="D4991" s="12">
        <v>114</v>
      </c>
      <c r="E4991" s="12">
        <v>0.7</v>
      </c>
      <c r="F4991" s="9" t="str">
        <f t="shared" si="77"/>
        <v>alto</v>
      </c>
      <c r="G4991" s="12">
        <v>0.66400000000000003</v>
      </c>
      <c r="H4991" s="12">
        <v>0.622</v>
      </c>
      <c r="I4991" s="12">
        <v>12481.14</v>
      </c>
      <c r="J4991" s="13">
        <v>1</v>
      </c>
    </row>
    <row r="4992" spans="1:10" x14ac:dyDescent="0.25">
      <c r="A4992" s="8" t="s">
        <v>4809</v>
      </c>
      <c r="B4992" s="9" t="str">
        <f>_xlfn.XLOOKUP(C4992,'De-Para_Estado_Regiao'!$B$3:$B$29,'De-Para_Estado_Regiao'!$C$3:$C$29)</f>
        <v>Sudeste</v>
      </c>
      <c r="C4992" s="9" t="s">
        <v>7</v>
      </c>
      <c r="D4992" s="9">
        <v>28</v>
      </c>
      <c r="E4992" s="9">
        <v>0.77200000000000002</v>
      </c>
      <c r="F4992" s="9" t="str">
        <f t="shared" si="77"/>
        <v>alto</v>
      </c>
      <c r="G4992" s="9">
        <v>0.71199999999999997</v>
      </c>
      <c r="H4992" s="9">
        <v>0.748</v>
      </c>
      <c r="I4992" s="9">
        <v>20871.310000000001</v>
      </c>
      <c r="J4992" s="10">
        <v>1</v>
      </c>
    </row>
    <row r="4993" spans="1:10" x14ac:dyDescent="0.25">
      <c r="A4993" s="11" t="s">
        <v>4810</v>
      </c>
      <c r="B4993" s="9" t="str">
        <f>_xlfn.XLOOKUP(C4993,'De-Para_Estado_Regiao'!$B$3:$B$29,'De-Para_Estado_Regiao'!$C$3:$C$29)</f>
        <v>Nordeste</v>
      </c>
      <c r="C4993" s="12" t="s">
        <v>31</v>
      </c>
      <c r="D4993" s="12">
        <v>79</v>
      </c>
      <c r="E4993" s="12">
        <v>0.58499999999999996</v>
      </c>
      <c r="F4993" s="9" t="str">
        <f t="shared" si="77"/>
        <v>médio</v>
      </c>
      <c r="G4993" s="12">
        <v>0.53300000000000003</v>
      </c>
      <c r="H4993" s="12">
        <v>0.52600000000000002</v>
      </c>
      <c r="I4993" s="12">
        <v>7134.7</v>
      </c>
      <c r="J4993" s="13">
        <v>0</v>
      </c>
    </row>
    <row r="4994" spans="1:10" x14ac:dyDescent="0.25">
      <c r="A4994" s="8" t="s">
        <v>4811</v>
      </c>
      <c r="B4994" s="9" t="str">
        <f>_xlfn.XLOOKUP(C4994,'De-Para_Estado_Regiao'!$B$3:$B$29,'De-Para_Estado_Regiao'!$C$3:$C$29)</f>
        <v>Nordeste</v>
      </c>
      <c r="C4994" s="9" t="s">
        <v>118</v>
      </c>
      <c r="D4994" s="9">
        <v>89</v>
      </c>
      <c r="E4994" s="9">
        <v>0.53700000000000003</v>
      </c>
      <c r="F4994" s="9" t="str">
        <f t="shared" si="77"/>
        <v>baixo</v>
      </c>
      <c r="G4994" s="9">
        <v>0.52800000000000002</v>
      </c>
      <c r="H4994" s="9">
        <v>0.38500000000000001</v>
      </c>
      <c r="I4994" s="9">
        <v>6411.2</v>
      </c>
      <c r="J4994" s="10">
        <v>1</v>
      </c>
    </row>
    <row r="4995" spans="1:10" x14ac:dyDescent="0.25">
      <c r="A4995" s="11" t="s">
        <v>4812</v>
      </c>
      <c r="B4995" s="9" t="str">
        <f>_xlfn.XLOOKUP(C4995,'De-Para_Estado_Regiao'!$B$3:$B$29,'De-Para_Estado_Regiao'!$C$3:$C$29)</f>
        <v>Sudeste</v>
      </c>
      <c r="C4995" s="12" t="s">
        <v>16</v>
      </c>
      <c r="D4995" s="12">
        <v>115</v>
      </c>
      <c r="E4995" s="12">
        <v>0.55700000000000005</v>
      </c>
      <c r="F4995" s="9" t="str">
        <f t="shared" si="77"/>
        <v>médio</v>
      </c>
      <c r="G4995" s="12">
        <v>0.53700000000000003</v>
      </c>
      <c r="H4995" s="12">
        <v>0.39800000000000002</v>
      </c>
      <c r="I4995" s="12">
        <v>7237.23</v>
      </c>
      <c r="J4995" s="13">
        <v>4</v>
      </c>
    </row>
    <row r="4996" spans="1:10" x14ac:dyDescent="0.25">
      <c r="A4996" s="8" t="s">
        <v>4813</v>
      </c>
      <c r="B4996" s="9" t="str">
        <f>_xlfn.XLOOKUP(C4996,'De-Para_Estado_Regiao'!$B$3:$B$29,'De-Para_Estado_Regiao'!$C$3:$C$29)</f>
        <v>Norte</v>
      </c>
      <c r="C4996" s="9" t="s">
        <v>111</v>
      </c>
      <c r="D4996" s="9">
        <v>166</v>
      </c>
      <c r="E4996" s="9">
        <v>0.57999999999999996</v>
      </c>
      <c r="F4996" s="9" t="str">
        <f t="shared" si="77"/>
        <v>médio</v>
      </c>
      <c r="G4996" s="9">
        <v>0.54200000000000004</v>
      </c>
      <c r="H4996" s="9">
        <v>0.498</v>
      </c>
      <c r="I4996" s="9">
        <v>9334.7199999999993</v>
      </c>
      <c r="J4996" s="10">
        <v>0</v>
      </c>
    </row>
    <row r="4997" spans="1:10" x14ac:dyDescent="0.25">
      <c r="A4997" s="11" t="s">
        <v>4814</v>
      </c>
      <c r="B4997" s="9" t="str">
        <f>_xlfn.XLOOKUP(C4997,'De-Para_Estado_Regiao'!$B$3:$B$29,'De-Para_Estado_Regiao'!$C$3:$C$29)</f>
        <v>Nordeste</v>
      </c>
      <c r="C4997" s="12" t="s">
        <v>24</v>
      </c>
      <c r="D4997" s="12">
        <v>96</v>
      </c>
      <c r="E4997" s="12">
        <v>0.63200000000000001</v>
      </c>
      <c r="F4997" s="9" t="str">
        <f t="shared" ref="F4997:F5060" si="78">IF(E4997="","",IF(E4997&lt;0.55,"baixo",IF(E4997&lt;=0.699,"médio",IF(E4997&lt;=0.799,"alto",IF(E4997&gt;=0.8,"muito alto","")))))</f>
        <v>médio</v>
      </c>
      <c r="G4997" s="12">
        <v>0.59799999999999998</v>
      </c>
      <c r="H4997" s="12">
        <v>0.53100000000000003</v>
      </c>
      <c r="I4997" s="12">
        <v>7521.17</v>
      </c>
      <c r="J4997" s="13">
        <v>0</v>
      </c>
    </row>
    <row r="4998" spans="1:10" x14ac:dyDescent="0.25">
      <c r="A4998" s="8" t="s">
        <v>4815</v>
      </c>
      <c r="B4998" s="9" t="str">
        <f>_xlfn.XLOOKUP(C4998,'De-Para_Estado_Regiao'!$B$3:$B$29,'De-Para_Estado_Regiao'!$C$3:$C$29)</f>
        <v>Norte</v>
      </c>
      <c r="C4998" s="9" t="s">
        <v>111</v>
      </c>
      <c r="D4998" s="9">
        <v>111</v>
      </c>
      <c r="E4998" s="9">
        <v>0.63700000000000001</v>
      </c>
      <c r="F4998" s="9" t="str">
        <f t="shared" si="78"/>
        <v>médio</v>
      </c>
      <c r="G4998" s="9">
        <v>0.58299999999999996</v>
      </c>
      <c r="H4998" s="9">
        <v>0.58399999999999996</v>
      </c>
      <c r="I4998" s="9">
        <v>12385.33</v>
      </c>
      <c r="J4998" s="10">
        <v>0</v>
      </c>
    </row>
    <row r="4999" spans="1:10" x14ac:dyDescent="0.25">
      <c r="A4999" s="11" t="s">
        <v>4816</v>
      </c>
      <c r="B4999" s="9" t="str">
        <f>_xlfn.XLOOKUP(C4999,'De-Para_Estado_Regiao'!$B$3:$B$29,'De-Para_Estado_Regiao'!$C$3:$C$29)</f>
        <v>Sudeste</v>
      </c>
      <c r="C4999" s="12" t="s">
        <v>16</v>
      </c>
      <c r="D4999" s="12">
        <v>123</v>
      </c>
      <c r="E4999" s="12">
        <v>0.54100000000000004</v>
      </c>
      <c r="F4999" s="9" t="str">
        <f t="shared" si="78"/>
        <v>baixo</v>
      </c>
      <c r="G4999" s="12">
        <v>0.52300000000000002</v>
      </c>
      <c r="H4999" s="12">
        <v>0.39600000000000002</v>
      </c>
      <c r="I4999" s="12">
        <v>6418.11</v>
      </c>
      <c r="J4999" s="13">
        <v>1</v>
      </c>
    </row>
    <row r="5000" spans="1:10" x14ac:dyDescent="0.25">
      <c r="A5000" s="8" t="s">
        <v>4817</v>
      </c>
      <c r="B5000" s="9" t="str">
        <f>_xlfn.XLOOKUP(C5000,'De-Para_Estado_Regiao'!$B$3:$B$29,'De-Para_Estado_Regiao'!$C$3:$C$29)</f>
        <v>Nordeste</v>
      </c>
      <c r="C5000" s="9" t="s">
        <v>114</v>
      </c>
      <c r="D5000" s="9">
        <v>107</v>
      </c>
      <c r="E5000" s="9">
        <v>0.60399999999999998</v>
      </c>
      <c r="F5000" s="9" t="str">
        <f t="shared" si="78"/>
        <v>médio</v>
      </c>
      <c r="G5000" s="9">
        <v>0.56399999999999995</v>
      </c>
      <c r="H5000" s="9">
        <v>0.54200000000000004</v>
      </c>
      <c r="I5000" s="9">
        <v>9866.85</v>
      </c>
      <c r="J5000" s="10">
        <v>0</v>
      </c>
    </row>
    <row r="5001" spans="1:10" x14ac:dyDescent="0.25">
      <c r="A5001" s="11" t="s">
        <v>4818</v>
      </c>
      <c r="B5001" s="9" t="str">
        <f>_xlfn.XLOOKUP(C5001,'De-Para_Estado_Regiao'!$B$3:$B$29,'De-Para_Estado_Regiao'!$C$3:$C$29)</f>
        <v>Sul</v>
      </c>
      <c r="C5001" s="12" t="s">
        <v>14</v>
      </c>
      <c r="D5001" s="12">
        <v>12</v>
      </c>
      <c r="E5001" s="12">
        <v>0.61899999999999999</v>
      </c>
      <c r="F5001" s="9" t="str">
        <f t="shared" si="78"/>
        <v>médio</v>
      </c>
      <c r="G5001" s="12">
        <v>0.60099999999999998</v>
      </c>
      <c r="H5001" s="12">
        <v>0.49199999999999999</v>
      </c>
      <c r="I5001" s="12">
        <v>14024.81</v>
      </c>
      <c r="J5001" s="13">
        <v>6</v>
      </c>
    </row>
    <row r="5002" spans="1:10" x14ac:dyDescent="0.25">
      <c r="A5002" s="8" t="s">
        <v>4819</v>
      </c>
      <c r="B5002" s="9" t="str">
        <f>_xlfn.XLOOKUP(C5002,'De-Para_Estado_Regiao'!$B$3:$B$29,'De-Para_Estado_Regiao'!$C$3:$C$29)</f>
        <v>Nordeste</v>
      </c>
      <c r="C5002" s="9" t="s">
        <v>114</v>
      </c>
      <c r="D5002" s="9">
        <v>95</v>
      </c>
      <c r="E5002" s="9">
        <v>0.64500000000000002</v>
      </c>
      <c r="F5002" s="9" t="str">
        <f t="shared" si="78"/>
        <v>médio</v>
      </c>
      <c r="G5002" s="9">
        <v>0.60899999999999999</v>
      </c>
      <c r="H5002" s="9">
        <v>0.56699999999999995</v>
      </c>
      <c r="I5002" s="9">
        <v>9610.4699999999993</v>
      </c>
      <c r="J5002" s="10">
        <v>0</v>
      </c>
    </row>
    <row r="5003" spans="1:10" x14ac:dyDescent="0.25">
      <c r="A5003" s="11" t="s">
        <v>4820</v>
      </c>
      <c r="B5003" s="9" t="str">
        <f>_xlfn.XLOOKUP(C5003,'De-Para_Estado_Regiao'!$B$3:$B$29,'De-Para_Estado_Regiao'!$C$3:$C$29)</f>
        <v>Nordeste</v>
      </c>
      <c r="C5003" s="12" t="s">
        <v>118</v>
      </c>
      <c r="D5003" s="12">
        <v>114</v>
      </c>
      <c r="E5003" s="12">
        <v>0.53600000000000003</v>
      </c>
      <c r="F5003" s="9" t="str">
        <f t="shared" si="78"/>
        <v>baixo</v>
      </c>
      <c r="G5003" s="12">
        <v>0.50800000000000001</v>
      </c>
      <c r="H5003" s="12">
        <v>0.39400000000000002</v>
      </c>
      <c r="I5003" s="12">
        <v>9138.39</v>
      </c>
      <c r="J5003" s="13">
        <v>0</v>
      </c>
    </row>
    <row r="5004" spans="1:10" x14ac:dyDescent="0.25">
      <c r="A5004" s="8" t="s">
        <v>4821</v>
      </c>
      <c r="B5004" s="9" t="str">
        <f>_xlfn.XLOOKUP(C5004,'De-Para_Estado_Regiao'!$B$3:$B$29,'De-Para_Estado_Regiao'!$C$3:$C$29)</f>
        <v>Nordeste</v>
      </c>
      <c r="C5004" s="9" t="s">
        <v>72</v>
      </c>
      <c r="D5004" s="9">
        <v>214</v>
      </c>
      <c r="E5004" s="9">
        <v>0.61699999999999999</v>
      </c>
      <c r="F5004" s="9" t="str">
        <f t="shared" si="78"/>
        <v>médio</v>
      </c>
      <c r="G5004" s="9">
        <v>0.57299999999999995</v>
      </c>
      <c r="H5004" s="9">
        <v>0.52900000000000003</v>
      </c>
      <c r="I5004" s="9">
        <v>7933.63</v>
      </c>
      <c r="J5004" s="10">
        <v>2</v>
      </c>
    </row>
    <row r="5005" spans="1:10" x14ac:dyDescent="0.25">
      <c r="A5005" s="11" t="s">
        <v>4822</v>
      </c>
      <c r="B5005" s="9" t="str">
        <f>_xlfn.XLOOKUP(C5005,'De-Para_Estado_Regiao'!$B$3:$B$29,'De-Para_Estado_Regiao'!$C$3:$C$29)</f>
        <v>Nordeste</v>
      </c>
      <c r="C5005" s="12" t="s">
        <v>118</v>
      </c>
      <c r="D5005" s="12">
        <v>141</v>
      </c>
      <c r="E5005" s="12">
        <v>0.57999999999999996</v>
      </c>
      <c r="F5005" s="9" t="str">
        <f t="shared" si="78"/>
        <v>médio</v>
      </c>
      <c r="G5005" s="12">
        <v>0.52400000000000002</v>
      </c>
      <c r="H5005" s="12">
        <v>0.50900000000000001</v>
      </c>
      <c r="I5005" s="12">
        <v>7919.5</v>
      </c>
      <c r="J5005" s="13">
        <v>1</v>
      </c>
    </row>
    <row r="5006" spans="1:10" x14ac:dyDescent="0.25">
      <c r="A5006" s="8" t="s">
        <v>4823</v>
      </c>
      <c r="B5006" s="9" t="str">
        <f>_xlfn.XLOOKUP(C5006,'De-Para_Estado_Regiao'!$B$3:$B$29,'De-Para_Estado_Regiao'!$C$3:$C$29)</f>
        <v>Nordeste</v>
      </c>
      <c r="C5006" s="9" t="s">
        <v>72</v>
      </c>
      <c r="D5006" s="9">
        <v>79</v>
      </c>
      <c r="E5006" s="9">
        <v>0.55500000000000005</v>
      </c>
      <c r="F5006" s="9" t="str">
        <f t="shared" si="78"/>
        <v>médio</v>
      </c>
      <c r="G5006" s="9">
        <v>0.501</v>
      </c>
      <c r="H5006" s="9">
        <v>0.47299999999999998</v>
      </c>
      <c r="I5006" s="9">
        <v>7497.65</v>
      </c>
      <c r="J5006" s="10">
        <v>2</v>
      </c>
    </row>
    <row r="5007" spans="1:10" x14ac:dyDescent="0.25">
      <c r="A5007" s="11" t="s">
        <v>4824</v>
      </c>
      <c r="B5007" s="9" t="str">
        <f>_xlfn.XLOOKUP(C5007,'De-Para_Estado_Regiao'!$B$3:$B$29,'De-Para_Estado_Regiao'!$C$3:$C$29)</f>
        <v>Nordeste</v>
      </c>
      <c r="C5007" s="12" t="s">
        <v>118</v>
      </c>
      <c r="D5007" s="12">
        <v>156</v>
      </c>
      <c r="E5007" s="12">
        <v>0.57299999999999995</v>
      </c>
      <c r="F5007" s="9" t="str">
        <f t="shared" si="78"/>
        <v>médio</v>
      </c>
      <c r="G5007" s="12">
        <v>0.54800000000000004</v>
      </c>
      <c r="H5007" s="12">
        <v>0.44900000000000001</v>
      </c>
      <c r="I5007" s="12">
        <v>8409.94</v>
      </c>
      <c r="J5007" s="13">
        <v>4</v>
      </c>
    </row>
    <row r="5008" spans="1:10" x14ac:dyDescent="0.25">
      <c r="A5008" s="8" t="s">
        <v>4825</v>
      </c>
      <c r="B5008" s="9" t="str">
        <f>_xlfn.XLOOKUP(C5008,'De-Para_Estado_Regiao'!$B$3:$B$29,'De-Para_Estado_Regiao'!$C$3:$C$29)</f>
        <v>Sudeste</v>
      </c>
      <c r="C5008" s="9" t="s">
        <v>7</v>
      </c>
      <c r="D5008" s="9">
        <v>49</v>
      </c>
      <c r="E5008" s="9">
        <v>0.73499999999999999</v>
      </c>
      <c r="F5008" s="9" t="str">
        <f t="shared" si="78"/>
        <v>alto</v>
      </c>
      <c r="G5008" s="9">
        <v>0.69899999999999995</v>
      </c>
      <c r="H5008" s="9">
        <v>0.65700000000000003</v>
      </c>
      <c r="I5008" s="9">
        <v>16808.439999999999</v>
      </c>
      <c r="J5008" s="10">
        <v>1</v>
      </c>
    </row>
    <row r="5009" spans="1:10" x14ac:dyDescent="0.25">
      <c r="A5009" s="11" t="s">
        <v>2036</v>
      </c>
      <c r="B5009" s="9" t="str">
        <f>_xlfn.XLOOKUP(C5009,'De-Para_Estado_Regiao'!$B$3:$B$29,'De-Para_Estado_Regiao'!$C$3:$C$29)</f>
        <v>Nordeste</v>
      </c>
      <c r="C5009" s="12" t="s">
        <v>82</v>
      </c>
      <c r="D5009" s="12">
        <v>88</v>
      </c>
      <c r="E5009" s="12">
        <v>0.58499999999999996</v>
      </c>
      <c r="F5009" s="9" t="str">
        <f t="shared" si="78"/>
        <v>médio</v>
      </c>
      <c r="G5009" s="12">
        <v>0.57999999999999996</v>
      </c>
      <c r="H5009" s="12">
        <v>0.48499999999999999</v>
      </c>
      <c r="I5009" s="12">
        <v>7485.25</v>
      </c>
      <c r="J5009" s="13">
        <v>1</v>
      </c>
    </row>
    <row r="5010" spans="1:10" x14ac:dyDescent="0.25">
      <c r="A5010" s="8" t="s">
        <v>4826</v>
      </c>
      <c r="B5010" s="9" t="str">
        <f>_xlfn.XLOOKUP(C5010,'De-Para_Estado_Regiao'!$B$3:$B$29,'De-Para_Estado_Regiao'!$C$3:$C$29)</f>
        <v>Nordeste</v>
      </c>
      <c r="C5010" s="9" t="s">
        <v>118</v>
      </c>
      <c r="D5010" s="9">
        <v>223</v>
      </c>
      <c r="E5010" s="9">
        <v>0.61599999999999999</v>
      </c>
      <c r="F5010" s="9" t="str">
        <f t="shared" si="78"/>
        <v>médio</v>
      </c>
      <c r="G5010" s="9">
        <v>0.53800000000000003</v>
      </c>
      <c r="H5010" s="9">
        <v>0.58799999999999997</v>
      </c>
      <c r="I5010" s="9">
        <v>6297.33</v>
      </c>
      <c r="J5010" s="10">
        <v>2</v>
      </c>
    </row>
    <row r="5011" spans="1:10" x14ac:dyDescent="0.25">
      <c r="A5011" s="11" t="s">
        <v>4827</v>
      </c>
      <c r="B5011" s="9" t="str">
        <f>_xlfn.XLOOKUP(C5011,'De-Para_Estado_Regiao'!$B$3:$B$29,'De-Para_Estado_Regiao'!$C$3:$C$29)</f>
        <v>Nordeste</v>
      </c>
      <c r="C5011" s="12" t="s">
        <v>82</v>
      </c>
      <c r="D5011" s="12">
        <v>100</v>
      </c>
      <c r="E5011" s="12">
        <v>0.55200000000000005</v>
      </c>
      <c r="F5011" s="9" t="str">
        <f t="shared" si="78"/>
        <v>médio</v>
      </c>
      <c r="G5011" s="12">
        <v>0.52300000000000002</v>
      </c>
      <c r="H5011" s="12">
        <v>0.42399999999999999</v>
      </c>
      <c r="I5011" s="12">
        <v>6977.09</v>
      </c>
      <c r="J5011" s="13">
        <v>1</v>
      </c>
    </row>
    <row r="5012" spans="1:10" x14ac:dyDescent="0.25">
      <c r="A5012" s="8" t="s">
        <v>4828</v>
      </c>
      <c r="B5012" s="9" t="str">
        <f>_xlfn.XLOOKUP(C5012,'De-Para_Estado_Regiao'!$B$3:$B$29,'De-Para_Estado_Regiao'!$C$3:$C$29)</f>
        <v>Sudeste</v>
      </c>
      <c r="C5012" s="9" t="s">
        <v>7</v>
      </c>
      <c r="D5012" s="9">
        <v>62</v>
      </c>
      <c r="E5012" s="9">
        <v>0.73099999999999998</v>
      </c>
      <c r="F5012" s="9" t="str">
        <f t="shared" si="78"/>
        <v>alto</v>
      </c>
      <c r="G5012" s="9">
        <v>0.68100000000000005</v>
      </c>
      <c r="H5012" s="9">
        <v>0.69399999999999995</v>
      </c>
      <c r="I5012" s="9">
        <v>14394.98</v>
      </c>
      <c r="J5012" s="10">
        <v>2</v>
      </c>
    </row>
    <row r="5013" spans="1:10" x14ac:dyDescent="0.25">
      <c r="A5013" s="11" t="s">
        <v>4829</v>
      </c>
      <c r="B5013" s="9" t="str">
        <f>_xlfn.XLOOKUP(C5013,'De-Para_Estado_Regiao'!$B$3:$B$29,'De-Para_Estado_Regiao'!$C$3:$C$29)</f>
        <v>Centro-Oeste</v>
      </c>
      <c r="C5013" s="12" t="s">
        <v>33</v>
      </c>
      <c r="D5013" s="12">
        <v>110</v>
      </c>
      <c r="E5013" s="12">
        <v>0.65400000000000003</v>
      </c>
      <c r="F5013" s="9" t="str">
        <f t="shared" si="78"/>
        <v>médio</v>
      </c>
      <c r="G5013" s="12">
        <v>0.61399999999999999</v>
      </c>
      <c r="H5013" s="12">
        <v>0.55800000000000005</v>
      </c>
      <c r="I5013" s="12">
        <v>9047.6</v>
      </c>
      <c r="J5013" s="13">
        <v>0</v>
      </c>
    </row>
    <row r="5014" spans="1:10" x14ac:dyDescent="0.25">
      <c r="A5014" s="8" t="s">
        <v>4830</v>
      </c>
      <c r="B5014" s="9" t="str">
        <f>_xlfn.XLOOKUP(C5014,'De-Para_Estado_Regiao'!$B$3:$B$29,'De-Para_Estado_Regiao'!$C$3:$C$29)</f>
        <v>Sudeste</v>
      </c>
      <c r="C5014" s="9" t="s">
        <v>16</v>
      </c>
      <c r="D5014" s="9">
        <v>99</v>
      </c>
      <c r="E5014" s="9">
        <v>0.64300000000000002</v>
      </c>
      <c r="F5014" s="9" t="str">
        <f t="shared" si="78"/>
        <v>médio</v>
      </c>
      <c r="G5014" s="9">
        <v>0.64500000000000002</v>
      </c>
      <c r="H5014" s="9">
        <v>0.505</v>
      </c>
      <c r="I5014" s="9">
        <v>10642.45</v>
      </c>
      <c r="J5014" s="10">
        <v>0</v>
      </c>
    </row>
    <row r="5015" spans="1:10" x14ac:dyDescent="0.25">
      <c r="A5015" s="11" t="s">
        <v>4831</v>
      </c>
      <c r="B5015" s="9" t="str">
        <f>_xlfn.XLOOKUP(C5015,'De-Para_Estado_Regiao'!$B$3:$B$29,'De-Para_Estado_Regiao'!$C$3:$C$29)</f>
        <v>Nordeste</v>
      </c>
      <c r="C5015" s="12" t="s">
        <v>114</v>
      </c>
      <c r="D5015" s="12">
        <v>75</v>
      </c>
      <c r="E5015" s="12">
        <v>0.59299999999999997</v>
      </c>
      <c r="F5015" s="9" t="str">
        <f t="shared" si="78"/>
        <v>médio</v>
      </c>
      <c r="G5015" s="12">
        <v>0.59899999999999998</v>
      </c>
      <c r="H5015" s="12">
        <v>0.499</v>
      </c>
      <c r="I5015" s="12">
        <v>9472.98</v>
      </c>
      <c r="J5015" s="13">
        <v>0</v>
      </c>
    </row>
    <row r="5016" spans="1:10" x14ac:dyDescent="0.25">
      <c r="A5016" s="8" t="s">
        <v>4832</v>
      </c>
      <c r="B5016" s="9" t="str">
        <f>_xlfn.XLOOKUP(C5016,'De-Para_Estado_Regiao'!$B$3:$B$29,'De-Para_Estado_Regiao'!$C$3:$C$29)</f>
        <v>Nordeste</v>
      </c>
      <c r="C5016" s="9" t="s">
        <v>72</v>
      </c>
      <c r="D5016" s="9">
        <v>176</v>
      </c>
      <c r="E5016" s="9">
        <v>0.57999999999999996</v>
      </c>
      <c r="F5016" s="9" t="str">
        <f t="shared" si="78"/>
        <v>médio</v>
      </c>
      <c r="G5016" s="9">
        <v>0.56100000000000005</v>
      </c>
      <c r="H5016" s="9">
        <v>0.47099999999999997</v>
      </c>
      <c r="I5016" s="9">
        <v>9677.15</v>
      </c>
      <c r="J5016" s="10">
        <v>0</v>
      </c>
    </row>
    <row r="5017" spans="1:10" x14ac:dyDescent="0.25">
      <c r="A5017" s="11" t="s">
        <v>4833</v>
      </c>
      <c r="B5017" s="9" t="str">
        <f>_xlfn.XLOOKUP(C5017,'De-Para_Estado_Regiao'!$B$3:$B$29,'De-Para_Estado_Regiao'!$C$3:$C$29)</f>
        <v>Nordeste</v>
      </c>
      <c r="C5017" s="12" t="s">
        <v>118</v>
      </c>
      <c r="D5017" s="12">
        <v>91</v>
      </c>
      <c r="E5017" s="12">
        <v>0.50800000000000001</v>
      </c>
      <c r="F5017" s="9" t="str">
        <f t="shared" si="78"/>
        <v>baixo</v>
      </c>
      <c r="G5017" s="12">
        <v>0.48299999999999998</v>
      </c>
      <c r="H5017" s="12">
        <v>0.38100000000000001</v>
      </c>
      <c r="I5017" s="12">
        <v>6783.9</v>
      </c>
      <c r="J5017" s="13">
        <v>0</v>
      </c>
    </row>
    <row r="5018" spans="1:10" x14ac:dyDescent="0.25">
      <c r="A5018" s="8" t="s">
        <v>1183</v>
      </c>
      <c r="B5018" s="9" t="str">
        <f>_xlfn.XLOOKUP(C5018,'De-Para_Estado_Regiao'!$B$3:$B$29,'De-Para_Estado_Regiao'!$C$3:$C$29)</f>
        <v>Nordeste</v>
      </c>
      <c r="C5018" s="9" t="s">
        <v>72</v>
      </c>
      <c r="D5018" s="9">
        <v>92</v>
      </c>
      <c r="E5018" s="9">
        <v>0.60499999999999998</v>
      </c>
      <c r="F5018" s="9" t="str">
        <f t="shared" si="78"/>
        <v>médio</v>
      </c>
      <c r="G5018" s="9">
        <v>0.54800000000000004</v>
      </c>
      <c r="H5018" s="9">
        <v>0.51700000000000002</v>
      </c>
      <c r="I5018" s="9">
        <v>8278.2800000000007</v>
      </c>
      <c r="J5018" s="10">
        <v>1</v>
      </c>
    </row>
    <row r="5019" spans="1:10" x14ac:dyDescent="0.25">
      <c r="A5019" s="11" t="s">
        <v>4834</v>
      </c>
      <c r="B5019" s="9" t="str">
        <f>_xlfn.XLOOKUP(C5019,'De-Para_Estado_Regiao'!$B$3:$B$29,'De-Para_Estado_Regiao'!$C$3:$C$29)</f>
        <v>Nordeste</v>
      </c>
      <c r="C5019" s="12" t="s">
        <v>118</v>
      </c>
      <c r="D5019" s="12">
        <v>54</v>
      </c>
      <c r="E5019" s="12">
        <v>0.55000000000000004</v>
      </c>
      <c r="F5019" s="9" t="str">
        <f t="shared" si="78"/>
        <v>médio</v>
      </c>
      <c r="G5019" s="12">
        <v>0.54700000000000004</v>
      </c>
      <c r="H5019" s="12">
        <v>0.40300000000000002</v>
      </c>
      <c r="I5019" s="12">
        <v>7090.1</v>
      </c>
      <c r="J5019" s="13">
        <v>0</v>
      </c>
    </row>
    <row r="5020" spans="1:10" x14ac:dyDescent="0.25">
      <c r="A5020" s="8" t="s">
        <v>938</v>
      </c>
      <c r="B5020" s="9" t="str">
        <f>_xlfn.XLOOKUP(C5020,'De-Para_Estado_Regiao'!$B$3:$B$29,'De-Para_Estado_Regiao'!$C$3:$C$29)</f>
        <v>Nordeste</v>
      </c>
      <c r="C5020" s="9" t="s">
        <v>82</v>
      </c>
      <c r="D5020" s="9">
        <v>122</v>
      </c>
      <c r="E5020" s="9">
        <v>0.59899999999999998</v>
      </c>
      <c r="F5020" s="9" t="str">
        <f t="shared" si="78"/>
        <v>médio</v>
      </c>
      <c r="G5020" s="9">
        <v>0.53200000000000003</v>
      </c>
      <c r="H5020" s="9">
        <v>0.53200000000000003</v>
      </c>
      <c r="I5020" s="9">
        <v>7998.32</v>
      </c>
      <c r="J5020" s="10">
        <v>3</v>
      </c>
    </row>
    <row r="5021" spans="1:10" x14ac:dyDescent="0.25">
      <c r="A5021" s="11" t="s">
        <v>4835</v>
      </c>
      <c r="B5021" s="9" t="str">
        <f>_xlfn.XLOOKUP(C5021,'De-Para_Estado_Regiao'!$B$3:$B$29,'De-Para_Estado_Regiao'!$C$3:$C$29)</f>
        <v>Sudeste</v>
      </c>
      <c r="C5021" s="12" t="s">
        <v>7</v>
      </c>
      <c r="D5021" s="12">
        <v>78</v>
      </c>
      <c r="E5021" s="12">
        <v>0.748</v>
      </c>
      <c r="F5021" s="9" t="str">
        <f t="shared" si="78"/>
        <v>alto</v>
      </c>
      <c r="G5021" s="12">
        <v>0.68200000000000005</v>
      </c>
      <c r="H5021" s="12">
        <v>0.73799999999999999</v>
      </c>
      <c r="I5021" s="12">
        <v>16045.26</v>
      </c>
      <c r="J5021" s="13">
        <v>0</v>
      </c>
    </row>
    <row r="5022" spans="1:10" x14ac:dyDescent="0.25">
      <c r="A5022" s="8" t="s">
        <v>4836</v>
      </c>
      <c r="B5022" s="9" t="str">
        <f>_xlfn.XLOOKUP(C5022,'De-Para_Estado_Regiao'!$B$3:$B$29,'De-Para_Estado_Regiao'!$C$3:$C$29)</f>
        <v>Centro-Oeste</v>
      </c>
      <c r="C5022" s="9" t="s">
        <v>33</v>
      </c>
      <c r="D5022" s="9">
        <v>66</v>
      </c>
      <c r="E5022" s="9">
        <v>0.68700000000000006</v>
      </c>
      <c r="F5022" s="9" t="str">
        <f t="shared" si="78"/>
        <v>médio</v>
      </c>
      <c r="G5022" s="9">
        <v>0.63700000000000001</v>
      </c>
      <c r="H5022" s="9">
        <v>0.625</v>
      </c>
      <c r="I5022" s="9">
        <v>13576.25</v>
      </c>
      <c r="J5022" s="10">
        <v>1</v>
      </c>
    </row>
    <row r="5023" spans="1:10" x14ac:dyDescent="0.25">
      <c r="A5023" s="11" t="s">
        <v>4837</v>
      </c>
      <c r="B5023" s="9" t="str">
        <f>_xlfn.XLOOKUP(C5023,'De-Para_Estado_Regiao'!$B$3:$B$29,'De-Para_Estado_Regiao'!$C$3:$C$29)</f>
        <v>Sudeste</v>
      </c>
      <c r="C5023" s="12" t="s">
        <v>16</v>
      </c>
      <c r="D5023" s="12">
        <v>81</v>
      </c>
      <c r="E5023" s="12">
        <v>0.71</v>
      </c>
      <c r="F5023" s="9" t="str">
        <f t="shared" si="78"/>
        <v>alto</v>
      </c>
      <c r="G5023" s="12">
        <v>0.71899999999999997</v>
      </c>
      <c r="H5023" s="12">
        <v>0.57399999999999995</v>
      </c>
      <c r="I5023" s="12">
        <v>12340.17</v>
      </c>
      <c r="J5023" s="13">
        <v>2</v>
      </c>
    </row>
    <row r="5024" spans="1:10" x14ac:dyDescent="0.25">
      <c r="A5024" s="8" t="s">
        <v>4838</v>
      </c>
      <c r="B5024" s="9" t="str">
        <f>_xlfn.XLOOKUP(C5024,'De-Para_Estado_Regiao'!$B$3:$B$29,'De-Para_Estado_Regiao'!$C$3:$C$29)</f>
        <v>Sudeste</v>
      </c>
      <c r="C5024" s="9" t="s">
        <v>16</v>
      </c>
      <c r="D5024" s="9">
        <v>114</v>
      </c>
      <c r="E5024" s="9">
        <v>0.59699999999999998</v>
      </c>
      <c r="F5024" s="9" t="str">
        <f t="shared" si="78"/>
        <v>médio</v>
      </c>
      <c r="G5024" s="9">
        <v>0.622</v>
      </c>
      <c r="H5024" s="9">
        <v>0.42199999999999999</v>
      </c>
      <c r="I5024" s="9">
        <v>9035.61</v>
      </c>
      <c r="J5024" s="10">
        <v>3</v>
      </c>
    </row>
    <row r="5025" spans="1:10" x14ac:dyDescent="0.25">
      <c r="A5025" s="11" t="s">
        <v>4839</v>
      </c>
      <c r="B5025" s="9" t="str">
        <f>_xlfn.XLOOKUP(C5025,'De-Para_Estado_Regiao'!$B$3:$B$29,'De-Para_Estado_Regiao'!$C$3:$C$29)</f>
        <v>Nordeste</v>
      </c>
      <c r="C5025" s="12" t="s">
        <v>118</v>
      </c>
      <c r="D5025" s="12">
        <v>47</v>
      </c>
      <c r="E5025" s="12">
        <v>0.502</v>
      </c>
      <c r="F5025" s="9" t="str">
        <f t="shared" si="78"/>
        <v>baixo</v>
      </c>
      <c r="G5025" s="12">
        <v>0.47399999999999998</v>
      </c>
      <c r="H5025" s="12">
        <v>0.35799999999999998</v>
      </c>
      <c r="I5025" s="12">
        <v>6615.71</v>
      </c>
      <c r="J5025" s="13">
        <v>2</v>
      </c>
    </row>
    <row r="5026" spans="1:10" x14ac:dyDescent="0.25">
      <c r="A5026" s="8" t="s">
        <v>4840</v>
      </c>
      <c r="B5026" s="9" t="str">
        <f>_xlfn.XLOOKUP(C5026,'De-Para_Estado_Regiao'!$B$3:$B$29,'De-Para_Estado_Regiao'!$C$3:$C$29)</f>
        <v>Nordeste</v>
      </c>
      <c r="C5026" s="9" t="s">
        <v>118</v>
      </c>
      <c r="D5026" s="9">
        <v>88</v>
      </c>
      <c r="E5026" s="9">
        <v>0.54600000000000004</v>
      </c>
      <c r="F5026" s="9" t="str">
        <f t="shared" si="78"/>
        <v>baixo</v>
      </c>
      <c r="G5026" s="9">
        <v>0.51800000000000002</v>
      </c>
      <c r="H5026" s="9">
        <v>0.433</v>
      </c>
      <c r="I5026" s="9">
        <v>6577.97</v>
      </c>
      <c r="J5026" s="10">
        <v>0</v>
      </c>
    </row>
    <row r="5027" spans="1:10" x14ac:dyDescent="0.25">
      <c r="A5027" s="11" t="s">
        <v>3098</v>
      </c>
      <c r="B5027" s="9" t="str">
        <f>_xlfn.XLOOKUP(C5027,'De-Para_Estado_Regiao'!$B$3:$B$29,'De-Para_Estado_Regiao'!$C$3:$C$29)</f>
        <v>Norte</v>
      </c>
      <c r="C5027" s="12" t="s">
        <v>111</v>
      </c>
      <c r="D5027" s="12">
        <v>110</v>
      </c>
      <c r="E5027" s="12">
        <v>0.56899999999999995</v>
      </c>
      <c r="F5027" s="9" t="str">
        <f t="shared" si="78"/>
        <v>médio</v>
      </c>
      <c r="G5027" s="12">
        <v>0.57099999999999995</v>
      </c>
      <c r="H5027" s="12">
        <v>0.46100000000000002</v>
      </c>
      <c r="I5027" s="12">
        <v>10684.43</v>
      </c>
      <c r="J5027" s="13">
        <v>0</v>
      </c>
    </row>
    <row r="5028" spans="1:10" x14ac:dyDescent="0.25">
      <c r="A5028" s="8" t="s">
        <v>4841</v>
      </c>
      <c r="B5028" s="9" t="str">
        <f>_xlfn.XLOOKUP(C5028,'De-Para_Estado_Regiao'!$B$3:$B$29,'De-Para_Estado_Regiao'!$C$3:$C$29)</f>
        <v>Nordeste</v>
      </c>
      <c r="C5028" s="9" t="s">
        <v>72</v>
      </c>
      <c r="D5028" s="9">
        <v>182</v>
      </c>
      <c r="E5028" s="9">
        <v>0.59699999999999998</v>
      </c>
      <c r="F5028" s="9" t="str">
        <f t="shared" si="78"/>
        <v>médio</v>
      </c>
      <c r="G5028" s="9">
        <v>0.56499999999999995</v>
      </c>
      <c r="H5028" s="9">
        <v>0.51200000000000001</v>
      </c>
      <c r="I5028" s="9">
        <v>7200.07</v>
      </c>
      <c r="J5028" s="10">
        <v>2</v>
      </c>
    </row>
    <row r="5029" spans="1:10" x14ac:dyDescent="0.25">
      <c r="A5029" s="11" t="s">
        <v>1288</v>
      </c>
      <c r="B5029" s="9" t="str">
        <f>_xlfn.XLOOKUP(C5029,'De-Para_Estado_Regiao'!$B$3:$B$29,'De-Para_Estado_Regiao'!$C$3:$C$29)</f>
        <v>Norte</v>
      </c>
      <c r="C5029" s="12" t="s">
        <v>111</v>
      </c>
      <c r="D5029" s="12">
        <v>78</v>
      </c>
      <c r="E5029" s="12">
        <v>0.62</v>
      </c>
      <c r="F5029" s="9" t="str">
        <f t="shared" si="78"/>
        <v>médio</v>
      </c>
      <c r="G5029" s="12">
        <v>0.57599999999999996</v>
      </c>
      <c r="H5029" s="12">
        <v>0.51800000000000002</v>
      </c>
      <c r="I5029" s="12">
        <v>15777.62</v>
      </c>
      <c r="J5029" s="13">
        <v>0</v>
      </c>
    </row>
    <row r="5030" spans="1:10" x14ac:dyDescent="0.25">
      <c r="A5030" s="8" t="s">
        <v>1233</v>
      </c>
      <c r="B5030" s="9" t="str">
        <f>_xlfn.XLOOKUP(C5030,'De-Para_Estado_Regiao'!$B$3:$B$29,'De-Para_Estado_Regiao'!$C$3:$C$29)</f>
        <v>Nordeste</v>
      </c>
      <c r="C5030" s="9" t="s">
        <v>82</v>
      </c>
      <c r="D5030" s="9">
        <v>84</v>
      </c>
      <c r="E5030" s="9">
        <v>0.57999999999999996</v>
      </c>
      <c r="F5030" s="9" t="str">
        <f t="shared" si="78"/>
        <v>médio</v>
      </c>
      <c r="G5030" s="9">
        <v>0.56000000000000005</v>
      </c>
      <c r="H5030" s="9">
        <v>0.48099999999999998</v>
      </c>
      <c r="I5030" s="9">
        <v>8970.41</v>
      </c>
      <c r="J5030" s="10">
        <v>2</v>
      </c>
    </row>
    <row r="5031" spans="1:10" x14ac:dyDescent="0.25">
      <c r="A5031" s="11" t="s">
        <v>4842</v>
      </c>
      <c r="B5031" s="9" t="str">
        <f>_xlfn.XLOOKUP(C5031,'De-Para_Estado_Regiao'!$B$3:$B$29,'De-Para_Estado_Regiao'!$C$3:$C$29)</f>
        <v>Sudeste</v>
      </c>
      <c r="C5031" s="12" t="s">
        <v>16</v>
      </c>
      <c r="D5031" s="12">
        <v>43</v>
      </c>
      <c r="E5031" s="12">
        <v>0.63500000000000001</v>
      </c>
      <c r="F5031" s="9" t="str">
        <f t="shared" si="78"/>
        <v>médio</v>
      </c>
      <c r="G5031" s="12">
        <v>0.61599999999999999</v>
      </c>
      <c r="H5031" s="12">
        <v>0.52300000000000002</v>
      </c>
      <c r="I5031" s="12">
        <v>13847.67</v>
      </c>
      <c r="J5031" s="13">
        <v>1</v>
      </c>
    </row>
    <row r="5032" spans="1:10" x14ac:dyDescent="0.25">
      <c r="A5032" s="8" t="s">
        <v>2098</v>
      </c>
      <c r="B5032" s="9" t="str">
        <f>_xlfn.XLOOKUP(C5032,'De-Para_Estado_Regiao'!$B$3:$B$29,'De-Para_Estado_Regiao'!$C$3:$C$29)</f>
        <v>Nordeste</v>
      </c>
      <c r="C5032" s="9" t="s">
        <v>72</v>
      </c>
      <c r="D5032" s="9">
        <v>85</v>
      </c>
      <c r="E5032" s="9">
        <v>0.59099999999999997</v>
      </c>
      <c r="F5032" s="9" t="str">
        <f t="shared" si="78"/>
        <v>médio</v>
      </c>
      <c r="G5032" s="9">
        <v>0.54500000000000004</v>
      </c>
      <c r="H5032" s="9">
        <v>0.48899999999999999</v>
      </c>
      <c r="I5032" s="9">
        <v>7041.85</v>
      </c>
      <c r="J5032" s="10">
        <v>1</v>
      </c>
    </row>
    <row r="5033" spans="1:10" x14ac:dyDescent="0.25">
      <c r="A5033" s="11" t="s">
        <v>4843</v>
      </c>
      <c r="B5033" s="9" t="str">
        <f>_xlfn.XLOOKUP(C5033,'De-Para_Estado_Regiao'!$B$3:$B$29,'De-Para_Estado_Regiao'!$C$3:$C$29)</f>
        <v>Nordeste</v>
      </c>
      <c r="C5033" s="12" t="s">
        <v>118</v>
      </c>
      <c r="D5033" s="12">
        <v>128</v>
      </c>
      <c r="E5033" s="12">
        <v>0.57999999999999996</v>
      </c>
      <c r="F5033" s="9" t="str">
        <f t="shared" si="78"/>
        <v>médio</v>
      </c>
      <c r="G5033" s="12">
        <v>0.56499999999999995</v>
      </c>
      <c r="H5033" s="12">
        <v>0.45</v>
      </c>
      <c r="I5033" s="12">
        <v>6974.97</v>
      </c>
      <c r="J5033" s="13">
        <v>2</v>
      </c>
    </row>
    <row r="5034" spans="1:10" x14ac:dyDescent="0.25">
      <c r="A5034" s="8" t="s">
        <v>4844</v>
      </c>
      <c r="B5034" s="9" t="str">
        <f>_xlfn.XLOOKUP(C5034,'De-Para_Estado_Regiao'!$B$3:$B$29,'De-Para_Estado_Regiao'!$C$3:$C$29)</f>
        <v>Nordeste</v>
      </c>
      <c r="C5034" s="9" t="s">
        <v>82</v>
      </c>
      <c r="D5034" s="9">
        <v>119</v>
      </c>
      <c r="E5034" s="9">
        <v>0.625</v>
      </c>
      <c r="F5034" s="9" t="str">
        <f t="shared" si="78"/>
        <v>médio</v>
      </c>
      <c r="G5034" s="9">
        <v>0.57599999999999996</v>
      </c>
      <c r="H5034" s="9">
        <v>0.58099999999999996</v>
      </c>
      <c r="I5034" s="9">
        <v>8809.44</v>
      </c>
      <c r="J5034" s="10">
        <v>2</v>
      </c>
    </row>
    <row r="5035" spans="1:10" x14ac:dyDescent="0.25">
      <c r="A5035" s="11" t="s">
        <v>4845</v>
      </c>
      <c r="B5035" s="9" t="str">
        <f>_xlfn.XLOOKUP(C5035,'De-Para_Estado_Regiao'!$B$3:$B$29,'De-Para_Estado_Regiao'!$C$3:$C$29)</f>
        <v>Nordeste</v>
      </c>
      <c r="C5035" s="12" t="s">
        <v>118</v>
      </c>
      <c r="D5035" s="12">
        <v>67</v>
      </c>
      <c r="E5035" s="12">
        <v>0.55000000000000004</v>
      </c>
      <c r="F5035" s="9" t="str">
        <f t="shared" si="78"/>
        <v>médio</v>
      </c>
      <c r="G5035" s="12">
        <v>0.51800000000000002</v>
      </c>
      <c r="H5035" s="12">
        <v>0.44</v>
      </c>
      <c r="I5035" s="12">
        <v>6146.35</v>
      </c>
      <c r="J5035" s="13">
        <v>0</v>
      </c>
    </row>
    <row r="5036" spans="1:10" x14ac:dyDescent="0.25">
      <c r="A5036" s="8" t="s">
        <v>4846</v>
      </c>
      <c r="B5036" s="9" t="str">
        <f>_xlfn.XLOOKUP(C5036,'De-Para_Estado_Regiao'!$B$3:$B$29,'De-Para_Estado_Regiao'!$C$3:$C$29)</f>
        <v>Nordeste</v>
      </c>
      <c r="C5036" s="9" t="s">
        <v>118</v>
      </c>
      <c r="D5036" s="9">
        <v>136</v>
      </c>
      <c r="E5036" s="9">
        <v>0.54700000000000004</v>
      </c>
      <c r="F5036" s="9" t="str">
        <f t="shared" si="78"/>
        <v>baixo</v>
      </c>
      <c r="G5036" s="9">
        <v>0.52500000000000002</v>
      </c>
      <c r="H5036" s="9">
        <v>0.443</v>
      </c>
      <c r="I5036" s="9">
        <v>6808.96</v>
      </c>
      <c r="J5036" s="10">
        <v>7</v>
      </c>
    </row>
    <row r="5037" spans="1:10" x14ac:dyDescent="0.25">
      <c r="A5037" s="11" t="s">
        <v>4847</v>
      </c>
      <c r="B5037" s="9" t="str">
        <f>_xlfn.XLOOKUP(C5037,'De-Para_Estado_Regiao'!$B$3:$B$29,'De-Para_Estado_Regiao'!$C$3:$C$29)</f>
        <v>Sudeste</v>
      </c>
      <c r="C5037" s="12" t="s">
        <v>16</v>
      </c>
      <c r="D5037" s="12">
        <v>49</v>
      </c>
      <c r="E5037" s="12">
        <v>0.68700000000000006</v>
      </c>
      <c r="F5037" s="9" t="str">
        <f t="shared" si="78"/>
        <v>médio</v>
      </c>
      <c r="G5037" s="12">
        <v>0.61699999999999999</v>
      </c>
      <c r="H5037" s="12">
        <v>0.64100000000000001</v>
      </c>
      <c r="I5037" s="12">
        <v>9728.1299999999992</v>
      </c>
      <c r="J5037" s="13">
        <v>1</v>
      </c>
    </row>
    <row r="5038" spans="1:10" x14ac:dyDescent="0.25">
      <c r="A5038" s="8" t="s">
        <v>4848</v>
      </c>
      <c r="B5038" s="9" t="str">
        <f>_xlfn.XLOOKUP(C5038,'De-Para_Estado_Regiao'!$B$3:$B$29,'De-Para_Estado_Regiao'!$C$3:$C$29)</f>
        <v>Nordeste</v>
      </c>
      <c r="C5038" s="9" t="s">
        <v>82</v>
      </c>
      <c r="D5038" s="9">
        <v>101</v>
      </c>
      <c r="E5038" s="9">
        <v>0.54200000000000004</v>
      </c>
      <c r="F5038" s="9" t="str">
        <f t="shared" si="78"/>
        <v>baixo</v>
      </c>
      <c r="G5038" s="9">
        <v>0.52</v>
      </c>
      <c r="H5038" s="9">
        <v>0.42899999999999999</v>
      </c>
      <c r="I5038" s="9">
        <v>7437.65</v>
      </c>
      <c r="J5038" s="10">
        <v>1</v>
      </c>
    </row>
    <row r="5039" spans="1:10" x14ac:dyDescent="0.25">
      <c r="A5039" s="11" t="s">
        <v>4849</v>
      </c>
      <c r="B5039" s="9" t="str">
        <f>_xlfn.XLOOKUP(C5039,'De-Para_Estado_Regiao'!$B$3:$B$29,'De-Para_Estado_Regiao'!$C$3:$C$29)</f>
        <v>Sudeste</v>
      </c>
      <c r="C5039" s="12" t="s">
        <v>16</v>
      </c>
      <c r="D5039" s="12">
        <v>64</v>
      </c>
      <c r="E5039" s="12">
        <v>0.66400000000000003</v>
      </c>
      <c r="F5039" s="9" t="str">
        <f t="shared" si="78"/>
        <v>médio</v>
      </c>
      <c r="G5039" s="12">
        <v>0.64400000000000002</v>
      </c>
      <c r="H5039" s="12">
        <v>0.56699999999999995</v>
      </c>
      <c r="I5039" s="12">
        <v>11432.05</v>
      </c>
      <c r="J5039" s="13">
        <v>3</v>
      </c>
    </row>
    <row r="5040" spans="1:10" x14ac:dyDescent="0.25">
      <c r="A5040" s="8" t="s">
        <v>4850</v>
      </c>
      <c r="B5040" s="9" t="str">
        <f>_xlfn.XLOOKUP(C5040,'De-Para_Estado_Regiao'!$B$3:$B$29,'De-Para_Estado_Regiao'!$C$3:$C$29)</f>
        <v>Norte</v>
      </c>
      <c r="C5040" s="9" t="s">
        <v>111</v>
      </c>
      <c r="D5040" s="9">
        <v>143</v>
      </c>
      <c r="E5040" s="9">
        <v>0.64500000000000002</v>
      </c>
      <c r="F5040" s="9" t="str">
        <f t="shared" si="78"/>
        <v>médio</v>
      </c>
      <c r="G5040" s="9">
        <v>0.58599999999999997</v>
      </c>
      <c r="H5040" s="9">
        <v>0.58399999999999996</v>
      </c>
      <c r="I5040" s="9">
        <v>9702.44</v>
      </c>
      <c r="J5040" s="10">
        <v>0</v>
      </c>
    </row>
    <row r="5041" spans="1:10" x14ac:dyDescent="0.25">
      <c r="A5041" s="11" t="s">
        <v>4851</v>
      </c>
      <c r="B5041" s="9" t="str">
        <f>_xlfn.XLOOKUP(C5041,'De-Para_Estado_Regiao'!$B$3:$B$29,'De-Para_Estado_Regiao'!$C$3:$C$29)</f>
        <v>Nordeste</v>
      </c>
      <c r="C5041" s="12" t="s">
        <v>118</v>
      </c>
      <c r="D5041" s="12">
        <v>68</v>
      </c>
      <c r="E5041" s="12">
        <v>0.56000000000000005</v>
      </c>
      <c r="F5041" s="9" t="str">
        <f t="shared" si="78"/>
        <v>médio</v>
      </c>
      <c r="G5041" s="12">
        <v>0.53900000000000003</v>
      </c>
      <c r="H5041" s="12">
        <v>0.44600000000000001</v>
      </c>
      <c r="I5041" s="12">
        <v>6577.16</v>
      </c>
      <c r="J5041" s="13">
        <v>1</v>
      </c>
    </row>
    <row r="5042" spans="1:10" x14ac:dyDescent="0.25">
      <c r="A5042" s="8" t="s">
        <v>4852</v>
      </c>
      <c r="B5042" s="9" t="str">
        <f>_xlfn.XLOOKUP(C5042,'De-Para_Estado_Regiao'!$B$3:$B$29,'De-Para_Estado_Regiao'!$C$3:$C$29)</f>
        <v>Sudeste</v>
      </c>
      <c r="C5042" s="9" t="s">
        <v>16</v>
      </c>
      <c r="D5042" s="9">
        <v>82</v>
      </c>
      <c r="E5042" s="9">
        <v>0.63800000000000001</v>
      </c>
      <c r="F5042" s="9" t="str">
        <f t="shared" si="78"/>
        <v>médio</v>
      </c>
      <c r="G5042" s="9">
        <v>0.59899999999999998</v>
      </c>
      <c r="H5042" s="9">
        <v>0.53100000000000003</v>
      </c>
      <c r="I5042" s="9">
        <v>10958.59</v>
      </c>
      <c r="J5042" s="10">
        <v>0</v>
      </c>
    </row>
    <row r="5043" spans="1:10" x14ac:dyDescent="0.25">
      <c r="A5043" s="11" t="s">
        <v>4853</v>
      </c>
      <c r="B5043" s="9" t="str">
        <f>_xlfn.XLOOKUP(C5043,'De-Para_Estado_Regiao'!$B$3:$B$29,'De-Para_Estado_Regiao'!$C$3:$C$29)</f>
        <v>Nordeste</v>
      </c>
      <c r="C5043" s="12" t="s">
        <v>118</v>
      </c>
      <c r="D5043" s="12">
        <v>96</v>
      </c>
      <c r="E5043" s="12">
        <v>0.57399999999999995</v>
      </c>
      <c r="F5043" s="9" t="str">
        <f t="shared" si="78"/>
        <v>médio</v>
      </c>
      <c r="G5043" s="12">
        <v>0.53900000000000003</v>
      </c>
      <c r="H5043" s="12">
        <v>0.47599999999999998</v>
      </c>
      <c r="I5043" s="12">
        <v>6542.36</v>
      </c>
      <c r="J5043" s="13">
        <v>2</v>
      </c>
    </row>
    <row r="5044" spans="1:10" x14ac:dyDescent="0.25">
      <c r="A5044" s="8" t="s">
        <v>4854</v>
      </c>
      <c r="B5044" s="9" t="str">
        <f>_xlfn.XLOOKUP(C5044,'De-Para_Estado_Regiao'!$B$3:$B$29,'De-Para_Estado_Regiao'!$C$3:$C$29)</f>
        <v>Nordeste</v>
      </c>
      <c r="C5044" s="9" t="s">
        <v>82</v>
      </c>
      <c r="D5044" s="9">
        <v>101</v>
      </c>
      <c r="E5044" s="9">
        <v>0.56999999999999995</v>
      </c>
      <c r="F5044" s="9" t="str">
        <f t="shared" si="78"/>
        <v>médio</v>
      </c>
      <c r="G5044" s="9">
        <v>0.55400000000000005</v>
      </c>
      <c r="H5044" s="9">
        <v>0.42399999999999999</v>
      </c>
      <c r="I5044" s="9">
        <v>7880.84</v>
      </c>
      <c r="J5044" s="10">
        <v>2</v>
      </c>
    </row>
    <row r="5045" spans="1:10" x14ac:dyDescent="0.25">
      <c r="A5045" s="11" t="s">
        <v>4855</v>
      </c>
      <c r="B5045" s="9" t="str">
        <f>_xlfn.XLOOKUP(C5045,'De-Para_Estado_Regiao'!$B$3:$B$29,'De-Para_Estado_Regiao'!$C$3:$C$29)</f>
        <v>Nordeste</v>
      </c>
      <c r="C5045" s="12" t="s">
        <v>82</v>
      </c>
      <c r="D5045" s="12">
        <v>143</v>
      </c>
      <c r="E5045" s="12">
        <v>0.626</v>
      </c>
      <c r="F5045" s="9" t="str">
        <f t="shared" si="78"/>
        <v>médio</v>
      </c>
      <c r="G5045" s="12">
        <v>0.56999999999999995</v>
      </c>
      <c r="H5045" s="12">
        <v>0.54400000000000004</v>
      </c>
      <c r="I5045" s="12">
        <v>9474.27</v>
      </c>
      <c r="J5045" s="13">
        <v>1</v>
      </c>
    </row>
    <row r="5046" spans="1:10" x14ac:dyDescent="0.25">
      <c r="A5046" s="8" t="s">
        <v>4856</v>
      </c>
      <c r="B5046" s="9" t="str">
        <f>_xlfn.XLOOKUP(C5046,'De-Para_Estado_Regiao'!$B$3:$B$29,'De-Para_Estado_Regiao'!$C$3:$C$29)</f>
        <v>Nordeste</v>
      </c>
      <c r="C5046" s="9" t="s">
        <v>82</v>
      </c>
      <c r="D5046" s="9">
        <v>109</v>
      </c>
      <c r="E5046" s="9">
        <v>0.61399999999999999</v>
      </c>
      <c r="F5046" s="9" t="str">
        <f t="shared" si="78"/>
        <v>médio</v>
      </c>
      <c r="G5046" s="9">
        <v>0.58499999999999996</v>
      </c>
      <c r="H5046" s="9">
        <v>0.51800000000000002</v>
      </c>
      <c r="I5046" s="9">
        <v>9790.42</v>
      </c>
      <c r="J5046" s="10">
        <v>2</v>
      </c>
    </row>
    <row r="5047" spans="1:10" x14ac:dyDescent="0.25">
      <c r="A5047" s="11" t="s">
        <v>243</v>
      </c>
      <c r="B5047" s="9" t="str">
        <f>_xlfn.XLOOKUP(C5047,'De-Para_Estado_Regiao'!$B$3:$B$29,'De-Para_Estado_Regiao'!$C$3:$C$29)</f>
        <v>Nordeste</v>
      </c>
      <c r="C5047" s="12" t="s">
        <v>118</v>
      </c>
      <c r="D5047" s="12">
        <v>152</v>
      </c>
      <c r="E5047" s="12">
        <v>0.56999999999999995</v>
      </c>
      <c r="F5047" s="9" t="str">
        <f t="shared" si="78"/>
        <v>médio</v>
      </c>
      <c r="G5047" s="12">
        <v>0.55400000000000005</v>
      </c>
      <c r="H5047" s="12">
        <v>0.47399999999999998</v>
      </c>
      <c r="I5047" s="12">
        <v>6854.08</v>
      </c>
      <c r="J5047" s="13">
        <v>1</v>
      </c>
    </row>
    <row r="5048" spans="1:10" x14ac:dyDescent="0.25">
      <c r="A5048" s="8" t="s">
        <v>4857</v>
      </c>
      <c r="B5048" s="9" t="str">
        <f>_xlfn.XLOOKUP(C5048,'De-Para_Estado_Regiao'!$B$3:$B$29,'De-Para_Estado_Regiao'!$C$3:$C$29)</f>
        <v>Nordeste</v>
      </c>
      <c r="C5048" s="9" t="s">
        <v>72</v>
      </c>
      <c r="D5048" s="9">
        <v>117</v>
      </c>
      <c r="E5048" s="9">
        <v>0.58899999999999997</v>
      </c>
      <c r="F5048" s="9" t="str">
        <f t="shared" si="78"/>
        <v>médio</v>
      </c>
      <c r="G5048" s="9">
        <v>0.56599999999999995</v>
      </c>
      <c r="H5048" s="9">
        <v>0.45800000000000002</v>
      </c>
      <c r="I5048" s="9">
        <v>10715.61</v>
      </c>
      <c r="J5048" s="10">
        <v>1</v>
      </c>
    </row>
    <row r="5049" spans="1:10" x14ac:dyDescent="0.25">
      <c r="A5049" s="11" t="s">
        <v>4858</v>
      </c>
      <c r="B5049" s="9" t="str">
        <f>_xlfn.XLOOKUP(C5049,'De-Para_Estado_Regiao'!$B$3:$B$29,'De-Para_Estado_Regiao'!$C$3:$C$29)</f>
        <v>Centro-Oeste</v>
      </c>
      <c r="C5049" s="12" t="s">
        <v>33</v>
      </c>
      <c r="D5049" s="12">
        <v>95</v>
      </c>
      <c r="E5049" s="12">
        <v>0.73</v>
      </c>
      <c r="F5049" s="9" t="str">
        <f t="shared" si="78"/>
        <v>alto</v>
      </c>
      <c r="G5049" s="12">
        <v>0.73399999999999999</v>
      </c>
      <c r="H5049" s="12">
        <v>0.65900000000000003</v>
      </c>
      <c r="I5049" s="12">
        <v>12224.33</v>
      </c>
      <c r="J5049" s="13">
        <v>0</v>
      </c>
    </row>
    <row r="5050" spans="1:10" x14ac:dyDescent="0.25">
      <c r="A5050" s="8" t="s">
        <v>4859</v>
      </c>
      <c r="B5050" s="9" t="str">
        <f>_xlfn.XLOOKUP(C5050,'De-Para_Estado_Regiao'!$B$3:$B$29,'De-Para_Estado_Regiao'!$C$3:$C$29)</f>
        <v>Nordeste</v>
      </c>
      <c r="C5050" s="9" t="s">
        <v>72</v>
      </c>
      <c r="D5050" s="9">
        <v>66</v>
      </c>
      <c r="E5050" s="9">
        <v>0.58899999999999997</v>
      </c>
      <c r="F5050" s="9" t="str">
        <f t="shared" si="78"/>
        <v>médio</v>
      </c>
      <c r="G5050" s="9">
        <v>0.54700000000000004</v>
      </c>
      <c r="H5050" s="9">
        <v>0.501</v>
      </c>
      <c r="I5050" s="9">
        <v>9553.51</v>
      </c>
      <c r="J5050" s="10">
        <v>2</v>
      </c>
    </row>
    <row r="5051" spans="1:10" x14ac:dyDescent="0.25">
      <c r="A5051" s="11" t="s">
        <v>4860</v>
      </c>
      <c r="B5051" s="9" t="str">
        <f>_xlfn.XLOOKUP(C5051,'De-Para_Estado_Regiao'!$B$3:$B$29,'De-Para_Estado_Regiao'!$C$3:$C$29)</f>
        <v>Nordeste</v>
      </c>
      <c r="C5051" s="12" t="s">
        <v>118</v>
      </c>
      <c r="D5051" s="12">
        <v>84</v>
      </c>
      <c r="E5051" s="12">
        <v>0.54400000000000004</v>
      </c>
      <c r="F5051" s="9" t="str">
        <f t="shared" si="78"/>
        <v>baixo</v>
      </c>
      <c r="G5051" s="12">
        <v>0.51300000000000001</v>
      </c>
      <c r="H5051" s="12">
        <v>0.443</v>
      </c>
      <c r="I5051" s="12">
        <v>6739.07</v>
      </c>
      <c r="J5051" s="13">
        <v>0</v>
      </c>
    </row>
    <row r="5052" spans="1:10" x14ac:dyDescent="0.25">
      <c r="A5052" s="8" t="s">
        <v>4861</v>
      </c>
      <c r="B5052" s="9" t="str">
        <f>_xlfn.XLOOKUP(C5052,'De-Para_Estado_Regiao'!$B$3:$B$29,'De-Para_Estado_Regiao'!$C$3:$C$29)</f>
        <v>Nordeste</v>
      </c>
      <c r="C5052" s="9" t="s">
        <v>118</v>
      </c>
      <c r="D5052" s="9">
        <v>95</v>
      </c>
      <c r="E5052" s="9">
        <v>0.51500000000000001</v>
      </c>
      <c r="F5052" s="9" t="str">
        <f t="shared" si="78"/>
        <v>baixo</v>
      </c>
      <c r="G5052" s="9">
        <v>0.53100000000000003</v>
      </c>
      <c r="H5052" s="9">
        <v>0.35399999999999998</v>
      </c>
      <c r="I5052" s="9">
        <v>7680.83</v>
      </c>
      <c r="J5052" s="10">
        <v>0</v>
      </c>
    </row>
    <row r="5053" spans="1:10" x14ac:dyDescent="0.25">
      <c r="A5053" s="11" t="s">
        <v>4862</v>
      </c>
      <c r="B5053" s="9" t="str">
        <f>_xlfn.XLOOKUP(C5053,'De-Para_Estado_Regiao'!$B$3:$B$29,'De-Para_Estado_Regiao'!$C$3:$C$29)</f>
        <v>Nordeste</v>
      </c>
      <c r="C5053" s="12" t="s">
        <v>118</v>
      </c>
      <c r="D5053" s="12">
        <v>104</v>
      </c>
      <c r="E5053" s="12">
        <v>0.56100000000000005</v>
      </c>
      <c r="F5053" s="9" t="str">
        <f t="shared" si="78"/>
        <v>médio</v>
      </c>
      <c r="G5053" s="12">
        <v>0.51300000000000001</v>
      </c>
      <c r="H5053" s="12">
        <v>0.46500000000000002</v>
      </c>
      <c r="I5053" s="12">
        <v>6552.21</v>
      </c>
      <c r="J5053" s="13">
        <v>2</v>
      </c>
    </row>
    <row r="5054" spans="1:10" x14ac:dyDescent="0.25">
      <c r="A5054" s="8" t="s">
        <v>4863</v>
      </c>
      <c r="B5054" s="9" t="str">
        <f>_xlfn.XLOOKUP(C5054,'De-Para_Estado_Regiao'!$B$3:$B$29,'De-Para_Estado_Regiao'!$C$3:$C$29)</f>
        <v>Nordeste</v>
      </c>
      <c r="C5054" s="9" t="s">
        <v>118</v>
      </c>
      <c r="D5054" s="9">
        <v>198</v>
      </c>
      <c r="E5054" s="9">
        <v>0.59899999999999998</v>
      </c>
      <c r="F5054" s="9" t="str">
        <f t="shared" si="78"/>
        <v>médio</v>
      </c>
      <c r="G5054" s="9">
        <v>0.55000000000000004</v>
      </c>
      <c r="H5054" s="9">
        <v>0.52600000000000002</v>
      </c>
      <c r="I5054" s="9">
        <v>5823.53</v>
      </c>
      <c r="J5054" s="10">
        <v>1</v>
      </c>
    </row>
    <row r="5055" spans="1:10" x14ac:dyDescent="0.25">
      <c r="A5055" s="11" t="s">
        <v>4864</v>
      </c>
      <c r="B5055" s="9" t="str">
        <f>_xlfn.XLOOKUP(C5055,'De-Para_Estado_Regiao'!$B$3:$B$29,'De-Para_Estado_Regiao'!$C$3:$C$29)</f>
        <v>Nordeste</v>
      </c>
      <c r="C5055" s="12" t="s">
        <v>118</v>
      </c>
      <c r="D5055" s="12">
        <v>76</v>
      </c>
      <c r="E5055" s="12">
        <v>0.59499999999999997</v>
      </c>
      <c r="F5055" s="9" t="str">
        <f t="shared" si="78"/>
        <v>médio</v>
      </c>
      <c r="G5055" s="12">
        <v>0.56000000000000005</v>
      </c>
      <c r="H5055" s="12">
        <v>0.499</v>
      </c>
      <c r="I5055" s="12">
        <v>6556.5</v>
      </c>
      <c r="J5055" s="13">
        <v>1</v>
      </c>
    </row>
    <row r="5056" spans="1:10" x14ac:dyDescent="0.25">
      <c r="A5056" s="8" t="s">
        <v>4865</v>
      </c>
      <c r="B5056" s="9" t="str">
        <f>_xlfn.XLOOKUP(C5056,'De-Para_Estado_Regiao'!$B$3:$B$29,'De-Para_Estado_Regiao'!$C$3:$C$29)</f>
        <v>Sudeste</v>
      </c>
      <c r="C5056" s="9" t="s">
        <v>16</v>
      </c>
      <c r="D5056" s="9">
        <v>114</v>
      </c>
      <c r="E5056" s="9">
        <v>0.58499999999999996</v>
      </c>
      <c r="F5056" s="9" t="str">
        <f t="shared" si="78"/>
        <v>médio</v>
      </c>
      <c r="G5056" s="9">
        <v>0.64</v>
      </c>
      <c r="H5056" s="9">
        <v>0.377</v>
      </c>
      <c r="I5056" s="9">
        <v>8994.89</v>
      </c>
      <c r="J5056" s="10">
        <v>3</v>
      </c>
    </row>
    <row r="5057" spans="1:10" x14ac:dyDescent="0.25">
      <c r="A5057" s="11" t="s">
        <v>4866</v>
      </c>
      <c r="B5057" s="9" t="str">
        <f>_xlfn.XLOOKUP(C5057,'De-Para_Estado_Regiao'!$B$3:$B$29,'De-Para_Estado_Regiao'!$C$3:$C$29)</f>
        <v>Nordeste</v>
      </c>
      <c r="C5057" s="12" t="s">
        <v>94</v>
      </c>
      <c r="D5057" s="12">
        <v>109</v>
      </c>
      <c r="E5057" s="12">
        <v>0.57399999999999995</v>
      </c>
      <c r="F5057" s="9" t="str">
        <f t="shared" si="78"/>
        <v>médio</v>
      </c>
      <c r="G5057" s="12">
        <v>0.57899999999999996</v>
      </c>
      <c r="H5057" s="12">
        <v>0.46500000000000002</v>
      </c>
      <c r="I5057" s="12">
        <v>9953.17</v>
      </c>
      <c r="J5057" s="13">
        <v>1</v>
      </c>
    </row>
    <row r="5058" spans="1:10" x14ac:dyDescent="0.25">
      <c r="A5058" s="8" t="s">
        <v>4867</v>
      </c>
      <c r="B5058" s="9" t="str">
        <f>_xlfn.XLOOKUP(C5058,'De-Para_Estado_Regiao'!$B$3:$B$29,'De-Para_Estado_Regiao'!$C$3:$C$29)</f>
        <v>Nordeste</v>
      </c>
      <c r="C5058" s="9" t="s">
        <v>82</v>
      </c>
      <c r="D5058" s="9">
        <v>136</v>
      </c>
      <c r="E5058" s="9">
        <v>0.57299999999999995</v>
      </c>
      <c r="F5058" s="9" t="str">
        <f t="shared" si="78"/>
        <v>médio</v>
      </c>
      <c r="G5058" s="9">
        <v>0.53100000000000003</v>
      </c>
      <c r="H5058" s="9">
        <v>0.46</v>
      </c>
      <c r="I5058" s="9">
        <v>8347.8799999999992</v>
      </c>
      <c r="J5058" s="10">
        <v>2</v>
      </c>
    </row>
    <row r="5059" spans="1:10" x14ac:dyDescent="0.25">
      <c r="A5059" s="11" t="s">
        <v>4868</v>
      </c>
      <c r="B5059" s="9" t="str">
        <f>_xlfn.XLOOKUP(C5059,'De-Para_Estado_Regiao'!$B$3:$B$29,'De-Para_Estado_Regiao'!$C$3:$C$29)</f>
        <v>Nordeste</v>
      </c>
      <c r="C5059" s="12" t="s">
        <v>72</v>
      </c>
      <c r="D5059" s="12">
        <v>53</v>
      </c>
      <c r="E5059" s="12">
        <v>0.58899999999999997</v>
      </c>
      <c r="F5059" s="9" t="str">
        <f t="shared" si="78"/>
        <v>médio</v>
      </c>
      <c r="G5059" s="12">
        <v>0.53200000000000003</v>
      </c>
      <c r="H5059" s="12">
        <v>0.496</v>
      </c>
      <c r="I5059" s="12">
        <v>6919.15</v>
      </c>
      <c r="J5059" s="13">
        <v>1</v>
      </c>
    </row>
    <row r="5060" spans="1:10" x14ac:dyDescent="0.25">
      <c r="A5060" s="8" t="s">
        <v>4869</v>
      </c>
      <c r="B5060" s="9" t="str">
        <f>_xlfn.XLOOKUP(C5060,'De-Para_Estado_Regiao'!$B$3:$B$29,'De-Para_Estado_Regiao'!$C$3:$C$29)</f>
        <v>Sudeste</v>
      </c>
      <c r="C5060" s="9" t="s">
        <v>16</v>
      </c>
      <c r="D5060" s="9">
        <v>98</v>
      </c>
      <c r="E5060" s="9">
        <v>0.64</v>
      </c>
      <c r="F5060" s="9" t="str">
        <f t="shared" si="78"/>
        <v>médio</v>
      </c>
      <c r="G5060" s="9">
        <v>0.59299999999999997</v>
      </c>
      <c r="H5060" s="9">
        <v>0.54200000000000004</v>
      </c>
      <c r="I5060" s="9">
        <v>9160.5400000000009</v>
      </c>
      <c r="J5060" s="10">
        <v>1</v>
      </c>
    </row>
    <row r="5061" spans="1:10" x14ac:dyDescent="0.25">
      <c r="A5061" s="11" t="s">
        <v>4870</v>
      </c>
      <c r="B5061" s="9" t="str">
        <f>_xlfn.XLOOKUP(C5061,'De-Para_Estado_Regiao'!$B$3:$B$29,'De-Para_Estado_Regiao'!$C$3:$C$29)</f>
        <v>Nordeste</v>
      </c>
      <c r="C5061" s="12" t="s">
        <v>118</v>
      </c>
      <c r="D5061" s="12">
        <v>48</v>
      </c>
      <c r="E5061" s="12">
        <v>0.56499999999999995</v>
      </c>
      <c r="F5061" s="9" t="str">
        <f t="shared" ref="F5061:F5124" si="79">IF(E5061="","",IF(E5061&lt;0.55,"baixo",IF(E5061&lt;=0.699,"médio",IF(E5061&lt;=0.799,"alto",IF(E5061&gt;=0.8,"muito alto","")))))</f>
        <v>médio</v>
      </c>
      <c r="G5061" s="12">
        <v>0.55900000000000005</v>
      </c>
      <c r="H5061" s="12">
        <v>0.47099999999999997</v>
      </c>
      <c r="I5061" s="12">
        <v>9926.59</v>
      </c>
      <c r="J5061" s="13">
        <v>0</v>
      </c>
    </row>
    <row r="5062" spans="1:10" x14ac:dyDescent="0.25">
      <c r="A5062" s="8" t="s">
        <v>4871</v>
      </c>
      <c r="B5062" s="9" t="str">
        <f>_xlfn.XLOOKUP(C5062,'De-Para_Estado_Regiao'!$B$3:$B$29,'De-Para_Estado_Regiao'!$C$3:$C$29)</f>
        <v>Sudeste</v>
      </c>
      <c r="C5062" s="9" t="s">
        <v>16</v>
      </c>
      <c r="D5062" s="9">
        <v>68</v>
      </c>
      <c r="E5062" s="9">
        <v>0.65400000000000003</v>
      </c>
      <c r="F5062" s="9" t="str">
        <f t="shared" si="79"/>
        <v>médio</v>
      </c>
      <c r="G5062" s="9">
        <v>0.623</v>
      </c>
      <c r="H5062" s="9">
        <v>0.54300000000000004</v>
      </c>
      <c r="I5062" s="9">
        <v>10467.89</v>
      </c>
      <c r="J5062" s="10">
        <v>1</v>
      </c>
    </row>
    <row r="5063" spans="1:10" x14ac:dyDescent="0.25">
      <c r="A5063" s="11" t="s">
        <v>4872</v>
      </c>
      <c r="B5063" s="9" t="str">
        <f>_xlfn.XLOOKUP(C5063,'De-Para_Estado_Regiao'!$B$3:$B$29,'De-Para_Estado_Regiao'!$C$3:$C$29)</f>
        <v>Nordeste</v>
      </c>
      <c r="C5063" s="12" t="s">
        <v>82</v>
      </c>
      <c r="D5063" s="12">
        <v>115</v>
      </c>
      <c r="E5063" s="12">
        <v>0.59599999999999997</v>
      </c>
      <c r="F5063" s="9" t="str">
        <f t="shared" si="79"/>
        <v>médio</v>
      </c>
      <c r="G5063" s="12">
        <v>0.55300000000000005</v>
      </c>
      <c r="H5063" s="12">
        <v>0.497</v>
      </c>
      <c r="I5063" s="12">
        <v>7834.22</v>
      </c>
      <c r="J5063" s="13">
        <v>2</v>
      </c>
    </row>
    <row r="5064" spans="1:10" x14ac:dyDescent="0.25">
      <c r="A5064" s="8" t="s">
        <v>4873</v>
      </c>
      <c r="B5064" s="9" t="str">
        <f>_xlfn.XLOOKUP(C5064,'De-Para_Estado_Regiao'!$B$3:$B$29,'De-Para_Estado_Regiao'!$C$3:$C$29)</f>
        <v>Nordeste</v>
      </c>
      <c r="C5064" s="9" t="s">
        <v>82</v>
      </c>
      <c r="D5064" s="9">
        <v>148</v>
      </c>
      <c r="E5064" s="9">
        <v>0.59499999999999997</v>
      </c>
      <c r="F5064" s="9" t="str">
        <f t="shared" si="79"/>
        <v>médio</v>
      </c>
      <c r="G5064" s="9">
        <v>0.55400000000000005</v>
      </c>
      <c r="H5064" s="9">
        <v>0.49199999999999999</v>
      </c>
      <c r="I5064" s="9">
        <v>8310.08</v>
      </c>
      <c r="J5064" s="10">
        <v>7</v>
      </c>
    </row>
    <row r="5065" spans="1:10" x14ac:dyDescent="0.25">
      <c r="A5065" s="11" t="s">
        <v>4874</v>
      </c>
      <c r="B5065" s="9" t="str">
        <f>_xlfn.XLOOKUP(C5065,'De-Para_Estado_Regiao'!$B$3:$B$29,'De-Para_Estado_Regiao'!$C$3:$C$29)</f>
        <v>Nordeste</v>
      </c>
      <c r="C5065" s="12" t="s">
        <v>118</v>
      </c>
      <c r="D5065" s="12">
        <v>84</v>
      </c>
      <c r="E5065" s="12">
        <v>0.57999999999999996</v>
      </c>
      <c r="F5065" s="9" t="str">
        <f t="shared" si="79"/>
        <v>médio</v>
      </c>
      <c r="G5065" s="12">
        <v>0.52</v>
      </c>
      <c r="H5065" s="12">
        <v>0.51900000000000002</v>
      </c>
      <c r="I5065" s="12">
        <v>7337.3</v>
      </c>
      <c r="J5065" s="13">
        <v>8</v>
      </c>
    </row>
    <row r="5066" spans="1:10" x14ac:dyDescent="0.25">
      <c r="A5066" s="8" t="s">
        <v>4875</v>
      </c>
      <c r="B5066" s="9" t="str">
        <f>_xlfn.XLOOKUP(C5066,'De-Para_Estado_Regiao'!$B$3:$B$29,'De-Para_Estado_Regiao'!$C$3:$C$29)</f>
        <v>Centro-Oeste</v>
      </c>
      <c r="C5066" s="9" t="s">
        <v>29</v>
      </c>
      <c r="D5066" s="9">
        <v>88</v>
      </c>
      <c r="E5066" s="9">
        <v>0.68</v>
      </c>
      <c r="F5066" s="9" t="str">
        <f t="shared" si="79"/>
        <v>médio</v>
      </c>
      <c r="G5066" s="9">
        <v>0.61699999999999999</v>
      </c>
      <c r="H5066" s="9">
        <v>0.63400000000000001</v>
      </c>
      <c r="I5066" s="9">
        <v>13808.95</v>
      </c>
      <c r="J5066" s="10">
        <v>4</v>
      </c>
    </row>
    <row r="5067" spans="1:10" x14ac:dyDescent="0.25">
      <c r="A5067" s="11" t="s">
        <v>4876</v>
      </c>
      <c r="B5067" s="9" t="str">
        <f>_xlfn.XLOOKUP(C5067,'De-Para_Estado_Regiao'!$B$3:$B$29,'De-Para_Estado_Regiao'!$C$3:$C$29)</f>
        <v>Norte</v>
      </c>
      <c r="C5067" s="12" t="s">
        <v>111</v>
      </c>
      <c r="D5067" s="12">
        <v>150</v>
      </c>
      <c r="E5067" s="12">
        <v>0.59599999999999997</v>
      </c>
      <c r="F5067" s="9" t="str">
        <f t="shared" si="79"/>
        <v>médio</v>
      </c>
      <c r="G5067" s="12">
        <v>0.55900000000000005</v>
      </c>
      <c r="H5067" s="12">
        <v>0.52</v>
      </c>
      <c r="I5067" s="12">
        <v>10671.39</v>
      </c>
      <c r="J5067" s="13">
        <v>0</v>
      </c>
    </row>
    <row r="5068" spans="1:10" x14ac:dyDescent="0.25">
      <c r="A5068" s="8" t="s">
        <v>4877</v>
      </c>
      <c r="B5068" s="9" t="str">
        <f>_xlfn.XLOOKUP(C5068,'De-Para_Estado_Regiao'!$B$3:$B$29,'De-Para_Estado_Regiao'!$C$3:$C$29)</f>
        <v>Sudeste</v>
      </c>
      <c r="C5068" s="9" t="s">
        <v>16</v>
      </c>
      <c r="D5068" s="9">
        <v>79</v>
      </c>
      <c r="E5068" s="9">
        <v>0.66700000000000004</v>
      </c>
      <c r="F5068" s="9" t="str">
        <f t="shared" si="79"/>
        <v>médio</v>
      </c>
      <c r="G5068" s="9">
        <v>0.64800000000000002</v>
      </c>
      <c r="H5068" s="9">
        <v>0.55800000000000005</v>
      </c>
      <c r="I5068" s="9">
        <v>11793.9</v>
      </c>
      <c r="J5068" s="10">
        <v>1</v>
      </c>
    </row>
    <row r="5069" spans="1:10" x14ac:dyDescent="0.25">
      <c r="A5069" s="11" t="s">
        <v>4878</v>
      </c>
      <c r="B5069" s="9" t="str">
        <f>_xlfn.XLOOKUP(C5069,'De-Para_Estado_Regiao'!$B$3:$B$29,'De-Para_Estado_Regiao'!$C$3:$C$29)</f>
        <v>Nordeste</v>
      </c>
      <c r="C5069" s="12" t="s">
        <v>72</v>
      </c>
      <c r="D5069" s="12">
        <v>77</v>
      </c>
      <c r="E5069" s="12">
        <v>0.64</v>
      </c>
      <c r="F5069" s="9" t="str">
        <f t="shared" si="79"/>
        <v>médio</v>
      </c>
      <c r="G5069" s="12">
        <v>0.61399999999999999</v>
      </c>
      <c r="H5069" s="12">
        <v>0.59099999999999997</v>
      </c>
      <c r="I5069" s="12">
        <v>11744.5</v>
      </c>
      <c r="J5069" s="13">
        <v>3</v>
      </c>
    </row>
    <row r="5070" spans="1:10" x14ac:dyDescent="0.25">
      <c r="A5070" s="8" t="s">
        <v>4879</v>
      </c>
      <c r="B5070" s="9" t="str">
        <f>_xlfn.XLOOKUP(C5070,'De-Para_Estado_Regiao'!$B$3:$B$29,'De-Para_Estado_Regiao'!$C$3:$C$29)</f>
        <v>Nordeste</v>
      </c>
      <c r="C5070" s="9" t="s">
        <v>72</v>
      </c>
      <c r="D5070" s="9">
        <v>52</v>
      </c>
      <c r="E5070" s="9">
        <v>0.59499999999999997</v>
      </c>
      <c r="F5070" s="9" t="str">
        <f t="shared" si="79"/>
        <v>médio</v>
      </c>
      <c r="G5070" s="9">
        <v>0.55200000000000005</v>
      </c>
      <c r="H5070" s="9">
        <v>0.49199999999999999</v>
      </c>
      <c r="I5070" s="9">
        <v>7333.12</v>
      </c>
      <c r="J5070" s="10">
        <v>1</v>
      </c>
    </row>
    <row r="5071" spans="1:10" x14ac:dyDescent="0.25">
      <c r="A5071" s="11" t="s">
        <v>4880</v>
      </c>
      <c r="B5071" s="9" t="str">
        <f>_xlfn.XLOOKUP(C5071,'De-Para_Estado_Regiao'!$B$3:$B$29,'De-Para_Estado_Regiao'!$C$3:$C$29)</f>
        <v>Nordeste</v>
      </c>
      <c r="C5071" s="12" t="s">
        <v>82</v>
      </c>
      <c r="D5071" s="12">
        <v>147</v>
      </c>
      <c r="E5071" s="12">
        <v>0.58099999999999996</v>
      </c>
      <c r="F5071" s="9" t="str">
        <f t="shared" si="79"/>
        <v>médio</v>
      </c>
      <c r="G5071" s="12">
        <v>0.56100000000000005</v>
      </c>
      <c r="H5071" s="12">
        <v>0.45900000000000002</v>
      </c>
      <c r="I5071" s="12">
        <v>8201.01</v>
      </c>
      <c r="J5071" s="13">
        <v>1</v>
      </c>
    </row>
    <row r="5072" spans="1:10" x14ac:dyDescent="0.25">
      <c r="A5072" s="8" t="s">
        <v>4881</v>
      </c>
      <c r="B5072" s="9" t="str">
        <f>_xlfn.XLOOKUP(C5072,'De-Para_Estado_Regiao'!$B$3:$B$29,'De-Para_Estado_Regiao'!$C$3:$C$29)</f>
        <v>Nordeste</v>
      </c>
      <c r="C5072" s="9" t="s">
        <v>118</v>
      </c>
      <c r="D5072" s="9">
        <v>146</v>
      </c>
      <c r="E5072" s="9">
        <v>0.57999999999999996</v>
      </c>
      <c r="F5072" s="9" t="str">
        <f t="shared" si="79"/>
        <v>médio</v>
      </c>
      <c r="G5072" s="9">
        <v>0.52600000000000002</v>
      </c>
      <c r="H5072" s="9">
        <v>0.47099999999999997</v>
      </c>
      <c r="I5072" s="9">
        <v>7311.76</v>
      </c>
      <c r="J5072" s="10">
        <v>7</v>
      </c>
    </row>
    <row r="5073" spans="1:10" x14ac:dyDescent="0.25">
      <c r="A5073" s="11" t="s">
        <v>4882</v>
      </c>
      <c r="B5073" s="9" t="str">
        <f>_xlfn.XLOOKUP(C5073,'De-Para_Estado_Regiao'!$B$3:$B$29,'De-Para_Estado_Regiao'!$C$3:$C$29)</f>
        <v>Sudeste</v>
      </c>
      <c r="C5073" s="12" t="s">
        <v>16</v>
      </c>
      <c r="D5073" s="12">
        <v>96</v>
      </c>
      <c r="E5073" s="12">
        <v>0.71099999999999997</v>
      </c>
      <c r="F5073" s="9" t="str">
        <f t="shared" si="79"/>
        <v>alto</v>
      </c>
      <c r="G5073" s="12">
        <v>0.74199999999999999</v>
      </c>
      <c r="H5073" s="12">
        <v>0.55900000000000005</v>
      </c>
      <c r="I5073" s="12">
        <v>10070.530000000001</v>
      </c>
      <c r="J5073" s="13">
        <v>1</v>
      </c>
    </row>
    <row r="5074" spans="1:10" x14ac:dyDescent="0.25">
      <c r="A5074" s="8" t="s">
        <v>4883</v>
      </c>
      <c r="B5074" s="9" t="str">
        <f>_xlfn.XLOOKUP(C5074,'De-Para_Estado_Regiao'!$B$3:$B$29,'De-Para_Estado_Regiao'!$C$3:$C$29)</f>
        <v>Nordeste</v>
      </c>
      <c r="C5074" s="9" t="s">
        <v>118</v>
      </c>
      <c r="D5074" s="9">
        <v>87</v>
      </c>
      <c r="E5074" s="9">
        <v>0.55000000000000004</v>
      </c>
      <c r="F5074" s="9" t="str">
        <f t="shared" si="79"/>
        <v>médio</v>
      </c>
      <c r="G5074" s="9">
        <v>0.503</v>
      </c>
      <c r="H5074" s="9">
        <v>0.46400000000000002</v>
      </c>
      <c r="I5074" s="9">
        <v>7001.68</v>
      </c>
      <c r="J5074" s="10">
        <v>0</v>
      </c>
    </row>
    <row r="5075" spans="1:10" x14ac:dyDescent="0.25">
      <c r="A5075" s="11" t="s">
        <v>4884</v>
      </c>
      <c r="B5075" s="9" t="str">
        <f>_xlfn.XLOOKUP(C5075,'De-Para_Estado_Regiao'!$B$3:$B$29,'De-Para_Estado_Regiao'!$C$3:$C$29)</f>
        <v>Norte</v>
      </c>
      <c r="C5075" s="12" t="s">
        <v>111</v>
      </c>
      <c r="D5075" s="12">
        <v>83</v>
      </c>
      <c r="E5075" s="12">
        <v>0.59</v>
      </c>
      <c r="F5075" s="9" t="str">
        <f t="shared" si="79"/>
        <v>médio</v>
      </c>
      <c r="G5075" s="12">
        <v>0.60099999999999998</v>
      </c>
      <c r="H5075" s="12">
        <v>0.42499999999999999</v>
      </c>
      <c r="I5075" s="12">
        <v>11132.78</v>
      </c>
      <c r="J5075" s="13">
        <v>0</v>
      </c>
    </row>
    <row r="5076" spans="1:10" x14ac:dyDescent="0.25">
      <c r="A5076" s="8" t="s">
        <v>4885</v>
      </c>
      <c r="B5076" s="9" t="str">
        <f>_xlfn.XLOOKUP(C5076,'De-Para_Estado_Regiao'!$B$3:$B$29,'De-Para_Estado_Regiao'!$C$3:$C$29)</f>
        <v>Nordeste</v>
      </c>
      <c r="C5076" s="9" t="s">
        <v>72</v>
      </c>
      <c r="D5076" s="9">
        <v>166</v>
      </c>
      <c r="E5076" s="9">
        <v>0.58399999999999996</v>
      </c>
      <c r="F5076" s="9" t="str">
        <f t="shared" si="79"/>
        <v>médio</v>
      </c>
      <c r="G5076" s="9">
        <v>0.54500000000000004</v>
      </c>
      <c r="H5076" s="9">
        <v>0.48699999999999999</v>
      </c>
      <c r="I5076" s="9">
        <v>7888.71</v>
      </c>
      <c r="J5076" s="10">
        <v>5</v>
      </c>
    </row>
    <row r="5077" spans="1:10" x14ac:dyDescent="0.25">
      <c r="A5077" s="11" t="s">
        <v>4886</v>
      </c>
      <c r="B5077" s="9" t="str">
        <f>_xlfn.XLOOKUP(C5077,'De-Para_Estado_Regiao'!$B$3:$B$29,'De-Para_Estado_Regiao'!$C$3:$C$29)</f>
        <v>Sudeste</v>
      </c>
      <c r="C5077" s="12" t="s">
        <v>16</v>
      </c>
      <c r="D5077" s="12">
        <v>50</v>
      </c>
      <c r="E5077" s="12">
        <v>0.54</v>
      </c>
      <c r="F5077" s="9" t="str">
        <f t="shared" si="79"/>
        <v>baixo</v>
      </c>
      <c r="G5077" s="12">
        <v>0.51900000000000002</v>
      </c>
      <c r="H5077" s="12">
        <v>0.41199999999999998</v>
      </c>
      <c r="I5077" s="12">
        <v>7929.78</v>
      </c>
      <c r="J5077" s="13">
        <v>1</v>
      </c>
    </row>
    <row r="5078" spans="1:10" x14ac:dyDescent="0.25">
      <c r="A5078" s="8" t="s">
        <v>4887</v>
      </c>
      <c r="B5078" s="9" t="str">
        <f>_xlfn.XLOOKUP(C5078,'De-Para_Estado_Regiao'!$B$3:$B$29,'De-Para_Estado_Regiao'!$C$3:$C$29)</f>
        <v>Norte</v>
      </c>
      <c r="C5078" s="9" t="s">
        <v>111</v>
      </c>
      <c r="D5078" s="9">
        <v>131</v>
      </c>
      <c r="E5078" s="9">
        <v>0.66200000000000003</v>
      </c>
      <c r="F5078" s="9" t="str">
        <f t="shared" si="79"/>
        <v>médio</v>
      </c>
      <c r="G5078" s="9">
        <v>0.61799999999999999</v>
      </c>
      <c r="H5078" s="9">
        <v>0.57499999999999996</v>
      </c>
      <c r="I5078" s="9">
        <v>9922.4599999999991</v>
      </c>
      <c r="J5078" s="10">
        <v>0</v>
      </c>
    </row>
    <row r="5079" spans="1:10" x14ac:dyDescent="0.25">
      <c r="A5079" s="11" t="s">
        <v>4888</v>
      </c>
      <c r="B5079" s="9" t="str">
        <f>_xlfn.XLOOKUP(C5079,'De-Para_Estado_Regiao'!$B$3:$B$29,'De-Para_Estado_Regiao'!$C$3:$C$29)</f>
        <v>Sudeste</v>
      </c>
      <c r="C5079" s="12" t="s">
        <v>16</v>
      </c>
      <c r="D5079" s="12">
        <v>40</v>
      </c>
      <c r="E5079" s="12">
        <v>0.68200000000000005</v>
      </c>
      <c r="F5079" s="9" t="str">
        <f t="shared" si="79"/>
        <v>médio</v>
      </c>
      <c r="G5079" s="12">
        <v>0.66900000000000004</v>
      </c>
      <c r="H5079" s="12">
        <v>0.57499999999999996</v>
      </c>
      <c r="I5079" s="12">
        <v>14142.05</v>
      </c>
      <c r="J5079" s="13">
        <v>1</v>
      </c>
    </row>
    <row r="5080" spans="1:10" x14ac:dyDescent="0.25">
      <c r="A5080" s="8" t="s">
        <v>4889</v>
      </c>
      <c r="B5080" s="9" t="str">
        <f>_xlfn.XLOOKUP(C5080,'De-Para_Estado_Regiao'!$B$3:$B$29,'De-Para_Estado_Regiao'!$C$3:$C$29)</f>
        <v>Nordeste</v>
      </c>
      <c r="C5080" s="9" t="s">
        <v>82</v>
      </c>
      <c r="D5080" s="9">
        <v>119</v>
      </c>
      <c r="E5080" s="9">
        <v>0.58099999999999996</v>
      </c>
      <c r="F5080" s="9" t="str">
        <f t="shared" si="79"/>
        <v>médio</v>
      </c>
      <c r="G5080" s="9">
        <v>0.56499999999999995</v>
      </c>
      <c r="H5080" s="9">
        <v>0.49</v>
      </c>
      <c r="I5080" s="9">
        <v>9061.9500000000007</v>
      </c>
      <c r="J5080" s="10">
        <v>1</v>
      </c>
    </row>
    <row r="5081" spans="1:10" x14ac:dyDescent="0.25">
      <c r="A5081" s="11" t="s">
        <v>4890</v>
      </c>
      <c r="B5081" s="9" t="str">
        <f>_xlfn.XLOOKUP(C5081,'De-Para_Estado_Regiao'!$B$3:$B$29,'De-Para_Estado_Regiao'!$C$3:$C$29)</f>
        <v>Nordeste</v>
      </c>
      <c r="C5081" s="12" t="s">
        <v>82</v>
      </c>
      <c r="D5081" s="12">
        <v>66</v>
      </c>
      <c r="E5081" s="12">
        <v>0.55000000000000004</v>
      </c>
      <c r="F5081" s="9" t="str">
        <f t="shared" si="79"/>
        <v>médio</v>
      </c>
      <c r="G5081" s="12">
        <v>0.52100000000000002</v>
      </c>
      <c r="H5081" s="12">
        <v>0.41299999999999998</v>
      </c>
      <c r="I5081" s="12">
        <v>8645.73</v>
      </c>
      <c r="J5081" s="13">
        <v>3</v>
      </c>
    </row>
    <row r="5082" spans="1:10" x14ac:dyDescent="0.25">
      <c r="A5082" s="8" t="s">
        <v>4891</v>
      </c>
      <c r="B5082" s="9" t="str">
        <f>_xlfn.XLOOKUP(C5082,'De-Para_Estado_Regiao'!$B$3:$B$29,'De-Para_Estado_Regiao'!$C$3:$C$29)</f>
        <v>Nordeste</v>
      </c>
      <c r="C5082" s="9" t="s">
        <v>82</v>
      </c>
      <c r="D5082" s="9">
        <v>42</v>
      </c>
      <c r="E5082" s="9">
        <v>0.56499999999999995</v>
      </c>
      <c r="F5082" s="9" t="str">
        <f t="shared" si="79"/>
        <v>médio</v>
      </c>
      <c r="G5082" s="9">
        <v>0.53300000000000003</v>
      </c>
      <c r="H5082" s="9">
        <v>0.443</v>
      </c>
      <c r="I5082" s="9">
        <v>7007.03</v>
      </c>
      <c r="J5082" s="10">
        <v>1</v>
      </c>
    </row>
    <row r="5083" spans="1:10" x14ac:dyDescent="0.25">
      <c r="A5083" s="11" t="s">
        <v>4892</v>
      </c>
      <c r="B5083" s="9" t="str">
        <f>_xlfn.XLOOKUP(C5083,'De-Para_Estado_Regiao'!$B$3:$B$29,'De-Para_Estado_Regiao'!$C$3:$C$29)</f>
        <v>Nordeste</v>
      </c>
      <c r="C5083" s="12" t="s">
        <v>118</v>
      </c>
      <c r="D5083" s="12">
        <v>62</v>
      </c>
      <c r="E5083" s="12">
        <v>0.59599999999999997</v>
      </c>
      <c r="F5083" s="9" t="str">
        <f t="shared" si="79"/>
        <v>médio</v>
      </c>
      <c r="G5083" s="12">
        <v>0.53300000000000003</v>
      </c>
      <c r="H5083" s="12">
        <v>0.51400000000000001</v>
      </c>
      <c r="I5083" s="12">
        <v>6236.07</v>
      </c>
      <c r="J5083" s="13">
        <v>0</v>
      </c>
    </row>
    <row r="5084" spans="1:10" x14ac:dyDescent="0.25">
      <c r="A5084" s="8" t="s">
        <v>4893</v>
      </c>
      <c r="B5084" s="9" t="str">
        <f>_xlfn.XLOOKUP(C5084,'De-Para_Estado_Regiao'!$B$3:$B$29,'De-Para_Estado_Regiao'!$C$3:$C$29)</f>
        <v>Sudeste</v>
      </c>
      <c r="C5084" s="9" t="s">
        <v>16</v>
      </c>
      <c r="D5084" s="9">
        <v>17</v>
      </c>
      <c r="E5084" s="9">
        <v>0.68400000000000005</v>
      </c>
      <c r="F5084" s="9" t="str">
        <f t="shared" si="79"/>
        <v>médio</v>
      </c>
      <c r="G5084" s="9">
        <v>0.66300000000000003</v>
      </c>
      <c r="H5084" s="9">
        <v>0.58499999999999996</v>
      </c>
      <c r="I5084" s="9">
        <v>15993.87</v>
      </c>
      <c r="J5084" s="10">
        <v>1</v>
      </c>
    </row>
    <row r="5085" spans="1:10" x14ac:dyDescent="0.25">
      <c r="A5085" s="11" t="s">
        <v>4894</v>
      </c>
      <c r="B5085" s="9" t="str">
        <f>_xlfn.XLOOKUP(C5085,'De-Para_Estado_Regiao'!$B$3:$B$29,'De-Para_Estado_Regiao'!$C$3:$C$29)</f>
        <v>Nordeste</v>
      </c>
      <c r="C5085" s="12" t="s">
        <v>82</v>
      </c>
      <c r="D5085" s="12">
        <v>84</v>
      </c>
      <c r="E5085" s="12">
        <v>0.71</v>
      </c>
      <c r="F5085" s="9" t="str">
        <f t="shared" si="79"/>
        <v>alto</v>
      </c>
      <c r="G5085" s="12">
        <v>0.61899999999999999</v>
      </c>
      <c r="H5085" s="12">
        <v>0.71399999999999997</v>
      </c>
      <c r="I5085" s="12">
        <v>9765.02</v>
      </c>
      <c r="J5085" s="13">
        <v>1</v>
      </c>
    </row>
    <row r="5086" spans="1:10" x14ac:dyDescent="0.25">
      <c r="A5086" s="8" t="s">
        <v>766</v>
      </c>
      <c r="B5086" s="9" t="str">
        <f>_xlfn.XLOOKUP(C5086,'De-Para_Estado_Regiao'!$B$3:$B$29,'De-Para_Estado_Regiao'!$C$3:$C$29)</f>
        <v>Nordeste</v>
      </c>
      <c r="C5086" s="9" t="s">
        <v>82</v>
      </c>
      <c r="D5086" s="9">
        <v>99</v>
      </c>
      <c r="E5086" s="9">
        <v>0.56999999999999995</v>
      </c>
      <c r="F5086" s="9" t="str">
        <f t="shared" si="79"/>
        <v>médio</v>
      </c>
      <c r="G5086" s="9">
        <v>0.54</v>
      </c>
      <c r="H5086" s="9">
        <v>0.49199999999999999</v>
      </c>
      <c r="I5086" s="9">
        <v>7498.77</v>
      </c>
      <c r="J5086" s="10">
        <v>3</v>
      </c>
    </row>
    <row r="5087" spans="1:10" x14ac:dyDescent="0.25">
      <c r="A5087" s="11" t="s">
        <v>4895</v>
      </c>
      <c r="B5087" s="9" t="str">
        <f>_xlfn.XLOOKUP(C5087,'De-Para_Estado_Regiao'!$B$3:$B$29,'De-Para_Estado_Regiao'!$C$3:$C$29)</f>
        <v>Nordeste</v>
      </c>
      <c r="C5087" s="12" t="s">
        <v>118</v>
      </c>
      <c r="D5087" s="12">
        <v>89</v>
      </c>
      <c r="E5087" s="12">
        <v>0.56499999999999995</v>
      </c>
      <c r="F5087" s="9" t="str">
        <f t="shared" si="79"/>
        <v>médio</v>
      </c>
      <c r="G5087" s="12">
        <v>0.54300000000000004</v>
      </c>
      <c r="H5087" s="12">
        <v>0.45300000000000001</v>
      </c>
      <c r="I5087" s="12">
        <v>6801.98</v>
      </c>
      <c r="J5087" s="13">
        <v>0</v>
      </c>
    </row>
    <row r="5088" spans="1:10" x14ac:dyDescent="0.25">
      <c r="A5088" s="8" t="s">
        <v>4896</v>
      </c>
      <c r="B5088" s="9" t="str">
        <f>_xlfn.XLOOKUP(C5088,'De-Para_Estado_Regiao'!$B$3:$B$29,'De-Para_Estado_Regiao'!$C$3:$C$29)</f>
        <v>Sudeste</v>
      </c>
      <c r="C5088" s="9" t="s">
        <v>16</v>
      </c>
      <c r="D5088" s="9">
        <v>64</v>
      </c>
      <c r="E5088" s="9">
        <v>0.6</v>
      </c>
      <c r="F5088" s="9" t="str">
        <f t="shared" si="79"/>
        <v>médio</v>
      </c>
      <c r="G5088" s="9">
        <v>0.58799999999999997</v>
      </c>
      <c r="H5088" s="9">
        <v>0.46</v>
      </c>
      <c r="I5088" s="9">
        <v>7337.7</v>
      </c>
      <c r="J5088" s="10">
        <v>1</v>
      </c>
    </row>
    <row r="5089" spans="1:10" x14ac:dyDescent="0.25">
      <c r="A5089" s="11" t="s">
        <v>4897</v>
      </c>
      <c r="B5089" s="9" t="str">
        <f>_xlfn.XLOOKUP(C5089,'De-Para_Estado_Regiao'!$B$3:$B$29,'De-Para_Estado_Regiao'!$C$3:$C$29)</f>
        <v>Sudeste</v>
      </c>
      <c r="C5089" s="12" t="s">
        <v>7</v>
      </c>
      <c r="D5089" s="12">
        <v>73</v>
      </c>
      <c r="E5089" s="12">
        <v>0.69599999999999995</v>
      </c>
      <c r="F5089" s="9" t="str">
        <f t="shared" si="79"/>
        <v>médio</v>
      </c>
      <c r="G5089" s="12">
        <v>0.65800000000000003</v>
      </c>
      <c r="H5089" s="12">
        <v>0.629</v>
      </c>
      <c r="I5089" s="12">
        <v>7309.6</v>
      </c>
      <c r="J5089" s="13">
        <v>0</v>
      </c>
    </row>
    <row r="5090" spans="1:10" x14ac:dyDescent="0.25">
      <c r="A5090" s="8" t="s">
        <v>4898</v>
      </c>
      <c r="B5090" s="9" t="str">
        <f>_xlfn.XLOOKUP(C5090,'De-Para_Estado_Regiao'!$B$3:$B$29,'De-Para_Estado_Regiao'!$C$3:$C$29)</f>
        <v>Nordeste</v>
      </c>
      <c r="C5090" s="9" t="s">
        <v>72</v>
      </c>
      <c r="D5090" s="9">
        <v>123</v>
      </c>
      <c r="E5090" s="9">
        <v>0.65400000000000003</v>
      </c>
      <c r="F5090" s="9" t="str">
        <f t="shared" si="79"/>
        <v>médio</v>
      </c>
      <c r="G5090" s="9">
        <v>0.58299999999999996</v>
      </c>
      <c r="H5090" s="9">
        <v>0.60699999999999998</v>
      </c>
      <c r="I5090" s="9">
        <v>8268.1</v>
      </c>
      <c r="J5090" s="10">
        <v>9</v>
      </c>
    </row>
    <row r="5091" spans="1:10" x14ac:dyDescent="0.25">
      <c r="A5091" s="11" t="s">
        <v>4899</v>
      </c>
      <c r="B5091" s="9" t="str">
        <f>_xlfn.XLOOKUP(C5091,'De-Para_Estado_Regiao'!$B$3:$B$29,'De-Para_Estado_Regiao'!$C$3:$C$29)</f>
        <v>Nordeste</v>
      </c>
      <c r="C5091" s="12" t="s">
        <v>118</v>
      </c>
      <c r="D5091" s="12">
        <v>118</v>
      </c>
      <c r="E5091" s="12">
        <v>0.61299999999999999</v>
      </c>
      <c r="F5091" s="9" t="str">
        <f t="shared" si="79"/>
        <v>médio</v>
      </c>
      <c r="G5091" s="12">
        <v>0.54300000000000004</v>
      </c>
      <c r="H5091" s="12">
        <v>0.54600000000000004</v>
      </c>
      <c r="I5091" s="12">
        <v>7138</v>
      </c>
      <c r="J5091" s="13">
        <v>4</v>
      </c>
    </row>
    <row r="5092" spans="1:10" x14ac:dyDescent="0.25">
      <c r="A5092" s="8" t="s">
        <v>4900</v>
      </c>
      <c r="B5092" s="9" t="str">
        <f>_xlfn.XLOOKUP(C5092,'De-Para_Estado_Regiao'!$B$3:$B$29,'De-Para_Estado_Regiao'!$C$3:$C$29)</f>
        <v>Nordeste</v>
      </c>
      <c r="C5092" s="9" t="s">
        <v>118</v>
      </c>
      <c r="D5092" s="9">
        <v>99</v>
      </c>
      <c r="E5092" s="9">
        <v>0.55000000000000004</v>
      </c>
      <c r="F5092" s="9" t="str">
        <f t="shared" si="79"/>
        <v>médio</v>
      </c>
      <c r="G5092" s="9">
        <v>0.50600000000000001</v>
      </c>
      <c r="H5092" s="9">
        <v>0.441</v>
      </c>
      <c r="I5092" s="9">
        <v>5104.4399999999996</v>
      </c>
      <c r="J5092" s="10">
        <v>0</v>
      </c>
    </row>
    <row r="5093" spans="1:10" x14ac:dyDescent="0.25">
      <c r="A5093" s="11" t="s">
        <v>4901</v>
      </c>
      <c r="B5093" s="9" t="str">
        <f>_xlfn.XLOOKUP(C5093,'De-Para_Estado_Regiao'!$B$3:$B$29,'De-Para_Estado_Regiao'!$C$3:$C$29)</f>
        <v>Nordeste</v>
      </c>
      <c r="C5093" s="12" t="s">
        <v>82</v>
      </c>
      <c r="D5093" s="12">
        <v>126</v>
      </c>
      <c r="E5093" s="12">
        <v>0.55600000000000005</v>
      </c>
      <c r="F5093" s="9" t="str">
        <f t="shared" si="79"/>
        <v>médio</v>
      </c>
      <c r="G5093" s="12">
        <v>0.54200000000000004</v>
      </c>
      <c r="H5093" s="12">
        <v>0.40699999999999997</v>
      </c>
      <c r="I5093" s="12">
        <v>7132.8</v>
      </c>
      <c r="J5093" s="13">
        <v>4</v>
      </c>
    </row>
    <row r="5094" spans="1:10" x14ac:dyDescent="0.25">
      <c r="A5094" s="8" t="s">
        <v>4902</v>
      </c>
      <c r="B5094" s="9" t="str">
        <f>_xlfn.XLOOKUP(C5094,'De-Para_Estado_Regiao'!$B$3:$B$29,'De-Para_Estado_Regiao'!$C$3:$C$29)</f>
        <v>Norte</v>
      </c>
      <c r="C5094" s="9" t="s">
        <v>111</v>
      </c>
      <c r="D5094" s="9">
        <v>108</v>
      </c>
      <c r="E5094" s="9">
        <v>0.7</v>
      </c>
      <c r="F5094" s="9" t="str">
        <f t="shared" si="79"/>
        <v>alto</v>
      </c>
      <c r="G5094" s="9">
        <v>0.64200000000000002</v>
      </c>
      <c r="H5094" s="9">
        <v>0.65400000000000003</v>
      </c>
      <c r="I5094" s="9">
        <v>11276</v>
      </c>
      <c r="J5094" s="10">
        <v>2</v>
      </c>
    </row>
    <row r="5095" spans="1:10" x14ac:dyDescent="0.25">
      <c r="A5095" s="11" t="s">
        <v>4903</v>
      </c>
      <c r="B5095" s="9" t="str">
        <f>_xlfn.XLOOKUP(C5095,'De-Para_Estado_Regiao'!$B$3:$B$29,'De-Para_Estado_Regiao'!$C$3:$C$29)</f>
        <v>Sudeste</v>
      </c>
      <c r="C5095" s="12" t="s">
        <v>16</v>
      </c>
      <c r="D5095" s="12">
        <v>61</v>
      </c>
      <c r="E5095" s="12">
        <v>0.67</v>
      </c>
      <c r="F5095" s="9" t="str">
        <f t="shared" si="79"/>
        <v>médio</v>
      </c>
      <c r="G5095" s="12">
        <v>0.627</v>
      </c>
      <c r="H5095" s="12">
        <v>0.60199999999999998</v>
      </c>
      <c r="I5095" s="12">
        <v>14636.16</v>
      </c>
      <c r="J5095" s="13">
        <v>1</v>
      </c>
    </row>
    <row r="5096" spans="1:10" x14ac:dyDescent="0.25">
      <c r="A5096" s="8" t="s">
        <v>4904</v>
      </c>
      <c r="B5096" s="9" t="str">
        <f>_xlfn.XLOOKUP(C5096,'De-Para_Estado_Regiao'!$B$3:$B$29,'De-Para_Estado_Regiao'!$C$3:$C$29)</f>
        <v>Sudeste</v>
      </c>
      <c r="C5096" s="9" t="s">
        <v>16</v>
      </c>
      <c r="D5096" s="9">
        <v>68</v>
      </c>
      <c r="E5096" s="9">
        <v>0.73099999999999998</v>
      </c>
      <c r="F5096" s="9" t="str">
        <f t="shared" si="79"/>
        <v>alto</v>
      </c>
      <c r="G5096" s="9">
        <v>0.67900000000000005</v>
      </c>
      <c r="H5096" s="9">
        <v>0.68200000000000005</v>
      </c>
      <c r="I5096" s="9">
        <v>18652.77</v>
      </c>
      <c r="J5096" s="10">
        <v>1</v>
      </c>
    </row>
    <row r="5097" spans="1:10" x14ac:dyDescent="0.25">
      <c r="A5097" s="11" t="s">
        <v>288</v>
      </c>
      <c r="B5097" s="9" t="str">
        <f>_xlfn.XLOOKUP(C5097,'De-Para_Estado_Regiao'!$B$3:$B$29,'De-Para_Estado_Regiao'!$C$3:$C$29)</f>
        <v>Norte</v>
      </c>
      <c r="C5097" s="12" t="s">
        <v>111</v>
      </c>
      <c r="D5097" s="12">
        <v>149</v>
      </c>
      <c r="E5097" s="12">
        <v>0.627</v>
      </c>
      <c r="F5097" s="9" t="str">
        <f t="shared" si="79"/>
        <v>médio</v>
      </c>
      <c r="G5097" s="12">
        <v>0.54800000000000004</v>
      </c>
      <c r="H5097" s="12">
        <v>0.59</v>
      </c>
      <c r="I5097" s="12">
        <v>11646.1</v>
      </c>
      <c r="J5097" s="13">
        <v>0</v>
      </c>
    </row>
    <row r="5098" spans="1:10" x14ac:dyDescent="0.25">
      <c r="A5098" s="8" t="s">
        <v>4905</v>
      </c>
      <c r="B5098" s="9" t="str">
        <f>_xlfn.XLOOKUP(C5098,'De-Para_Estado_Regiao'!$B$3:$B$29,'De-Para_Estado_Regiao'!$C$3:$C$29)</f>
        <v>Nordeste</v>
      </c>
      <c r="C5098" s="9" t="s">
        <v>24</v>
      </c>
      <c r="D5098" s="9">
        <v>155</v>
      </c>
      <c r="E5098" s="9">
        <v>0.51100000000000001</v>
      </c>
      <c r="F5098" s="9" t="str">
        <f t="shared" si="79"/>
        <v>baixo</v>
      </c>
      <c r="G5098" s="9">
        <v>0.51700000000000002</v>
      </c>
      <c r="H5098" s="9">
        <v>0.33500000000000002</v>
      </c>
      <c r="I5098" s="9">
        <v>6267.37</v>
      </c>
      <c r="J5098" s="10">
        <v>1</v>
      </c>
    </row>
    <row r="5099" spans="1:10" x14ac:dyDescent="0.25">
      <c r="A5099" s="11" t="s">
        <v>4906</v>
      </c>
      <c r="B5099" s="9" t="str">
        <f>_xlfn.XLOOKUP(C5099,'De-Para_Estado_Regiao'!$B$3:$B$29,'De-Para_Estado_Regiao'!$C$3:$C$29)</f>
        <v>Nordeste</v>
      </c>
      <c r="C5099" s="12" t="s">
        <v>118</v>
      </c>
      <c r="D5099" s="12">
        <v>71</v>
      </c>
      <c r="E5099" s="12">
        <v>0.59299999999999997</v>
      </c>
      <c r="F5099" s="9" t="str">
        <f t="shared" si="79"/>
        <v>médio</v>
      </c>
      <c r="G5099" s="12">
        <v>0.53200000000000003</v>
      </c>
      <c r="H5099" s="12">
        <v>0.55000000000000004</v>
      </c>
      <c r="I5099" s="12">
        <v>5961.39</v>
      </c>
      <c r="J5099" s="13">
        <v>7</v>
      </c>
    </row>
    <row r="5100" spans="1:10" x14ac:dyDescent="0.25">
      <c r="A5100" s="8" t="s">
        <v>4907</v>
      </c>
      <c r="B5100" s="9" t="str">
        <f>_xlfn.XLOOKUP(C5100,'De-Para_Estado_Regiao'!$B$3:$B$29,'De-Para_Estado_Regiao'!$C$3:$C$29)</f>
        <v>Nordeste</v>
      </c>
      <c r="C5100" s="9" t="s">
        <v>118</v>
      </c>
      <c r="D5100" s="9">
        <v>46</v>
      </c>
      <c r="E5100" s="9">
        <v>0.50900000000000001</v>
      </c>
      <c r="F5100" s="9" t="str">
        <f t="shared" si="79"/>
        <v>baixo</v>
      </c>
      <c r="G5100" s="9">
        <v>0.51900000000000002</v>
      </c>
      <c r="H5100" s="9">
        <v>0.34799999999999998</v>
      </c>
      <c r="I5100" s="9">
        <v>6752.25</v>
      </c>
      <c r="J5100" s="10">
        <v>7</v>
      </c>
    </row>
    <row r="5101" spans="1:10" x14ac:dyDescent="0.25">
      <c r="A5101" s="11" t="s">
        <v>4908</v>
      </c>
      <c r="B5101" s="9" t="str">
        <f>_xlfn.XLOOKUP(C5101,'De-Para_Estado_Regiao'!$B$3:$B$29,'De-Para_Estado_Regiao'!$C$3:$C$29)</f>
        <v>Sudeste</v>
      </c>
      <c r="C5101" s="12" t="s">
        <v>16</v>
      </c>
      <c r="D5101" s="12">
        <v>74</v>
      </c>
      <c r="E5101" s="12">
        <v>0.67900000000000005</v>
      </c>
      <c r="F5101" s="9" t="str">
        <f t="shared" si="79"/>
        <v>médio</v>
      </c>
      <c r="G5101" s="12">
        <v>0.57899999999999996</v>
      </c>
      <c r="H5101" s="12">
        <v>0.66700000000000004</v>
      </c>
      <c r="I5101" s="12">
        <v>8330.69</v>
      </c>
      <c r="J5101" s="13">
        <v>2</v>
      </c>
    </row>
    <row r="5102" spans="1:10" x14ac:dyDescent="0.25">
      <c r="A5102" s="8" t="s">
        <v>4909</v>
      </c>
      <c r="B5102" s="9" t="str">
        <f>_xlfn.XLOOKUP(C5102,'De-Para_Estado_Regiao'!$B$3:$B$29,'De-Para_Estado_Regiao'!$C$3:$C$29)</f>
        <v>Nordeste</v>
      </c>
      <c r="C5102" s="9" t="s">
        <v>118</v>
      </c>
      <c r="D5102" s="9">
        <v>108</v>
      </c>
      <c r="E5102" s="9">
        <v>0.54200000000000004</v>
      </c>
      <c r="F5102" s="9" t="str">
        <f t="shared" si="79"/>
        <v>baixo</v>
      </c>
      <c r="G5102" s="9">
        <v>0.47199999999999998</v>
      </c>
      <c r="H5102" s="9">
        <v>0.435</v>
      </c>
      <c r="I5102" s="9">
        <v>6403.96</v>
      </c>
      <c r="J5102" s="10">
        <v>1</v>
      </c>
    </row>
    <row r="5103" spans="1:10" x14ac:dyDescent="0.25">
      <c r="A5103" s="11" t="s">
        <v>4910</v>
      </c>
      <c r="B5103" s="9" t="str">
        <f>_xlfn.XLOOKUP(C5103,'De-Para_Estado_Regiao'!$B$3:$B$29,'De-Para_Estado_Regiao'!$C$3:$C$29)</f>
        <v>Centro-Oeste</v>
      </c>
      <c r="C5103" s="12" t="s">
        <v>33</v>
      </c>
      <c r="D5103" s="12">
        <v>95</v>
      </c>
      <c r="E5103" s="12">
        <v>0.64900000000000002</v>
      </c>
      <c r="F5103" s="9" t="str">
        <f t="shared" si="79"/>
        <v>médio</v>
      </c>
      <c r="G5103" s="12">
        <v>0.64200000000000002</v>
      </c>
      <c r="H5103" s="12">
        <v>0.52200000000000002</v>
      </c>
      <c r="I5103" s="12">
        <v>10585.94</v>
      </c>
      <c r="J5103" s="13">
        <v>2</v>
      </c>
    </row>
    <row r="5104" spans="1:10" x14ac:dyDescent="0.25">
      <c r="A5104" s="8" t="s">
        <v>4911</v>
      </c>
      <c r="B5104" s="9" t="str">
        <f>_xlfn.XLOOKUP(C5104,'De-Para_Estado_Regiao'!$B$3:$B$29,'De-Para_Estado_Regiao'!$C$3:$C$29)</f>
        <v>Nordeste</v>
      </c>
      <c r="C5104" s="9" t="s">
        <v>72</v>
      </c>
      <c r="D5104" s="9">
        <v>144</v>
      </c>
      <c r="E5104" s="9">
        <v>0.59699999999999998</v>
      </c>
      <c r="F5104" s="9" t="str">
        <f t="shared" si="79"/>
        <v>médio</v>
      </c>
      <c r="G5104" s="9">
        <v>0.56499999999999995</v>
      </c>
      <c r="H5104" s="9">
        <v>0.51900000000000002</v>
      </c>
      <c r="I5104" s="9">
        <v>8512.08</v>
      </c>
      <c r="J5104" s="10">
        <v>1</v>
      </c>
    </row>
    <row r="5105" spans="1:10" x14ac:dyDescent="0.25">
      <c r="A5105" s="11" t="s">
        <v>4912</v>
      </c>
      <c r="B5105" s="9" t="str">
        <f>_xlfn.XLOOKUP(C5105,'De-Para_Estado_Regiao'!$B$3:$B$29,'De-Para_Estado_Regiao'!$C$3:$C$29)</f>
        <v>Nordeste</v>
      </c>
      <c r="C5105" s="12" t="s">
        <v>118</v>
      </c>
      <c r="D5105" s="12">
        <v>173</v>
      </c>
      <c r="E5105" s="12">
        <v>0.59899999999999998</v>
      </c>
      <c r="F5105" s="9" t="str">
        <f t="shared" si="79"/>
        <v>médio</v>
      </c>
      <c r="G5105" s="12">
        <v>0.52800000000000002</v>
      </c>
      <c r="H5105" s="12">
        <v>0.52400000000000002</v>
      </c>
      <c r="I5105" s="12">
        <v>6812.35</v>
      </c>
      <c r="J5105" s="13">
        <v>3</v>
      </c>
    </row>
    <row r="5106" spans="1:10" x14ac:dyDescent="0.25">
      <c r="A5106" s="8" t="s">
        <v>4913</v>
      </c>
      <c r="B5106" s="9" t="str">
        <f>_xlfn.XLOOKUP(C5106,'De-Para_Estado_Regiao'!$B$3:$B$29,'De-Para_Estado_Regiao'!$C$3:$C$29)</f>
        <v>Nordeste</v>
      </c>
      <c r="C5106" s="9" t="s">
        <v>114</v>
      </c>
      <c r="D5106" s="9">
        <v>123</v>
      </c>
      <c r="E5106" s="9">
        <v>0.61099999999999999</v>
      </c>
      <c r="F5106" s="9" t="str">
        <f t="shared" si="79"/>
        <v>médio</v>
      </c>
      <c r="G5106" s="9">
        <v>0.56899999999999995</v>
      </c>
      <c r="H5106" s="9">
        <v>0.55000000000000004</v>
      </c>
      <c r="I5106" s="9">
        <v>10891.11</v>
      </c>
      <c r="J5106" s="10">
        <v>0</v>
      </c>
    </row>
    <row r="5107" spans="1:10" x14ac:dyDescent="0.25">
      <c r="A5107" s="11" t="s">
        <v>4914</v>
      </c>
      <c r="B5107" s="9" t="str">
        <f>_xlfn.XLOOKUP(C5107,'De-Para_Estado_Regiao'!$B$3:$B$29,'De-Para_Estado_Regiao'!$C$3:$C$29)</f>
        <v>Sudeste</v>
      </c>
      <c r="C5107" s="12" t="s">
        <v>7</v>
      </c>
      <c r="D5107" s="12">
        <v>99</v>
      </c>
      <c r="E5107" s="12">
        <v>0.68</v>
      </c>
      <c r="F5107" s="9" t="str">
        <f t="shared" si="79"/>
        <v>médio</v>
      </c>
      <c r="G5107" s="12">
        <v>0.63400000000000001</v>
      </c>
      <c r="H5107" s="12">
        <v>0.61199999999999999</v>
      </c>
      <c r="I5107" s="12">
        <v>10289.629999999999</v>
      </c>
      <c r="J5107" s="13">
        <v>3</v>
      </c>
    </row>
    <row r="5108" spans="1:10" x14ac:dyDescent="0.25">
      <c r="A5108" s="8" t="s">
        <v>4915</v>
      </c>
      <c r="B5108" s="9" t="str">
        <f>_xlfn.XLOOKUP(C5108,'De-Para_Estado_Regiao'!$B$3:$B$29,'De-Para_Estado_Regiao'!$C$3:$C$29)</f>
        <v>Sudeste</v>
      </c>
      <c r="C5108" s="9" t="s">
        <v>16</v>
      </c>
      <c r="D5108" s="9">
        <v>152</v>
      </c>
      <c r="E5108" s="9">
        <v>0.59499999999999997</v>
      </c>
      <c r="F5108" s="9" t="str">
        <f t="shared" si="79"/>
        <v>médio</v>
      </c>
      <c r="G5108" s="9">
        <v>0.57299999999999995</v>
      </c>
      <c r="H5108" s="9">
        <v>0.46800000000000003</v>
      </c>
      <c r="I5108" s="9">
        <v>8443.39</v>
      </c>
      <c r="J5108" s="10">
        <v>0</v>
      </c>
    </row>
    <row r="5109" spans="1:10" x14ac:dyDescent="0.25">
      <c r="A5109" s="11" t="s">
        <v>4916</v>
      </c>
      <c r="B5109" s="9" t="str">
        <f>_xlfn.XLOOKUP(C5109,'De-Para_Estado_Regiao'!$B$3:$B$29,'De-Para_Estado_Regiao'!$C$3:$C$29)</f>
        <v>Sudeste</v>
      </c>
      <c r="C5109" s="12" t="s">
        <v>16</v>
      </c>
      <c r="D5109" s="12">
        <v>63</v>
      </c>
      <c r="E5109" s="12">
        <v>0.65</v>
      </c>
      <c r="F5109" s="9" t="str">
        <f t="shared" si="79"/>
        <v>médio</v>
      </c>
      <c r="G5109" s="12">
        <v>0.63100000000000001</v>
      </c>
      <c r="H5109" s="12">
        <v>0.54</v>
      </c>
      <c r="I5109" s="12">
        <v>9825.36</v>
      </c>
      <c r="J5109" s="13">
        <v>2</v>
      </c>
    </row>
    <row r="5110" spans="1:10" x14ac:dyDescent="0.25">
      <c r="A5110" s="8" t="s">
        <v>4917</v>
      </c>
      <c r="B5110" s="9" t="str">
        <f>_xlfn.XLOOKUP(C5110,'De-Para_Estado_Regiao'!$B$3:$B$29,'De-Para_Estado_Regiao'!$C$3:$C$29)</f>
        <v>Nordeste</v>
      </c>
      <c r="C5110" s="9" t="s">
        <v>82</v>
      </c>
      <c r="D5110" s="9">
        <v>105</v>
      </c>
      <c r="E5110" s="9">
        <v>0.64</v>
      </c>
      <c r="F5110" s="9" t="str">
        <f t="shared" si="79"/>
        <v>médio</v>
      </c>
      <c r="G5110" s="9">
        <v>0.63100000000000001</v>
      </c>
      <c r="H5110" s="9">
        <v>0.54200000000000004</v>
      </c>
      <c r="I5110" s="9">
        <v>8555.2999999999993</v>
      </c>
      <c r="J5110" s="10">
        <v>1</v>
      </c>
    </row>
    <row r="5111" spans="1:10" x14ac:dyDescent="0.25">
      <c r="A5111" s="11" t="s">
        <v>2249</v>
      </c>
      <c r="B5111" s="9" t="str">
        <f>_xlfn.XLOOKUP(C5111,'De-Para_Estado_Regiao'!$B$3:$B$29,'De-Para_Estado_Regiao'!$C$3:$C$29)</f>
        <v>Nordeste</v>
      </c>
      <c r="C5111" s="12" t="s">
        <v>82</v>
      </c>
      <c r="D5111" s="12">
        <v>54</v>
      </c>
      <c r="E5111" s="12">
        <v>0.55000000000000004</v>
      </c>
      <c r="F5111" s="9" t="str">
        <f t="shared" si="79"/>
        <v>médio</v>
      </c>
      <c r="G5111" s="12">
        <v>0.55500000000000005</v>
      </c>
      <c r="H5111" s="12">
        <v>0.39400000000000002</v>
      </c>
      <c r="I5111" s="12">
        <v>8268.9699999999993</v>
      </c>
      <c r="J5111" s="13">
        <v>7</v>
      </c>
    </row>
    <row r="5112" spans="1:10" x14ac:dyDescent="0.25">
      <c r="A5112" s="8" t="s">
        <v>1327</v>
      </c>
      <c r="B5112" s="9" t="str">
        <f>_xlfn.XLOOKUP(C5112,'De-Para_Estado_Regiao'!$B$3:$B$29,'De-Para_Estado_Regiao'!$C$3:$C$29)</f>
        <v>Nordeste</v>
      </c>
      <c r="C5112" s="9" t="s">
        <v>82</v>
      </c>
      <c r="D5112" s="9">
        <v>60</v>
      </c>
      <c r="E5112" s="9">
        <v>0.59699999999999998</v>
      </c>
      <c r="F5112" s="9" t="str">
        <f t="shared" si="79"/>
        <v>médio</v>
      </c>
      <c r="G5112" s="9">
        <v>0.58399999999999996</v>
      </c>
      <c r="H5112" s="9">
        <v>0.47699999999999998</v>
      </c>
      <c r="I5112" s="9">
        <v>9937.1200000000008</v>
      </c>
      <c r="J5112" s="10">
        <v>1</v>
      </c>
    </row>
    <row r="5113" spans="1:10" x14ac:dyDescent="0.25">
      <c r="A5113" s="11" t="s">
        <v>4918</v>
      </c>
      <c r="B5113" s="9" t="str">
        <f>_xlfn.XLOOKUP(C5113,'De-Para_Estado_Regiao'!$B$3:$B$29,'De-Para_Estado_Regiao'!$C$3:$C$29)</f>
        <v>Sudeste</v>
      </c>
      <c r="C5113" s="12" t="s">
        <v>16</v>
      </c>
      <c r="D5113" s="12">
        <v>97</v>
      </c>
      <c r="E5113" s="12">
        <v>0.68400000000000005</v>
      </c>
      <c r="F5113" s="9" t="str">
        <f t="shared" si="79"/>
        <v>médio</v>
      </c>
      <c r="G5113" s="12">
        <v>0.66300000000000003</v>
      </c>
      <c r="H5113" s="12">
        <v>0.56899999999999995</v>
      </c>
      <c r="I5113" s="12">
        <v>11120.98</v>
      </c>
      <c r="J5113" s="13">
        <v>2</v>
      </c>
    </row>
    <row r="5114" spans="1:10" x14ac:dyDescent="0.25">
      <c r="A5114" s="8" t="s">
        <v>4919</v>
      </c>
      <c r="B5114" s="9" t="str">
        <f>_xlfn.XLOOKUP(C5114,'De-Para_Estado_Regiao'!$B$3:$B$29,'De-Para_Estado_Regiao'!$C$3:$C$29)</f>
        <v>Centro-Oeste</v>
      </c>
      <c r="C5114" s="9" t="s">
        <v>29</v>
      </c>
      <c r="D5114" s="9">
        <v>73</v>
      </c>
      <c r="E5114" s="9">
        <v>0.69</v>
      </c>
      <c r="F5114" s="9" t="str">
        <f t="shared" si="79"/>
        <v>médio</v>
      </c>
      <c r="G5114" s="9">
        <v>0.68400000000000005</v>
      </c>
      <c r="H5114" s="9">
        <v>0.58499999999999996</v>
      </c>
      <c r="I5114" s="9">
        <v>15936.02</v>
      </c>
      <c r="J5114" s="10">
        <v>1</v>
      </c>
    </row>
    <row r="5115" spans="1:10" x14ac:dyDescent="0.25">
      <c r="A5115" s="11" t="s">
        <v>4280</v>
      </c>
      <c r="B5115" s="9" t="str">
        <f>_xlfn.XLOOKUP(C5115,'De-Para_Estado_Regiao'!$B$3:$B$29,'De-Para_Estado_Regiao'!$C$3:$C$29)</f>
        <v>Nordeste</v>
      </c>
      <c r="C5115" s="12" t="s">
        <v>82</v>
      </c>
      <c r="D5115" s="12">
        <v>100</v>
      </c>
      <c r="E5115" s="12">
        <v>0.56299999999999994</v>
      </c>
      <c r="F5115" s="9" t="str">
        <f t="shared" si="79"/>
        <v>médio</v>
      </c>
      <c r="G5115" s="12">
        <v>0.53100000000000003</v>
      </c>
      <c r="H5115" s="12">
        <v>0.45400000000000001</v>
      </c>
      <c r="I5115" s="12">
        <v>6408.49</v>
      </c>
      <c r="J5115" s="13">
        <v>1</v>
      </c>
    </row>
    <row r="5116" spans="1:10" x14ac:dyDescent="0.25">
      <c r="A5116" s="8" t="s">
        <v>4859</v>
      </c>
      <c r="B5116" s="9" t="str">
        <f>_xlfn.XLOOKUP(C5116,'De-Para_Estado_Regiao'!$B$3:$B$29,'De-Para_Estado_Regiao'!$C$3:$C$29)</f>
        <v>Nordeste</v>
      </c>
      <c r="C5116" s="9" t="s">
        <v>82</v>
      </c>
      <c r="D5116" s="9">
        <v>75</v>
      </c>
      <c r="E5116" s="9">
        <v>0.62</v>
      </c>
      <c r="F5116" s="9" t="str">
        <f t="shared" si="79"/>
        <v>médio</v>
      </c>
      <c r="G5116" s="9">
        <v>0.56599999999999995</v>
      </c>
      <c r="H5116" s="9">
        <v>0.53400000000000003</v>
      </c>
      <c r="I5116" s="9">
        <v>10448.120000000001</v>
      </c>
      <c r="J5116" s="10">
        <v>1</v>
      </c>
    </row>
    <row r="5117" spans="1:10" x14ac:dyDescent="0.25">
      <c r="A5117" s="11" t="s">
        <v>4920</v>
      </c>
      <c r="B5117" s="9" t="str">
        <f>_xlfn.XLOOKUP(C5117,'De-Para_Estado_Regiao'!$B$3:$B$29,'De-Para_Estado_Regiao'!$C$3:$C$29)</f>
        <v>Centro-Oeste</v>
      </c>
      <c r="C5117" s="12" t="s">
        <v>33</v>
      </c>
      <c r="D5117" s="12">
        <v>52</v>
      </c>
      <c r="E5117" s="12">
        <v>0.72699999999999998</v>
      </c>
      <c r="F5117" s="9" t="str">
        <f t="shared" si="79"/>
        <v>alto</v>
      </c>
      <c r="G5117" s="12">
        <v>0.68</v>
      </c>
      <c r="H5117" s="12">
        <v>0.67400000000000004</v>
      </c>
      <c r="I5117" s="12">
        <v>17600.3</v>
      </c>
      <c r="J5117" s="13">
        <v>1</v>
      </c>
    </row>
    <row r="5118" spans="1:10" x14ac:dyDescent="0.25">
      <c r="A5118" s="8" t="s">
        <v>1508</v>
      </c>
      <c r="B5118" s="9" t="str">
        <f>_xlfn.XLOOKUP(C5118,'De-Para_Estado_Regiao'!$B$3:$B$29,'De-Para_Estado_Regiao'!$C$3:$C$29)</f>
        <v>Sudeste</v>
      </c>
      <c r="C5118" s="9" t="s">
        <v>16</v>
      </c>
      <c r="D5118" s="9">
        <v>78</v>
      </c>
      <c r="E5118" s="9">
        <v>0.68</v>
      </c>
      <c r="F5118" s="9" t="str">
        <f t="shared" si="79"/>
        <v>médio</v>
      </c>
      <c r="G5118" s="9">
        <v>0.64400000000000002</v>
      </c>
      <c r="H5118" s="9">
        <v>0.57599999999999996</v>
      </c>
      <c r="I5118" s="9">
        <v>9525.57</v>
      </c>
      <c r="J5118" s="10">
        <v>1</v>
      </c>
    </row>
    <row r="5119" spans="1:10" x14ac:dyDescent="0.25">
      <c r="A5119" s="11" t="s">
        <v>4921</v>
      </c>
      <c r="B5119" s="9" t="str">
        <f>_xlfn.XLOOKUP(C5119,'De-Para_Estado_Regiao'!$B$3:$B$29,'De-Para_Estado_Regiao'!$C$3:$C$29)</f>
        <v>Nordeste</v>
      </c>
      <c r="C5119" s="12" t="s">
        <v>118</v>
      </c>
      <c r="D5119" s="12">
        <v>120</v>
      </c>
      <c r="E5119" s="12">
        <v>0.55100000000000005</v>
      </c>
      <c r="F5119" s="9" t="str">
        <f t="shared" si="79"/>
        <v>médio</v>
      </c>
      <c r="G5119" s="12">
        <v>0.53700000000000003</v>
      </c>
      <c r="H5119" s="12">
        <v>0.44800000000000001</v>
      </c>
      <c r="I5119" s="12">
        <v>7127.58</v>
      </c>
      <c r="J5119" s="13">
        <v>1</v>
      </c>
    </row>
    <row r="5120" spans="1:10" x14ac:dyDescent="0.25">
      <c r="A5120" s="8" t="s">
        <v>4922</v>
      </c>
      <c r="B5120" s="9" t="str">
        <f>_xlfn.XLOOKUP(C5120,'De-Para_Estado_Regiao'!$B$3:$B$29,'De-Para_Estado_Regiao'!$C$3:$C$29)</f>
        <v>Sudeste</v>
      </c>
      <c r="C5120" s="9" t="s">
        <v>16</v>
      </c>
      <c r="D5120" s="9">
        <v>60</v>
      </c>
      <c r="E5120" s="9">
        <v>0.65200000000000002</v>
      </c>
      <c r="F5120" s="9" t="str">
        <f t="shared" si="79"/>
        <v>médio</v>
      </c>
      <c r="G5120" s="9">
        <v>0.64500000000000002</v>
      </c>
      <c r="H5120" s="9">
        <v>0.51100000000000001</v>
      </c>
      <c r="I5120" s="9">
        <v>10843.11</v>
      </c>
      <c r="J5120" s="10">
        <v>2</v>
      </c>
    </row>
    <row r="5121" spans="1:10" x14ac:dyDescent="0.25">
      <c r="A5121" s="11" t="s">
        <v>4923</v>
      </c>
      <c r="B5121" s="9" t="str">
        <f>_xlfn.XLOOKUP(C5121,'De-Para_Estado_Regiao'!$B$3:$B$29,'De-Para_Estado_Regiao'!$C$3:$C$29)</f>
        <v>Nordeste</v>
      </c>
      <c r="C5121" s="12" t="s">
        <v>72</v>
      </c>
      <c r="D5121" s="12">
        <v>99</v>
      </c>
      <c r="E5121" s="12">
        <v>0.61599999999999999</v>
      </c>
      <c r="F5121" s="9" t="str">
        <f t="shared" si="79"/>
        <v>médio</v>
      </c>
      <c r="G5121" s="12">
        <v>0.52700000000000002</v>
      </c>
      <c r="H5121" s="12">
        <v>0.57199999999999995</v>
      </c>
      <c r="I5121" s="12">
        <v>7594.36</v>
      </c>
      <c r="J5121" s="13">
        <v>5</v>
      </c>
    </row>
    <row r="5122" spans="1:10" x14ac:dyDescent="0.25">
      <c r="A5122" s="8" t="s">
        <v>4924</v>
      </c>
      <c r="B5122" s="9" t="str">
        <f>_xlfn.XLOOKUP(C5122,'De-Para_Estado_Regiao'!$B$3:$B$29,'De-Para_Estado_Regiao'!$C$3:$C$29)</f>
        <v>Nordeste</v>
      </c>
      <c r="C5122" s="9" t="s">
        <v>118</v>
      </c>
      <c r="D5122" s="9">
        <v>96</v>
      </c>
      <c r="E5122" s="9">
        <v>0.56000000000000005</v>
      </c>
      <c r="F5122" s="9" t="str">
        <f t="shared" si="79"/>
        <v>médio</v>
      </c>
      <c r="G5122" s="9">
        <v>0.56000000000000005</v>
      </c>
      <c r="H5122" s="9">
        <v>0.42699999999999999</v>
      </c>
      <c r="I5122" s="9">
        <v>7388.52</v>
      </c>
      <c r="J5122" s="10">
        <v>1</v>
      </c>
    </row>
    <row r="5123" spans="1:10" x14ac:dyDescent="0.25">
      <c r="A5123" s="11" t="s">
        <v>4925</v>
      </c>
      <c r="B5123" s="9" t="str">
        <f>_xlfn.XLOOKUP(C5123,'De-Para_Estado_Regiao'!$B$3:$B$29,'De-Para_Estado_Regiao'!$C$3:$C$29)</f>
        <v>Nordeste</v>
      </c>
      <c r="C5123" s="12" t="s">
        <v>82</v>
      </c>
      <c r="D5123" s="12">
        <v>92</v>
      </c>
      <c r="E5123" s="12">
        <v>0.57799999999999996</v>
      </c>
      <c r="F5123" s="9" t="str">
        <f t="shared" si="79"/>
        <v>médio</v>
      </c>
      <c r="G5123" s="12">
        <v>0.54900000000000004</v>
      </c>
      <c r="H5123" s="12">
        <v>0.49299999999999999</v>
      </c>
      <c r="I5123" s="12">
        <v>6886.82</v>
      </c>
      <c r="J5123" s="13">
        <v>1</v>
      </c>
    </row>
    <row r="5124" spans="1:10" x14ac:dyDescent="0.25">
      <c r="A5124" s="8" t="s">
        <v>4926</v>
      </c>
      <c r="B5124" s="9" t="str">
        <f>_xlfn.XLOOKUP(C5124,'De-Para_Estado_Regiao'!$B$3:$B$29,'De-Para_Estado_Regiao'!$C$3:$C$29)</f>
        <v>Nordeste</v>
      </c>
      <c r="C5124" s="9" t="s">
        <v>82</v>
      </c>
      <c r="D5124" s="9">
        <v>56</v>
      </c>
      <c r="E5124" s="9">
        <v>0.622</v>
      </c>
      <c r="F5124" s="9" t="str">
        <f t="shared" si="79"/>
        <v>médio</v>
      </c>
      <c r="G5124" s="9">
        <v>0.55300000000000005</v>
      </c>
      <c r="H5124" s="9">
        <v>0.56799999999999995</v>
      </c>
      <c r="I5124" s="9">
        <v>9043.42</v>
      </c>
      <c r="J5124" s="10">
        <v>8</v>
      </c>
    </row>
    <row r="5125" spans="1:10" x14ac:dyDescent="0.25">
      <c r="A5125" s="11" t="s">
        <v>4927</v>
      </c>
      <c r="B5125" s="9" t="str">
        <f>_xlfn.XLOOKUP(C5125,'De-Para_Estado_Regiao'!$B$3:$B$29,'De-Para_Estado_Regiao'!$C$3:$C$29)</f>
        <v>Nordeste</v>
      </c>
      <c r="C5125" s="12" t="s">
        <v>118</v>
      </c>
      <c r="D5125" s="12">
        <v>104</v>
      </c>
      <c r="E5125" s="12">
        <v>0.55500000000000005</v>
      </c>
      <c r="F5125" s="9" t="str">
        <f t="shared" ref="F5125:F5188" si="80">IF(E5125="","",IF(E5125&lt;0.55,"baixo",IF(E5125&lt;=0.699,"médio",IF(E5125&lt;=0.799,"alto",IF(E5125&gt;=0.8,"muito alto","")))))</f>
        <v>médio</v>
      </c>
      <c r="G5125" s="12">
        <v>0.51200000000000001</v>
      </c>
      <c r="H5125" s="12">
        <v>0.438</v>
      </c>
      <c r="I5125" s="12">
        <v>5521.28</v>
      </c>
      <c r="J5125" s="13">
        <v>0</v>
      </c>
    </row>
    <row r="5126" spans="1:10" x14ac:dyDescent="0.25">
      <c r="A5126" s="8" t="s">
        <v>2335</v>
      </c>
      <c r="B5126" s="9" t="str">
        <f>_xlfn.XLOOKUP(C5126,'De-Para_Estado_Regiao'!$B$3:$B$29,'De-Para_Estado_Regiao'!$C$3:$C$29)</f>
        <v>Nordeste</v>
      </c>
      <c r="C5126" s="9" t="s">
        <v>72</v>
      </c>
      <c r="D5126" s="9">
        <v>52</v>
      </c>
      <c r="E5126" s="9">
        <v>0.56000000000000005</v>
      </c>
      <c r="F5126" s="9" t="str">
        <f t="shared" si="80"/>
        <v>médio</v>
      </c>
      <c r="G5126" s="9">
        <v>0.53</v>
      </c>
      <c r="H5126" s="9">
        <v>0.435</v>
      </c>
      <c r="I5126" s="9">
        <v>9337.36</v>
      </c>
      <c r="J5126" s="10">
        <v>0</v>
      </c>
    </row>
    <row r="5127" spans="1:10" x14ac:dyDescent="0.25">
      <c r="A5127" s="11" t="s">
        <v>4928</v>
      </c>
      <c r="B5127" s="9" t="str">
        <f>_xlfn.XLOOKUP(C5127,'De-Para_Estado_Regiao'!$B$3:$B$29,'De-Para_Estado_Regiao'!$C$3:$C$29)</f>
        <v>Sudeste</v>
      </c>
      <c r="C5127" s="12" t="s">
        <v>16</v>
      </c>
      <c r="D5127" s="12">
        <v>36</v>
      </c>
      <c r="E5127" s="12">
        <v>0.63600000000000001</v>
      </c>
      <c r="F5127" s="9" t="str">
        <f t="shared" si="80"/>
        <v>médio</v>
      </c>
      <c r="G5127" s="12">
        <v>0.63800000000000001</v>
      </c>
      <c r="H5127" s="12">
        <v>0.49</v>
      </c>
      <c r="I5127" s="12">
        <v>12560.94</v>
      </c>
      <c r="J5127" s="13">
        <v>1</v>
      </c>
    </row>
    <row r="5128" spans="1:10" x14ac:dyDescent="0.25">
      <c r="A5128" s="8" t="s">
        <v>4929</v>
      </c>
      <c r="B5128" s="9" t="str">
        <f>_xlfn.XLOOKUP(C5128,'De-Para_Estado_Regiao'!$B$3:$B$29,'De-Para_Estado_Regiao'!$C$3:$C$29)</f>
        <v>Sudeste</v>
      </c>
      <c r="C5128" s="9" t="s">
        <v>16</v>
      </c>
      <c r="D5128" s="9">
        <v>101</v>
      </c>
      <c r="E5128" s="9">
        <v>0.67400000000000004</v>
      </c>
      <c r="F5128" s="9" t="str">
        <f t="shared" si="80"/>
        <v>médio</v>
      </c>
      <c r="G5128" s="9">
        <v>0.68899999999999995</v>
      </c>
      <c r="H5128" s="9">
        <v>0.53400000000000003</v>
      </c>
      <c r="I5128" s="9">
        <v>11587.01</v>
      </c>
      <c r="J5128" s="10">
        <v>0</v>
      </c>
    </row>
    <row r="5129" spans="1:10" x14ac:dyDescent="0.25">
      <c r="A5129" s="11" t="s">
        <v>4930</v>
      </c>
      <c r="B5129" s="9" t="str">
        <f>_xlfn.XLOOKUP(C5129,'De-Para_Estado_Regiao'!$B$3:$B$29,'De-Para_Estado_Regiao'!$C$3:$C$29)</f>
        <v>Sudeste</v>
      </c>
      <c r="C5129" s="12" t="s">
        <v>16</v>
      </c>
      <c r="D5129" s="12">
        <v>47</v>
      </c>
      <c r="E5129" s="12">
        <v>0.63400000000000001</v>
      </c>
      <c r="F5129" s="9" t="str">
        <f t="shared" si="80"/>
        <v>médio</v>
      </c>
      <c r="G5129" s="12">
        <v>0.60499999999999998</v>
      </c>
      <c r="H5129" s="12">
        <v>0.51300000000000001</v>
      </c>
      <c r="I5129" s="12">
        <v>10660.8</v>
      </c>
      <c r="J5129" s="13">
        <v>1</v>
      </c>
    </row>
    <row r="5130" spans="1:10" x14ac:dyDescent="0.25">
      <c r="A5130" s="8" t="s">
        <v>4931</v>
      </c>
      <c r="B5130" s="9" t="str">
        <f>_xlfn.XLOOKUP(C5130,'De-Para_Estado_Regiao'!$B$3:$B$29,'De-Para_Estado_Regiao'!$C$3:$C$29)</f>
        <v>Nordeste</v>
      </c>
      <c r="C5130" s="9" t="s">
        <v>118</v>
      </c>
      <c r="D5130" s="9">
        <v>114</v>
      </c>
      <c r="E5130" s="9">
        <v>0.55700000000000005</v>
      </c>
      <c r="F5130" s="9" t="str">
        <f t="shared" si="80"/>
        <v>médio</v>
      </c>
      <c r="G5130" s="9">
        <v>0.56000000000000005</v>
      </c>
      <c r="H5130" s="9">
        <v>0.42299999999999999</v>
      </c>
      <c r="I5130" s="9">
        <v>7197.21</v>
      </c>
      <c r="J5130" s="10">
        <v>0</v>
      </c>
    </row>
    <row r="5131" spans="1:10" x14ac:dyDescent="0.25">
      <c r="A5131" s="11" t="s">
        <v>4932</v>
      </c>
      <c r="B5131" s="9" t="str">
        <f>_xlfn.XLOOKUP(C5131,'De-Para_Estado_Regiao'!$B$3:$B$29,'De-Para_Estado_Regiao'!$C$3:$C$29)</f>
        <v>Nordeste</v>
      </c>
      <c r="C5131" s="12" t="s">
        <v>82</v>
      </c>
      <c r="D5131" s="12">
        <v>83</v>
      </c>
      <c r="E5131" s="12">
        <v>0.53</v>
      </c>
      <c r="F5131" s="9" t="str">
        <f t="shared" si="80"/>
        <v>baixo</v>
      </c>
      <c r="G5131" s="12">
        <v>0.53200000000000003</v>
      </c>
      <c r="H5131" s="12">
        <v>0.38</v>
      </c>
      <c r="I5131" s="12">
        <v>8623.09</v>
      </c>
      <c r="J5131" s="13">
        <v>1</v>
      </c>
    </row>
    <row r="5132" spans="1:10" x14ac:dyDescent="0.25">
      <c r="A5132" s="8" t="s">
        <v>4933</v>
      </c>
      <c r="B5132" s="9" t="str">
        <f>_xlfn.XLOOKUP(C5132,'De-Para_Estado_Regiao'!$B$3:$B$29,'De-Para_Estado_Regiao'!$C$3:$C$29)</f>
        <v>Nordeste</v>
      </c>
      <c r="C5132" s="9" t="s">
        <v>118</v>
      </c>
      <c r="D5132" s="9">
        <v>93</v>
      </c>
      <c r="E5132" s="9">
        <v>0.52600000000000002</v>
      </c>
      <c r="F5132" s="9" t="str">
        <f t="shared" si="80"/>
        <v>baixo</v>
      </c>
      <c r="G5132" s="9">
        <v>0.51200000000000001</v>
      </c>
      <c r="H5132" s="9">
        <v>0.379</v>
      </c>
      <c r="I5132" s="9">
        <v>6461.91</v>
      </c>
      <c r="J5132" s="10">
        <v>0</v>
      </c>
    </row>
    <row r="5133" spans="1:10" x14ac:dyDescent="0.25">
      <c r="A5133" s="11" t="s">
        <v>4934</v>
      </c>
      <c r="B5133" s="9" t="str">
        <f>_xlfn.XLOOKUP(C5133,'De-Para_Estado_Regiao'!$B$3:$B$29,'De-Para_Estado_Regiao'!$C$3:$C$29)</f>
        <v>Nordeste</v>
      </c>
      <c r="C5133" s="12" t="s">
        <v>82</v>
      </c>
      <c r="D5133" s="12">
        <v>107</v>
      </c>
      <c r="E5133" s="12">
        <v>0.60299999999999998</v>
      </c>
      <c r="F5133" s="9" t="str">
        <f t="shared" si="80"/>
        <v>médio</v>
      </c>
      <c r="G5133" s="12">
        <v>0.52900000000000003</v>
      </c>
      <c r="H5133" s="12">
        <v>0.54300000000000004</v>
      </c>
      <c r="I5133" s="12">
        <v>8895.2199999999993</v>
      </c>
      <c r="J5133" s="13">
        <v>1</v>
      </c>
    </row>
    <row r="5134" spans="1:10" x14ac:dyDescent="0.25">
      <c r="A5134" s="8" t="s">
        <v>4935</v>
      </c>
      <c r="B5134" s="9" t="str">
        <f>_xlfn.XLOOKUP(C5134,'De-Para_Estado_Regiao'!$B$3:$B$29,'De-Para_Estado_Regiao'!$C$3:$C$29)</f>
        <v>Nordeste</v>
      </c>
      <c r="C5134" s="9" t="s">
        <v>72</v>
      </c>
      <c r="D5134" s="9">
        <v>121</v>
      </c>
      <c r="E5134" s="9">
        <v>0.61199999999999999</v>
      </c>
      <c r="F5134" s="9" t="str">
        <f t="shared" si="80"/>
        <v>médio</v>
      </c>
      <c r="G5134" s="9">
        <v>0.56999999999999995</v>
      </c>
      <c r="H5134" s="9">
        <v>0.50700000000000001</v>
      </c>
      <c r="I5134" s="9">
        <v>9191.41</v>
      </c>
      <c r="J5134" s="10">
        <v>1</v>
      </c>
    </row>
    <row r="5135" spans="1:10" x14ac:dyDescent="0.25">
      <c r="A5135" s="11" t="s">
        <v>4936</v>
      </c>
      <c r="B5135" s="9" t="str">
        <f>_xlfn.XLOOKUP(C5135,'De-Para_Estado_Regiao'!$B$3:$B$29,'De-Para_Estado_Regiao'!$C$3:$C$29)</f>
        <v>Norte</v>
      </c>
      <c r="C5135" s="12" t="s">
        <v>111</v>
      </c>
      <c r="D5135" s="12">
        <v>124</v>
      </c>
      <c r="E5135" s="12">
        <v>0.60099999999999998</v>
      </c>
      <c r="F5135" s="9" t="str">
        <f t="shared" si="80"/>
        <v>médio</v>
      </c>
      <c r="G5135" s="12">
        <v>0.57799999999999996</v>
      </c>
      <c r="H5135" s="12">
        <v>0.47</v>
      </c>
      <c r="I5135" s="12">
        <v>11061.59</v>
      </c>
      <c r="J5135" s="13">
        <v>0</v>
      </c>
    </row>
    <row r="5136" spans="1:10" x14ac:dyDescent="0.25">
      <c r="A5136" s="8" t="s">
        <v>4937</v>
      </c>
      <c r="B5136" s="9" t="str">
        <f>_xlfn.XLOOKUP(C5136,'De-Para_Estado_Regiao'!$B$3:$B$29,'De-Para_Estado_Regiao'!$C$3:$C$29)</f>
        <v>Nordeste</v>
      </c>
      <c r="C5136" s="9" t="s">
        <v>72</v>
      </c>
      <c r="D5136" s="9">
        <v>81</v>
      </c>
      <c r="E5136" s="9">
        <v>0.60599999999999998</v>
      </c>
      <c r="F5136" s="9" t="str">
        <f t="shared" si="80"/>
        <v>médio</v>
      </c>
      <c r="G5136" s="9">
        <v>0.58199999999999996</v>
      </c>
      <c r="H5136" s="9">
        <v>0.52300000000000002</v>
      </c>
      <c r="I5136" s="9">
        <v>8030.27</v>
      </c>
      <c r="J5136" s="10">
        <v>2</v>
      </c>
    </row>
    <row r="5137" spans="1:10" x14ac:dyDescent="0.25">
      <c r="A5137" s="11" t="s">
        <v>4938</v>
      </c>
      <c r="B5137" s="9" t="str">
        <f>_xlfn.XLOOKUP(C5137,'De-Para_Estado_Regiao'!$B$3:$B$29,'De-Para_Estado_Regiao'!$C$3:$C$29)</f>
        <v>Nordeste</v>
      </c>
      <c r="C5137" s="12" t="s">
        <v>118</v>
      </c>
      <c r="D5137" s="12">
        <v>70</v>
      </c>
      <c r="E5137" s="12">
        <v>0.56200000000000006</v>
      </c>
      <c r="F5137" s="9" t="str">
        <f t="shared" si="80"/>
        <v>médio</v>
      </c>
      <c r="G5137" s="12">
        <v>0.52500000000000002</v>
      </c>
      <c r="H5137" s="12">
        <v>0.44900000000000001</v>
      </c>
      <c r="I5137" s="12">
        <v>6670.74</v>
      </c>
      <c r="J5137" s="13">
        <v>1</v>
      </c>
    </row>
    <row r="5138" spans="1:10" x14ac:dyDescent="0.25">
      <c r="A5138" s="8" t="s">
        <v>4939</v>
      </c>
      <c r="B5138" s="9" t="str">
        <f>_xlfn.XLOOKUP(C5138,'De-Para_Estado_Regiao'!$B$3:$B$29,'De-Para_Estado_Regiao'!$C$3:$C$29)</f>
        <v>Nordeste</v>
      </c>
      <c r="C5138" s="9" t="s">
        <v>82</v>
      </c>
      <c r="D5138" s="9">
        <v>113</v>
      </c>
      <c r="E5138" s="9">
        <v>0.55000000000000004</v>
      </c>
      <c r="F5138" s="9" t="str">
        <f t="shared" si="80"/>
        <v>médio</v>
      </c>
      <c r="G5138" s="9">
        <v>0.53200000000000003</v>
      </c>
      <c r="H5138" s="9">
        <v>0.41299999999999998</v>
      </c>
      <c r="I5138" s="9">
        <v>9306.27</v>
      </c>
      <c r="J5138" s="10">
        <v>1</v>
      </c>
    </row>
    <row r="5139" spans="1:10" x14ac:dyDescent="0.25">
      <c r="A5139" s="11" t="s">
        <v>4940</v>
      </c>
      <c r="B5139" s="9" t="str">
        <f>_xlfn.XLOOKUP(C5139,'De-Para_Estado_Regiao'!$B$3:$B$29,'De-Para_Estado_Regiao'!$C$3:$C$29)</f>
        <v>Nordeste</v>
      </c>
      <c r="C5139" s="12" t="s">
        <v>72</v>
      </c>
      <c r="D5139" s="12">
        <v>96</v>
      </c>
      <c r="E5139" s="12">
        <v>0.67900000000000005</v>
      </c>
      <c r="F5139" s="9" t="str">
        <f t="shared" si="80"/>
        <v>médio</v>
      </c>
      <c r="G5139" s="12">
        <v>0.627</v>
      </c>
      <c r="H5139" s="12">
        <v>0.63300000000000001</v>
      </c>
      <c r="I5139" s="12">
        <v>10273.969999999999</v>
      </c>
      <c r="J5139" s="13">
        <v>3</v>
      </c>
    </row>
    <row r="5140" spans="1:10" x14ac:dyDescent="0.25">
      <c r="A5140" s="8" t="s">
        <v>4941</v>
      </c>
      <c r="B5140" s="9" t="str">
        <f>_xlfn.XLOOKUP(C5140,'De-Para_Estado_Regiao'!$B$3:$B$29,'De-Para_Estado_Regiao'!$C$3:$C$29)</f>
        <v>Nordeste</v>
      </c>
      <c r="C5140" s="9" t="s">
        <v>118</v>
      </c>
      <c r="D5140" s="9">
        <v>49</v>
      </c>
      <c r="E5140" s="9">
        <v>0.56100000000000005</v>
      </c>
      <c r="F5140" s="9" t="str">
        <f t="shared" si="80"/>
        <v>médio</v>
      </c>
      <c r="G5140" s="9">
        <v>0.51</v>
      </c>
      <c r="H5140" s="9">
        <v>0.46</v>
      </c>
      <c r="I5140" s="9">
        <v>7721.64</v>
      </c>
      <c r="J5140" s="10">
        <v>1</v>
      </c>
    </row>
    <row r="5141" spans="1:10" x14ac:dyDescent="0.25">
      <c r="A5141" s="11" t="s">
        <v>4942</v>
      </c>
      <c r="B5141" s="9" t="str">
        <f>_xlfn.XLOOKUP(C5141,'De-Para_Estado_Regiao'!$B$3:$B$29,'De-Para_Estado_Regiao'!$C$3:$C$29)</f>
        <v>Nordeste</v>
      </c>
      <c r="C5141" s="12" t="s">
        <v>118</v>
      </c>
      <c r="D5141" s="12">
        <v>86</v>
      </c>
      <c r="E5141" s="12">
        <v>0.61</v>
      </c>
      <c r="F5141" s="9" t="str">
        <f t="shared" si="80"/>
        <v>médio</v>
      </c>
      <c r="G5141" s="12">
        <v>0.58699999999999997</v>
      </c>
      <c r="H5141" s="12">
        <v>0.52</v>
      </c>
      <c r="I5141" s="12">
        <v>7864.86</v>
      </c>
      <c r="J5141" s="13">
        <v>0</v>
      </c>
    </row>
    <row r="5142" spans="1:10" x14ac:dyDescent="0.25">
      <c r="A5142" s="8" t="s">
        <v>4943</v>
      </c>
      <c r="B5142" s="9" t="str">
        <f>_xlfn.XLOOKUP(C5142,'De-Para_Estado_Regiao'!$B$3:$B$29,'De-Para_Estado_Regiao'!$C$3:$C$29)</f>
        <v>Nordeste</v>
      </c>
      <c r="C5142" s="9" t="s">
        <v>72</v>
      </c>
      <c r="D5142" s="9">
        <v>23</v>
      </c>
      <c r="E5142" s="9">
        <v>0.56499999999999995</v>
      </c>
      <c r="F5142" s="9" t="str">
        <f t="shared" si="80"/>
        <v>médio</v>
      </c>
      <c r="G5142" s="9">
        <v>0.55700000000000005</v>
      </c>
      <c r="H5142" s="9">
        <v>0.437</v>
      </c>
      <c r="I5142" s="9">
        <v>8562.58</v>
      </c>
      <c r="J5142" s="10">
        <v>0</v>
      </c>
    </row>
    <row r="5143" spans="1:10" x14ac:dyDescent="0.25">
      <c r="A5143" s="11" t="s">
        <v>4944</v>
      </c>
      <c r="B5143" s="9" t="str">
        <f>_xlfn.XLOOKUP(C5143,'De-Para_Estado_Regiao'!$B$3:$B$29,'De-Para_Estado_Regiao'!$C$3:$C$29)</f>
        <v>Sudeste</v>
      </c>
      <c r="C5143" s="12" t="s">
        <v>7</v>
      </c>
      <c r="D5143" s="12">
        <v>61</v>
      </c>
      <c r="E5143" s="12">
        <v>0.71</v>
      </c>
      <c r="F5143" s="9" t="str">
        <f t="shared" si="80"/>
        <v>alto</v>
      </c>
      <c r="G5143" s="12">
        <v>0.67900000000000005</v>
      </c>
      <c r="H5143" s="12">
        <v>0.64700000000000002</v>
      </c>
      <c r="I5143" s="12">
        <v>9561.64</v>
      </c>
      <c r="J5143" s="13">
        <v>2</v>
      </c>
    </row>
    <row r="5144" spans="1:10" x14ac:dyDescent="0.25">
      <c r="A5144" s="8" t="s">
        <v>4945</v>
      </c>
      <c r="B5144" s="9" t="str">
        <f>_xlfn.XLOOKUP(C5144,'De-Para_Estado_Regiao'!$B$3:$B$29,'De-Para_Estado_Regiao'!$C$3:$C$29)</f>
        <v>Sudeste</v>
      </c>
      <c r="C5144" s="9" t="s">
        <v>16</v>
      </c>
      <c r="D5144" s="9">
        <v>53</v>
      </c>
      <c r="E5144" s="9">
        <v>0.63700000000000001</v>
      </c>
      <c r="F5144" s="9" t="str">
        <f t="shared" si="80"/>
        <v>médio</v>
      </c>
      <c r="G5144" s="9">
        <v>0.58699999999999997</v>
      </c>
      <c r="H5144" s="9">
        <v>0.55500000000000005</v>
      </c>
      <c r="I5144" s="9">
        <v>12145.78</v>
      </c>
      <c r="J5144" s="10">
        <v>2</v>
      </c>
    </row>
    <row r="5145" spans="1:10" x14ac:dyDescent="0.25">
      <c r="A5145" s="11" t="s">
        <v>37</v>
      </c>
      <c r="B5145" s="9" t="str">
        <f>_xlfn.XLOOKUP(C5145,'De-Para_Estado_Regiao'!$B$3:$B$29,'De-Para_Estado_Regiao'!$C$3:$C$29)</f>
        <v>Nordeste</v>
      </c>
      <c r="C5145" s="12" t="s">
        <v>82</v>
      </c>
      <c r="D5145" s="12">
        <v>57</v>
      </c>
      <c r="E5145" s="12">
        <v>0.6</v>
      </c>
      <c r="F5145" s="9" t="str">
        <f t="shared" si="80"/>
        <v>médio</v>
      </c>
      <c r="G5145" s="12">
        <v>0.56799999999999995</v>
      </c>
      <c r="H5145" s="12">
        <v>0.47599999999999998</v>
      </c>
      <c r="I5145" s="12">
        <v>8841.9699999999993</v>
      </c>
      <c r="J5145" s="13">
        <v>1</v>
      </c>
    </row>
    <row r="5146" spans="1:10" x14ac:dyDescent="0.25">
      <c r="A5146" s="8" t="s">
        <v>4946</v>
      </c>
      <c r="B5146" s="9" t="str">
        <f>_xlfn.XLOOKUP(C5146,'De-Para_Estado_Regiao'!$B$3:$B$29,'De-Para_Estado_Regiao'!$C$3:$C$29)</f>
        <v>Nordeste</v>
      </c>
      <c r="C5146" s="9" t="s">
        <v>118</v>
      </c>
      <c r="D5146" s="9">
        <v>46</v>
      </c>
      <c r="E5146" s="9">
        <v>0.51400000000000001</v>
      </c>
      <c r="F5146" s="9" t="str">
        <f t="shared" si="80"/>
        <v>baixo</v>
      </c>
      <c r="G5146" s="9">
        <v>0.48799999999999999</v>
      </c>
      <c r="H5146" s="9">
        <v>0.376</v>
      </c>
      <c r="I5146" s="9">
        <v>5642.1</v>
      </c>
      <c r="J5146" s="10">
        <v>1</v>
      </c>
    </row>
    <row r="5147" spans="1:10" x14ac:dyDescent="0.25">
      <c r="A5147" s="11" t="s">
        <v>4947</v>
      </c>
      <c r="B5147" s="9" t="str">
        <f>_xlfn.XLOOKUP(C5147,'De-Para_Estado_Regiao'!$B$3:$B$29,'De-Para_Estado_Regiao'!$C$3:$C$29)</f>
        <v>Nordeste</v>
      </c>
      <c r="C5147" s="12" t="s">
        <v>118</v>
      </c>
      <c r="D5147" s="12">
        <v>76</v>
      </c>
      <c r="E5147" s="12">
        <v>0.56000000000000005</v>
      </c>
      <c r="F5147" s="9" t="str">
        <f t="shared" si="80"/>
        <v>médio</v>
      </c>
      <c r="G5147" s="12">
        <v>0.57199999999999995</v>
      </c>
      <c r="H5147" s="12">
        <v>0.438</v>
      </c>
      <c r="I5147" s="12">
        <v>7503.63</v>
      </c>
      <c r="J5147" s="13">
        <v>1</v>
      </c>
    </row>
    <row r="5148" spans="1:10" x14ac:dyDescent="0.25">
      <c r="A5148" s="8" t="s">
        <v>4948</v>
      </c>
      <c r="B5148" s="9" t="str">
        <f>_xlfn.XLOOKUP(C5148,'De-Para_Estado_Regiao'!$B$3:$B$29,'De-Para_Estado_Regiao'!$C$3:$C$29)</f>
        <v>Nordeste</v>
      </c>
      <c r="C5148" s="9" t="s">
        <v>82</v>
      </c>
      <c r="D5148" s="9">
        <v>79</v>
      </c>
      <c r="E5148" s="9">
        <v>0.56499999999999995</v>
      </c>
      <c r="F5148" s="9" t="str">
        <f t="shared" si="80"/>
        <v>médio</v>
      </c>
      <c r="G5148" s="9">
        <v>0.56599999999999995</v>
      </c>
      <c r="H5148" s="9">
        <v>0.41899999999999998</v>
      </c>
      <c r="I5148" s="9">
        <v>7692.46</v>
      </c>
      <c r="J5148" s="10">
        <v>2</v>
      </c>
    </row>
    <row r="5149" spans="1:10" x14ac:dyDescent="0.25">
      <c r="A5149" s="11" t="s">
        <v>4949</v>
      </c>
      <c r="B5149" s="9" t="str">
        <f>_xlfn.XLOOKUP(C5149,'De-Para_Estado_Regiao'!$B$3:$B$29,'De-Para_Estado_Regiao'!$C$3:$C$29)</f>
        <v>Nordeste</v>
      </c>
      <c r="C5149" s="12" t="s">
        <v>118</v>
      </c>
      <c r="D5149" s="12">
        <v>71</v>
      </c>
      <c r="E5149" s="12">
        <v>0.57899999999999996</v>
      </c>
      <c r="F5149" s="9" t="str">
        <f t="shared" si="80"/>
        <v>médio</v>
      </c>
      <c r="G5149" s="12">
        <v>0.55300000000000005</v>
      </c>
      <c r="H5149" s="12">
        <v>0.499</v>
      </c>
      <c r="I5149" s="12">
        <v>8181.93</v>
      </c>
      <c r="J5149" s="13">
        <v>1</v>
      </c>
    </row>
    <row r="5150" spans="1:10" x14ac:dyDescent="0.25">
      <c r="A5150" s="8" t="s">
        <v>4950</v>
      </c>
      <c r="B5150" s="9" t="str">
        <f>_xlfn.XLOOKUP(C5150,'De-Para_Estado_Regiao'!$B$3:$B$29,'De-Para_Estado_Regiao'!$C$3:$C$29)</f>
        <v>Sudeste</v>
      </c>
      <c r="C5150" s="9" t="s">
        <v>16</v>
      </c>
      <c r="D5150" s="9">
        <v>61</v>
      </c>
      <c r="E5150" s="9">
        <v>0.66</v>
      </c>
      <c r="F5150" s="9" t="str">
        <f t="shared" si="80"/>
        <v>médio</v>
      </c>
      <c r="G5150" s="9">
        <v>0.60799999999999998</v>
      </c>
      <c r="H5150" s="9">
        <v>0.57699999999999996</v>
      </c>
      <c r="I5150" s="9">
        <v>10490.71</v>
      </c>
      <c r="J5150" s="10">
        <v>1</v>
      </c>
    </row>
    <row r="5151" spans="1:10" x14ac:dyDescent="0.25">
      <c r="A5151" s="11" t="s">
        <v>4951</v>
      </c>
      <c r="B5151" s="9" t="str">
        <f>_xlfn.XLOOKUP(C5151,'De-Para_Estado_Regiao'!$B$3:$B$29,'De-Para_Estado_Regiao'!$C$3:$C$29)</f>
        <v>Norte</v>
      </c>
      <c r="C5151" s="12" t="s">
        <v>111</v>
      </c>
      <c r="D5151" s="12">
        <v>89</v>
      </c>
      <c r="E5151" s="12">
        <v>0.66</v>
      </c>
      <c r="F5151" s="9" t="str">
        <f t="shared" si="80"/>
        <v>médio</v>
      </c>
      <c r="G5151" s="12">
        <v>0.59799999999999998</v>
      </c>
      <c r="H5151" s="12">
        <v>0.62</v>
      </c>
      <c r="I5151" s="12">
        <v>11978.28</v>
      </c>
      <c r="J5151" s="13">
        <v>1</v>
      </c>
    </row>
    <row r="5152" spans="1:10" x14ac:dyDescent="0.25">
      <c r="A5152" s="8" t="s">
        <v>226</v>
      </c>
      <c r="B5152" s="9" t="str">
        <f>_xlfn.XLOOKUP(C5152,'De-Para_Estado_Regiao'!$B$3:$B$29,'De-Para_Estado_Regiao'!$C$3:$C$29)</f>
        <v>Nordeste</v>
      </c>
      <c r="C5152" s="9" t="s">
        <v>82</v>
      </c>
      <c r="D5152" s="9">
        <v>99</v>
      </c>
      <c r="E5152" s="9">
        <v>0.60599999999999998</v>
      </c>
      <c r="F5152" s="9" t="str">
        <f t="shared" si="80"/>
        <v>médio</v>
      </c>
      <c r="G5152" s="9">
        <v>0.53700000000000003</v>
      </c>
      <c r="H5152" s="9">
        <v>0.55100000000000005</v>
      </c>
      <c r="I5152" s="9">
        <v>9860.3799999999992</v>
      </c>
      <c r="J5152" s="10">
        <v>2</v>
      </c>
    </row>
    <row r="5153" spans="1:10" x14ac:dyDescent="0.25">
      <c r="A5153" s="11" t="s">
        <v>4952</v>
      </c>
      <c r="B5153" s="9" t="str">
        <f>_xlfn.XLOOKUP(C5153,'De-Para_Estado_Regiao'!$B$3:$B$29,'De-Para_Estado_Regiao'!$C$3:$C$29)</f>
        <v>Norte</v>
      </c>
      <c r="C5153" s="12" t="s">
        <v>111</v>
      </c>
      <c r="D5153" s="12">
        <v>48</v>
      </c>
      <c r="E5153" s="12">
        <v>0.61899999999999999</v>
      </c>
      <c r="F5153" s="9" t="str">
        <f t="shared" si="80"/>
        <v>médio</v>
      </c>
      <c r="G5153" s="12">
        <v>0.61899999999999999</v>
      </c>
      <c r="H5153" s="12">
        <v>0.52900000000000003</v>
      </c>
      <c r="I5153" s="12">
        <v>15560.4</v>
      </c>
      <c r="J5153" s="13">
        <v>0</v>
      </c>
    </row>
    <row r="5154" spans="1:10" x14ac:dyDescent="0.25">
      <c r="A5154" s="8" t="s">
        <v>4953</v>
      </c>
      <c r="B5154" s="9" t="str">
        <f>_xlfn.XLOOKUP(C5154,'De-Para_Estado_Regiao'!$B$3:$B$29,'De-Para_Estado_Regiao'!$C$3:$C$29)</f>
        <v>Sudeste</v>
      </c>
      <c r="C5154" s="9" t="s">
        <v>16</v>
      </c>
      <c r="D5154" s="9">
        <v>40</v>
      </c>
      <c r="E5154" s="9">
        <v>0.68</v>
      </c>
      <c r="F5154" s="9" t="str">
        <f t="shared" si="80"/>
        <v>médio</v>
      </c>
      <c r="G5154" s="9">
        <v>0.64100000000000001</v>
      </c>
      <c r="H5154" s="9">
        <v>0.60799999999999998</v>
      </c>
      <c r="I5154" s="9">
        <v>17958.439999999999</v>
      </c>
      <c r="J5154" s="10">
        <v>3</v>
      </c>
    </row>
    <row r="5155" spans="1:10" x14ac:dyDescent="0.25">
      <c r="A5155" s="11" t="s">
        <v>4954</v>
      </c>
      <c r="B5155" s="9" t="str">
        <f>_xlfn.XLOOKUP(C5155,'De-Para_Estado_Regiao'!$B$3:$B$29,'De-Para_Estado_Regiao'!$C$3:$C$29)</f>
        <v>Nordeste</v>
      </c>
      <c r="C5155" s="12" t="s">
        <v>118</v>
      </c>
      <c r="D5155" s="12">
        <v>74</v>
      </c>
      <c r="E5155" s="12">
        <v>0.53500000000000003</v>
      </c>
      <c r="F5155" s="9" t="str">
        <f t="shared" si="80"/>
        <v>baixo</v>
      </c>
      <c r="G5155" s="12">
        <v>0.505</v>
      </c>
      <c r="H5155" s="12">
        <v>0.40699999999999997</v>
      </c>
      <c r="I5155" s="12">
        <v>7271.25</v>
      </c>
      <c r="J5155" s="13">
        <v>2</v>
      </c>
    </row>
    <row r="5156" spans="1:10" x14ac:dyDescent="0.25">
      <c r="A5156" s="8" t="s">
        <v>4955</v>
      </c>
      <c r="B5156" s="9" t="str">
        <f>_xlfn.XLOOKUP(C5156,'De-Para_Estado_Regiao'!$B$3:$B$29,'De-Para_Estado_Regiao'!$C$3:$C$29)</f>
        <v>Nordeste</v>
      </c>
      <c r="C5156" s="9" t="s">
        <v>118</v>
      </c>
      <c r="D5156" s="9">
        <v>68</v>
      </c>
      <c r="E5156" s="9">
        <v>0.503</v>
      </c>
      <c r="F5156" s="9" t="str">
        <f t="shared" si="80"/>
        <v>baixo</v>
      </c>
      <c r="G5156" s="9">
        <v>0.49399999999999999</v>
      </c>
      <c r="H5156" s="9">
        <v>0.375</v>
      </c>
      <c r="I5156" s="9">
        <v>7177.76</v>
      </c>
      <c r="J5156" s="10">
        <v>0</v>
      </c>
    </row>
    <row r="5157" spans="1:10" x14ac:dyDescent="0.25">
      <c r="A5157" s="11" t="s">
        <v>4956</v>
      </c>
      <c r="B5157" s="9" t="str">
        <f>_xlfn.XLOOKUP(C5157,'De-Para_Estado_Regiao'!$B$3:$B$29,'De-Para_Estado_Regiao'!$C$3:$C$29)</f>
        <v>Nordeste</v>
      </c>
      <c r="C5157" s="12" t="s">
        <v>118</v>
      </c>
      <c r="D5157" s="12">
        <v>144</v>
      </c>
      <c r="E5157" s="12">
        <v>0.56299999999999994</v>
      </c>
      <c r="F5157" s="9" t="str">
        <f t="shared" si="80"/>
        <v>médio</v>
      </c>
      <c r="G5157" s="12">
        <v>0.53900000000000003</v>
      </c>
      <c r="H5157" s="12">
        <v>0.45200000000000001</v>
      </c>
      <c r="I5157" s="12">
        <v>8131.9</v>
      </c>
      <c r="J5157" s="13">
        <v>0</v>
      </c>
    </row>
    <row r="5158" spans="1:10" x14ac:dyDescent="0.25">
      <c r="A5158" s="8" t="s">
        <v>4957</v>
      </c>
      <c r="B5158" s="9" t="str">
        <f>_xlfn.XLOOKUP(C5158,'De-Para_Estado_Regiao'!$B$3:$B$29,'De-Para_Estado_Regiao'!$C$3:$C$29)</f>
        <v>Nordeste</v>
      </c>
      <c r="C5158" s="9" t="s">
        <v>82</v>
      </c>
      <c r="D5158" s="9">
        <v>95</v>
      </c>
      <c r="E5158" s="9">
        <v>0.60599999999999998</v>
      </c>
      <c r="F5158" s="9" t="str">
        <f t="shared" si="80"/>
        <v>médio</v>
      </c>
      <c r="G5158" s="9">
        <v>0.61299999999999999</v>
      </c>
      <c r="H5158" s="9">
        <v>0.49099999999999999</v>
      </c>
      <c r="I5158" s="9">
        <v>8545.52</v>
      </c>
      <c r="J5158" s="10">
        <v>1</v>
      </c>
    </row>
    <row r="5159" spans="1:10" x14ac:dyDescent="0.25">
      <c r="A5159" s="11" t="s">
        <v>4958</v>
      </c>
      <c r="B5159" s="9" t="str">
        <f>_xlfn.XLOOKUP(C5159,'De-Para_Estado_Regiao'!$B$3:$B$29,'De-Para_Estado_Regiao'!$C$3:$C$29)</f>
        <v>Sudeste</v>
      </c>
      <c r="C5159" s="12" t="s">
        <v>16</v>
      </c>
      <c r="D5159" s="12">
        <v>38</v>
      </c>
      <c r="E5159" s="12">
        <v>0.68400000000000005</v>
      </c>
      <c r="F5159" s="9" t="str">
        <f t="shared" si="80"/>
        <v>médio</v>
      </c>
      <c r="G5159" s="12">
        <v>0.67400000000000004</v>
      </c>
      <c r="H5159" s="12">
        <v>0.57199999999999995</v>
      </c>
      <c r="I5159" s="12">
        <v>12760.61</v>
      </c>
      <c r="J5159" s="13">
        <v>2</v>
      </c>
    </row>
    <row r="5160" spans="1:10" x14ac:dyDescent="0.25">
      <c r="A5160" s="8" t="s">
        <v>4959</v>
      </c>
      <c r="B5160" s="9" t="str">
        <f>_xlfn.XLOOKUP(C5160,'De-Para_Estado_Regiao'!$B$3:$B$29,'De-Para_Estado_Regiao'!$C$3:$C$29)</f>
        <v>Nordeste</v>
      </c>
      <c r="C5160" s="9" t="s">
        <v>118</v>
      </c>
      <c r="D5160" s="9">
        <v>109</v>
      </c>
      <c r="E5160" s="9">
        <v>0.501</v>
      </c>
      <c r="F5160" s="9" t="str">
        <f t="shared" si="80"/>
        <v>baixo</v>
      </c>
      <c r="G5160" s="9">
        <v>0.50900000000000001</v>
      </c>
      <c r="H5160" s="9">
        <v>0.36</v>
      </c>
      <c r="I5160" s="9">
        <v>7143.31</v>
      </c>
      <c r="J5160" s="10">
        <v>1</v>
      </c>
    </row>
    <row r="5161" spans="1:10" x14ac:dyDescent="0.25">
      <c r="A5161" s="11" t="s">
        <v>4960</v>
      </c>
      <c r="B5161" s="9" t="str">
        <f>_xlfn.XLOOKUP(C5161,'De-Para_Estado_Regiao'!$B$3:$B$29,'De-Para_Estado_Regiao'!$C$3:$C$29)</f>
        <v>Sudeste</v>
      </c>
      <c r="C5161" s="12" t="s">
        <v>16</v>
      </c>
      <c r="D5161" s="12">
        <v>43</v>
      </c>
      <c r="E5161" s="12">
        <v>0.66900000000000004</v>
      </c>
      <c r="F5161" s="9" t="str">
        <f t="shared" si="80"/>
        <v>médio</v>
      </c>
      <c r="G5161" s="12">
        <v>0.61599999999999999</v>
      </c>
      <c r="H5161" s="12">
        <v>0.59099999999999997</v>
      </c>
      <c r="I5161" s="12">
        <v>11244.7</v>
      </c>
      <c r="J5161" s="13">
        <v>1</v>
      </c>
    </row>
    <row r="5162" spans="1:10" x14ac:dyDescent="0.25">
      <c r="A5162" s="8" t="s">
        <v>4961</v>
      </c>
      <c r="B5162" s="9" t="str">
        <f>_xlfn.XLOOKUP(C5162,'De-Para_Estado_Regiao'!$B$3:$B$29,'De-Para_Estado_Regiao'!$C$3:$C$29)</f>
        <v>Nordeste</v>
      </c>
      <c r="C5162" s="9" t="s">
        <v>118</v>
      </c>
      <c r="D5162" s="9">
        <v>164</v>
      </c>
      <c r="E5162" s="9">
        <v>0.56499999999999995</v>
      </c>
      <c r="F5162" s="9" t="str">
        <f t="shared" si="80"/>
        <v>médio</v>
      </c>
      <c r="G5162" s="9">
        <v>0.52700000000000002</v>
      </c>
      <c r="H5162" s="9">
        <v>0.44800000000000001</v>
      </c>
      <c r="I5162" s="9">
        <v>6542.35</v>
      </c>
      <c r="J5162" s="10">
        <v>1</v>
      </c>
    </row>
    <row r="5163" spans="1:10" x14ac:dyDescent="0.25">
      <c r="A5163" s="11" t="s">
        <v>4962</v>
      </c>
      <c r="B5163" s="9" t="str">
        <f>_xlfn.XLOOKUP(C5163,'De-Para_Estado_Regiao'!$B$3:$B$29,'De-Para_Estado_Regiao'!$C$3:$C$29)</f>
        <v>Nordeste</v>
      </c>
      <c r="C5163" s="12" t="s">
        <v>82</v>
      </c>
      <c r="D5163" s="12">
        <v>95</v>
      </c>
      <c r="E5163" s="12">
        <v>0.59399999999999997</v>
      </c>
      <c r="F5163" s="9" t="str">
        <f t="shared" si="80"/>
        <v>médio</v>
      </c>
      <c r="G5163" s="12">
        <v>0.56899999999999995</v>
      </c>
      <c r="H5163" s="12">
        <v>0.502</v>
      </c>
      <c r="I5163" s="12">
        <v>10305.89</v>
      </c>
      <c r="J5163" s="13">
        <v>2</v>
      </c>
    </row>
    <row r="5164" spans="1:10" x14ac:dyDescent="0.25">
      <c r="A5164" s="8" t="s">
        <v>4963</v>
      </c>
      <c r="B5164" s="9" t="str">
        <f>_xlfn.XLOOKUP(C5164,'De-Para_Estado_Regiao'!$B$3:$B$29,'De-Para_Estado_Regiao'!$C$3:$C$29)</f>
        <v>Sudeste</v>
      </c>
      <c r="C5164" s="9" t="s">
        <v>16</v>
      </c>
      <c r="D5164" s="9">
        <v>39</v>
      </c>
      <c r="E5164" s="9">
        <v>0.72</v>
      </c>
      <c r="F5164" s="9" t="str">
        <f t="shared" si="80"/>
        <v>alto</v>
      </c>
      <c r="G5164" s="9">
        <v>0.65700000000000003</v>
      </c>
      <c r="H5164" s="9">
        <v>0.67200000000000004</v>
      </c>
      <c r="I5164" s="9">
        <v>12696.25</v>
      </c>
      <c r="J5164" s="10">
        <v>1</v>
      </c>
    </row>
    <row r="5165" spans="1:10" x14ac:dyDescent="0.25">
      <c r="A5165" s="11" t="s">
        <v>4964</v>
      </c>
      <c r="B5165" s="9" t="str">
        <f>_xlfn.XLOOKUP(C5165,'De-Para_Estado_Regiao'!$B$3:$B$29,'De-Para_Estado_Regiao'!$C$3:$C$29)</f>
        <v>Nordeste</v>
      </c>
      <c r="C5165" s="12" t="s">
        <v>118</v>
      </c>
      <c r="D5165" s="12">
        <v>84</v>
      </c>
      <c r="E5165" s="12">
        <v>0.56200000000000006</v>
      </c>
      <c r="F5165" s="9" t="str">
        <f t="shared" si="80"/>
        <v>médio</v>
      </c>
      <c r="G5165" s="12">
        <v>0.47899999999999998</v>
      </c>
      <c r="H5165" s="12">
        <v>0.496</v>
      </c>
      <c r="I5165" s="12">
        <v>7967.95</v>
      </c>
      <c r="J5165" s="13">
        <v>0</v>
      </c>
    </row>
    <row r="5166" spans="1:10" x14ac:dyDescent="0.25">
      <c r="A5166" s="8" t="s">
        <v>4965</v>
      </c>
      <c r="B5166" s="9" t="str">
        <f>_xlfn.XLOOKUP(C5166,'De-Para_Estado_Regiao'!$B$3:$B$29,'De-Para_Estado_Regiao'!$C$3:$C$29)</f>
        <v>Nordeste</v>
      </c>
      <c r="C5166" s="9" t="s">
        <v>82</v>
      </c>
      <c r="D5166" s="9">
        <v>110</v>
      </c>
      <c r="E5166" s="9">
        <v>0.623</v>
      </c>
      <c r="F5166" s="9" t="str">
        <f t="shared" si="80"/>
        <v>médio</v>
      </c>
      <c r="G5166" s="9">
        <v>0.56699999999999995</v>
      </c>
      <c r="H5166" s="9">
        <v>0.58699999999999997</v>
      </c>
      <c r="I5166" s="9">
        <v>8793.02</v>
      </c>
      <c r="J5166" s="10">
        <v>1</v>
      </c>
    </row>
    <row r="5167" spans="1:10" x14ac:dyDescent="0.25">
      <c r="A5167" s="11" t="s">
        <v>4457</v>
      </c>
      <c r="B5167" s="9" t="str">
        <f>_xlfn.XLOOKUP(C5167,'De-Para_Estado_Regiao'!$B$3:$B$29,'De-Para_Estado_Regiao'!$C$3:$C$29)</f>
        <v>Nordeste</v>
      </c>
      <c r="C5167" s="12" t="s">
        <v>82</v>
      </c>
      <c r="D5167" s="12">
        <v>40</v>
      </c>
      <c r="E5167" s="12">
        <v>0.622</v>
      </c>
      <c r="F5167" s="9" t="str">
        <f t="shared" si="80"/>
        <v>médio</v>
      </c>
      <c r="G5167" s="12">
        <v>0.56399999999999995</v>
      </c>
      <c r="H5167" s="12">
        <v>0.57899999999999996</v>
      </c>
      <c r="I5167" s="12">
        <v>10080.120000000001</v>
      </c>
      <c r="J5167" s="13">
        <v>1</v>
      </c>
    </row>
    <row r="5168" spans="1:10" x14ac:dyDescent="0.25">
      <c r="A5168" s="8" t="s">
        <v>4966</v>
      </c>
      <c r="B5168" s="9" t="str">
        <f>_xlfn.XLOOKUP(C5168,'De-Para_Estado_Regiao'!$B$3:$B$29,'De-Para_Estado_Regiao'!$C$3:$C$29)</f>
        <v>Nordeste</v>
      </c>
      <c r="C5168" s="9" t="s">
        <v>82</v>
      </c>
      <c r="D5168" s="9">
        <v>65</v>
      </c>
      <c r="E5168" s="9">
        <v>0.58099999999999996</v>
      </c>
      <c r="F5168" s="9" t="str">
        <f t="shared" si="80"/>
        <v>médio</v>
      </c>
      <c r="G5168" s="9">
        <v>0.53500000000000003</v>
      </c>
      <c r="H5168" s="9">
        <v>0.47299999999999998</v>
      </c>
      <c r="I5168" s="9">
        <v>10865.97</v>
      </c>
      <c r="J5168" s="10">
        <v>3</v>
      </c>
    </row>
    <row r="5169" spans="1:10" x14ac:dyDescent="0.25">
      <c r="A5169" s="11" t="s">
        <v>4967</v>
      </c>
      <c r="B5169" s="9" t="str">
        <f>_xlfn.XLOOKUP(C5169,'De-Para_Estado_Regiao'!$B$3:$B$29,'De-Para_Estado_Regiao'!$C$3:$C$29)</f>
        <v>Nordeste</v>
      </c>
      <c r="C5169" s="12" t="s">
        <v>118</v>
      </c>
      <c r="D5169" s="12">
        <v>72</v>
      </c>
      <c r="E5169" s="12">
        <v>0.56299999999999994</v>
      </c>
      <c r="F5169" s="9" t="str">
        <f t="shared" si="80"/>
        <v>médio</v>
      </c>
      <c r="G5169" s="12">
        <v>0.55700000000000005</v>
      </c>
      <c r="H5169" s="12">
        <v>0.41299999999999998</v>
      </c>
      <c r="I5169" s="12">
        <v>8065.12</v>
      </c>
      <c r="J5169" s="13">
        <v>1</v>
      </c>
    </row>
    <row r="5170" spans="1:10" x14ac:dyDescent="0.25">
      <c r="A5170" s="8" t="s">
        <v>4968</v>
      </c>
      <c r="B5170" s="9" t="str">
        <f>_xlfn.XLOOKUP(C5170,'De-Para_Estado_Regiao'!$B$3:$B$29,'De-Para_Estado_Regiao'!$C$3:$C$29)</f>
        <v>Sudeste</v>
      </c>
      <c r="C5170" s="9" t="s">
        <v>16</v>
      </c>
      <c r="D5170" s="9">
        <v>45</v>
      </c>
      <c r="E5170" s="9">
        <v>0.64200000000000002</v>
      </c>
      <c r="F5170" s="9" t="str">
        <f t="shared" si="80"/>
        <v>médio</v>
      </c>
      <c r="G5170" s="9">
        <v>0.63100000000000001</v>
      </c>
      <c r="H5170" s="9">
        <v>0.53300000000000003</v>
      </c>
      <c r="I5170" s="9">
        <v>10865.4</v>
      </c>
      <c r="J5170" s="10">
        <v>1</v>
      </c>
    </row>
    <row r="5171" spans="1:10" x14ac:dyDescent="0.25">
      <c r="A5171" s="11" t="s">
        <v>4969</v>
      </c>
      <c r="B5171" s="9" t="str">
        <f>_xlfn.XLOOKUP(C5171,'De-Para_Estado_Regiao'!$B$3:$B$29,'De-Para_Estado_Regiao'!$C$3:$C$29)</f>
        <v>Nordeste</v>
      </c>
      <c r="C5171" s="12" t="s">
        <v>72</v>
      </c>
      <c r="D5171" s="12">
        <v>69</v>
      </c>
      <c r="E5171" s="12">
        <v>0.59799999999999998</v>
      </c>
      <c r="F5171" s="9" t="str">
        <f t="shared" si="80"/>
        <v>médio</v>
      </c>
      <c r="G5171" s="12">
        <v>0.56000000000000005</v>
      </c>
      <c r="H5171" s="12">
        <v>0.50900000000000001</v>
      </c>
      <c r="I5171" s="12">
        <v>8542.9699999999993</v>
      </c>
      <c r="J5171" s="13">
        <v>1</v>
      </c>
    </row>
    <row r="5172" spans="1:10" x14ac:dyDescent="0.25">
      <c r="A5172" s="8" t="s">
        <v>4970</v>
      </c>
      <c r="B5172" s="9" t="str">
        <f>_xlfn.XLOOKUP(C5172,'De-Para_Estado_Regiao'!$B$3:$B$29,'De-Para_Estado_Regiao'!$C$3:$C$29)</f>
        <v>Norte</v>
      </c>
      <c r="C5172" s="9" t="s">
        <v>111</v>
      </c>
      <c r="D5172" s="9">
        <v>68</v>
      </c>
      <c r="E5172" s="9">
        <v>0.67500000000000004</v>
      </c>
      <c r="F5172" s="9" t="str">
        <f t="shared" si="80"/>
        <v>médio</v>
      </c>
      <c r="G5172" s="9">
        <v>0.627</v>
      </c>
      <c r="H5172" s="9">
        <v>0.61399999999999999</v>
      </c>
      <c r="I5172" s="9">
        <v>16742.04</v>
      </c>
      <c r="J5172" s="10">
        <v>0</v>
      </c>
    </row>
    <row r="5173" spans="1:10" x14ac:dyDescent="0.25">
      <c r="A5173" s="11" t="s">
        <v>4971</v>
      </c>
      <c r="B5173" s="9" t="str">
        <f>_xlfn.XLOOKUP(C5173,'De-Para_Estado_Regiao'!$B$3:$B$29,'De-Para_Estado_Regiao'!$C$3:$C$29)</f>
        <v>Nordeste</v>
      </c>
      <c r="C5173" s="12" t="s">
        <v>82</v>
      </c>
      <c r="D5173" s="12">
        <v>41</v>
      </c>
      <c r="E5173" s="12">
        <v>0.64</v>
      </c>
      <c r="F5173" s="9" t="str">
        <f t="shared" si="80"/>
        <v>médio</v>
      </c>
      <c r="G5173" s="12">
        <v>0.58599999999999997</v>
      </c>
      <c r="H5173" s="12">
        <v>0.56699999999999995</v>
      </c>
      <c r="I5173" s="12">
        <v>9598.32</v>
      </c>
      <c r="J5173" s="13">
        <v>0</v>
      </c>
    </row>
    <row r="5174" spans="1:10" x14ac:dyDescent="0.25">
      <c r="A5174" s="8" t="s">
        <v>4972</v>
      </c>
      <c r="B5174" s="9" t="str">
        <f>_xlfn.XLOOKUP(C5174,'De-Para_Estado_Regiao'!$B$3:$B$29,'De-Para_Estado_Regiao'!$C$3:$C$29)</f>
        <v>Sudeste</v>
      </c>
      <c r="C5174" s="9" t="s">
        <v>16</v>
      </c>
      <c r="D5174" s="9">
        <v>57</v>
      </c>
      <c r="E5174" s="9">
        <v>0.63200000000000001</v>
      </c>
      <c r="F5174" s="9" t="str">
        <f t="shared" si="80"/>
        <v>médio</v>
      </c>
      <c r="G5174" s="9">
        <v>0.66200000000000003</v>
      </c>
      <c r="H5174" s="9">
        <v>0.47199999999999998</v>
      </c>
      <c r="I5174" s="9">
        <v>11390.85</v>
      </c>
      <c r="J5174" s="10">
        <v>1</v>
      </c>
    </row>
    <row r="5175" spans="1:10" x14ac:dyDescent="0.25">
      <c r="A5175" s="11" t="s">
        <v>4973</v>
      </c>
      <c r="B5175" s="9" t="str">
        <f>_xlfn.XLOOKUP(C5175,'De-Para_Estado_Regiao'!$B$3:$B$29,'De-Para_Estado_Regiao'!$C$3:$C$29)</f>
        <v>Norte</v>
      </c>
      <c r="C5175" s="12" t="s">
        <v>111</v>
      </c>
      <c r="D5175" s="12">
        <v>114</v>
      </c>
      <c r="E5175" s="12">
        <v>0.60799999999999998</v>
      </c>
      <c r="F5175" s="9" t="str">
        <f t="shared" si="80"/>
        <v>médio</v>
      </c>
      <c r="G5175" s="12">
        <v>0.55700000000000005</v>
      </c>
      <c r="H5175" s="12">
        <v>0.56100000000000005</v>
      </c>
      <c r="I5175" s="12">
        <v>8925.59</v>
      </c>
      <c r="J5175" s="13">
        <v>0</v>
      </c>
    </row>
    <row r="5176" spans="1:10" x14ac:dyDescent="0.25">
      <c r="A5176" s="8" t="s">
        <v>4974</v>
      </c>
      <c r="B5176" s="9" t="str">
        <f>_xlfn.XLOOKUP(C5176,'De-Para_Estado_Regiao'!$B$3:$B$29,'De-Para_Estado_Regiao'!$C$3:$C$29)</f>
        <v>Norte</v>
      </c>
      <c r="C5176" s="9" t="s">
        <v>111</v>
      </c>
      <c r="D5176" s="9">
        <v>83</v>
      </c>
      <c r="E5176" s="9">
        <v>0.57399999999999995</v>
      </c>
      <c r="F5176" s="9" t="str">
        <f t="shared" si="80"/>
        <v>médio</v>
      </c>
      <c r="G5176" s="9">
        <v>0.55000000000000004</v>
      </c>
      <c r="H5176" s="9">
        <v>0.44600000000000001</v>
      </c>
      <c r="I5176" s="9">
        <v>11503.86</v>
      </c>
      <c r="J5176" s="10">
        <v>0</v>
      </c>
    </row>
    <row r="5177" spans="1:10" x14ac:dyDescent="0.25">
      <c r="A5177" s="11" t="s">
        <v>4975</v>
      </c>
      <c r="B5177" s="9" t="str">
        <f>_xlfn.XLOOKUP(C5177,'De-Para_Estado_Regiao'!$B$3:$B$29,'De-Para_Estado_Regiao'!$C$3:$C$29)</f>
        <v>Sudeste</v>
      </c>
      <c r="C5177" s="12" t="s">
        <v>16</v>
      </c>
      <c r="D5177" s="12">
        <v>21</v>
      </c>
      <c r="E5177" s="12">
        <v>0.67700000000000005</v>
      </c>
      <c r="F5177" s="9" t="str">
        <f t="shared" si="80"/>
        <v>médio</v>
      </c>
      <c r="G5177" s="12">
        <v>0.66300000000000003</v>
      </c>
      <c r="H5177" s="12">
        <v>0.54200000000000004</v>
      </c>
      <c r="I5177" s="12">
        <v>21965.89</v>
      </c>
      <c r="J5177" s="13">
        <v>1</v>
      </c>
    </row>
    <row r="5178" spans="1:10" x14ac:dyDescent="0.25">
      <c r="A5178" s="8" t="s">
        <v>4976</v>
      </c>
      <c r="B5178" s="9" t="str">
        <f>_xlfn.XLOOKUP(C5178,'De-Para_Estado_Regiao'!$B$3:$B$29,'De-Para_Estado_Regiao'!$C$3:$C$29)</f>
        <v>Nordeste</v>
      </c>
      <c r="C5178" s="9" t="s">
        <v>82</v>
      </c>
      <c r="D5178" s="9">
        <v>56</v>
      </c>
      <c r="E5178" s="9">
        <v>0.58399999999999996</v>
      </c>
      <c r="F5178" s="9" t="str">
        <f t="shared" si="80"/>
        <v>médio</v>
      </c>
      <c r="G5178" s="9">
        <v>0.58299999999999996</v>
      </c>
      <c r="H5178" s="9">
        <v>0.46700000000000003</v>
      </c>
      <c r="I5178" s="9">
        <v>9794.6</v>
      </c>
      <c r="J5178" s="10">
        <v>1</v>
      </c>
    </row>
    <row r="5179" spans="1:10" x14ac:dyDescent="0.25">
      <c r="A5179" s="11" t="s">
        <v>4977</v>
      </c>
      <c r="B5179" s="9" t="str">
        <f>_xlfn.XLOOKUP(C5179,'De-Para_Estado_Regiao'!$B$3:$B$29,'De-Para_Estado_Regiao'!$C$3:$C$29)</f>
        <v>Nordeste</v>
      </c>
      <c r="C5179" s="12" t="s">
        <v>82</v>
      </c>
      <c r="D5179" s="12">
        <v>75</v>
      </c>
      <c r="E5179" s="12">
        <v>0.56200000000000006</v>
      </c>
      <c r="F5179" s="9" t="str">
        <f t="shared" si="80"/>
        <v>médio</v>
      </c>
      <c r="G5179" s="12">
        <v>0.56599999999999995</v>
      </c>
      <c r="H5179" s="12">
        <v>0.46200000000000002</v>
      </c>
      <c r="I5179" s="12">
        <v>8008.34</v>
      </c>
      <c r="J5179" s="13">
        <v>1</v>
      </c>
    </row>
    <row r="5180" spans="1:10" x14ac:dyDescent="0.25">
      <c r="A5180" s="8" t="s">
        <v>4978</v>
      </c>
      <c r="B5180" s="9" t="str">
        <f>_xlfn.XLOOKUP(C5180,'De-Para_Estado_Regiao'!$B$3:$B$29,'De-Para_Estado_Regiao'!$C$3:$C$29)</f>
        <v>Nordeste</v>
      </c>
      <c r="C5180" s="9" t="s">
        <v>118</v>
      </c>
      <c r="D5180" s="9">
        <v>81</v>
      </c>
      <c r="E5180" s="9">
        <v>0.57999999999999996</v>
      </c>
      <c r="F5180" s="9" t="str">
        <f t="shared" si="80"/>
        <v>médio</v>
      </c>
      <c r="G5180" s="9">
        <v>0.53700000000000003</v>
      </c>
      <c r="H5180" s="9">
        <v>0.47699999999999998</v>
      </c>
      <c r="I5180" s="9">
        <v>6967.75</v>
      </c>
      <c r="J5180" s="10">
        <v>1</v>
      </c>
    </row>
    <row r="5181" spans="1:10" x14ac:dyDescent="0.25">
      <c r="A5181" s="11" t="s">
        <v>4979</v>
      </c>
      <c r="B5181" s="9" t="str">
        <f>_xlfn.XLOOKUP(C5181,'De-Para_Estado_Regiao'!$B$3:$B$29,'De-Para_Estado_Regiao'!$C$3:$C$29)</f>
        <v>Nordeste</v>
      </c>
      <c r="C5181" s="12" t="s">
        <v>118</v>
      </c>
      <c r="D5181" s="12">
        <v>62</v>
      </c>
      <c r="E5181" s="12">
        <v>0.55000000000000004</v>
      </c>
      <c r="F5181" s="9" t="str">
        <f t="shared" si="80"/>
        <v>médio</v>
      </c>
      <c r="G5181" s="12">
        <v>0.52</v>
      </c>
      <c r="H5181" s="12">
        <v>0.433</v>
      </c>
      <c r="I5181" s="12">
        <v>6382.4</v>
      </c>
      <c r="J5181" s="13">
        <v>6</v>
      </c>
    </row>
    <row r="5182" spans="1:10" x14ac:dyDescent="0.25">
      <c r="A5182" s="8" t="s">
        <v>4980</v>
      </c>
      <c r="B5182" s="9" t="str">
        <f>_xlfn.XLOOKUP(C5182,'De-Para_Estado_Regiao'!$B$3:$B$29,'De-Para_Estado_Regiao'!$C$3:$C$29)</f>
        <v>Nordeste</v>
      </c>
      <c r="C5182" s="9" t="s">
        <v>118</v>
      </c>
      <c r="D5182" s="9">
        <v>18</v>
      </c>
      <c r="E5182" s="9">
        <v>0.51900000000000002</v>
      </c>
      <c r="F5182" s="9" t="str">
        <f t="shared" si="80"/>
        <v>baixo</v>
      </c>
      <c r="G5182" s="9">
        <v>0.502</v>
      </c>
      <c r="H5182" s="9">
        <v>0.378</v>
      </c>
      <c r="I5182" s="9">
        <v>6728.67</v>
      </c>
      <c r="J5182" s="10">
        <v>0</v>
      </c>
    </row>
    <row r="5183" spans="1:10" x14ac:dyDescent="0.25">
      <c r="A5183" s="11" t="s">
        <v>4981</v>
      </c>
      <c r="B5183" s="9" t="str">
        <f>_xlfn.XLOOKUP(C5183,'De-Para_Estado_Regiao'!$B$3:$B$29,'De-Para_Estado_Regiao'!$C$3:$C$29)</f>
        <v>Centro-Oeste</v>
      </c>
      <c r="C5183" s="12" t="s">
        <v>33</v>
      </c>
      <c r="D5183" s="12">
        <v>41</v>
      </c>
      <c r="E5183" s="12">
        <v>0.72499999999999998</v>
      </c>
      <c r="F5183" s="9" t="str">
        <f t="shared" si="80"/>
        <v>alto</v>
      </c>
      <c r="G5183" s="12">
        <v>0.72399999999999998</v>
      </c>
      <c r="H5183" s="12">
        <v>0.65700000000000003</v>
      </c>
      <c r="I5183" s="12">
        <v>14291.76</v>
      </c>
      <c r="J5183" s="13">
        <v>1</v>
      </c>
    </row>
    <row r="5184" spans="1:10" x14ac:dyDescent="0.25">
      <c r="A5184" s="8" t="s">
        <v>4982</v>
      </c>
      <c r="B5184" s="9" t="str">
        <f>_xlfn.XLOOKUP(C5184,'De-Para_Estado_Regiao'!$B$3:$B$29,'De-Para_Estado_Regiao'!$C$3:$C$29)</f>
        <v>Nordeste</v>
      </c>
      <c r="C5184" s="9" t="s">
        <v>118</v>
      </c>
      <c r="D5184" s="9">
        <v>72</v>
      </c>
      <c r="E5184" s="9">
        <v>0.61899999999999999</v>
      </c>
      <c r="F5184" s="9" t="str">
        <f t="shared" si="80"/>
        <v>médio</v>
      </c>
      <c r="G5184" s="9">
        <v>0.52400000000000002</v>
      </c>
      <c r="H5184" s="9">
        <v>0.58199999999999996</v>
      </c>
      <c r="I5184" s="9">
        <v>6295.53</v>
      </c>
      <c r="J5184" s="10">
        <v>2</v>
      </c>
    </row>
    <row r="5185" spans="1:10" x14ac:dyDescent="0.25">
      <c r="A5185" s="11" t="s">
        <v>4983</v>
      </c>
      <c r="B5185" s="9" t="str">
        <f>_xlfn.XLOOKUP(C5185,'De-Para_Estado_Regiao'!$B$3:$B$29,'De-Para_Estado_Regiao'!$C$3:$C$29)</f>
        <v>Nordeste</v>
      </c>
      <c r="C5185" s="12" t="s">
        <v>118</v>
      </c>
      <c r="D5185" s="12">
        <v>70</v>
      </c>
      <c r="E5185" s="12">
        <v>0.623</v>
      </c>
      <c r="F5185" s="9" t="str">
        <f t="shared" si="80"/>
        <v>médio</v>
      </c>
      <c r="G5185" s="12">
        <v>0.57899999999999996</v>
      </c>
      <c r="H5185" s="12">
        <v>0.53300000000000003</v>
      </c>
      <c r="I5185" s="12">
        <v>9484.02</v>
      </c>
      <c r="J5185" s="13">
        <v>1</v>
      </c>
    </row>
    <row r="5186" spans="1:10" x14ac:dyDescent="0.25">
      <c r="A5186" s="8" t="s">
        <v>4984</v>
      </c>
      <c r="B5186" s="9" t="str">
        <f>_xlfn.XLOOKUP(C5186,'De-Para_Estado_Regiao'!$B$3:$B$29,'De-Para_Estado_Regiao'!$C$3:$C$29)</f>
        <v>Sudeste</v>
      </c>
      <c r="C5186" s="9" t="s">
        <v>16</v>
      </c>
      <c r="D5186" s="9">
        <v>258</v>
      </c>
      <c r="E5186" s="9">
        <v>0.747</v>
      </c>
      <c r="F5186" s="9" t="str">
        <f t="shared" si="80"/>
        <v>alto</v>
      </c>
      <c r="G5186" s="9">
        <v>0.70599999999999996</v>
      </c>
      <c r="H5186" s="9">
        <v>0.71099999999999997</v>
      </c>
      <c r="I5186" s="9">
        <v>153860.04999999999</v>
      </c>
      <c r="J5186" s="10">
        <v>2</v>
      </c>
    </row>
    <row r="5187" spans="1:10" x14ac:dyDescent="0.25">
      <c r="A5187" s="11" t="s">
        <v>3301</v>
      </c>
      <c r="B5187" s="9" t="str">
        <f>_xlfn.XLOOKUP(C5187,'De-Para_Estado_Regiao'!$B$3:$B$29,'De-Para_Estado_Regiao'!$C$3:$C$29)</f>
        <v>Nordeste</v>
      </c>
      <c r="C5187" s="12" t="s">
        <v>87</v>
      </c>
      <c r="D5187" s="12">
        <v>861</v>
      </c>
      <c r="E5187" s="12">
        <v>0.60699999999999998</v>
      </c>
      <c r="F5187" s="9" t="str">
        <f t="shared" si="80"/>
        <v>médio</v>
      </c>
      <c r="G5187" s="12">
        <v>0.56100000000000005</v>
      </c>
      <c r="H5187" s="12">
        <v>0.53500000000000003</v>
      </c>
      <c r="I5187" s="12">
        <v>56655.59</v>
      </c>
      <c r="J5187" s="13">
        <v>2</v>
      </c>
    </row>
    <row r="5188" spans="1:10" x14ac:dyDescent="0.25">
      <c r="A5188" s="8" t="s">
        <v>2355</v>
      </c>
      <c r="B5188" s="9" t="str">
        <f>_xlfn.XLOOKUP(C5188,'De-Para_Estado_Regiao'!$B$3:$B$29,'De-Para_Estado_Regiao'!$C$3:$C$29)</f>
        <v>Sul</v>
      </c>
      <c r="C5188" s="9" t="s">
        <v>22</v>
      </c>
      <c r="D5188" s="9">
        <v>141</v>
      </c>
      <c r="E5188" s="9">
        <v>0.72</v>
      </c>
      <c r="F5188" s="9" t="str">
        <f t="shared" si="80"/>
        <v>alto</v>
      </c>
      <c r="G5188" s="9">
        <v>0.70699999999999996</v>
      </c>
      <c r="H5188" s="9">
        <v>0.64200000000000002</v>
      </c>
      <c r="I5188" s="9">
        <v>111938.99</v>
      </c>
      <c r="J5188" s="10">
        <v>3</v>
      </c>
    </row>
    <row r="5189" spans="1:10" x14ac:dyDescent="0.25">
      <c r="A5189" s="11" t="s">
        <v>4985</v>
      </c>
      <c r="B5189" s="9" t="str">
        <f>_xlfn.XLOOKUP(C5189,'De-Para_Estado_Regiao'!$B$3:$B$29,'De-Para_Estado_Regiao'!$C$3:$C$29)</f>
        <v>Centro-Oeste</v>
      </c>
      <c r="C5189" s="12" t="s">
        <v>29</v>
      </c>
      <c r="D5189" s="12">
        <v>867</v>
      </c>
      <c r="E5189" s="12">
        <v>0.61099999999999999</v>
      </c>
      <c r="F5189" s="9" t="str">
        <f t="shared" ref="F5189:F5252" si="81">IF(E5189="","",IF(E5189&lt;0.55,"baixo",IF(E5189&lt;=0.699,"médio",IF(E5189&lt;=0.799,"alto",IF(E5189&gt;=0.8,"muito alto","")))))</f>
        <v>médio</v>
      </c>
      <c r="G5189" s="12">
        <v>0.63300000000000001</v>
      </c>
      <c r="H5189" s="12">
        <v>0.443</v>
      </c>
      <c r="I5189" s="12">
        <v>13256.05</v>
      </c>
      <c r="J5189" s="13">
        <v>13</v>
      </c>
    </row>
    <row r="5190" spans="1:10" x14ac:dyDescent="0.25">
      <c r="A5190" s="8" t="s">
        <v>4986</v>
      </c>
      <c r="B5190" s="9" t="str">
        <f>_xlfn.XLOOKUP(C5190,'De-Para_Estado_Regiao'!$B$3:$B$29,'De-Para_Estado_Regiao'!$C$3:$C$29)</f>
        <v>Sudeste</v>
      </c>
      <c r="C5190" s="9" t="s">
        <v>7</v>
      </c>
      <c r="D5190" s="9">
        <v>300</v>
      </c>
      <c r="E5190" s="9">
        <v>0.7</v>
      </c>
      <c r="F5190" s="9" t="str">
        <f t="shared" si="81"/>
        <v>alto</v>
      </c>
      <c r="G5190" s="9">
        <v>0.67200000000000004</v>
      </c>
      <c r="H5190" s="9">
        <v>0.60399999999999998</v>
      </c>
      <c r="I5190" s="9">
        <v>73629.22</v>
      </c>
      <c r="J5190" s="10">
        <v>7</v>
      </c>
    </row>
    <row r="5191" spans="1:10" x14ac:dyDescent="0.25">
      <c r="A5191" s="11" t="s">
        <v>4987</v>
      </c>
      <c r="B5191" s="9" t="str">
        <f>_xlfn.XLOOKUP(C5191,'De-Para_Estado_Regiao'!$B$3:$B$29,'De-Para_Estado_Regiao'!$C$3:$C$29)</f>
        <v>Centro-Oeste</v>
      </c>
      <c r="C5191" s="12" t="s">
        <v>53</v>
      </c>
      <c r="D5191" s="12">
        <v>207</v>
      </c>
      <c r="E5191" s="12">
        <v>0.64200000000000002</v>
      </c>
      <c r="F5191" s="9" t="str">
        <f t="shared" si="81"/>
        <v>médio</v>
      </c>
      <c r="G5191" s="12">
        <v>0.65500000000000003</v>
      </c>
      <c r="H5191" s="12">
        <v>0.505</v>
      </c>
      <c r="I5191" s="12">
        <v>52156.75</v>
      </c>
      <c r="J5191" s="13">
        <v>2</v>
      </c>
    </row>
    <row r="5192" spans="1:10" x14ac:dyDescent="0.25">
      <c r="A5192" s="8" t="s">
        <v>4988</v>
      </c>
      <c r="B5192" s="9" t="str">
        <f>_xlfn.XLOOKUP(C5192,'De-Para_Estado_Regiao'!$B$3:$B$29,'De-Para_Estado_Regiao'!$C$3:$C$29)</f>
        <v>Centro-Oeste</v>
      </c>
      <c r="C5192" s="9" t="s">
        <v>29</v>
      </c>
      <c r="D5192" s="9">
        <v>65</v>
      </c>
      <c r="E5192" s="9">
        <v>0.65500000000000003</v>
      </c>
      <c r="F5192" s="9" t="str">
        <f t="shared" si="81"/>
        <v>médio</v>
      </c>
      <c r="G5192" s="9">
        <v>0.65800000000000003</v>
      </c>
      <c r="H5192" s="9">
        <v>0.501</v>
      </c>
      <c r="I5192" s="9">
        <v>78575.22</v>
      </c>
      <c r="J5192" s="10">
        <v>2</v>
      </c>
    </row>
    <row r="5193" spans="1:10" x14ac:dyDescent="0.25">
      <c r="A5193" s="11" t="s">
        <v>4989</v>
      </c>
      <c r="B5193" s="9" t="str">
        <f>_xlfn.XLOOKUP(C5193,'De-Para_Estado_Regiao'!$B$3:$B$29,'De-Para_Estado_Regiao'!$C$3:$C$29)</f>
        <v>Nordeste</v>
      </c>
      <c r="C5193" s="12" t="s">
        <v>87</v>
      </c>
      <c r="D5193" s="12">
        <v>281</v>
      </c>
      <c r="E5193" s="12">
        <v>0.629</v>
      </c>
      <c r="F5193" s="9" t="str">
        <f t="shared" si="81"/>
        <v>médio</v>
      </c>
      <c r="G5193" s="12">
        <v>0.55800000000000005</v>
      </c>
      <c r="H5193" s="12">
        <v>0.57999999999999996</v>
      </c>
      <c r="I5193" s="12">
        <v>20480.16</v>
      </c>
      <c r="J5193" s="13">
        <v>3</v>
      </c>
    </row>
    <row r="5194" spans="1:10" x14ac:dyDescent="0.25">
      <c r="A5194" s="8" t="s">
        <v>4990</v>
      </c>
      <c r="B5194" s="9" t="str">
        <f>_xlfn.XLOOKUP(C5194,'De-Para_Estado_Regiao'!$B$3:$B$29,'De-Para_Estado_Regiao'!$C$3:$C$29)</f>
        <v>Sudeste</v>
      </c>
      <c r="C5194" s="9" t="s">
        <v>16</v>
      </c>
      <c r="D5194" s="9">
        <v>581</v>
      </c>
      <c r="E5194" s="9">
        <v>0.63900000000000001</v>
      </c>
      <c r="F5194" s="9" t="str">
        <f t="shared" si="81"/>
        <v>médio</v>
      </c>
      <c r="G5194" s="9">
        <v>0.67200000000000004</v>
      </c>
      <c r="H5194" s="9">
        <v>0.48099999999999998</v>
      </c>
      <c r="I5194" s="9">
        <v>33213.760000000002</v>
      </c>
      <c r="J5194" s="10">
        <v>2</v>
      </c>
    </row>
    <row r="5195" spans="1:10" x14ac:dyDescent="0.25">
      <c r="A5195" s="11" t="s">
        <v>4991</v>
      </c>
      <c r="B5195" s="9" t="str">
        <f>_xlfn.XLOOKUP(C5195,'De-Para_Estado_Regiao'!$B$3:$B$29,'De-Para_Estado_Regiao'!$C$3:$C$29)</f>
        <v>Nordeste</v>
      </c>
      <c r="C5195" s="12" t="s">
        <v>19</v>
      </c>
      <c r="D5195" s="12">
        <v>1134</v>
      </c>
      <c r="E5195" s="12">
        <v>0.59299999999999997</v>
      </c>
      <c r="F5195" s="9" t="str">
        <f t="shared" si="81"/>
        <v>médio</v>
      </c>
      <c r="G5195" s="12">
        <v>0.58299999999999996</v>
      </c>
      <c r="H5195" s="12">
        <v>0.47899999999999998</v>
      </c>
      <c r="I5195" s="12">
        <v>12134.82</v>
      </c>
      <c r="J5195" s="13">
        <v>18</v>
      </c>
    </row>
    <row r="5196" spans="1:10" x14ac:dyDescent="0.25">
      <c r="A5196" s="8" t="s">
        <v>1632</v>
      </c>
      <c r="B5196" s="9" t="str">
        <f>_xlfn.XLOOKUP(C5196,'De-Para_Estado_Regiao'!$B$3:$B$29,'De-Para_Estado_Regiao'!$C$3:$C$29)</f>
        <v>Norte</v>
      </c>
      <c r="C5196" s="9" t="s">
        <v>270</v>
      </c>
      <c r="D5196" s="9">
        <v>392</v>
      </c>
      <c r="E5196" s="9">
        <v>0.626</v>
      </c>
      <c r="F5196" s="9" t="str">
        <f t="shared" si="81"/>
        <v>médio</v>
      </c>
      <c r="G5196" s="9">
        <v>0.59699999999999998</v>
      </c>
      <c r="H5196" s="9">
        <v>0.50900000000000001</v>
      </c>
      <c r="I5196" s="9">
        <v>20898.61</v>
      </c>
      <c r="J5196" s="10">
        <v>0</v>
      </c>
    </row>
    <row r="5197" spans="1:10" x14ac:dyDescent="0.25">
      <c r="A5197" s="11" t="s">
        <v>4992</v>
      </c>
      <c r="B5197" s="9" t="str">
        <f>_xlfn.XLOOKUP(C5197,'De-Para_Estado_Regiao'!$B$3:$B$29,'De-Para_Estado_Regiao'!$C$3:$C$29)</f>
        <v>Sul</v>
      </c>
      <c r="C5197" s="12" t="s">
        <v>22</v>
      </c>
      <c r="D5197" s="12">
        <v>265</v>
      </c>
      <c r="E5197" s="12">
        <v>0.69799999999999995</v>
      </c>
      <c r="F5197" s="9" t="str">
        <f t="shared" si="81"/>
        <v>médio</v>
      </c>
      <c r="G5197" s="12">
        <v>0.71699999999999997</v>
      </c>
      <c r="H5197" s="12">
        <v>0.59099999999999997</v>
      </c>
      <c r="I5197" s="12">
        <v>35812</v>
      </c>
      <c r="J5197" s="13">
        <v>1</v>
      </c>
    </row>
    <row r="5198" spans="1:10" x14ac:dyDescent="0.25">
      <c r="A5198" s="8" t="s">
        <v>4993</v>
      </c>
      <c r="B5198" s="9" t="str">
        <f>_xlfn.XLOOKUP(C5198,'De-Para_Estado_Regiao'!$B$3:$B$29,'De-Para_Estado_Regiao'!$C$3:$C$29)</f>
        <v>Norte</v>
      </c>
      <c r="C5198" s="9" t="s">
        <v>148</v>
      </c>
      <c r="D5198" s="9">
        <v>159</v>
      </c>
      <c r="E5198" s="9">
        <v>0.61299999999999999</v>
      </c>
      <c r="F5198" s="9" t="str">
        <f t="shared" si="81"/>
        <v>médio</v>
      </c>
      <c r="G5198" s="9">
        <v>0.63</v>
      </c>
      <c r="H5198" s="9">
        <v>0.47299999999999998</v>
      </c>
      <c r="I5198" s="9">
        <v>27040.6</v>
      </c>
      <c r="J5198" s="10">
        <v>2</v>
      </c>
    </row>
    <row r="5199" spans="1:10" x14ac:dyDescent="0.25">
      <c r="A5199" s="11" t="s">
        <v>4994</v>
      </c>
      <c r="B5199" s="9" t="str">
        <f>_xlfn.XLOOKUP(C5199,'De-Para_Estado_Regiao'!$B$3:$B$29,'De-Para_Estado_Regiao'!$C$3:$C$29)</f>
        <v>Sul</v>
      </c>
      <c r="C5199" s="12" t="s">
        <v>14</v>
      </c>
      <c r="D5199" s="12">
        <v>20</v>
      </c>
      <c r="E5199" s="12">
        <v>0.70299999999999996</v>
      </c>
      <c r="F5199" s="9" t="str">
        <f t="shared" si="81"/>
        <v>alto</v>
      </c>
      <c r="G5199" s="12">
        <v>0.69199999999999995</v>
      </c>
      <c r="H5199" s="12">
        <v>0.59</v>
      </c>
      <c r="I5199" s="12">
        <v>92160.18</v>
      </c>
      <c r="J5199" s="13">
        <v>0</v>
      </c>
    </row>
    <row r="5200" spans="1:10" x14ac:dyDescent="0.25">
      <c r="A5200" s="8" t="s">
        <v>4995</v>
      </c>
      <c r="B5200" s="9" t="str">
        <f>_xlfn.XLOOKUP(C5200,'De-Para_Estado_Regiao'!$B$3:$B$29,'De-Para_Estado_Regiao'!$C$3:$C$29)</f>
        <v>Nordeste</v>
      </c>
      <c r="C5200" s="9" t="s">
        <v>19</v>
      </c>
      <c r="D5200" s="9">
        <v>655</v>
      </c>
      <c r="E5200" s="9">
        <v>0.55000000000000004</v>
      </c>
      <c r="F5200" s="9" t="str">
        <f t="shared" si="81"/>
        <v>médio</v>
      </c>
      <c r="G5200" s="9">
        <v>0.55800000000000005</v>
      </c>
      <c r="H5200" s="9">
        <v>0.41399999999999998</v>
      </c>
      <c r="I5200" s="9">
        <v>12950.89</v>
      </c>
      <c r="J5200" s="10">
        <v>11</v>
      </c>
    </row>
    <row r="5201" spans="1:10" x14ac:dyDescent="0.25">
      <c r="A5201" s="11" t="s">
        <v>4996</v>
      </c>
      <c r="B5201" s="9" t="str">
        <f>_xlfn.XLOOKUP(C5201,'De-Para_Estado_Regiao'!$B$3:$B$29,'De-Para_Estado_Regiao'!$C$3:$C$29)</f>
        <v>Sul</v>
      </c>
      <c r="C5201" s="12" t="s">
        <v>22</v>
      </c>
      <c r="D5201" s="12">
        <v>621</v>
      </c>
      <c r="E5201" s="12">
        <v>0.66</v>
      </c>
      <c r="F5201" s="9" t="str">
        <f t="shared" si="81"/>
        <v>médio</v>
      </c>
      <c r="G5201" s="12">
        <v>0.64900000000000002</v>
      </c>
      <c r="H5201" s="12">
        <v>0.54600000000000004</v>
      </c>
      <c r="I5201" s="12">
        <v>15224.05</v>
      </c>
      <c r="J5201" s="13">
        <v>12</v>
      </c>
    </row>
    <row r="5202" spans="1:10" x14ac:dyDescent="0.25">
      <c r="A5202" s="8" t="s">
        <v>4997</v>
      </c>
      <c r="B5202" s="9" t="str">
        <f>_xlfn.XLOOKUP(C5202,'De-Para_Estado_Regiao'!$B$3:$B$29,'De-Para_Estado_Regiao'!$C$3:$C$29)</f>
        <v>Sul</v>
      </c>
      <c r="C5202" s="9" t="s">
        <v>22</v>
      </c>
      <c r="D5202" s="9">
        <v>85</v>
      </c>
      <c r="E5202" s="9">
        <v>0.74199999999999999</v>
      </c>
      <c r="F5202" s="9" t="str">
        <f t="shared" si="81"/>
        <v>alto</v>
      </c>
      <c r="G5202" s="9">
        <v>0.70399999999999996</v>
      </c>
      <c r="H5202" s="9">
        <v>0.69499999999999995</v>
      </c>
      <c r="I5202" s="9">
        <v>67348.5</v>
      </c>
      <c r="J5202" s="10">
        <v>4</v>
      </c>
    </row>
    <row r="5203" spans="1:10" x14ac:dyDescent="0.25">
      <c r="A5203" s="11" t="s">
        <v>4998</v>
      </c>
      <c r="B5203" s="9" t="str">
        <f>_xlfn.XLOOKUP(C5203,'De-Para_Estado_Regiao'!$B$3:$B$29,'De-Para_Estado_Regiao'!$C$3:$C$29)</f>
        <v>Nordeste</v>
      </c>
      <c r="C5203" s="12" t="s">
        <v>31</v>
      </c>
      <c r="D5203" s="12">
        <v>664</v>
      </c>
      <c r="E5203" s="12">
        <v>0.63600000000000001</v>
      </c>
      <c r="F5203" s="9" t="str">
        <f t="shared" si="81"/>
        <v>médio</v>
      </c>
      <c r="G5203" s="12">
        <v>0.58099999999999996</v>
      </c>
      <c r="H5203" s="12">
        <v>0.58799999999999997</v>
      </c>
      <c r="I5203" s="12">
        <v>10150.57</v>
      </c>
      <c r="J5203" s="13">
        <v>4</v>
      </c>
    </row>
    <row r="5204" spans="1:10" x14ac:dyDescent="0.25">
      <c r="A5204" s="8" t="s">
        <v>4999</v>
      </c>
      <c r="B5204" s="9" t="str">
        <f>_xlfn.XLOOKUP(C5204,'De-Para_Estado_Regiao'!$B$3:$B$29,'De-Para_Estado_Regiao'!$C$3:$C$29)</f>
        <v>Sul</v>
      </c>
      <c r="C5204" s="9" t="s">
        <v>22</v>
      </c>
      <c r="D5204" s="9">
        <v>112</v>
      </c>
      <c r="E5204" s="9">
        <v>0.65500000000000003</v>
      </c>
      <c r="F5204" s="9" t="str">
        <f t="shared" si="81"/>
        <v>médio</v>
      </c>
      <c r="G5204" s="9">
        <v>0.63500000000000001</v>
      </c>
      <c r="H5204" s="9">
        <v>0.55300000000000005</v>
      </c>
      <c r="I5204" s="9">
        <v>30408.94</v>
      </c>
      <c r="J5204" s="10">
        <v>9</v>
      </c>
    </row>
    <row r="5205" spans="1:10" x14ac:dyDescent="0.25">
      <c r="A5205" s="11" t="s">
        <v>5000</v>
      </c>
      <c r="B5205" s="9" t="str">
        <f>_xlfn.XLOOKUP(C5205,'De-Para_Estado_Regiao'!$B$3:$B$29,'De-Para_Estado_Regiao'!$C$3:$C$29)</f>
        <v>Centro-Oeste</v>
      </c>
      <c r="C5205" s="12" t="s">
        <v>29</v>
      </c>
      <c r="D5205" s="12">
        <v>249</v>
      </c>
      <c r="E5205" s="12">
        <v>0.65</v>
      </c>
      <c r="F5205" s="9" t="str">
        <f t="shared" si="81"/>
        <v>médio</v>
      </c>
      <c r="G5205" s="12">
        <v>0.69599999999999995</v>
      </c>
      <c r="H5205" s="12">
        <v>0.46899999999999997</v>
      </c>
      <c r="I5205" s="12">
        <v>13515.26</v>
      </c>
      <c r="J5205" s="13">
        <v>5</v>
      </c>
    </row>
    <row r="5206" spans="1:10" x14ac:dyDescent="0.25">
      <c r="A5206" s="8" t="s">
        <v>5001</v>
      </c>
      <c r="B5206" s="9" t="str">
        <f>_xlfn.XLOOKUP(C5206,'De-Para_Estado_Regiao'!$B$3:$B$29,'De-Para_Estado_Regiao'!$C$3:$C$29)</f>
        <v>Norte</v>
      </c>
      <c r="C5206" s="9" t="s">
        <v>210</v>
      </c>
      <c r="D5206" s="9">
        <v>685</v>
      </c>
      <c r="E5206" s="9">
        <v>0.59</v>
      </c>
      <c r="F5206" s="9" t="str">
        <f t="shared" si="81"/>
        <v>médio</v>
      </c>
      <c r="G5206" s="9">
        <v>0.55300000000000005</v>
      </c>
      <c r="H5206" s="9">
        <v>0.47299999999999998</v>
      </c>
      <c r="I5206" s="9">
        <v>11948.74</v>
      </c>
      <c r="J5206" s="10">
        <v>14</v>
      </c>
    </row>
    <row r="5207" spans="1:10" x14ac:dyDescent="0.25">
      <c r="A5207" s="11" t="s">
        <v>5002</v>
      </c>
      <c r="B5207" s="9" t="str">
        <f>_xlfn.XLOOKUP(C5207,'De-Para_Estado_Regiao'!$B$3:$B$29,'De-Para_Estado_Regiao'!$C$3:$C$29)</f>
        <v>Sudeste</v>
      </c>
      <c r="C5207" s="12" t="s">
        <v>16</v>
      </c>
      <c r="D5207" s="12">
        <v>207</v>
      </c>
      <c r="E5207" s="12">
        <v>0.69</v>
      </c>
      <c r="F5207" s="9" t="str">
        <f t="shared" si="81"/>
        <v>médio</v>
      </c>
      <c r="G5207" s="12">
        <v>0.69299999999999995</v>
      </c>
      <c r="H5207" s="12">
        <v>0.56299999999999994</v>
      </c>
      <c r="I5207" s="12">
        <v>25591.7</v>
      </c>
      <c r="J5207" s="13">
        <v>9</v>
      </c>
    </row>
    <row r="5208" spans="1:10" x14ac:dyDescent="0.25">
      <c r="A5208" s="8" t="s">
        <v>2103</v>
      </c>
      <c r="B5208" s="9" t="str">
        <f>_xlfn.XLOOKUP(C5208,'De-Para_Estado_Regiao'!$B$3:$B$29,'De-Para_Estado_Regiao'!$C$3:$C$29)</f>
        <v>Sudeste</v>
      </c>
      <c r="C5208" s="9" t="s">
        <v>16</v>
      </c>
      <c r="D5208" s="9">
        <v>351</v>
      </c>
      <c r="E5208" s="9">
        <v>0.64</v>
      </c>
      <c r="F5208" s="9" t="str">
        <f t="shared" si="81"/>
        <v>médio</v>
      </c>
      <c r="G5208" s="9">
        <v>0.61599999999999999</v>
      </c>
      <c r="H5208" s="9">
        <v>0.51</v>
      </c>
      <c r="I5208" s="9">
        <v>19361.849999999999</v>
      </c>
      <c r="J5208" s="10">
        <v>1</v>
      </c>
    </row>
    <row r="5209" spans="1:10" x14ac:dyDescent="0.25">
      <c r="A5209" s="11" t="s">
        <v>5003</v>
      </c>
      <c r="B5209" s="9" t="str">
        <f>_xlfn.XLOOKUP(C5209,'De-Para_Estado_Regiao'!$B$3:$B$29,'De-Para_Estado_Regiao'!$C$3:$C$29)</f>
        <v>Sul</v>
      </c>
      <c r="C5209" s="12" t="s">
        <v>22</v>
      </c>
      <c r="D5209" s="12">
        <v>116</v>
      </c>
      <c r="E5209" s="12">
        <v>0.67</v>
      </c>
      <c r="F5209" s="9" t="str">
        <f t="shared" si="81"/>
        <v>médio</v>
      </c>
      <c r="G5209" s="12">
        <v>0.65200000000000002</v>
      </c>
      <c r="H5209" s="12">
        <v>0.58799999999999997</v>
      </c>
      <c r="I5209" s="12">
        <v>33297.46</v>
      </c>
      <c r="J5209" s="13">
        <v>10</v>
      </c>
    </row>
    <row r="5210" spans="1:10" x14ac:dyDescent="0.25">
      <c r="A5210" s="8" t="s">
        <v>5004</v>
      </c>
      <c r="B5210" s="9" t="str">
        <f>_xlfn.XLOOKUP(C5210,'De-Para_Estado_Regiao'!$B$3:$B$29,'De-Para_Estado_Regiao'!$C$3:$C$29)</f>
        <v>Norte</v>
      </c>
      <c r="C5210" s="9" t="s">
        <v>49</v>
      </c>
      <c r="D5210" s="9">
        <v>1132</v>
      </c>
      <c r="E5210" s="9">
        <v>0.47099999999999997</v>
      </c>
      <c r="F5210" s="9" t="str">
        <f t="shared" si="81"/>
        <v>baixo</v>
      </c>
      <c r="G5210" s="9">
        <v>0.48099999999999998</v>
      </c>
      <c r="H5210" s="9">
        <v>0.28000000000000003</v>
      </c>
      <c r="I5210" s="9">
        <v>5774.67</v>
      </c>
      <c r="J5210" s="10">
        <v>0</v>
      </c>
    </row>
    <row r="5211" spans="1:10" x14ac:dyDescent="0.25">
      <c r="A5211" s="11" t="s">
        <v>5005</v>
      </c>
      <c r="B5211" s="9" t="str">
        <f>_xlfn.XLOOKUP(C5211,'De-Para_Estado_Regiao'!$B$3:$B$29,'De-Para_Estado_Regiao'!$C$3:$C$29)</f>
        <v>Sudeste</v>
      </c>
      <c r="C5211" s="12" t="s">
        <v>16</v>
      </c>
      <c r="D5211" s="12">
        <v>140</v>
      </c>
      <c r="E5211" s="12">
        <v>0.70799999999999996</v>
      </c>
      <c r="F5211" s="9" t="str">
        <f t="shared" si="81"/>
        <v>alto</v>
      </c>
      <c r="G5211" s="12">
        <v>0.72199999999999998</v>
      </c>
      <c r="H5211" s="12">
        <v>0.60399999999999998</v>
      </c>
      <c r="I5211" s="12">
        <v>45797.13</v>
      </c>
      <c r="J5211" s="13">
        <v>2</v>
      </c>
    </row>
    <row r="5212" spans="1:10" x14ac:dyDescent="0.25">
      <c r="A5212" s="8" t="s">
        <v>5006</v>
      </c>
      <c r="B5212" s="9" t="str">
        <f>_xlfn.XLOOKUP(C5212,'De-Para_Estado_Regiao'!$B$3:$B$29,'De-Para_Estado_Regiao'!$C$3:$C$29)</f>
        <v>Centro-Oeste</v>
      </c>
      <c r="C5212" s="9" t="s">
        <v>33</v>
      </c>
      <c r="D5212" s="9">
        <v>318</v>
      </c>
      <c r="E5212" s="9">
        <v>0.70799999999999996</v>
      </c>
      <c r="F5212" s="9" t="str">
        <f t="shared" si="81"/>
        <v>alto</v>
      </c>
      <c r="G5212" s="9">
        <v>0.68700000000000006</v>
      </c>
      <c r="H5212" s="9">
        <v>0.622</v>
      </c>
      <c r="I5212" s="9">
        <v>20664.57</v>
      </c>
      <c r="J5212" s="10">
        <v>6</v>
      </c>
    </row>
    <row r="5213" spans="1:10" x14ac:dyDescent="0.25">
      <c r="A5213" s="11" t="s">
        <v>5007</v>
      </c>
      <c r="B5213" s="9" t="str">
        <f>_xlfn.XLOOKUP(C5213,'De-Para_Estado_Regiao'!$B$3:$B$29,'De-Para_Estado_Regiao'!$C$3:$C$29)</f>
        <v>Nordeste</v>
      </c>
      <c r="C5213" s="12" t="s">
        <v>72</v>
      </c>
      <c r="D5213" s="12">
        <v>76</v>
      </c>
      <c r="E5213" s="12">
        <v>0.55500000000000005</v>
      </c>
      <c r="F5213" s="9" t="str">
        <f t="shared" si="81"/>
        <v>médio</v>
      </c>
      <c r="G5213" s="12">
        <v>0.54100000000000004</v>
      </c>
      <c r="H5213" s="12">
        <v>0.41499999999999998</v>
      </c>
      <c r="I5213" s="12">
        <v>57338.73</v>
      </c>
      <c r="J5213" s="13">
        <v>0</v>
      </c>
    </row>
    <row r="5214" spans="1:10" x14ac:dyDescent="0.25">
      <c r="A5214" s="8" t="s">
        <v>5008</v>
      </c>
      <c r="B5214" s="9" t="str">
        <f>_xlfn.XLOOKUP(C5214,'De-Para_Estado_Regiao'!$B$3:$B$29,'De-Para_Estado_Regiao'!$C$3:$C$29)</f>
        <v>Nordeste</v>
      </c>
      <c r="C5214" s="9" t="s">
        <v>31</v>
      </c>
      <c r="D5214" s="9">
        <v>1092</v>
      </c>
      <c r="E5214" s="9">
        <v>0.60499999999999998</v>
      </c>
      <c r="F5214" s="9" t="str">
        <f t="shared" si="81"/>
        <v>médio</v>
      </c>
      <c r="G5214" s="9">
        <v>0.52600000000000002</v>
      </c>
      <c r="H5214" s="9">
        <v>0.55700000000000005</v>
      </c>
      <c r="I5214" s="9">
        <v>6772.2</v>
      </c>
      <c r="J5214" s="10">
        <v>5</v>
      </c>
    </row>
    <row r="5215" spans="1:10" x14ac:dyDescent="0.25">
      <c r="A5215" s="11" t="s">
        <v>5009</v>
      </c>
      <c r="B5215" s="9" t="str">
        <f>_xlfn.XLOOKUP(C5215,'De-Para_Estado_Regiao'!$B$3:$B$29,'De-Para_Estado_Regiao'!$C$3:$C$29)</f>
        <v>Nordeste</v>
      </c>
      <c r="C5215" s="12" t="s">
        <v>24</v>
      </c>
      <c r="D5215" s="12">
        <v>777</v>
      </c>
      <c r="E5215" s="12">
        <v>0.63900000000000001</v>
      </c>
      <c r="F5215" s="9" t="str">
        <f t="shared" si="81"/>
        <v>médio</v>
      </c>
      <c r="G5215" s="12">
        <v>0.60099999999999998</v>
      </c>
      <c r="H5215" s="12">
        <v>0.55500000000000005</v>
      </c>
      <c r="I5215" s="12">
        <v>10191.36</v>
      </c>
      <c r="J5215" s="13">
        <v>19</v>
      </c>
    </row>
    <row r="5216" spans="1:10" x14ac:dyDescent="0.25">
      <c r="A5216" s="8" t="s">
        <v>5010</v>
      </c>
      <c r="B5216" s="9" t="str">
        <f>_xlfn.XLOOKUP(C5216,'De-Para_Estado_Regiao'!$B$3:$B$29,'De-Para_Estado_Regiao'!$C$3:$C$29)</f>
        <v>Sul</v>
      </c>
      <c r="C5216" s="9" t="s">
        <v>22</v>
      </c>
      <c r="D5216" s="9">
        <v>234</v>
      </c>
      <c r="E5216" s="9">
        <v>0.69</v>
      </c>
      <c r="F5216" s="9" t="str">
        <f t="shared" si="81"/>
        <v>médio</v>
      </c>
      <c r="G5216" s="9">
        <v>0.66100000000000003</v>
      </c>
      <c r="H5216" s="9">
        <v>0.60599999999999998</v>
      </c>
      <c r="I5216" s="9">
        <v>20538.61</v>
      </c>
      <c r="J5216" s="10">
        <v>0</v>
      </c>
    </row>
    <row r="5217" spans="1:10" x14ac:dyDescent="0.25">
      <c r="A5217" s="11" t="s">
        <v>5011</v>
      </c>
      <c r="B5217" s="9" t="str">
        <f>_xlfn.XLOOKUP(C5217,'De-Para_Estado_Regiao'!$B$3:$B$29,'De-Para_Estado_Regiao'!$C$3:$C$29)</f>
        <v>Nordeste</v>
      </c>
      <c r="C5217" s="12" t="s">
        <v>24</v>
      </c>
      <c r="D5217" s="12">
        <v>317</v>
      </c>
      <c r="E5217" s="12">
        <v>0.55600000000000005</v>
      </c>
      <c r="F5217" s="9" t="str">
        <f t="shared" si="81"/>
        <v>médio</v>
      </c>
      <c r="G5217" s="12">
        <v>0.55200000000000005</v>
      </c>
      <c r="H5217" s="12">
        <v>0.40699999999999997</v>
      </c>
      <c r="I5217" s="12">
        <v>8432.26</v>
      </c>
      <c r="J5217" s="13">
        <v>10</v>
      </c>
    </row>
    <row r="5218" spans="1:10" x14ac:dyDescent="0.25">
      <c r="A5218" s="8" t="s">
        <v>5012</v>
      </c>
      <c r="B5218" s="9" t="str">
        <f>_xlfn.XLOOKUP(C5218,'De-Para_Estado_Regiao'!$B$3:$B$29,'De-Para_Estado_Regiao'!$C$3:$C$29)</f>
        <v>Sul</v>
      </c>
      <c r="C5218" s="9" t="s">
        <v>59</v>
      </c>
      <c r="D5218" s="9">
        <v>42</v>
      </c>
      <c r="E5218" s="9">
        <v>0.67500000000000004</v>
      </c>
      <c r="F5218" s="9" t="str">
        <f t="shared" si="81"/>
        <v>médio</v>
      </c>
      <c r="G5218" s="9">
        <v>0.624</v>
      </c>
      <c r="H5218" s="9">
        <v>0.59799999999999998</v>
      </c>
      <c r="I5218" s="9">
        <v>24426.18</v>
      </c>
      <c r="J5218" s="10">
        <v>12</v>
      </c>
    </row>
    <row r="5219" spans="1:10" x14ac:dyDescent="0.25">
      <c r="A5219" s="11" t="s">
        <v>5013</v>
      </c>
      <c r="B5219" s="9" t="str">
        <f>_xlfn.XLOOKUP(C5219,'De-Para_Estado_Regiao'!$B$3:$B$29,'De-Para_Estado_Regiao'!$C$3:$C$29)</f>
        <v>Sudeste</v>
      </c>
      <c r="C5219" s="12" t="s">
        <v>7</v>
      </c>
      <c r="D5219" s="12">
        <v>112</v>
      </c>
      <c r="E5219" s="12">
        <v>0.73199999999999998</v>
      </c>
      <c r="F5219" s="9" t="str">
        <f t="shared" si="81"/>
        <v>alto</v>
      </c>
      <c r="G5219" s="12">
        <v>0.70499999999999996</v>
      </c>
      <c r="H5219" s="12">
        <v>0.69</v>
      </c>
      <c r="I5219" s="12">
        <v>58265.54</v>
      </c>
      <c r="J5219" s="13">
        <v>1</v>
      </c>
    </row>
    <row r="5220" spans="1:10" x14ac:dyDescent="0.25">
      <c r="A5220" s="8" t="s">
        <v>5014</v>
      </c>
      <c r="B5220" s="9" t="str">
        <f>_xlfn.XLOOKUP(C5220,'De-Para_Estado_Regiao'!$B$3:$B$29,'De-Para_Estado_Regiao'!$C$3:$C$29)</f>
        <v>Nordeste</v>
      </c>
      <c r="C5220" s="9" t="s">
        <v>87</v>
      </c>
      <c r="D5220" s="9">
        <v>987</v>
      </c>
      <c r="E5220" s="9">
        <v>0.53600000000000003</v>
      </c>
      <c r="F5220" s="9" t="str">
        <f t="shared" si="81"/>
        <v>baixo</v>
      </c>
      <c r="G5220" s="9">
        <v>0.495</v>
      </c>
      <c r="H5220" s="9">
        <v>0.40200000000000002</v>
      </c>
      <c r="I5220" s="9">
        <v>5973.86</v>
      </c>
      <c r="J5220" s="10">
        <v>12</v>
      </c>
    </row>
    <row r="5221" spans="1:10" x14ac:dyDescent="0.25">
      <c r="A5221" s="11" t="s">
        <v>5015</v>
      </c>
      <c r="B5221" s="9" t="str">
        <f>_xlfn.XLOOKUP(C5221,'De-Para_Estado_Regiao'!$B$3:$B$29,'De-Para_Estado_Regiao'!$C$3:$C$29)</f>
        <v>Sul</v>
      </c>
      <c r="C5221" s="12" t="s">
        <v>59</v>
      </c>
      <c r="D5221" s="12">
        <v>101</v>
      </c>
      <c r="E5221" s="12">
        <v>0.72299999999999998</v>
      </c>
      <c r="F5221" s="9" t="str">
        <f t="shared" si="81"/>
        <v>alto</v>
      </c>
      <c r="G5221" s="12">
        <v>0.73099999999999998</v>
      </c>
      <c r="H5221" s="12">
        <v>0.60599999999999998</v>
      </c>
      <c r="I5221" s="12">
        <v>23615.37</v>
      </c>
      <c r="J5221" s="13">
        <v>2</v>
      </c>
    </row>
    <row r="5222" spans="1:10" x14ac:dyDescent="0.25">
      <c r="A5222" s="8" t="s">
        <v>5016</v>
      </c>
      <c r="B5222" s="9" t="str">
        <f>_xlfn.XLOOKUP(C5222,'De-Para_Estado_Regiao'!$B$3:$B$29,'De-Para_Estado_Regiao'!$C$3:$C$29)</f>
        <v>Nordeste</v>
      </c>
      <c r="C5222" s="9" t="s">
        <v>31</v>
      </c>
      <c r="D5222" s="9">
        <v>368</v>
      </c>
      <c r="E5222" s="9">
        <v>0.59399999999999997</v>
      </c>
      <c r="F5222" s="9" t="str">
        <f t="shared" si="81"/>
        <v>médio</v>
      </c>
      <c r="G5222" s="9">
        <v>0.52400000000000002</v>
      </c>
      <c r="H5222" s="9">
        <v>0.51800000000000002</v>
      </c>
      <c r="I5222" s="9">
        <v>6809.05</v>
      </c>
      <c r="J5222" s="10">
        <v>36</v>
      </c>
    </row>
    <row r="5223" spans="1:10" x14ac:dyDescent="0.25">
      <c r="A5223" s="11" t="s">
        <v>5017</v>
      </c>
      <c r="B5223" s="9" t="str">
        <f>_xlfn.XLOOKUP(C5223,'De-Para_Estado_Regiao'!$B$3:$B$29,'De-Para_Estado_Regiao'!$C$3:$C$29)</f>
        <v>Sul</v>
      </c>
      <c r="C5223" s="12" t="s">
        <v>14</v>
      </c>
      <c r="D5223" s="12">
        <v>75</v>
      </c>
      <c r="E5223" s="12">
        <v>0.746</v>
      </c>
      <c r="F5223" s="9" t="str">
        <f t="shared" si="81"/>
        <v>alto</v>
      </c>
      <c r="G5223" s="12">
        <v>0.72099999999999997</v>
      </c>
      <c r="H5223" s="12">
        <v>0.67600000000000005</v>
      </c>
      <c r="I5223" s="12">
        <v>33241.800000000003</v>
      </c>
      <c r="J5223" s="13">
        <v>2</v>
      </c>
    </row>
    <row r="5224" spans="1:10" x14ac:dyDescent="0.25">
      <c r="A5224" s="8" t="s">
        <v>5018</v>
      </c>
      <c r="B5224" s="9" t="str">
        <f>_xlfn.XLOOKUP(C5224,'De-Para_Estado_Regiao'!$B$3:$B$29,'De-Para_Estado_Regiao'!$C$3:$C$29)</f>
        <v>Nordeste</v>
      </c>
      <c r="C5224" s="9" t="s">
        <v>118</v>
      </c>
      <c r="D5224" s="9">
        <v>748</v>
      </c>
      <c r="E5224" s="9">
        <v>0.61799999999999999</v>
      </c>
      <c r="F5224" s="9" t="str">
        <f t="shared" si="81"/>
        <v>médio</v>
      </c>
      <c r="G5224" s="9">
        <v>0.58799999999999997</v>
      </c>
      <c r="H5224" s="9">
        <v>0.51500000000000001</v>
      </c>
      <c r="I5224" s="9">
        <v>10235.620000000001</v>
      </c>
      <c r="J5224" s="10">
        <v>14</v>
      </c>
    </row>
    <row r="5225" spans="1:10" x14ac:dyDescent="0.25">
      <c r="A5225" s="11" t="s">
        <v>5019</v>
      </c>
      <c r="B5225" s="9" t="str">
        <f>_xlfn.XLOOKUP(C5225,'De-Para_Estado_Regiao'!$B$3:$B$29,'De-Para_Estado_Regiao'!$C$3:$C$29)</f>
        <v>Centro-Oeste</v>
      </c>
      <c r="C5225" s="12" t="s">
        <v>29</v>
      </c>
      <c r="D5225" s="12">
        <v>142</v>
      </c>
      <c r="E5225" s="12">
        <v>0.65500000000000003</v>
      </c>
      <c r="F5225" s="9" t="str">
        <f t="shared" si="81"/>
        <v>médio</v>
      </c>
      <c r="G5225" s="12">
        <v>0.63500000000000001</v>
      </c>
      <c r="H5225" s="12">
        <v>0.56000000000000005</v>
      </c>
      <c r="I5225" s="12">
        <v>37646.85</v>
      </c>
      <c r="J5225" s="13">
        <v>3</v>
      </c>
    </row>
    <row r="5226" spans="1:10" x14ac:dyDescent="0.25">
      <c r="A5226" s="8" t="s">
        <v>5020</v>
      </c>
      <c r="B5226" s="9" t="str">
        <f>_xlfn.XLOOKUP(C5226,'De-Para_Estado_Regiao'!$B$3:$B$29,'De-Para_Estado_Regiao'!$C$3:$C$29)</f>
        <v>Nordeste</v>
      </c>
      <c r="C5226" s="9" t="s">
        <v>82</v>
      </c>
      <c r="D5226" s="9">
        <v>528</v>
      </c>
      <c r="E5226" s="9">
        <v>0.55200000000000005</v>
      </c>
      <c r="F5226" s="9" t="str">
        <f t="shared" si="81"/>
        <v>médio</v>
      </c>
      <c r="G5226" s="9">
        <v>0.53100000000000003</v>
      </c>
      <c r="H5226" s="9">
        <v>0.40799999999999997</v>
      </c>
      <c r="I5226" s="9">
        <v>7839.03</v>
      </c>
      <c r="J5226" s="10">
        <v>9</v>
      </c>
    </row>
    <row r="5227" spans="1:10" x14ac:dyDescent="0.25">
      <c r="A5227" s="11" t="s">
        <v>5021</v>
      </c>
      <c r="B5227" s="9" t="str">
        <f>_xlfn.XLOOKUP(C5227,'De-Para_Estado_Regiao'!$B$3:$B$29,'De-Para_Estado_Regiao'!$C$3:$C$29)</f>
        <v>Sudeste</v>
      </c>
      <c r="C5227" s="12" t="s">
        <v>16</v>
      </c>
      <c r="D5227" s="12">
        <v>53</v>
      </c>
      <c r="E5227" s="12">
        <v>0.67500000000000004</v>
      </c>
      <c r="F5227" s="9" t="str">
        <f t="shared" si="81"/>
        <v>médio</v>
      </c>
      <c r="G5227" s="12">
        <v>0.71899999999999997</v>
      </c>
      <c r="H5227" s="12">
        <v>0.498</v>
      </c>
      <c r="I5227" s="12">
        <v>65891.69</v>
      </c>
      <c r="J5227" s="13">
        <v>2</v>
      </c>
    </row>
    <row r="5228" spans="1:10" x14ac:dyDescent="0.25">
      <c r="A5228" s="8" t="s">
        <v>5022</v>
      </c>
      <c r="B5228" s="9" t="str">
        <f>_xlfn.XLOOKUP(C5228,'De-Para_Estado_Regiao'!$B$3:$B$29,'De-Para_Estado_Regiao'!$C$3:$C$29)</f>
        <v>Centro-Oeste</v>
      </c>
      <c r="C5228" s="9" t="s">
        <v>29</v>
      </c>
      <c r="D5228" s="9">
        <v>317</v>
      </c>
      <c r="E5228" s="9">
        <v>0.67500000000000004</v>
      </c>
      <c r="F5228" s="9" t="str">
        <f t="shared" si="81"/>
        <v>médio</v>
      </c>
      <c r="G5228" s="9">
        <v>0.66600000000000004</v>
      </c>
      <c r="H5228" s="9">
        <v>0.56999999999999995</v>
      </c>
      <c r="I5228" s="9">
        <v>13872.22</v>
      </c>
      <c r="J5228" s="10">
        <v>1</v>
      </c>
    </row>
    <row r="5229" spans="1:10" x14ac:dyDescent="0.25">
      <c r="A5229" s="11" t="s">
        <v>5023</v>
      </c>
      <c r="B5229" s="9" t="str">
        <f>_xlfn.XLOOKUP(C5229,'De-Para_Estado_Regiao'!$B$3:$B$29,'De-Para_Estado_Regiao'!$C$3:$C$29)</f>
        <v>Nordeste</v>
      </c>
      <c r="C5229" s="12" t="s">
        <v>87</v>
      </c>
      <c r="D5229" s="12">
        <v>416</v>
      </c>
      <c r="E5229" s="12">
        <v>0.58099999999999996</v>
      </c>
      <c r="F5229" s="9" t="str">
        <f t="shared" si="81"/>
        <v>médio</v>
      </c>
      <c r="G5229" s="12">
        <v>0.57799999999999996</v>
      </c>
      <c r="H5229" s="12">
        <v>0.48099999999999998</v>
      </c>
      <c r="I5229" s="12">
        <v>11353.11</v>
      </c>
      <c r="J5229" s="13">
        <v>11</v>
      </c>
    </row>
    <row r="5230" spans="1:10" x14ac:dyDescent="0.25">
      <c r="A5230" s="8" t="s">
        <v>5024</v>
      </c>
      <c r="B5230" s="9" t="str">
        <f>_xlfn.XLOOKUP(C5230,'De-Para_Estado_Regiao'!$B$3:$B$29,'De-Para_Estado_Regiao'!$C$3:$C$29)</f>
        <v>Nordeste</v>
      </c>
      <c r="C5230" s="9" t="s">
        <v>72</v>
      </c>
      <c r="D5230" s="9">
        <v>518</v>
      </c>
      <c r="E5230" s="9">
        <v>0.60899999999999999</v>
      </c>
      <c r="F5230" s="9" t="str">
        <f t="shared" si="81"/>
        <v>médio</v>
      </c>
      <c r="G5230" s="9">
        <v>0.59</v>
      </c>
      <c r="H5230" s="9">
        <v>0.53400000000000003</v>
      </c>
      <c r="I5230" s="9">
        <v>14182.44</v>
      </c>
      <c r="J5230" s="10">
        <v>8</v>
      </c>
    </row>
    <row r="5231" spans="1:10" x14ac:dyDescent="0.25">
      <c r="A5231" s="11" t="s">
        <v>740</v>
      </c>
      <c r="B5231" s="9" t="str">
        <f>_xlfn.XLOOKUP(C5231,'De-Para_Estado_Regiao'!$B$3:$B$29,'De-Para_Estado_Regiao'!$C$3:$C$29)</f>
        <v>Nordeste</v>
      </c>
      <c r="C5231" s="12" t="s">
        <v>24</v>
      </c>
      <c r="D5231" s="12">
        <v>318</v>
      </c>
      <c r="E5231" s="12">
        <v>0.59399999999999997</v>
      </c>
      <c r="F5231" s="9" t="str">
        <f t="shared" si="81"/>
        <v>médio</v>
      </c>
      <c r="G5231" s="12">
        <v>0.56699999999999995</v>
      </c>
      <c r="H5231" s="12">
        <v>0.47699999999999998</v>
      </c>
      <c r="I5231" s="12">
        <v>16128.78</v>
      </c>
      <c r="J5231" s="13">
        <v>0</v>
      </c>
    </row>
    <row r="5232" spans="1:10" x14ac:dyDescent="0.25">
      <c r="A5232" s="8" t="s">
        <v>5025</v>
      </c>
      <c r="B5232" s="9" t="str">
        <f>_xlfn.XLOOKUP(C5232,'De-Para_Estado_Regiao'!$B$3:$B$29,'De-Para_Estado_Regiao'!$C$3:$C$29)</f>
        <v>Sudeste</v>
      </c>
      <c r="C5232" s="9" t="s">
        <v>16</v>
      </c>
      <c r="D5232" s="9">
        <v>435</v>
      </c>
      <c r="E5232" s="9">
        <v>0.61899999999999999</v>
      </c>
      <c r="F5232" s="9" t="str">
        <f t="shared" si="81"/>
        <v>médio</v>
      </c>
      <c r="G5232" s="9">
        <v>0.55900000000000005</v>
      </c>
      <c r="H5232" s="9">
        <v>0.54300000000000004</v>
      </c>
      <c r="I5232" s="9">
        <v>7890.27</v>
      </c>
      <c r="J5232" s="10">
        <v>2</v>
      </c>
    </row>
    <row r="5233" spans="1:10" x14ac:dyDescent="0.25">
      <c r="A5233" s="11" t="s">
        <v>5026</v>
      </c>
      <c r="B5233" s="9" t="str">
        <f>_xlfn.XLOOKUP(C5233,'De-Para_Estado_Regiao'!$B$3:$B$29,'De-Para_Estado_Regiao'!$C$3:$C$29)</f>
        <v>Sul</v>
      </c>
      <c r="C5233" s="12" t="s">
        <v>14</v>
      </c>
      <c r="D5233" s="12">
        <v>17</v>
      </c>
      <c r="E5233" s="12">
        <v>0.74199999999999999</v>
      </c>
      <c r="F5233" s="9" t="str">
        <f t="shared" si="81"/>
        <v>alto</v>
      </c>
      <c r="G5233" s="12">
        <v>0.752</v>
      </c>
      <c r="H5233" s="12">
        <v>0.64200000000000002</v>
      </c>
      <c r="I5233" s="12">
        <v>50841.15</v>
      </c>
      <c r="J5233" s="13">
        <v>2</v>
      </c>
    </row>
    <row r="5234" spans="1:10" x14ac:dyDescent="0.25">
      <c r="A5234" s="8" t="s">
        <v>5027</v>
      </c>
      <c r="B5234" s="9" t="str">
        <f>_xlfn.XLOOKUP(C5234,'De-Para_Estado_Regiao'!$B$3:$B$29,'De-Para_Estado_Regiao'!$C$3:$C$29)</f>
        <v>Nordeste</v>
      </c>
      <c r="C5234" s="9" t="s">
        <v>19</v>
      </c>
      <c r="D5234" s="9">
        <v>875</v>
      </c>
      <c r="E5234" s="9">
        <v>0.55000000000000004</v>
      </c>
      <c r="F5234" s="9" t="str">
        <f t="shared" si="81"/>
        <v>médio</v>
      </c>
      <c r="G5234" s="9">
        <v>0.56100000000000005</v>
      </c>
      <c r="H5234" s="9">
        <v>0.44900000000000001</v>
      </c>
      <c r="I5234" s="9">
        <v>7645.17</v>
      </c>
      <c r="J5234" s="10">
        <v>1</v>
      </c>
    </row>
    <row r="5235" spans="1:10" x14ac:dyDescent="0.25">
      <c r="A5235" s="11" t="s">
        <v>5028</v>
      </c>
      <c r="B5235" s="9" t="str">
        <f>_xlfn.XLOOKUP(C5235,'De-Para_Estado_Regiao'!$B$3:$B$29,'De-Para_Estado_Regiao'!$C$3:$C$29)</f>
        <v>Sul</v>
      </c>
      <c r="C5235" s="12" t="s">
        <v>22</v>
      </c>
      <c r="D5235" s="12">
        <v>98</v>
      </c>
      <c r="E5235" s="12">
        <v>0.68200000000000005</v>
      </c>
      <c r="F5235" s="9" t="str">
        <f t="shared" si="81"/>
        <v>médio</v>
      </c>
      <c r="G5235" s="12">
        <v>0.68</v>
      </c>
      <c r="H5235" s="12">
        <v>0.56000000000000005</v>
      </c>
      <c r="I5235" s="12">
        <v>25222.19</v>
      </c>
      <c r="J5235" s="13">
        <v>6</v>
      </c>
    </row>
    <row r="5236" spans="1:10" x14ac:dyDescent="0.25">
      <c r="A5236" s="8" t="s">
        <v>5029</v>
      </c>
      <c r="B5236" s="9" t="str">
        <f>_xlfn.XLOOKUP(C5236,'De-Para_Estado_Regiao'!$B$3:$B$29,'De-Para_Estado_Regiao'!$C$3:$C$29)</f>
        <v>Nordeste</v>
      </c>
      <c r="C5236" s="9" t="s">
        <v>72</v>
      </c>
      <c r="D5236" s="9">
        <v>388</v>
      </c>
      <c r="E5236" s="9">
        <v>0.59599999999999997</v>
      </c>
      <c r="F5236" s="9" t="str">
        <f t="shared" si="81"/>
        <v>médio</v>
      </c>
      <c r="G5236" s="9">
        <v>0.54200000000000004</v>
      </c>
      <c r="H5236" s="9">
        <v>0.51600000000000001</v>
      </c>
      <c r="I5236" s="9">
        <v>8204.7900000000009</v>
      </c>
      <c r="J5236" s="10">
        <v>1</v>
      </c>
    </row>
    <row r="5237" spans="1:10" x14ac:dyDescent="0.25">
      <c r="A5237" s="11" t="s">
        <v>5030</v>
      </c>
      <c r="B5237" s="9" t="str">
        <f>_xlfn.XLOOKUP(C5237,'De-Para_Estado_Regiao'!$B$3:$B$29,'De-Para_Estado_Regiao'!$C$3:$C$29)</f>
        <v>Nordeste</v>
      </c>
      <c r="C5237" s="12" t="s">
        <v>24</v>
      </c>
      <c r="D5237" s="12">
        <v>587</v>
      </c>
      <c r="E5237" s="12">
        <v>0.55000000000000004</v>
      </c>
      <c r="F5237" s="9" t="str">
        <f t="shared" si="81"/>
        <v>médio</v>
      </c>
      <c r="G5237" s="12">
        <v>0.51600000000000001</v>
      </c>
      <c r="H5237" s="12">
        <v>0.42499999999999999</v>
      </c>
      <c r="I5237" s="12">
        <v>6150.25</v>
      </c>
      <c r="J5237" s="13">
        <v>2</v>
      </c>
    </row>
    <row r="5238" spans="1:10" x14ac:dyDescent="0.25">
      <c r="A5238" s="8" t="s">
        <v>4081</v>
      </c>
      <c r="B5238" s="9" t="str">
        <f>_xlfn.XLOOKUP(C5238,'De-Para_Estado_Regiao'!$B$3:$B$29,'De-Para_Estado_Regiao'!$C$3:$C$29)</f>
        <v>Centro-Oeste</v>
      </c>
      <c r="C5238" s="9" t="s">
        <v>53</v>
      </c>
      <c r="D5238" s="9">
        <v>220</v>
      </c>
      <c r="E5238" s="9">
        <v>0.64700000000000002</v>
      </c>
      <c r="F5238" s="9" t="str">
        <f t="shared" si="81"/>
        <v>médio</v>
      </c>
      <c r="G5238" s="9">
        <v>0.628</v>
      </c>
      <c r="H5238" s="9">
        <v>0.52200000000000002</v>
      </c>
      <c r="I5238" s="9">
        <v>19812.34</v>
      </c>
      <c r="J5238" s="10">
        <v>2</v>
      </c>
    </row>
    <row r="5239" spans="1:10" x14ac:dyDescent="0.25">
      <c r="A5239" s="11" t="s">
        <v>5031</v>
      </c>
      <c r="B5239" s="9" t="str">
        <f>_xlfn.XLOOKUP(C5239,'De-Para_Estado_Regiao'!$B$3:$B$29,'De-Para_Estado_Regiao'!$C$3:$C$29)</f>
        <v>Sul</v>
      </c>
      <c r="C5239" s="12" t="s">
        <v>14</v>
      </c>
      <c r="D5239" s="12">
        <v>51</v>
      </c>
      <c r="E5239" s="12">
        <v>0.69</v>
      </c>
      <c r="F5239" s="9" t="str">
        <f t="shared" si="81"/>
        <v>médio</v>
      </c>
      <c r="G5239" s="12">
        <v>0.69499999999999995</v>
      </c>
      <c r="H5239" s="12">
        <v>0.56499999999999995</v>
      </c>
      <c r="I5239" s="12">
        <v>62745.52</v>
      </c>
      <c r="J5239" s="13">
        <v>3</v>
      </c>
    </row>
    <row r="5240" spans="1:10" x14ac:dyDescent="0.25">
      <c r="A5240" s="8" t="s">
        <v>5032</v>
      </c>
      <c r="B5240" s="9" t="str">
        <f>_xlfn.XLOOKUP(C5240,'De-Para_Estado_Regiao'!$B$3:$B$29,'De-Para_Estado_Regiao'!$C$3:$C$29)</f>
        <v>Nordeste</v>
      </c>
      <c r="C5240" s="9" t="s">
        <v>72</v>
      </c>
      <c r="D5240" s="9">
        <v>472</v>
      </c>
      <c r="E5240" s="9">
        <v>0.56799999999999995</v>
      </c>
      <c r="F5240" s="9" t="str">
        <f t="shared" si="81"/>
        <v>médio</v>
      </c>
      <c r="G5240" s="9">
        <v>0.56200000000000006</v>
      </c>
      <c r="H5240" s="9">
        <v>0.442</v>
      </c>
      <c r="I5240" s="9">
        <v>7782.74</v>
      </c>
      <c r="J5240" s="10">
        <v>7</v>
      </c>
    </row>
    <row r="5241" spans="1:10" x14ac:dyDescent="0.25">
      <c r="A5241" s="11" t="s">
        <v>5033</v>
      </c>
      <c r="B5241" s="9" t="str">
        <f>_xlfn.XLOOKUP(C5241,'De-Para_Estado_Regiao'!$B$3:$B$29,'De-Para_Estado_Regiao'!$C$3:$C$29)</f>
        <v>Centro-Oeste</v>
      </c>
      <c r="C5241" s="12" t="s">
        <v>33</v>
      </c>
      <c r="D5241" s="12">
        <v>91</v>
      </c>
      <c r="E5241" s="12">
        <v>0.70099999999999996</v>
      </c>
      <c r="F5241" s="9" t="str">
        <f t="shared" si="81"/>
        <v>alto</v>
      </c>
      <c r="G5241" s="12">
        <v>0.67700000000000005</v>
      </c>
      <c r="H5241" s="12">
        <v>0.61499999999999999</v>
      </c>
      <c r="I5241" s="12">
        <v>31857.99</v>
      </c>
      <c r="J5241" s="13">
        <v>2</v>
      </c>
    </row>
    <row r="5242" spans="1:10" x14ac:dyDescent="0.25">
      <c r="A5242" s="8" t="s">
        <v>5034</v>
      </c>
      <c r="B5242" s="9" t="str">
        <f>_xlfn.XLOOKUP(C5242,'De-Para_Estado_Regiao'!$B$3:$B$29,'De-Para_Estado_Regiao'!$C$3:$C$29)</f>
        <v>Sudeste</v>
      </c>
      <c r="C5242" s="9" t="s">
        <v>16</v>
      </c>
      <c r="D5242" s="9">
        <v>390</v>
      </c>
      <c r="E5242" s="9">
        <v>0.65900000000000003</v>
      </c>
      <c r="F5242" s="9" t="str">
        <f t="shared" si="81"/>
        <v>médio</v>
      </c>
      <c r="G5242" s="9">
        <v>0.63100000000000001</v>
      </c>
      <c r="H5242" s="9">
        <v>0.57599999999999996</v>
      </c>
      <c r="I5242" s="9">
        <v>13667.96</v>
      </c>
      <c r="J5242" s="10">
        <v>4</v>
      </c>
    </row>
    <row r="5243" spans="1:10" x14ac:dyDescent="0.25">
      <c r="A5243" s="11" t="s">
        <v>907</v>
      </c>
      <c r="B5243" s="9" t="str">
        <f>_xlfn.XLOOKUP(C5243,'De-Para_Estado_Regiao'!$B$3:$B$29,'De-Para_Estado_Regiao'!$C$3:$C$29)</f>
        <v>Sul</v>
      </c>
      <c r="C5243" s="12" t="s">
        <v>22</v>
      </c>
      <c r="D5243" s="12">
        <v>143</v>
      </c>
      <c r="E5243" s="12">
        <v>0.68700000000000006</v>
      </c>
      <c r="F5243" s="9" t="str">
        <f t="shared" si="81"/>
        <v>médio</v>
      </c>
      <c r="G5243" s="12">
        <v>0.68799999999999994</v>
      </c>
      <c r="H5243" s="12">
        <v>0.59199999999999997</v>
      </c>
      <c r="I5243" s="12">
        <v>27734.97</v>
      </c>
      <c r="J5243" s="13">
        <v>2</v>
      </c>
    </row>
    <row r="5244" spans="1:10" x14ac:dyDescent="0.25">
      <c r="A5244" s="8" t="s">
        <v>5035</v>
      </c>
      <c r="B5244" s="9" t="str">
        <f>_xlfn.XLOOKUP(C5244,'De-Para_Estado_Regiao'!$B$3:$B$29,'De-Para_Estado_Regiao'!$C$3:$C$29)</f>
        <v>Nordeste</v>
      </c>
      <c r="C5244" s="9" t="s">
        <v>24</v>
      </c>
      <c r="D5244" s="9">
        <v>208</v>
      </c>
      <c r="E5244" s="9">
        <v>0.54</v>
      </c>
      <c r="F5244" s="9" t="str">
        <f t="shared" si="81"/>
        <v>baixo</v>
      </c>
      <c r="G5244" s="9">
        <v>0.52500000000000002</v>
      </c>
      <c r="H5244" s="9">
        <v>0.40200000000000002</v>
      </c>
      <c r="I5244" s="9">
        <v>6464.29</v>
      </c>
      <c r="J5244" s="10">
        <v>34</v>
      </c>
    </row>
    <row r="5245" spans="1:10" x14ac:dyDescent="0.25">
      <c r="A5245" s="11" t="s">
        <v>5036</v>
      </c>
      <c r="B5245" s="9" t="str">
        <f>_xlfn.XLOOKUP(C5245,'De-Para_Estado_Regiao'!$B$3:$B$29,'De-Para_Estado_Regiao'!$C$3:$C$29)</f>
        <v>Nordeste</v>
      </c>
      <c r="C5245" s="12" t="s">
        <v>72</v>
      </c>
      <c r="D5245" s="12">
        <v>268</v>
      </c>
      <c r="E5245" s="12">
        <v>0.56899999999999995</v>
      </c>
      <c r="F5245" s="9" t="str">
        <f t="shared" si="81"/>
        <v>médio</v>
      </c>
      <c r="G5245" s="12">
        <v>0.54400000000000004</v>
      </c>
      <c r="H5245" s="12">
        <v>0.435</v>
      </c>
      <c r="I5245" s="12">
        <v>8599.16</v>
      </c>
      <c r="J5245" s="13">
        <v>3</v>
      </c>
    </row>
    <row r="5246" spans="1:10" x14ac:dyDescent="0.25">
      <c r="A5246" s="8" t="s">
        <v>5037</v>
      </c>
      <c r="B5246" s="9" t="str">
        <f>_xlfn.XLOOKUP(C5246,'De-Para_Estado_Regiao'!$B$3:$B$29,'De-Para_Estado_Regiao'!$C$3:$C$29)</f>
        <v>Nordeste</v>
      </c>
      <c r="C5246" s="9" t="s">
        <v>19</v>
      </c>
      <c r="D5246" s="9">
        <v>401</v>
      </c>
      <c r="E5246" s="9">
        <v>0.52500000000000002</v>
      </c>
      <c r="F5246" s="9" t="str">
        <f t="shared" si="81"/>
        <v>baixo</v>
      </c>
      <c r="G5246" s="9">
        <v>0.53600000000000003</v>
      </c>
      <c r="H5246" s="9">
        <v>0.36899999999999999</v>
      </c>
      <c r="I5246" s="9">
        <v>8078.41</v>
      </c>
      <c r="J5246" s="10">
        <v>4</v>
      </c>
    </row>
    <row r="5247" spans="1:10" x14ac:dyDescent="0.25">
      <c r="A5247" s="11" t="s">
        <v>5038</v>
      </c>
      <c r="B5247" s="9" t="str">
        <f>_xlfn.XLOOKUP(C5247,'De-Para_Estado_Regiao'!$B$3:$B$29,'De-Para_Estado_Regiao'!$C$3:$C$29)</f>
        <v>Nordeste</v>
      </c>
      <c r="C5247" s="12" t="s">
        <v>24</v>
      </c>
      <c r="D5247" s="12">
        <v>229</v>
      </c>
      <c r="E5247" s="12">
        <v>0.56000000000000005</v>
      </c>
      <c r="F5247" s="9" t="str">
        <f t="shared" si="81"/>
        <v>médio</v>
      </c>
      <c r="G5247" s="12">
        <v>0.50700000000000001</v>
      </c>
      <c r="H5247" s="12">
        <v>0.46700000000000003</v>
      </c>
      <c r="I5247" s="12">
        <v>7541.17</v>
      </c>
      <c r="J5247" s="13">
        <v>2</v>
      </c>
    </row>
    <row r="5248" spans="1:10" x14ac:dyDescent="0.25">
      <c r="A5248" s="8" t="s">
        <v>2249</v>
      </c>
      <c r="B5248" s="9" t="str">
        <f>_xlfn.XLOOKUP(C5248,'De-Para_Estado_Regiao'!$B$3:$B$29,'De-Para_Estado_Regiao'!$C$3:$C$29)</f>
        <v>Nordeste</v>
      </c>
      <c r="C5248" s="9" t="s">
        <v>114</v>
      </c>
      <c r="D5248" s="9">
        <v>313</v>
      </c>
      <c r="E5248" s="9">
        <v>0.58799999999999997</v>
      </c>
      <c r="F5248" s="9" t="str">
        <f t="shared" si="81"/>
        <v>médio</v>
      </c>
      <c r="G5248" s="9">
        <v>0.57199999999999995</v>
      </c>
      <c r="H5248" s="9">
        <v>0.47099999999999997</v>
      </c>
      <c r="I5248" s="9">
        <v>9067.26</v>
      </c>
      <c r="J5248" s="10">
        <v>15</v>
      </c>
    </row>
    <row r="5249" spans="1:10" x14ac:dyDescent="0.25">
      <c r="A5249" s="11" t="s">
        <v>2952</v>
      </c>
      <c r="B5249" s="9" t="str">
        <f>_xlfn.XLOOKUP(C5249,'De-Para_Estado_Regiao'!$B$3:$B$29,'De-Para_Estado_Regiao'!$C$3:$C$29)</f>
        <v>Nordeste</v>
      </c>
      <c r="C5249" s="12" t="s">
        <v>82</v>
      </c>
      <c r="D5249" s="12">
        <v>639</v>
      </c>
      <c r="E5249" s="12">
        <v>0.59499999999999997</v>
      </c>
      <c r="F5249" s="9" t="str">
        <f t="shared" si="81"/>
        <v>médio</v>
      </c>
      <c r="G5249" s="12">
        <v>0.57399999999999995</v>
      </c>
      <c r="H5249" s="12">
        <v>0.46200000000000002</v>
      </c>
      <c r="I5249" s="12">
        <v>6925.74</v>
      </c>
      <c r="J5249" s="13">
        <v>14</v>
      </c>
    </row>
    <row r="5250" spans="1:10" x14ac:dyDescent="0.25">
      <c r="A5250" s="8" t="s">
        <v>5039</v>
      </c>
      <c r="B5250" s="9" t="str">
        <f>_xlfn.XLOOKUP(C5250,'De-Para_Estado_Regiao'!$B$3:$B$29,'De-Para_Estado_Regiao'!$C$3:$C$29)</f>
        <v>Nordeste</v>
      </c>
      <c r="C5250" s="9" t="s">
        <v>118</v>
      </c>
      <c r="D5250" s="9">
        <v>559</v>
      </c>
      <c r="E5250" s="9">
        <v>0.59499999999999997</v>
      </c>
      <c r="F5250" s="9" t="str">
        <f t="shared" si="81"/>
        <v>médio</v>
      </c>
      <c r="G5250" s="9">
        <v>0.55300000000000005</v>
      </c>
      <c r="H5250" s="9">
        <v>0.49199999999999999</v>
      </c>
      <c r="I5250" s="9">
        <v>7060.61</v>
      </c>
      <c r="J5250" s="10">
        <v>11</v>
      </c>
    </row>
    <row r="5251" spans="1:10" x14ac:dyDescent="0.25">
      <c r="A5251" s="11" t="s">
        <v>5040</v>
      </c>
      <c r="B5251" s="9" t="str">
        <f>_xlfn.XLOOKUP(C5251,'De-Para_Estado_Regiao'!$B$3:$B$29,'De-Para_Estado_Regiao'!$C$3:$C$29)</f>
        <v>Sul</v>
      </c>
      <c r="C5251" s="12" t="s">
        <v>14</v>
      </c>
      <c r="D5251" s="12">
        <v>14</v>
      </c>
      <c r="E5251" s="12">
        <v>0.70499999999999996</v>
      </c>
      <c r="F5251" s="9" t="str">
        <f t="shared" si="81"/>
        <v>alto</v>
      </c>
      <c r="G5251" s="12">
        <v>0.75900000000000001</v>
      </c>
      <c r="H5251" s="12">
        <v>0.55100000000000005</v>
      </c>
      <c r="I5251" s="12">
        <v>44869.59</v>
      </c>
      <c r="J5251" s="13">
        <v>1</v>
      </c>
    </row>
    <row r="5252" spans="1:10" x14ac:dyDescent="0.25">
      <c r="A5252" s="8" t="s">
        <v>5041</v>
      </c>
      <c r="B5252" s="9" t="str">
        <f>_xlfn.XLOOKUP(C5252,'De-Para_Estado_Regiao'!$B$3:$B$29,'De-Para_Estado_Regiao'!$C$3:$C$29)</f>
        <v>Nordeste</v>
      </c>
      <c r="C5252" s="9" t="s">
        <v>24</v>
      </c>
      <c r="D5252" s="9">
        <v>185</v>
      </c>
      <c r="E5252" s="9">
        <v>0.58499999999999996</v>
      </c>
      <c r="F5252" s="9" t="str">
        <f t="shared" si="81"/>
        <v>médio</v>
      </c>
      <c r="G5252" s="9">
        <v>0.55000000000000004</v>
      </c>
      <c r="H5252" s="9">
        <v>0.49</v>
      </c>
      <c r="I5252" s="9">
        <v>5828.74</v>
      </c>
      <c r="J5252" s="10">
        <v>3</v>
      </c>
    </row>
    <row r="5253" spans="1:10" x14ac:dyDescent="0.25">
      <c r="A5253" s="11" t="s">
        <v>5042</v>
      </c>
      <c r="B5253" s="9" t="str">
        <f>_xlfn.XLOOKUP(C5253,'De-Para_Estado_Regiao'!$B$3:$B$29,'De-Para_Estado_Regiao'!$C$3:$C$29)</f>
        <v>Sul</v>
      </c>
      <c r="C5253" s="12" t="s">
        <v>14</v>
      </c>
      <c r="D5253" s="12">
        <v>31</v>
      </c>
      <c r="E5253" s="12">
        <v>0.69</v>
      </c>
      <c r="F5253" s="9" t="str">
        <f t="shared" ref="F5253:F5316" si="82">IF(E5253="","",IF(E5253&lt;0.55,"baixo",IF(E5253&lt;=0.699,"médio",IF(E5253&lt;=0.799,"alto",IF(E5253&gt;=0.8,"muito alto","")))))</f>
        <v>médio</v>
      </c>
      <c r="G5253" s="12">
        <v>0.67600000000000005</v>
      </c>
      <c r="H5253" s="12">
        <v>0.57899999999999996</v>
      </c>
      <c r="I5253" s="12">
        <v>38561.19</v>
      </c>
      <c r="J5253" s="13">
        <v>5</v>
      </c>
    </row>
    <row r="5254" spans="1:10" x14ac:dyDescent="0.25">
      <c r="A5254" s="8" t="s">
        <v>5043</v>
      </c>
      <c r="B5254" s="9" t="str">
        <f>_xlfn.XLOOKUP(C5254,'De-Para_Estado_Regiao'!$B$3:$B$29,'De-Para_Estado_Regiao'!$C$3:$C$29)</f>
        <v>Sudeste</v>
      </c>
      <c r="C5254" s="9" t="s">
        <v>16</v>
      </c>
      <c r="D5254" s="9">
        <v>148</v>
      </c>
      <c r="E5254" s="9">
        <v>0.68</v>
      </c>
      <c r="F5254" s="9" t="str">
        <f t="shared" si="82"/>
        <v>médio</v>
      </c>
      <c r="G5254" s="9">
        <v>0.64</v>
      </c>
      <c r="H5254" s="9">
        <v>0.59299999999999997</v>
      </c>
      <c r="I5254" s="9">
        <v>20667.169999999998</v>
      </c>
      <c r="J5254" s="10">
        <v>2</v>
      </c>
    </row>
    <row r="5255" spans="1:10" x14ac:dyDescent="0.25">
      <c r="A5255" s="11" t="s">
        <v>5044</v>
      </c>
      <c r="B5255" s="9" t="str">
        <f>_xlfn.XLOOKUP(C5255,'De-Para_Estado_Regiao'!$B$3:$B$29,'De-Para_Estado_Regiao'!$C$3:$C$29)</f>
        <v>Sudeste</v>
      </c>
      <c r="C5255" s="12" t="s">
        <v>7</v>
      </c>
      <c r="D5255" s="12">
        <v>170</v>
      </c>
      <c r="E5255" s="12">
        <v>0.70299999999999996</v>
      </c>
      <c r="F5255" s="9" t="str">
        <f t="shared" si="82"/>
        <v>alto</v>
      </c>
      <c r="G5255" s="12">
        <v>0.68</v>
      </c>
      <c r="H5255" s="12">
        <v>0.628</v>
      </c>
      <c r="I5255" s="12">
        <v>30240.12</v>
      </c>
      <c r="J5255" s="13">
        <v>3</v>
      </c>
    </row>
    <row r="5256" spans="1:10" x14ac:dyDescent="0.25">
      <c r="A5256" s="8" t="s">
        <v>5045</v>
      </c>
      <c r="B5256" s="9" t="str">
        <f>_xlfn.XLOOKUP(C5256,'De-Para_Estado_Regiao'!$B$3:$B$29,'De-Para_Estado_Regiao'!$C$3:$C$29)</f>
        <v>Sudeste</v>
      </c>
      <c r="C5256" s="9" t="s">
        <v>16</v>
      </c>
      <c r="D5256" s="9">
        <v>94</v>
      </c>
      <c r="E5256" s="9">
        <v>0.72099999999999997</v>
      </c>
      <c r="F5256" s="9" t="str">
        <f t="shared" si="82"/>
        <v>alto</v>
      </c>
      <c r="G5256" s="9">
        <v>0.71</v>
      </c>
      <c r="H5256" s="9">
        <v>0.60699999999999998</v>
      </c>
      <c r="I5256" s="9">
        <v>27224.93</v>
      </c>
      <c r="J5256" s="10">
        <v>3</v>
      </c>
    </row>
    <row r="5257" spans="1:10" x14ac:dyDescent="0.25">
      <c r="A5257" s="11" t="s">
        <v>5046</v>
      </c>
      <c r="B5257" s="9" t="str">
        <f>_xlfn.XLOOKUP(C5257,'De-Para_Estado_Regiao'!$B$3:$B$29,'De-Para_Estado_Regiao'!$C$3:$C$29)</f>
        <v>Nordeste</v>
      </c>
      <c r="C5257" s="12" t="s">
        <v>87</v>
      </c>
      <c r="D5257" s="12">
        <v>402</v>
      </c>
      <c r="E5257" s="12">
        <v>0.56100000000000005</v>
      </c>
      <c r="F5257" s="9" t="str">
        <f t="shared" si="82"/>
        <v>médio</v>
      </c>
      <c r="G5257" s="12">
        <v>0.53300000000000003</v>
      </c>
      <c r="H5257" s="12">
        <v>0.44500000000000001</v>
      </c>
      <c r="I5257" s="12">
        <v>6080.24</v>
      </c>
      <c r="J5257" s="13">
        <v>1</v>
      </c>
    </row>
    <row r="5258" spans="1:10" x14ac:dyDescent="0.25">
      <c r="A5258" s="8" t="s">
        <v>5047</v>
      </c>
      <c r="B5258" s="9" t="str">
        <f>_xlfn.XLOOKUP(C5258,'De-Para_Estado_Regiao'!$B$3:$B$29,'De-Para_Estado_Regiao'!$C$3:$C$29)</f>
        <v>Nordeste</v>
      </c>
      <c r="C5258" s="9" t="s">
        <v>31</v>
      </c>
      <c r="D5258" s="9">
        <v>563</v>
      </c>
      <c r="E5258" s="9">
        <v>0.57499999999999996</v>
      </c>
      <c r="F5258" s="9" t="str">
        <f t="shared" si="82"/>
        <v>médio</v>
      </c>
      <c r="G5258" s="9">
        <v>0.53300000000000003</v>
      </c>
      <c r="H5258" s="9">
        <v>0.499</v>
      </c>
      <c r="I5258" s="9">
        <v>6025.99</v>
      </c>
      <c r="J5258" s="10">
        <v>1</v>
      </c>
    </row>
    <row r="5259" spans="1:10" x14ac:dyDescent="0.25">
      <c r="A5259" s="11" t="s">
        <v>5048</v>
      </c>
      <c r="B5259" s="9" t="str">
        <f>_xlfn.XLOOKUP(C5259,'De-Para_Estado_Regiao'!$B$3:$B$29,'De-Para_Estado_Regiao'!$C$3:$C$29)</f>
        <v>Norte</v>
      </c>
      <c r="C5259" s="12" t="s">
        <v>111</v>
      </c>
      <c r="D5259" s="12">
        <v>187</v>
      </c>
      <c r="E5259" s="12">
        <v>0.63900000000000001</v>
      </c>
      <c r="F5259" s="9" t="str">
        <f t="shared" si="82"/>
        <v>médio</v>
      </c>
      <c r="G5259" s="12">
        <v>0.58699999999999997</v>
      </c>
      <c r="H5259" s="12">
        <v>0.55300000000000005</v>
      </c>
      <c r="I5259" s="12">
        <v>13644.08</v>
      </c>
      <c r="J5259" s="13">
        <v>0</v>
      </c>
    </row>
    <row r="5260" spans="1:10" x14ac:dyDescent="0.25">
      <c r="A5260" s="8" t="s">
        <v>1327</v>
      </c>
      <c r="B5260" s="9" t="str">
        <f>_xlfn.XLOOKUP(C5260,'De-Para_Estado_Regiao'!$B$3:$B$29,'De-Para_Estado_Regiao'!$C$3:$C$29)</f>
        <v>Sul</v>
      </c>
      <c r="C5260" s="9" t="s">
        <v>59</v>
      </c>
      <c r="D5260" s="9">
        <v>82</v>
      </c>
      <c r="E5260" s="9">
        <v>0.71799999999999997</v>
      </c>
      <c r="F5260" s="9" t="str">
        <f t="shared" si="82"/>
        <v>alto</v>
      </c>
      <c r="G5260" s="9">
        <v>0.74</v>
      </c>
      <c r="H5260" s="9">
        <v>0.60599999999999998</v>
      </c>
      <c r="I5260" s="9">
        <v>32928.1</v>
      </c>
      <c r="J5260" s="10">
        <v>1</v>
      </c>
    </row>
    <row r="5261" spans="1:10" x14ac:dyDescent="0.25">
      <c r="A5261" s="11" t="s">
        <v>5049</v>
      </c>
      <c r="B5261" s="9" t="str">
        <f>_xlfn.XLOOKUP(C5261,'De-Para_Estado_Regiao'!$B$3:$B$29,'De-Para_Estado_Regiao'!$C$3:$C$29)</f>
        <v>Nordeste</v>
      </c>
      <c r="C5261" s="12" t="s">
        <v>19</v>
      </c>
      <c r="D5261" s="12">
        <v>213</v>
      </c>
      <c r="E5261" s="12">
        <v>0.55000000000000004</v>
      </c>
      <c r="F5261" s="9" t="str">
        <f t="shared" si="82"/>
        <v>médio</v>
      </c>
      <c r="G5261" s="12">
        <v>0.54100000000000004</v>
      </c>
      <c r="H5261" s="12">
        <v>0.45100000000000001</v>
      </c>
      <c r="I5261" s="12">
        <v>8366.65</v>
      </c>
      <c r="J5261" s="13">
        <v>1</v>
      </c>
    </row>
    <row r="5262" spans="1:10" x14ac:dyDescent="0.25">
      <c r="A5262" s="8" t="s">
        <v>5050</v>
      </c>
      <c r="B5262" s="9" t="str">
        <f>_xlfn.XLOOKUP(C5262,'De-Para_Estado_Regiao'!$B$3:$B$29,'De-Para_Estado_Regiao'!$C$3:$C$29)</f>
        <v>Nordeste</v>
      </c>
      <c r="C5262" s="9" t="s">
        <v>87</v>
      </c>
      <c r="D5262" s="9">
        <v>345</v>
      </c>
      <c r="E5262" s="9">
        <v>0.58299999999999996</v>
      </c>
      <c r="F5262" s="9" t="str">
        <f t="shared" si="82"/>
        <v>médio</v>
      </c>
      <c r="G5262" s="9">
        <v>0.54</v>
      </c>
      <c r="H5262" s="9">
        <v>0.505</v>
      </c>
      <c r="I5262" s="9">
        <v>6050.74</v>
      </c>
      <c r="J5262" s="10">
        <v>0</v>
      </c>
    </row>
    <row r="5263" spans="1:10" x14ac:dyDescent="0.25">
      <c r="A5263" s="11" t="s">
        <v>5051</v>
      </c>
      <c r="B5263" s="9" t="str">
        <f>_xlfn.XLOOKUP(C5263,'De-Para_Estado_Regiao'!$B$3:$B$29,'De-Para_Estado_Regiao'!$C$3:$C$29)</f>
        <v>Centro-Oeste</v>
      </c>
      <c r="C5263" s="12" t="s">
        <v>29</v>
      </c>
      <c r="D5263" s="12">
        <v>169</v>
      </c>
      <c r="E5263" s="12">
        <v>0.73</v>
      </c>
      <c r="F5263" s="9" t="str">
        <f t="shared" si="82"/>
        <v>alto</v>
      </c>
      <c r="G5263" s="12">
        <v>0.69099999999999995</v>
      </c>
      <c r="H5263" s="12">
        <v>0.70199999999999996</v>
      </c>
      <c r="I5263" s="12">
        <v>14621.5</v>
      </c>
      <c r="J5263" s="13">
        <v>4</v>
      </c>
    </row>
    <row r="5264" spans="1:10" x14ac:dyDescent="0.25">
      <c r="A5264" s="8" t="s">
        <v>5052</v>
      </c>
      <c r="B5264" s="9" t="str">
        <f>_xlfn.XLOOKUP(C5264,'De-Para_Estado_Regiao'!$B$3:$B$29,'De-Para_Estado_Regiao'!$C$3:$C$29)</f>
        <v>Centro-Oeste</v>
      </c>
      <c r="C5264" s="9" t="s">
        <v>33</v>
      </c>
      <c r="D5264" s="9">
        <v>67</v>
      </c>
      <c r="E5264" s="9">
        <v>0.63</v>
      </c>
      <c r="F5264" s="9" t="str">
        <f t="shared" si="82"/>
        <v>médio</v>
      </c>
      <c r="G5264" s="9">
        <v>0.63</v>
      </c>
      <c r="H5264" s="9">
        <v>0.48799999999999999</v>
      </c>
      <c r="I5264" s="9">
        <v>22457.55</v>
      </c>
      <c r="J5264" s="10">
        <v>0</v>
      </c>
    </row>
    <row r="5265" spans="1:10" x14ac:dyDescent="0.25">
      <c r="A5265" s="11" t="s">
        <v>5053</v>
      </c>
      <c r="B5265" s="9" t="str">
        <f>_xlfn.XLOOKUP(C5265,'De-Para_Estado_Regiao'!$B$3:$B$29,'De-Para_Estado_Regiao'!$C$3:$C$29)</f>
        <v>Centro-Oeste</v>
      </c>
      <c r="C5265" s="12" t="s">
        <v>33</v>
      </c>
      <c r="D5265" s="12">
        <v>254</v>
      </c>
      <c r="E5265" s="12">
        <v>0.66900000000000004</v>
      </c>
      <c r="F5265" s="9" t="str">
        <f t="shared" si="82"/>
        <v>médio</v>
      </c>
      <c r="G5265" s="12">
        <v>0.64300000000000002</v>
      </c>
      <c r="H5265" s="12">
        <v>0.58099999999999996</v>
      </c>
      <c r="I5265" s="12">
        <v>18096.490000000002</v>
      </c>
      <c r="J5265" s="13">
        <v>0</v>
      </c>
    </row>
    <row r="5266" spans="1:10" x14ac:dyDescent="0.25">
      <c r="A5266" s="8" t="s">
        <v>5054</v>
      </c>
      <c r="B5266" s="9" t="str">
        <f>_xlfn.XLOOKUP(C5266,'De-Para_Estado_Regiao'!$B$3:$B$29,'De-Para_Estado_Regiao'!$C$3:$C$29)</f>
        <v>Sudeste</v>
      </c>
      <c r="C5266" s="9" t="s">
        <v>7</v>
      </c>
      <c r="D5266" s="9">
        <v>40</v>
      </c>
      <c r="E5266" s="9">
        <v>0.68</v>
      </c>
      <c r="F5266" s="9" t="str">
        <f t="shared" si="82"/>
        <v>médio</v>
      </c>
      <c r="G5266" s="9">
        <v>0.7</v>
      </c>
      <c r="H5266" s="9">
        <v>0.54100000000000004</v>
      </c>
      <c r="I5266" s="9">
        <v>24957.37</v>
      </c>
      <c r="J5266" s="10">
        <v>2</v>
      </c>
    </row>
    <row r="5267" spans="1:10" x14ac:dyDescent="0.25">
      <c r="A5267" s="11" t="s">
        <v>5055</v>
      </c>
      <c r="B5267" s="9" t="str">
        <f>_xlfn.XLOOKUP(C5267,'De-Para_Estado_Regiao'!$B$3:$B$29,'De-Para_Estado_Regiao'!$C$3:$C$29)</f>
        <v>Nordeste</v>
      </c>
      <c r="C5267" s="12" t="s">
        <v>87</v>
      </c>
      <c r="D5267" s="12">
        <v>477</v>
      </c>
      <c r="E5267" s="12">
        <v>0.57499999999999996</v>
      </c>
      <c r="F5267" s="9" t="str">
        <f t="shared" si="82"/>
        <v>médio</v>
      </c>
      <c r="G5267" s="12">
        <v>0.495</v>
      </c>
      <c r="H5267" s="12">
        <v>0.53100000000000003</v>
      </c>
      <c r="I5267" s="12">
        <v>6258.81</v>
      </c>
      <c r="J5267" s="13">
        <v>0</v>
      </c>
    </row>
    <row r="5268" spans="1:10" x14ac:dyDescent="0.25">
      <c r="A5268" s="8" t="s">
        <v>5056</v>
      </c>
      <c r="B5268" s="9" t="str">
        <f>_xlfn.XLOOKUP(C5268,'De-Para_Estado_Regiao'!$B$3:$B$29,'De-Para_Estado_Regiao'!$C$3:$C$29)</f>
        <v>Nordeste</v>
      </c>
      <c r="C5268" s="9" t="s">
        <v>82</v>
      </c>
      <c r="D5268" s="9">
        <v>515</v>
      </c>
      <c r="E5268" s="9">
        <v>0.55000000000000004</v>
      </c>
      <c r="F5268" s="9" t="str">
        <f t="shared" si="82"/>
        <v>médio</v>
      </c>
      <c r="G5268" s="9">
        <v>0.56899999999999995</v>
      </c>
      <c r="H5268" s="9">
        <v>0.40699999999999997</v>
      </c>
      <c r="I5268" s="9">
        <v>6708.35</v>
      </c>
      <c r="J5268" s="10">
        <v>12</v>
      </c>
    </row>
    <row r="5269" spans="1:10" x14ac:dyDescent="0.25">
      <c r="A5269" s="11" t="s">
        <v>5057</v>
      </c>
      <c r="B5269" s="9" t="str">
        <f>_xlfn.XLOOKUP(C5269,'De-Para_Estado_Regiao'!$B$3:$B$29,'De-Para_Estado_Regiao'!$C$3:$C$29)</f>
        <v>Nordeste</v>
      </c>
      <c r="C5269" s="12" t="s">
        <v>82</v>
      </c>
      <c r="D5269" s="12">
        <v>467</v>
      </c>
      <c r="E5269" s="12">
        <v>0.61699999999999999</v>
      </c>
      <c r="F5269" s="9" t="str">
        <f t="shared" si="82"/>
        <v>médio</v>
      </c>
      <c r="G5269" s="12">
        <v>0.57399999999999995</v>
      </c>
      <c r="H5269" s="12">
        <v>0.54200000000000004</v>
      </c>
      <c r="I5269" s="12">
        <v>6597.8</v>
      </c>
      <c r="J5269" s="13">
        <v>4</v>
      </c>
    </row>
    <row r="5270" spans="1:10" x14ac:dyDescent="0.25">
      <c r="A5270" s="8" t="s">
        <v>5058</v>
      </c>
      <c r="B5270" s="9" t="str">
        <f>_xlfn.XLOOKUP(C5270,'De-Para_Estado_Regiao'!$B$3:$B$29,'De-Para_Estado_Regiao'!$C$3:$C$29)</f>
        <v>Nordeste</v>
      </c>
      <c r="C5270" s="9" t="s">
        <v>19</v>
      </c>
      <c r="D5270" s="9">
        <v>500</v>
      </c>
      <c r="E5270" s="9">
        <v>0.57499999999999996</v>
      </c>
      <c r="F5270" s="9" t="str">
        <f t="shared" si="82"/>
        <v>médio</v>
      </c>
      <c r="G5270" s="9">
        <v>0.55700000000000005</v>
      </c>
      <c r="H5270" s="9">
        <v>0.45400000000000001</v>
      </c>
      <c r="I5270" s="9">
        <v>7704.66</v>
      </c>
      <c r="J5270" s="10">
        <v>2</v>
      </c>
    </row>
    <row r="5271" spans="1:10" x14ac:dyDescent="0.25">
      <c r="A5271" s="11" t="s">
        <v>5059</v>
      </c>
      <c r="B5271" s="9" t="str">
        <f>_xlfn.XLOOKUP(C5271,'De-Para_Estado_Regiao'!$B$3:$B$29,'De-Para_Estado_Regiao'!$C$3:$C$29)</f>
        <v>Nordeste</v>
      </c>
      <c r="C5271" s="12" t="s">
        <v>72</v>
      </c>
      <c r="D5271" s="12">
        <v>630</v>
      </c>
      <c r="E5271" s="12">
        <v>0.61499999999999999</v>
      </c>
      <c r="F5271" s="9" t="str">
        <f t="shared" si="82"/>
        <v>médio</v>
      </c>
      <c r="G5271" s="12">
        <v>0.56399999999999995</v>
      </c>
      <c r="H5271" s="12">
        <v>0.52200000000000002</v>
      </c>
      <c r="I5271" s="12">
        <v>6912.52</v>
      </c>
      <c r="J5271" s="13">
        <v>5</v>
      </c>
    </row>
    <row r="5272" spans="1:10" x14ac:dyDescent="0.25">
      <c r="A5272" s="8" t="s">
        <v>5060</v>
      </c>
      <c r="B5272" s="9" t="str">
        <f>_xlfn.XLOOKUP(C5272,'De-Para_Estado_Regiao'!$B$3:$B$29,'De-Para_Estado_Regiao'!$C$3:$C$29)</f>
        <v>Sudeste</v>
      </c>
      <c r="C5272" s="9" t="s">
        <v>16</v>
      </c>
      <c r="D5272" s="9">
        <v>276</v>
      </c>
      <c r="E5272" s="9">
        <v>0.67</v>
      </c>
      <c r="F5272" s="9" t="str">
        <f t="shared" si="82"/>
        <v>médio</v>
      </c>
      <c r="G5272" s="9">
        <v>0.66</v>
      </c>
      <c r="H5272" s="9">
        <v>0.56999999999999995</v>
      </c>
      <c r="I5272" s="9">
        <v>14685.78</v>
      </c>
      <c r="J5272" s="10">
        <v>1</v>
      </c>
    </row>
    <row r="5273" spans="1:10" x14ac:dyDescent="0.25">
      <c r="A5273" s="11" t="s">
        <v>5061</v>
      </c>
      <c r="B5273" s="9" t="str">
        <f>_xlfn.XLOOKUP(C5273,'De-Para_Estado_Regiao'!$B$3:$B$29,'De-Para_Estado_Regiao'!$C$3:$C$29)</f>
        <v>Norte</v>
      </c>
      <c r="C5273" s="12" t="s">
        <v>39</v>
      </c>
      <c r="D5273" s="12">
        <v>583</v>
      </c>
      <c r="E5273" s="12">
        <v>0.52200000000000002</v>
      </c>
      <c r="F5273" s="9" t="str">
        <f t="shared" si="82"/>
        <v>baixo</v>
      </c>
      <c r="G5273" s="12">
        <v>0.53800000000000003</v>
      </c>
      <c r="H5273" s="12">
        <v>0.376</v>
      </c>
      <c r="I5273" s="12">
        <v>6535.08</v>
      </c>
      <c r="J5273" s="13">
        <v>1</v>
      </c>
    </row>
    <row r="5274" spans="1:10" x14ac:dyDescent="0.25">
      <c r="A5274" s="8" t="s">
        <v>5062</v>
      </c>
      <c r="B5274" s="9" t="str">
        <f>_xlfn.XLOOKUP(C5274,'De-Para_Estado_Regiao'!$B$3:$B$29,'De-Para_Estado_Regiao'!$C$3:$C$29)</f>
        <v>Nordeste</v>
      </c>
      <c r="C5274" s="9" t="s">
        <v>31</v>
      </c>
      <c r="D5274" s="9">
        <v>495</v>
      </c>
      <c r="E5274" s="9">
        <v>0.65</v>
      </c>
      <c r="F5274" s="9" t="str">
        <f t="shared" si="82"/>
        <v>médio</v>
      </c>
      <c r="G5274" s="9">
        <v>0.56599999999999995</v>
      </c>
      <c r="H5274" s="9">
        <v>0.626</v>
      </c>
      <c r="I5274" s="9">
        <v>9967.16</v>
      </c>
      <c r="J5274" s="10">
        <v>1</v>
      </c>
    </row>
    <row r="5275" spans="1:10" x14ac:dyDescent="0.25">
      <c r="A5275" s="11" t="s">
        <v>5063</v>
      </c>
      <c r="B5275" s="9" t="str">
        <f>_xlfn.XLOOKUP(C5275,'De-Para_Estado_Regiao'!$B$3:$B$29,'De-Para_Estado_Regiao'!$C$3:$C$29)</f>
        <v>Nordeste</v>
      </c>
      <c r="C5275" s="12" t="s">
        <v>24</v>
      </c>
      <c r="D5275" s="12">
        <v>311</v>
      </c>
      <c r="E5275" s="12">
        <v>0.56299999999999994</v>
      </c>
      <c r="F5275" s="9" t="str">
        <f t="shared" si="82"/>
        <v>médio</v>
      </c>
      <c r="G5275" s="12">
        <v>0.54700000000000004</v>
      </c>
      <c r="H5275" s="12">
        <v>0.437</v>
      </c>
      <c r="I5275" s="12">
        <v>6441</v>
      </c>
      <c r="J5275" s="13">
        <v>19</v>
      </c>
    </row>
    <row r="5276" spans="1:10" x14ac:dyDescent="0.25">
      <c r="A5276" s="8" t="s">
        <v>5064</v>
      </c>
      <c r="B5276" s="9" t="str">
        <f>_xlfn.XLOOKUP(C5276,'De-Para_Estado_Regiao'!$B$3:$B$29,'De-Para_Estado_Regiao'!$C$3:$C$29)</f>
        <v>Nordeste</v>
      </c>
      <c r="C5276" s="9" t="s">
        <v>87</v>
      </c>
      <c r="D5276" s="9">
        <v>916</v>
      </c>
      <c r="E5276" s="9">
        <v>0.60499999999999998</v>
      </c>
      <c r="F5276" s="9" t="str">
        <f t="shared" si="82"/>
        <v>médio</v>
      </c>
      <c r="G5276" s="9">
        <v>0.57699999999999996</v>
      </c>
      <c r="H5276" s="9">
        <v>0.52300000000000002</v>
      </c>
      <c r="I5276" s="9">
        <v>7082.34</v>
      </c>
      <c r="J5276" s="10">
        <v>0</v>
      </c>
    </row>
    <row r="5277" spans="1:10" x14ac:dyDescent="0.25">
      <c r="A5277" s="11" t="s">
        <v>5065</v>
      </c>
      <c r="B5277" s="9" t="str">
        <f>_xlfn.XLOOKUP(C5277,'De-Para_Estado_Regiao'!$B$3:$B$29,'De-Para_Estado_Regiao'!$C$3:$C$29)</f>
        <v>Nordeste</v>
      </c>
      <c r="C5277" s="12" t="s">
        <v>82</v>
      </c>
      <c r="D5277" s="12">
        <v>364</v>
      </c>
      <c r="E5277" s="12">
        <v>0.56000000000000005</v>
      </c>
      <c r="F5277" s="9" t="str">
        <f t="shared" si="82"/>
        <v>médio</v>
      </c>
      <c r="G5277" s="12">
        <v>0.54300000000000004</v>
      </c>
      <c r="H5277" s="12">
        <v>0.432</v>
      </c>
      <c r="I5277" s="12">
        <v>7746.3</v>
      </c>
      <c r="J5277" s="13">
        <v>2</v>
      </c>
    </row>
    <row r="5278" spans="1:10" x14ac:dyDescent="0.25">
      <c r="A5278" s="8" t="s">
        <v>5066</v>
      </c>
      <c r="B5278" s="9" t="str">
        <f>_xlfn.XLOOKUP(C5278,'De-Para_Estado_Regiao'!$B$3:$B$29,'De-Para_Estado_Regiao'!$C$3:$C$29)</f>
        <v>Sul</v>
      </c>
      <c r="C5278" s="9" t="s">
        <v>22</v>
      </c>
      <c r="D5278" s="9">
        <v>116</v>
      </c>
      <c r="E5278" s="9">
        <v>0.69499999999999995</v>
      </c>
      <c r="F5278" s="9" t="str">
        <f t="shared" si="82"/>
        <v>médio</v>
      </c>
      <c r="G5278" s="9">
        <v>0.67100000000000004</v>
      </c>
      <c r="H5278" s="9">
        <v>0.59299999999999997</v>
      </c>
      <c r="I5278" s="9">
        <v>30163.78</v>
      </c>
      <c r="J5278" s="10">
        <v>2</v>
      </c>
    </row>
    <row r="5279" spans="1:10" x14ac:dyDescent="0.25">
      <c r="A5279" s="11" t="s">
        <v>5067</v>
      </c>
      <c r="B5279" s="9" t="str">
        <f>_xlfn.XLOOKUP(C5279,'De-Para_Estado_Regiao'!$B$3:$B$29,'De-Para_Estado_Regiao'!$C$3:$C$29)</f>
        <v>Sul</v>
      </c>
      <c r="C5279" s="12" t="s">
        <v>59</v>
      </c>
      <c r="D5279" s="12">
        <v>55</v>
      </c>
      <c r="E5279" s="12">
        <v>0.745</v>
      </c>
      <c r="F5279" s="9" t="str">
        <f t="shared" si="82"/>
        <v>alto</v>
      </c>
      <c r="G5279" s="12">
        <v>0.72799999999999998</v>
      </c>
      <c r="H5279" s="12">
        <v>0.66100000000000003</v>
      </c>
      <c r="I5279" s="12">
        <v>36583.79</v>
      </c>
      <c r="J5279" s="13">
        <v>6</v>
      </c>
    </row>
    <row r="5280" spans="1:10" x14ac:dyDescent="0.25">
      <c r="A5280" s="8" t="s">
        <v>5068</v>
      </c>
      <c r="B5280" s="9" t="str">
        <f>_xlfn.XLOOKUP(C5280,'De-Para_Estado_Regiao'!$B$3:$B$29,'De-Para_Estado_Regiao'!$C$3:$C$29)</f>
        <v>Sudeste</v>
      </c>
      <c r="C5280" s="9" t="s">
        <v>7</v>
      </c>
      <c r="D5280" s="9">
        <v>102</v>
      </c>
      <c r="E5280" s="9">
        <v>0.72</v>
      </c>
      <c r="F5280" s="9" t="str">
        <f t="shared" si="82"/>
        <v>alto</v>
      </c>
      <c r="G5280" s="9">
        <v>0.67</v>
      </c>
      <c r="H5280" s="9">
        <v>0.65900000000000003</v>
      </c>
      <c r="I5280" s="9">
        <v>32273.06</v>
      </c>
      <c r="J5280" s="10">
        <v>0</v>
      </c>
    </row>
    <row r="5281" spans="1:10" x14ac:dyDescent="0.25">
      <c r="A5281" s="11" t="s">
        <v>5069</v>
      </c>
      <c r="B5281" s="9" t="str">
        <f>_xlfn.XLOOKUP(C5281,'De-Para_Estado_Regiao'!$B$3:$B$29,'De-Para_Estado_Regiao'!$C$3:$C$29)</f>
        <v>Sudeste</v>
      </c>
      <c r="C5281" s="12" t="s">
        <v>16</v>
      </c>
      <c r="D5281" s="12">
        <v>414</v>
      </c>
      <c r="E5281" s="12">
        <v>0.58399999999999996</v>
      </c>
      <c r="F5281" s="9" t="str">
        <f t="shared" si="82"/>
        <v>médio</v>
      </c>
      <c r="G5281" s="12">
        <v>0.54200000000000004</v>
      </c>
      <c r="H5281" s="12">
        <v>0.46200000000000002</v>
      </c>
      <c r="I5281" s="12">
        <v>9592.74</v>
      </c>
      <c r="J5281" s="13">
        <v>1</v>
      </c>
    </row>
    <row r="5282" spans="1:10" x14ac:dyDescent="0.25">
      <c r="A5282" s="8" t="s">
        <v>5070</v>
      </c>
      <c r="B5282" s="9" t="str">
        <f>_xlfn.XLOOKUP(C5282,'De-Para_Estado_Regiao'!$B$3:$B$29,'De-Para_Estado_Regiao'!$C$3:$C$29)</f>
        <v>Sul</v>
      </c>
      <c r="C5282" s="9" t="s">
        <v>22</v>
      </c>
      <c r="D5282" s="9">
        <v>37</v>
      </c>
      <c r="E5282" s="9">
        <v>0.68799999999999994</v>
      </c>
      <c r="F5282" s="9" t="str">
        <f t="shared" si="82"/>
        <v>médio</v>
      </c>
      <c r="G5282" s="9">
        <v>0.67600000000000005</v>
      </c>
      <c r="H5282" s="9">
        <v>0.58799999999999997</v>
      </c>
      <c r="I5282" s="9">
        <v>24807.69</v>
      </c>
      <c r="J5282" s="10">
        <v>5</v>
      </c>
    </row>
    <row r="5283" spans="1:10" x14ac:dyDescent="0.25">
      <c r="A5283" s="11" t="s">
        <v>5071</v>
      </c>
      <c r="B5283" s="9" t="str">
        <f>_xlfn.XLOOKUP(C5283,'De-Para_Estado_Regiao'!$B$3:$B$29,'De-Para_Estado_Regiao'!$C$3:$C$29)</f>
        <v>Nordeste</v>
      </c>
      <c r="C5283" s="12" t="s">
        <v>24</v>
      </c>
      <c r="D5283" s="12">
        <v>251</v>
      </c>
      <c r="E5283" s="12">
        <v>0.54600000000000004</v>
      </c>
      <c r="F5283" s="9" t="str">
        <f t="shared" si="82"/>
        <v>baixo</v>
      </c>
      <c r="G5283" s="12">
        <v>0.53500000000000003</v>
      </c>
      <c r="H5283" s="12">
        <v>0.434</v>
      </c>
      <c r="I5283" s="12">
        <v>8582.92</v>
      </c>
      <c r="J5283" s="13">
        <v>2</v>
      </c>
    </row>
    <row r="5284" spans="1:10" x14ac:dyDescent="0.25">
      <c r="A5284" s="8" t="s">
        <v>5072</v>
      </c>
      <c r="B5284" s="9" t="str">
        <f>_xlfn.XLOOKUP(C5284,'De-Para_Estado_Regiao'!$B$3:$B$29,'De-Para_Estado_Regiao'!$C$3:$C$29)</f>
        <v>Nordeste</v>
      </c>
      <c r="C5284" s="9" t="s">
        <v>118</v>
      </c>
      <c r="D5284" s="9">
        <v>253</v>
      </c>
      <c r="E5284" s="9">
        <v>0.52200000000000002</v>
      </c>
      <c r="F5284" s="9" t="str">
        <f t="shared" si="82"/>
        <v>baixo</v>
      </c>
      <c r="G5284" s="9">
        <v>0.48499999999999999</v>
      </c>
      <c r="H5284" s="9">
        <v>0.38400000000000001</v>
      </c>
      <c r="I5284" s="9">
        <v>6189.62</v>
      </c>
      <c r="J5284" s="10">
        <v>2</v>
      </c>
    </row>
    <row r="5285" spans="1:10" x14ac:dyDescent="0.25">
      <c r="A5285" s="11" t="s">
        <v>5073</v>
      </c>
      <c r="B5285" s="9" t="str">
        <f>_xlfn.XLOOKUP(C5285,'De-Para_Estado_Regiao'!$B$3:$B$29,'De-Para_Estado_Regiao'!$C$3:$C$29)</f>
        <v>Centro-Oeste</v>
      </c>
      <c r="C5285" s="12" t="s">
        <v>29</v>
      </c>
      <c r="D5285" s="12">
        <v>212</v>
      </c>
      <c r="E5285" s="12">
        <v>0.6</v>
      </c>
      <c r="F5285" s="9" t="str">
        <f t="shared" si="82"/>
        <v>médio</v>
      </c>
      <c r="G5285" s="12">
        <v>0.59799999999999998</v>
      </c>
      <c r="H5285" s="12">
        <v>0.44</v>
      </c>
      <c r="I5285" s="12">
        <v>11066.77</v>
      </c>
      <c r="J5285" s="13">
        <v>4</v>
      </c>
    </row>
    <row r="5286" spans="1:10" x14ac:dyDescent="0.25">
      <c r="A5286" s="8" t="s">
        <v>5074</v>
      </c>
      <c r="B5286" s="9" t="str">
        <f>_xlfn.XLOOKUP(C5286,'De-Para_Estado_Regiao'!$B$3:$B$29,'De-Para_Estado_Regiao'!$C$3:$C$29)</f>
        <v>Norte</v>
      </c>
      <c r="C5286" s="9" t="s">
        <v>111</v>
      </c>
      <c r="D5286" s="9">
        <v>354</v>
      </c>
      <c r="E5286" s="9">
        <v>0.60399999999999998</v>
      </c>
      <c r="F5286" s="9" t="str">
        <f t="shared" si="82"/>
        <v>médio</v>
      </c>
      <c r="G5286" s="9">
        <v>0.55000000000000004</v>
      </c>
      <c r="H5286" s="9">
        <v>0.52600000000000002</v>
      </c>
      <c r="I5286" s="9">
        <v>9467</v>
      </c>
      <c r="J5286" s="10">
        <v>1</v>
      </c>
    </row>
    <row r="5287" spans="1:10" x14ac:dyDescent="0.25">
      <c r="A5287" s="11" t="s">
        <v>5075</v>
      </c>
      <c r="B5287" s="9" t="str">
        <f>_xlfn.XLOOKUP(C5287,'De-Para_Estado_Regiao'!$B$3:$B$29,'De-Para_Estado_Regiao'!$C$3:$C$29)</f>
        <v>Sul</v>
      </c>
      <c r="C5287" s="12" t="s">
        <v>14</v>
      </c>
      <c r="D5287" s="12">
        <v>208</v>
      </c>
      <c r="E5287" s="12">
        <v>0.76</v>
      </c>
      <c r="F5287" s="9" t="str">
        <f t="shared" si="82"/>
        <v>alto</v>
      </c>
      <c r="G5287" s="12">
        <v>0.76100000000000001</v>
      </c>
      <c r="H5287" s="12">
        <v>0.68700000000000006</v>
      </c>
      <c r="I5287" s="12">
        <v>16287.26</v>
      </c>
      <c r="J5287" s="13">
        <v>2</v>
      </c>
    </row>
    <row r="5288" spans="1:10" x14ac:dyDescent="0.25">
      <c r="A5288" s="8" t="s">
        <v>5076</v>
      </c>
      <c r="B5288" s="9" t="str">
        <f>_xlfn.XLOOKUP(C5288,'De-Para_Estado_Regiao'!$B$3:$B$29,'De-Para_Estado_Regiao'!$C$3:$C$29)</f>
        <v>Sudeste</v>
      </c>
      <c r="C5288" s="9" t="s">
        <v>16</v>
      </c>
      <c r="D5288" s="9">
        <v>196</v>
      </c>
      <c r="E5288" s="9">
        <v>0.63400000000000001</v>
      </c>
      <c r="F5288" s="9" t="str">
        <f t="shared" si="82"/>
        <v>médio</v>
      </c>
      <c r="G5288" s="9">
        <v>0.61499999999999999</v>
      </c>
      <c r="H5288" s="9">
        <v>0.51600000000000001</v>
      </c>
      <c r="I5288" s="9">
        <v>7780.19</v>
      </c>
      <c r="J5288" s="10">
        <v>4</v>
      </c>
    </row>
    <row r="5289" spans="1:10" x14ac:dyDescent="0.25">
      <c r="A5289" s="11" t="s">
        <v>5077</v>
      </c>
      <c r="B5289" s="9" t="str">
        <f>_xlfn.XLOOKUP(C5289,'De-Para_Estado_Regiao'!$B$3:$B$29,'De-Para_Estado_Regiao'!$C$3:$C$29)</f>
        <v>Nordeste</v>
      </c>
      <c r="C5289" s="12" t="s">
        <v>87</v>
      </c>
      <c r="D5289" s="12">
        <v>409</v>
      </c>
      <c r="E5289" s="12">
        <v>0.56200000000000006</v>
      </c>
      <c r="F5289" s="9" t="str">
        <f t="shared" si="82"/>
        <v>médio</v>
      </c>
      <c r="G5289" s="12">
        <v>0.48599999999999999</v>
      </c>
      <c r="H5289" s="12">
        <v>0.49299999999999999</v>
      </c>
      <c r="I5289" s="12">
        <v>5408.78</v>
      </c>
      <c r="J5289" s="13">
        <v>4</v>
      </c>
    </row>
    <row r="5290" spans="1:10" x14ac:dyDescent="0.25">
      <c r="A5290" s="8" t="s">
        <v>5078</v>
      </c>
      <c r="B5290" s="9" t="str">
        <f>_xlfn.XLOOKUP(C5290,'De-Para_Estado_Regiao'!$B$3:$B$29,'De-Para_Estado_Regiao'!$C$3:$C$29)</f>
        <v>Sudeste</v>
      </c>
      <c r="C5290" s="9" t="s">
        <v>16</v>
      </c>
      <c r="D5290" s="9">
        <v>112</v>
      </c>
      <c r="E5290" s="9">
        <v>0.7</v>
      </c>
      <c r="F5290" s="9" t="str">
        <f t="shared" si="82"/>
        <v>alto</v>
      </c>
      <c r="G5290" s="9">
        <v>0.68200000000000005</v>
      </c>
      <c r="H5290" s="9">
        <v>0.59699999999999998</v>
      </c>
      <c r="I5290" s="9">
        <v>18039.62</v>
      </c>
      <c r="J5290" s="10">
        <v>3</v>
      </c>
    </row>
    <row r="5291" spans="1:10" x14ac:dyDescent="0.25">
      <c r="A5291" s="11" t="s">
        <v>5079</v>
      </c>
      <c r="B5291" s="9" t="str">
        <f>_xlfn.XLOOKUP(C5291,'De-Para_Estado_Regiao'!$B$3:$B$29,'De-Para_Estado_Regiao'!$C$3:$C$29)</f>
        <v>Sul</v>
      </c>
      <c r="C5291" s="12" t="s">
        <v>22</v>
      </c>
      <c r="D5291" s="12">
        <v>135</v>
      </c>
      <c r="E5291" s="12">
        <v>0.71799999999999997</v>
      </c>
      <c r="F5291" s="9" t="str">
        <f t="shared" si="82"/>
        <v>alto</v>
      </c>
      <c r="G5291" s="12">
        <v>0.69899999999999995</v>
      </c>
      <c r="H5291" s="12">
        <v>0.64</v>
      </c>
      <c r="I5291" s="12">
        <v>16460.61</v>
      </c>
      <c r="J5291" s="13">
        <v>2</v>
      </c>
    </row>
    <row r="5292" spans="1:10" x14ac:dyDescent="0.25">
      <c r="A5292" s="8" t="s">
        <v>5080</v>
      </c>
      <c r="B5292" s="9" t="str">
        <f>_xlfn.XLOOKUP(C5292,'De-Para_Estado_Regiao'!$B$3:$B$29,'De-Para_Estado_Regiao'!$C$3:$C$29)</f>
        <v>Sul</v>
      </c>
      <c r="C5292" s="9" t="s">
        <v>14</v>
      </c>
      <c r="D5292" s="9">
        <v>23</v>
      </c>
      <c r="E5292" s="9">
        <v>0.78900000000000003</v>
      </c>
      <c r="F5292" s="9" t="str">
        <f t="shared" si="82"/>
        <v>alto</v>
      </c>
      <c r="G5292" s="9">
        <v>0.76500000000000001</v>
      </c>
      <c r="H5292" s="9">
        <v>0.754</v>
      </c>
      <c r="I5292" s="9">
        <v>52140.27</v>
      </c>
      <c r="J5292" s="10">
        <v>3</v>
      </c>
    </row>
    <row r="5293" spans="1:10" x14ac:dyDescent="0.25">
      <c r="A5293" s="11" t="s">
        <v>2410</v>
      </c>
      <c r="B5293" s="9" t="str">
        <f>_xlfn.XLOOKUP(C5293,'De-Para_Estado_Regiao'!$B$3:$B$29,'De-Para_Estado_Regiao'!$C$3:$C$29)</f>
        <v>Nordeste</v>
      </c>
      <c r="C5293" s="12" t="s">
        <v>82</v>
      </c>
      <c r="D5293" s="12">
        <v>515</v>
      </c>
      <c r="E5293" s="12">
        <v>0.57899999999999996</v>
      </c>
      <c r="F5293" s="9" t="str">
        <f t="shared" si="82"/>
        <v>médio</v>
      </c>
      <c r="G5293" s="12">
        <v>0.54400000000000004</v>
      </c>
      <c r="H5293" s="12">
        <v>0.46100000000000002</v>
      </c>
      <c r="I5293" s="12">
        <v>7243.53</v>
      </c>
      <c r="J5293" s="13">
        <v>16</v>
      </c>
    </row>
    <row r="5294" spans="1:10" x14ac:dyDescent="0.25">
      <c r="A5294" s="8" t="s">
        <v>5081</v>
      </c>
      <c r="B5294" s="9" t="str">
        <f>_xlfn.XLOOKUP(C5294,'De-Para_Estado_Regiao'!$B$3:$B$29,'De-Para_Estado_Regiao'!$C$3:$C$29)</f>
        <v>Sul</v>
      </c>
      <c r="C5294" s="9" t="s">
        <v>14</v>
      </c>
      <c r="D5294" s="9">
        <v>68</v>
      </c>
      <c r="E5294" s="9">
        <v>0.629</v>
      </c>
      <c r="F5294" s="9" t="str">
        <f t="shared" si="82"/>
        <v>médio</v>
      </c>
      <c r="G5294" s="9">
        <v>0.68500000000000005</v>
      </c>
      <c r="H5294" s="9">
        <v>0.44600000000000001</v>
      </c>
      <c r="I5294" s="9">
        <v>23918.6</v>
      </c>
      <c r="J5294" s="10">
        <v>2</v>
      </c>
    </row>
    <row r="5295" spans="1:10" x14ac:dyDescent="0.25">
      <c r="A5295" s="11" t="s">
        <v>5082</v>
      </c>
      <c r="B5295" s="9" t="str">
        <f>_xlfn.XLOOKUP(C5295,'De-Para_Estado_Regiao'!$B$3:$B$29,'De-Para_Estado_Regiao'!$C$3:$C$29)</f>
        <v>Sudeste</v>
      </c>
      <c r="C5295" s="12" t="s">
        <v>16</v>
      </c>
      <c r="D5295" s="12">
        <v>216</v>
      </c>
      <c r="E5295" s="12">
        <v>0.66400000000000003</v>
      </c>
      <c r="F5295" s="9" t="str">
        <f t="shared" si="82"/>
        <v>médio</v>
      </c>
      <c r="G5295" s="12">
        <v>0.625</v>
      </c>
      <c r="H5295" s="12">
        <v>0.57899999999999996</v>
      </c>
      <c r="I5295" s="12">
        <v>11512.13</v>
      </c>
      <c r="J5295" s="13">
        <v>9</v>
      </c>
    </row>
    <row r="5296" spans="1:10" x14ac:dyDescent="0.25">
      <c r="A5296" s="8" t="s">
        <v>5083</v>
      </c>
      <c r="B5296" s="9" t="str">
        <f>_xlfn.XLOOKUP(C5296,'De-Para_Estado_Regiao'!$B$3:$B$29,'De-Para_Estado_Regiao'!$C$3:$C$29)</f>
        <v>Sudeste</v>
      </c>
      <c r="C5296" s="9" t="s">
        <v>7</v>
      </c>
      <c r="D5296" s="9">
        <v>127</v>
      </c>
      <c r="E5296" s="9">
        <v>0.73</v>
      </c>
      <c r="F5296" s="9" t="str">
        <f t="shared" si="82"/>
        <v>alto</v>
      </c>
      <c r="G5296" s="9">
        <v>0.69599999999999995</v>
      </c>
      <c r="H5296" s="9">
        <v>0.66600000000000004</v>
      </c>
      <c r="I5296" s="9">
        <v>16786.900000000001</v>
      </c>
      <c r="J5296" s="10">
        <v>3</v>
      </c>
    </row>
    <row r="5297" spans="1:10" x14ac:dyDescent="0.25">
      <c r="A5297" s="11" t="s">
        <v>5084</v>
      </c>
      <c r="B5297" s="9" t="str">
        <f>_xlfn.XLOOKUP(C5297,'De-Para_Estado_Regiao'!$B$3:$B$29,'De-Para_Estado_Regiao'!$C$3:$C$29)</f>
        <v>Sul</v>
      </c>
      <c r="C5297" s="12" t="s">
        <v>22</v>
      </c>
      <c r="D5297" s="12">
        <v>156</v>
      </c>
      <c r="E5297" s="12">
        <v>0.69799999999999995</v>
      </c>
      <c r="F5297" s="9" t="str">
        <f t="shared" si="82"/>
        <v>médio</v>
      </c>
      <c r="G5297" s="12">
        <v>0.65500000000000003</v>
      </c>
      <c r="H5297" s="12">
        <v>0.64300000000000002</v>
      </c>
      <c r="I5297" s="12">
        <v>24108.33</v>
      </c>
      <c r="J5297" s="13">
        <v>2</v>
      </c>
    </row>
    <row r="5298" spans="1:10" x14ac:dyDescent="0.25">
      <c r="A5298" s="8" t="s">
        <v>5085</v>
      </c>
      <c r="B5298" s="9" t="str">
        <f>_xlfn.XLOOKUP(C5298,'De-Para_Estado_Regiao'!$B$3:$B$29,'De-Para_Estado_Regiao'!$C$3:$C$29)</f>
        <v>Sudeste</v>
      </c>
      <c r="C5298" s="9" t="s">
        <v>16</v>
      </c>
      <c r="D5298" s="9">
        <v>241</v>
      </c>
      <c r="E5298" s="9">
        <v>0.629</v>
      </c>
      <c r="F5298" s="9" t="str">
        <f t="shared" si="82"/>
        <v>médio</v>
      </c>
      <c r="G5298" s="9">
        <v>0.64700000000000002</v>
      </c>
      <c r="H5298" s="9">
        <v>0.48</v>
      </c>
      <c r="I5298" s="9">
        <v>12075.59</v>
      </c>
      <c r="J5298" s="10">
        <v>2</v>
      </c>
    </row>
    <row r="5299" spans="1:10" x14ac:dyDescent="0.25">
      <c r="A5299" s="11" t="s">
        <v>5086</v>
      </c>
      <c r="B5299" s="9" t="str">
        <f>_xlfn.XLOOKUP(C5299,'De-Para_Estado_Regiao'!$B$3:$B$29,'De-Para_Estado_Regiao'!$C$3:$C$29)</f>
        <v>Sul</v>
      </c>
      <c r="C5299" s="12" t="s">
        <v>14</v>
      </c>
      <c r="D5299" s="12">
        <v>38</v>
      </c>
      <c r="E5299" s="12">
        <v>0.753</v>
      </c>
      <c r="F5299" s="9" t="str">
        <f t="shared" si="82"/>
        <v>alto</v>
      </c>
      <c r="G5299" s="12">
        <v>0.77200000000000002</v>
      </c>
      <c r="H5299" s="12">
        <v>0.66</v>
      </c>
      <c r="I5299" s="12">
        <v>48645.27</v>
      </c>
      <c r="J5299" s="13">
        <v>2</v>
      </c>
    </row>
    <row r="5300" spans="1:10" x14ac:dyDescent="0.25">
      <c r="A5300" s="8" t="s">
        <v>5087</v>
      </c>
      <c r="B5300" s="9" t="str">
        <f>_xlfn.XLOOKUP(C5300,'De-Para_Estado_Regiao'!$B$3:$B$29,'De-Para_Estado_Regiao'!$C$3:$C$29)</f>
        <v>Sul</v>
      </c>
      <c r="C5300" s="9" t="s">
        <v>22</v>
      </c>
      <c r="D5300" s="9">
        <v>66</v>
      </c>
      <c r="E5300" s="9">
        <v>0.74</v>
      </c>
      <c r="F5300" s="9" t="str">
        <f t="shared" si="82"/>
        <v>alto</v>
      </c>
      <c r="G5300" s="9">
        <v>0.67800000000000005</v>
      </c>
      <c r="H5300" s="9">
        <v>0.747</v>
      </c>
      <c r="I5300" s="9">
        <v>30164.400000000001</v>
      </c>
      <c r="J5300" s="10">
        <v>1</v>
      </c>
    </row>
    <row r="5301" spans="1:10" x14ac:dyDescent="0.25">
      <c r="A5301" s="11" t="s">
        <v>5088</v>
      </c>
      <c r="B5301" s="9" t="str">
        <f>_xlfn.XLOOKUP(C5301,'De-Para_Estado_Regiao'!$B$3:$B$29,'De-Para_Estado_Regiao'!$C$3:$C$29)</f>
        <v>Sul</v>
      </c>
      <c r="C5301" s="12" t="s">
        <v>14</v>
      </c>
      <c r="D5301" s="12">
        <v>21</v>
      </c>
      <c r="E5301" s="12">
        <v>0.65500000000000003</v>
      </c>
      <c r="F5301" s="9" t="str">
        <f t="shared" si="82"/>
        <v>médio</v>
      </c>
      <c r="G5301" s="12">
        <v>0.65900000000000003</v>
      </c>
      <c r="H5301" s="12">
        <v>0.52600000000000002</v>
      </c>
      <c r="I5301" s="12">
        <v>24748.9</v>
      </c>
      <c r="J5301" s="13">
        <v>6</v>
      </c>
    </row>
    <row r="5302" spans="1:10" x14ac:dyDescent="0.25">
      <c r="A5302" s="8" t="s">
        <v>5089</v>
      </c>
      <c r="B5302" s="9" t="str">
        <f>_xlfn.XLOOKUP(C5302,'De-Para_Estado_Regiao'!$B$3:$B$29,'De-Para_Estado_Regiao'!$C$3:$C$29)</f>
        <v>Nordeste</v>
      </c>
      <c r="C5302" s="9" t="s">
        <v>114</v>
      </c>
      <c r="D5302" s="9">
        <v>446</v>
      </c>
      <c r="E5302" s="9">
        <v>0.59</v>
      </c>
      <c r="F5302" s="9" t="str">
        <f t="shared" si="82"/>
        <v>médio</v>
      </c>
      <c r="G5302" s="9">
        <v>0.56799999999999995</v>
      </c>
      <c r="H5302" s="9">
        <v>0.48599999999999999</v>
      </c>
      <c r="I5302" s="9">
        <v>8943.9599999999991</v>
      </c>
      <c r="J5302" s="10">
        <v>2</v>
      </c>
    </row>
    <row r="5303" spans="1:10" x14ac:dyDescent="0.25">
      <c r="A5303" s="11" t="s">
        <v>5090</v>
      </c>
      <c r="B5303" s="9" t="str">
        <f>_xlfn.XLOOKUP(C5303,'De-Para_Estado_Regiao'!$B$3:$B$29,'De-Para_Estado_Regiao'!$C$3:$C$29)</f>
        <v>Sul</v>
      </c>
      <c r="C5303" s="12" t="s">
        <v>59</v>
      </c>
      <c r="D5303" s="12">
        <v>40</v>
      </c>
      <c r="E5303" s="12">
        <v>0.621</v>
      </c>
      <c r="F5303" s="9" t="str">
        <f t="shared" si="82"/>
        <v>médio</v>
      </c>
      <c r="G5303" s="12">
        <v>0.63400000000000001</v>
      </c>
      <c r="H5303" s="12">
        <v>0.45500000000000002</v>
      </c>
      <c r="I5303" s="12">
        <v>25694.57</v>
      </c>
      <c r="J5303" s="13">
        <v>1</v>
      </c>
    </row>
    <row r="5304" spans="1:10" x14ac:dyDescent="0.25">
      <c r="A5304" s="8" t="s">
        <v>5091</v>
      </c>
      <c r="B5304" s="9" t="str">
        <f>_xlfn.XLOOKUP(C5304,'De-Para_Estado_Regiao'!$B$3:$B$29,'De-Para_Estado_Regiao'!$C$3:$C$29)</f>
        <v>Sul</v>
      </c>
      <c r="C5304" s="9" t="s">
        <v>22</v>
      </c>
      <c r="D5304" s="9">
        <v>134</v>
      </c>
      <c r="E5304" s="9">
        <v>0.72599999999999998</v>
      </c>
      <c r="F5304" s="9" t="str">
        <f t="shared" si="82"/>
        <v>alto</v>
      </c>
      <c r="G5304" s="9">
        <v>0.70399999999999996</v>
      </c>
      <c r="H5304" s="9">
        <v>0.63400000000000001</v>
      </c>
      <c r="I5304" s="9">
        <v>21592.97</v>
      </c>
      <c r="J5304" s="10">
        <v>1</v>
      </c>
    </row>
    <row r="5305" spans="1:10" x14ac:dyDescent="0.25">
      <c r="A5305" s="11" t="s">
        <v>5092</v>
      </c>
      <c r="B5305" s="9" t="str">
        <f>_xlfn.XLOOKUP(C5305,'De-Para_Estado_Regiao'!$B$3:$B$29,'De-Para_Estado_Regiao'!$C$3:$C$29)</f>
        <v>Nordeste</v>
      </c>
      <c r="C5305" s="12" t="s">
        <v>24</v>
      </c>
      <c r="D5305" s="12">
        <v>282</v>
      </c>
      <c r="E5305" s="12">
        <v>0.58799999999999997</v>
      </c>
      <c r="F5305" s="9" t="str">
        <f t="shared" si="82"/>
        <v>médio</v>
      </c>
      <c r="G5305" s="12">
        <v>0.56799999999999995</v>
      </c>
      <c r="H5305" s="12">
        <v>0.47</v>
      </c>
      <c r="I5305" s="12">
        <v>7455.45</v>
      </c>
      <c r="J5305" s="13">
        <v>1</v>
      </c>
    </row>
    <row r="5306" spans="1:10" x14ac:dyDescent="0.25">
      <c r="A5306" s="8" t="s">
        <v>5093</v>
      </c>
      <c r="B5306" s="9" t="str">
        <f>_xlfn.XLOOKUP(C5306,'De-Para_Estado_Regiao'!$B$3:$B$29,'De-Para_Estado_Regiao'!$C$3:$C$29)</f>
        <v>Norte</v>
      </c>
      <c r="C5306" s="9" t="s">
        <v>148</v>
      </c>
      <c r="D5306" s="9">
        <v>80</v>
      </c>
      <c r="E5306" s="9">
        <v>0.64900000000000002</v>
      </c>
      <c r="F5306" s="9" t="str">
        <f t="shared" si="82"/>
        <v>médio</v>
      </c>
      <c r="G5306" s="9">
        <v>0.61499999999999999</v>
      </c>
      <c r="H5306" s="9">
        <v>0.57099999999999995</v>
      </c>
      <c r="I5306" s="9">
        <v>14022.48</v>
      </c>
      <c r="J5306" s="10">
        <v>2</v>
      </c>
    </row>
    <row r="5307" spans="1:10" x14ac:dyDescent="0.25">
      <c r="A5307" s="11" t="s">
        <v>5094</v>
      </c>
      <c r="B5307" s="9" t="str">
        <f>_xlfn.XLOOKUP(C5307,'De-Para_Estado_Regiao'!$B$3:$B$29,'De-Para_Estado_Regiao'!$C$3:$C$29)</f>
        <v>Sudeste</v>
      </c>
      <c r="C5307" s="12" t="s">
        <v>16</v>
      </c>
      <c r="D5307" s="12">
        <v>226</v>
      </c>
      <c r="E5307" s="12">
        <v>0.56000000000000005</v>
      </c>
      <c r="F5307" s="9" t="str">
        <f t="shared" si="82"/>
        <v>médio</v>
      </c>
      <c r="G5307" s="12">
        <v>0.60199999999999998</v>
      </c>
      <c r="H5307" s="12">
        <v>0.375</v>
      </c>
      <c r="I5307" s="12">
        <v>11404.38</v>
      </c>
      <c r="J5307" s="13">
        <v>2</v>
      </c>
    </row>
    <row r="5308" spans="1:10" x14ac:dyDescent="0.25">
      <c r="A5308" s="8" t="s">
        <v>5095</v>
      </c>
      <c r="B5308" s="9" t="str">
        <f>_xlfn.XLOOKUP(C5308,'De-Para_Estado_Regiao'!$B$3:$B$29,'De-Para_Estado_Regiao'!$C$3:$C$29)</f>
        <v>Nordeste</v>
      </c>
      <c r="C5308" s="9" t="s">
        <v>82</v>
      </c>
      <c r="D5308" s="9">
        <v>580</v>
      </c>
      <c r="E5308" s="9">
        <v>0.57399999999999995</v>
      </c>
      <c r="F5308" s="9" t="str">
        <f t="shared" si="82"/>
        <v>médio</v>
      </c>
      <c r="G5308" s="9">
        <v>0.56399999999999995</v>
      </c>
      <c r="H5308" s="9">
        <v>0.42699999999999999</v>
      </c>
      <c r="I5308" s="9">
        <v>7155.41</v>
      </c>
      <c r="J5308" s="10">
        <v>13</v>
      </c>
    </row>
    <row r="5309" spans="1:10" x14ac:dyDescent="0.25">
      <c r="A5309" s="11" t="s">
        <v>5096</v>
      </c>
      <c r="B5309" s="9" t="str">
        <f>_xlfn.XLOOKUP(C5309,'De-Para_Estado_Regiao'!$B$3:$B$29,'De-Para_Estado_Regiao'!$C$3:$C$29)</f>
        <v>Nordeste</v>
      </c>
      <c r="C5309" s="12" t="s">
        <v>24</v>
      </c>
      <c r="D5309" s="12">
        <v>320</v>
      </c>
      <c r="E5309" s="12">
        <v>0.54</v>
      </c>
      <c r="F5309" s="9" t="str">
        <f t="shared" si="82"/>
        <v>baixo</v>
      </c>
      <c r="G5309" s="12">
        <v>0.56599999999999995</v>
      </c>
      <c r="H5309" s="12">
        <v>0.36599999999999999</v>
      </c>
      <c r="I5309" s="12">
        <v>10788.01</v>
      </c>
      <c r="J5309" s="13">
        <v>1</v>
      </c>
    </row>
    <row r="5310" spans="1:10" x14ac:dyDescent="0.25">
      <c r="A5310" s="8" t="s">
        <v>5097</v>
      </c>
      <c r="B5310" s="9" t="str">
        <f>_xlfn.XLOOKUP(C5310,'De-Para_Estado_Regiao'!$B$3:$B$29,'De-Para_Estado_Regiao'!$C$3:$C$29)</f>
        <v>Sul</v>
      </c>
      <c r="C5310" s="9" t="s">
        <v>22</v>
      </c>
      <c r="D5310" s="9">
        <v>55</v>
      </c>
      <c r="E5310" s="9">
        <v>0.64</v>
      </c>
      <c r="F5310" s="9" t="str">
        <f t="shared" si="82"/>
        <v>médio</v>
      </c>
      <c r="G5310" s="9">
        <v>0.624</v>
      </c>
      <c r="H5310" s="9">
        <v>0.53700000000000003</v>
      </c>
      <c r="I5310" s="9">
        <v>20551.759999999998</v>
      </c>
      <c r="J5310" s="10">
        <v>2</v>
      </c>
    </row>
    <row r="5311" spans="1:10" x14ac:dyDescent="0.25">
      <c r="A5311" s="11" t="s">
        <v>5098</v>
      </c>
      <c r="B5311" s="9" t="str">
        <f>_xlfn.XLOOKUP(C5311,'De-Para_Estado_Regiao'!$B$3:$B$29,'De-Para_Estado_Regiao'!$C$3:$C$29)</f>
        <v>Sul</v>
      </c>
      <c r="C5311" s="12" t="s">
        <v>22</v>
      </c>
      <c r="D5311" s="12">
        <v>58</v>
      </c>
      <c r="E5311" s="12">
        <v>0.7</v>
      </c>
      <c r="F5311" s="9" t="str">
        <f t="shared" si="82"/>
        <v>alto</v>
      </c>
      <c r="G5311" s="12">
        <v>0.67300000000000004</v>
      </c>
      <c r="H5311" s="12">
        <v>0.60199999999999998</v>
      </c>
      <c r="I5311" s="12">
        <v>31252.66</v>
      </c>
      <c r="J5311" s="13">
        <v>2</v>
      </c>
    </row>
    <row r="5312" spans="1:10" x14ac:dyDescent="0.25">
      <c r="A5312" s="8" t="s">
        <v>5099</v>
      </c>
      <c r="B5312" s="9" t="str">
        <f>_xlfn.XLOOKUP(C5312,'De-Para_Estado_Regiao'!$B$3:$B$29,'De-Para_Estado_Regiao'!$C$3:$C$29)</f>
        <v>Centro-Oeste</v>
      </c>
      <c r="C5312" s="9" t="s">
        <v>29</v>
      </c>
      <c r="D5312" s="9">
        <v>130</v>
      </c>
      <c r="E5312" s="9">
        <v>0.71799999999999997</v>
      </c>
      <c r="F5312" s="9" t="str">
        <f t="shared" si="82"/>
        <v>alto</v>
      </c>
      <c r="G5312" s="9">
        <v>0.70699999999999996</v>
      </c>
      <c r="H5312" s="9">
        <v>0.65</v>
      </c>
      <c r="I5312" s="9">
        <v>22125.95</v>
      </c>
      <c r="J5312" s="10">
        <v>1</v>
      </c>
    </row>
    <row r="5313" spans="1:10" x14ac:dyDescent="0.25">
      <c r="A5313" s="11" t="s">
        <v>5100</v>
      </c>
      <c r="B5313" s="9" t="str">
        <f>_xlfn.XLOOKUP(C5313,'De-Para_Estado_Regiao'!$B$3:$B$29,'De-Para_Estado_Regiao'!$C$3:$C$29)</f>
        <v>Sudeste</v>
      </c>
      <c r="C5313" s="12" t="s">
        <v>16</v>
      </c>
      <c r="D5313" s="12">
        <v>69</v>
      </c>
      <c r="E5313" s="12">
        <v>0.68500000000000005</v>
      </c>
      <c r="F5313" s="9" t="str">
        <f t="shared" si="82"/>
        <v>médio</v>
      </c>
      <c r="G5313" s="12">
        <v>0.66</v>
      </c>
      <c r="H5313" s="12">
        <v>0.57599999999999996</v>
      </c>
      <c r="I5313" s="12">
        <v>17905.580000000002</v>
      </c>
      <c r="J5313" s="13">
        <v>3</v>
      </c>
    </row>
    <row r="5314" spans="1:10" x14ac:dyDescent="0.25">
      <c r="A5314" s="8" t="s">
        <v>5101</v>
      </c>
      <c r="B5314" s="9" t="str">
        <f>_xlfn.XLOOKUP(C5314,'De-Para_Estado_Regiao'!$B$3:$B$29,'De-Para_Estado_Regiao'!$C$3:$C$29)</f>
        <v>Centro-Oeste</v>
      </c>
      <c r="C5314" s="9" t="s">
        <v>33</v>
      </c>
      <c r="D5314" s="9">
        <v>150</v>
      </c>
      <c r="E5314" s="9">
        <v>0.7</v>
      </c>
      <c r="F5314" s="9" t="str">
        <f t="shared" si="82"/>
        <v>alto</v>
      </c>
      <c r="G5314" s="9">
        <v>0.72699999999999998</v>
      </c>
      <c r="H5314" s="9">
        <v>0.59099999999999997</v>
      </c>
      <c r="I5314" s="9">
        <v>24767.22</v>
      </c>
      <c r="J5314" s="10">
        <v>0</v>
      </c>
    </row>
    <row r="5315" spans="1:10" x14ac:dyDescent="0.25">
      <c r="A5315" s="11" t="s">
        <v>5102</v>
      </c>
      <c r="B5315" s="9" t="str">
        <f>_xlfn.XLOOKUP(C5315,'De-Para_Estado_Regiao'!$B$3:$B$29,'De-Para_Estado_Regiao'!$C$3:$C$29)</f>
        <v>Centro-Oeste</v>
      </c>
      <c r="C5315" s="12" t="s">
        <v>33</v>
      </c>
      <c r="D5315" s="12">
        <v>86</v>
      </c>
      <c r="E5315" s="12">
        <v>0.73199999999999998</v>
      </c>
      <c r="F5315" s="9" t="str">
        <f t="shared" si="82"/>
        <v>alto</v>
      </c>
      <c r="G5315" s="12">
        <v>0.7</v>
      </c>
      <c r="H5315" s="12">
        <v>0.66600000000000004</v>
      </c>
      <c r="I5315" s="12">
        <v>26598.5</v>
      </c>
      <c r="J5315" s="13">
        <v>2</v>
      </c>
    </row>
    <row r="5316" spans="1:10" x14ac:dyDescent="0.25">
      <c r="A5316" s="8" t="s">
        <v>5103</v>
      </c>
      <c r="B5316" s="9" t="str">
        <f>_xlfn.XLOOKUP(C5316,'De-Para_Estado_Regiao'!$B$3:$B$29,'De-Para_Estado_Regiao'!$C$3:$C$29)</f>
        <v>Centro-Oeste</v>
      </c>
      <c r="C5316" s="9" t="s">
        <v>33</v>
      </c>
      <c r="D5316" s="9">
        <v>69</v>
      </c>
      <c r="E5316" s="9">
        <v>0.7</v>
      </c>
      <c r="F5316" s="9" t="str">
        <f t="shared" si="82"/>
        <v>alto</v>
      </c>
      <c r="G5316" s="9">
        <v>0.68</v>
      </c>
      <c r="H5316" s="9">
        <v>0.622</v>
      </c>
      <c r="I5316" s="9">
        <v>32392.68</v>
      </c>
      <c r="J5316" s="10">
        <v>0</v>
      </c>
    </row>
    <row r="5317" spans="1:10" x14ac:dyDescent="0.25">
      <c r="A5317" s="11" t="s">
        <v>5104</v>
      </c>
      <c r="B5317" s="9" t="str">
        <f>_xlfn.XLOOKUP(C5317,'De-Para_Estado_Regiao'!$B$3:$B$29,'De-Para_Estado_Regiao'!$C$3:$C$29)</f>
        <v>Nordeste</v>
      </c>
      <c r="C5317" s="12" t="s">
        <v>72</v>
      </c>
      <c r="D5317" s="12">
        <v>198</v>
      </c>
      <c r="E5317" s="12">
        <v>0.59</v>
      </c>
      <c r="F5317" s="9" t="str">
        <f t="shared" ref="F5317:F5380" si="83">IF(E5317="","",IF(E5317&lt;0.55,"baixo",IF(E5317&lt;=0.699,"médio",IF(E5317&lt;=0.799,"alto",IF(E5317&gt;=0.8,"muito alto","")))))</f>
        <v>médio</v>
      </c>
      <c r="G5317" s="12">
        <v>0.55800000000000005</v>
      </c>
      <c r="H5317" s="12">
        <v>0.504</v>
      </c>
      <c r="I5317" s="12">
        <v>12460.09</v>
      </c>
      <c r="J5317" s="13">
        <v>6</v>
      </c>
    </row>
    <row r="5318" spans="1:10" x14ac:dyDescent="0.25">
      <c r="A5318" s="8" t="s">
        <v>2243</v>
      </c>
      <c r="B5318" s="9" t="str">
        <f>_xlfn.XLOOKUP(C5318,'De-Para_Estado_Regiao'!$B$3:$B$29,'De-Para_Estado_Regiao'!$C$3:$C$29)</f>
        <v>Sul</v>
      </c>
      <c r="C5318" s="9" t="s">
        <v>22</v>
      </c>
      <c r="D5318" s="9">
        <v>106</v>
      </c>
      <c r="E5318" s="9">
        <v>0.68</v>
      </c>
      <c r="F5318" s="9" t="str">
        <f t="shared" si="83"/>
        <v>médio</v>
      </c>
      <c r="G5318" s="9">
        <v>0.67700000000000005</v>
      </c>
      <c r="H5318" s="9">
        <v>0.55600000000000005</v>
      </c>
      <c r="I5318" s="9">
        <v>27446.02</v>
      </c>
      <c r="J5318" s="10">
        <v>2</v>
      </c>
    </row>
    <row r="5319" spans="1:10" x14ac:dyDescent="0.25">
      <c r="A5319" s="11" t="s">
        <v>5105</v>
      </c>
      <c r="B5319" s="9" t="str">
        <f>_xlfn.XLOOKUP(C5319,'De-Para_Estado_Regiao'!$B$3:$B$29,'De-Para_Estado_Regiao'!$C$3:$C$29)</f>
        <v>Sudeste</v>
      </c>
      <c r="C5319" s="12" t="s">
        <v>16</v>
      </c>
      <c r="D5319" s="12">
        <v>174</v>
      </c>
      <c r="E5319" s="12">
        <v>0.53600000000000003</v>
      </c>
      <c r="F5319" s="9" t="str">
        <f t="shared" si="83"/>
        <v>baixo</v>
      </c>
      <c r="G5319" s="12">
        <v>0.59699999999999998</v>
      </c>
      <c r="H5319" s="12">
        <v>0.33900000000000002</v>
      </c>
      <c r="I5319" s="12">
        <v>9741.56</v>
      </c>
      <c r="J5319" s="13">
        <v>5</v>
      </c>
    </row>
    <row r="5320" spans="1:10" x14ac:dyDescent="0.25">
      <c r="A5320" s="8" t="s">
        <v>5106</v>
      </c>
      <c r="B5320" s="9" t="str">
        <f>_xlfn.XLOOKUP(C5320,'De-Para_Estado_Regiao'!$B$3:$B$29,'De-Para_Estado_Regiao'!$C$3:$C$29)</f>
        <v>Sul</v>
      </c>
      <c r="C5320" s="9" t="s">
        <v>22</v>
      </c>
      <c r="D5320" s="9">
        <v>96</v>
      </c>
      <c r="E5320" s="9">
        <v>0.63</v>
      </c>
      <c r="F5320" s="9" t="str">
        <f t="shared" si="83"/>
        <v>médio</v>
      </c>
      <c r="G5320" s="9">
        <v>0.59799999999999998</v>
      </c>
      <c r="H5320" s="9">
        <v>0.52700000000000002</v>
      </c>
      <c r="I5320" s="9">
        <v>20321.32</v>
      </c>
      <c r="J5320" s="10">
        <v>1</v>
      </c>
    </row>
    <row r="5321" spans="1:10" x14ac:dyDescent="0.25">
      <c r="A5321" s="11" t="s">
        <v>5107</v>
      </c>
      <c r="B5321" s="9" t="str">
        <f>_xlfn.XLOOKUP(C5321,'De-Para_Estado_Regiao'!$B$3:$B$29,'De-Para_Estado_Regiao'!$C$3:$C$29)</f>
        <v>Nordeste</v>
      </c>
      <c r="C5321" s="12" t="s">
        <v>24</v>
      </c>
      <c r="D5321" s="12">
        <v>182</v>
      </c>
      <c r="E5321" s="12">
        <v>0.56200000000000006</v>
      </c>
      <c r="F5321" s="9" t="str">
        <f t="shared" si="83"/>
        <v>médio</v>
      </c>
      <c r="G5321" s="12">
        <v>0.55000000000000004</v>
      </c>
      <c r="H5321" s="12">
        <v>0.435</v>
      </c>
      <c r="I5321" s="12">
        <v>5670.33</v>
      </c>
      <c r="J5321" s="13">
        <v>0</v>
      </c>
    </row>
    <row r="5322" spans="1:10" x14ac:dyDescent="0.25">
      <c r="A5322" s="8" t="s">
        <v>5108</v>
      </c>
      <c r="B5322" s="9" t="str">
        <f>_xlfn.XLOOKUP(C5322,'De-Para_Estado_Regiao'!$B$3:$B$29,'De-Para_Estado_Regiao'!$C$3:$C$29)</f>
        <v>Sul</v>
      </c>
      <c r="C5322" s="9" t="s">
        <v>59</v>
      </c>
      <c r="D5322" s="9">
        <v>39</v>
      </c>
      <c r="E5322" s="9">
        <v>0.71</v>
      </c>
      <c r="F5322" s="9" t="str">
        <f t="shared" si="83"/>
        <v>alto</v>
      </c>
      <c r="G5322" s="9">
        <v>0.71299999999999997</v>
      </c>
      <c r="H5322" s="9">
        <v>0.59499999999999997</v>
      </c>
      <c r="I5322" s="9">
        <v>31764.87</v>
      </c>
      <c r="J5322" s="10">
        <v>3</v>
      </c>
    </row>
    <row r="5323" spans="1:10" x14ac:dyDescent="0.25">
      <c r="A5323" s="11" t="s">
        <v>5109</v>
      </c>
      <c r="B5323" s="9" t="str">
        <f>_xlfn.XLOOKUP(C5323,'De-Para_Estado_Regiao'!$B$3:$B$29,'De-Para_Estado_Regiao'!$C$3:$C$29)</f>
        <v>Sudeste</v>
      </c>
      <c r="C5323" s="12" t="s">
        <v>7</v>
      </c>
      <c r="D5323" s="12">
        <v>164</v>
      </c>
      <c r="E5323" s="12">
        <v>0.74099999999999999</v>
      </c>
      <c r="F5323" s="9" t="str">
        <f t="shared" si="83"/>
        <v>alto</v>
      </c>
      <c r="G5323" s="12">
        <v>0.68500000000000005</v>
      </c>
      <c r="H5323" s="12">
        <v>0.69099999999999995</v>
      </c>
      <c r="I5323" s="12">
        <v>17702.09</v>
      </c>
      <c r="J5323" s="13">
        <v>2</v>
      </c>
    </row>
    <row r="5324" spans="1:10" x14ac:dyDescent="0.25">
      <c r="A5324" s="8" t="s">
        <v>5110</v>
      </c>
      <c r="B5324" s="9" t="str">
        <f>_xlfn.XLOOKUP(C5324,'De-Para_Estado_Regiao'!$B$3:$B$29,'De-Para_Estado_Regiao'!$C$3:$C$29)</f>
        <v>Nordeste</v>
      </c>
      <c r="C5324" s="9" t="s">
        <v>24</v>
      </c>
      <c r="D5324" s="9">
        <v>247</v>
      </c>
      <c r="E5324" s="9">
        <v>0.57899999999999996</v>
      </c>
      <c r="F5324" s="9" t="str">
        <f t="shared" si="83"/>
        <v>médio</v>
      </c>
      <c r="G5324" s="9">
        <v>0.53900000000000003</v>
      </c>
      <c r="H5324" s="9">
        <v>0.46800000000000003</v>
      </c>
      <c r="I5324" s="9">
        <v>5980.19</v>
      </c>
      <c r="J5324" s="10">
        <v>13</v>
      </c>
    </row>
    <row r="5325" spans="1:10" x14ac:dyDescent="0.25">
      <c r="A5325" s="11" t="s">
        <v>5111</v>
      </c>
      <c r="B5325" s="9" t="str">
        <f>_xlfn.XLOOKUP(C5325,'De-Para_Estado_Regiao'!$B$3:$B$29,'De-Para_Estado_Regiao'!$C$3:$C$29)</f>
        <v>Sudeste</v>
      </c>
      <c r="C5325" s="12" t="s">
        <v>16</v>
      </c>
      <c r="D5325" s="12">
        <v>252</v>
      </c>
      <c r="E5325" s="12">
        <v>0.61299999999999999</v>
      </c>
      <c r="F5325" s="9" t="str">
        <f t="shared" si="83"/>
        <v>médio</v>
      </c>
      <c r="G5325" s="12">
        <v>0.627</v>
      </c>
      <c r="H5325" s="12">
        <v>0.46400000000000002</v>
      </c>
      <c r="I5325" s="12">
        <v>11562.09</v>
      </c>
      <c r="J5325" s="13">
        <v>1</v>
      </c>
    </row>
    <row r="5326" spans="1:10" x14ac:dyDescent="0.25">
      <c r="A5326" s="8" t="s">
        <v>5112</v>
      </c>
      <c r="B5326" s="9" t="str">
        <f>_xlfn.XLOOKUP(C5326,'De-Para_Estado_Regiao'!$B$3:$B$29,'De-Para_Estado_Regiao'!$C$3:$C$29)</f>
        <v>Nordeste</v>
      </c>
      <c r="C5326" s="9" t="s">
        <v>31</v>
      </c>
      <c r="D5326" s="9">
        <v>596</v>
      </c>
      <c r="E5326" s="9">
        <v>0.58599999999999997</v>
      </c>
      <c r="F5326" s="9" t="str">
        <f t="shared" si="83"/>
        <v>médio</v>
      </c>
      <c r="G5326" s="9">
        <v>0.52400000000000002</v>
      </c>
      <c r="H5326" s="9">
        <v>0.53600000000000003</v>
      </c>
      <c r="I5326" s="9">
        <v>6305.65</v>
      </c>
      <c r="J5326" s="10">
        <v>2</v>
      </c>
    </row>
    <row r="5327" spans="1:10" x14ac:dyDescent="0.25">
      <c r="A5327" s="11" t="s">
        <v>5113</v>
      </c>
      <c r="B5327" s="9" t="str">
        <f>_xlfn.XLOOKUP(C5327,'De-Para_Estado_Regiao'!$B$3:$B$29,'De-Para_Estado_Regiao'!$C$3:$C$29)</f>
        <v>Nordeste</v>
      </c>
      <c r="C5327" s="12" t="s">
        <v>24</v>
      </c>
      <c r="D5327" s="12">
        <v>408</v>
      </c>
      <c r="E5327" s="12">
        <v>0.57799999999999996</v>
      </c>
      <c r="F5327" s="9" t="str">
        <f t="shared" si="83"/>
        <v>médio</v>
      </c>
      <c r="G5327" s="12">
        <v>0.59499999999999997</v>
      </c>
      <c r="H5327" s="12">
        <v>0.45400000000000001</v>
      </c>
      <c r="I5327" s="12">
        <v>9497.68</v>
      </c>
      <c r="J5327" s="13">
        <v>1</v>
      </c>
    </row>
    <row r="5328" spans="1:10" x14ac:dyDescent="0.25">
      <c r="A5328" s="8" t="s">
        <v>5114</v>
      </c>
      <c r="B5328" s="9" t="str">
        <f>_xlfn.XLOOKUP(C5328,'De-Para_Estado_Regiao'!$B$3:$B$29,'De-Para_Estado_Regiao'!$C$3:$C$29)</f>
        <v>Sudeste</v>
      </c>
      <c r="C5328" s="9" t="s">
        <v>16</v>
      </c>
      <c r="D5328" s="9">
        <v>435</v>
      </c>
      <c r="E5328" s="9">
        <v>0.61399999999999999</v>
      </c>
      <c r="F5328" s="9" t="str">
        <f t="shared" si="83"/>
        <v>médio</v>
      </c>
      <c r="G5328" s="9">
        <v>0.56399999999999995</v>
      </c>
      <c r="H5328" s="9">
        <v>0.52100000000000002</v>
      </c>
      <c r="I5328" s="9">
        <v>7077.81</v>
      </c>
      <c r="J5328" s="10">
        <v>4</v>
      </c>
    </row>
    <row r="5329" spans="1:10" x14ac:dyDescent="0.25">
      <c r="A5329" s="11" t="s">
        <v>5115</v>
      </c>
      <c r="B5329" s="9" t="str">
        <f>_xlfn.XLOOKUP(C5329,'De-Para_Estado_Regiao'!$B$3:$B$29,'De-Para_Estado_Regiao'!$C$3:$C$29)</f>
        <v>Nordeste</v>
      </c>
      <c r="C5329" s="12" t="s">
        <v>72</v>
      </c>
      <c r="D5329" s="12">
        <v>193</v>
      </c>
      <c r="E5329" s="12">
        <v>0.56999999999999995</v>
      </c>
      <c r="F5329" s="9" t="str">
        <f t="shared" si="83"/>
        <v>médio</v>
      </c>
      <c r="G5329" s="12">
        <v>0.51600000000000001</v>
      </c>
      <c r="H5329" s="12">
        <v>0.45600000000000002</v>
      </c>
      <c r="I5329" s="12">
        <v>8423.0400000000009</v>
      </c>
      <c r="J5329" s="13">
        <v>2</v>
      </c>
    </row>
    <row r="5330" spans="1:10" x14ac:dyDescent="0.25">
      <c r="A5330" s="8" t="s">
        <v>5116</v>
      </c>
      <c r="B5330" s="9" t="str">
        <f>_xlfn.XLOOKUP(C5330,'De-Para_Estado_Regiao'!$B$3:$B$29,'De-Para_Estado_Regiao'!$C$3:$C$29)</f>
        <v>Norte</v>
      </c>
      <c r="C5330" s="9" t="s">
        <v>49</v>
      </c>
      <c r="D5330" s="9">
        <v>94</v>
      </c>
      <c r="E5330" s="9">
        <v>0.59399999999999997</v>
      </c>
      <c r="F5330" s="9" t="str">
        <f t="shared" si="83"/>
        <v>médio</v>
      </c>
      <c r="G5330" s="9">
        <v>0.63500000000000001</v>
      </c>
      <c r="H5330" s="9">
        <v>0.42</v>
      </c>
      <c r="I5330" s="9">
        <v>24621.05</v>
      </c>
      <c r="J5330" s="10">
        <v>1</v>
      </c>
    </row>
    <row r="5331" spans="1:10" x14ac:dyDescent="0.25">
      <c r="A5331" s="11" t="s">
        <v>5117</v>
      </c>
      <c r="B5331" s="9" t="str">
        <f>_xlfn.XLOOKUP(C5331,'De-Para_Estado_Regiao'!$B$3:$B$29,'De-Para_Estado_Regiao'!$C$3:$C$29)</f>
        <v>Nordeste</v>
      </c>
      <c r="C5331" s="12" t="s">
        <v>19</v>
      </c>
      <c r="D5331" s="12">
        <v>402</v>
      </c>
      <c r="E5331" s="12">
        <v>0.59799999999999998</v>
      </c>
      <c r="F5331" s="9" t="str">
        <f t="shared" si="83"/>
        <v>médio</v>
      </c>
      <c r="G5331" s="12">
        <v>0.57999999999999996</v>
      </c>
      <c r="H5331" s="12">
        <v>0.48</v>
      </c>
      <c r="I5331" s="12">
        <v>6528.68</v>
      </c>
      <c r="J5331" s="13">
        <v>4</v>
      </c>
    </row>
    <row r="5332" spans="1:10" x14ac:dyDescent="0.25">
      <c r="A5332" s="8" t="s">
        <v>5118</v>
      </c>
      <c r="B5332" s="9" t="str">
        <f>_xlfn.XLOOKUP(C5332,'De-Para_Estado_Regiao'!$B$3:$B$29,'De-Para_Estado_Regiao'!$C$3:$C$29)</f>
        <v>Nordeste</v>
      </c>
      <c r="C5332" s="9" t="s">
        <v>19</v>
      </c>
      <c r="D5332" s="9">
        <v>348</v>
      </c>
      <c r="E5332" s="9">
        <v>0.61199999999999999</v>
      </c>
      <c r="F5332" s="9" t="str">
        <f t="shared" si="83"/>
        <v>médio</v>
      </c>
      <c r="G5332" s="9">
        <v>0.55700000000000005</v>
      </c>
      <c r="H5332" s="9">
        <v>0.52300000000000002</v>
      </c>
      <c r="I5332" s="9">
        <v>6355.37</v>
      </c>
      <c r="J5332" s="10">
        <v>9</v>
      </c>
    </row>
    <row r="5333" spans="1:10" x14ac:dyDescent="0.25">
      <c r="A5333" s="11" t="s">
        <v>5119</v>
      </c>
      <c r="B5333" s="9" t="str">
        <f>_xlfn.XLOOKUP(C5333,'De-Para_Estado_Regiao'!$B$3:$B$29,'De-Para_Estado_Regiao'!$C$3:$C$29)</f>
        <v>Sudeste</v>
      </c>
      <c r="C5333" s="12" t="s">
        <v>16</v>
      </c>
      <c r="D5333" s="12">
        <v>239</v>
      </c>
      <c r="E5333" s="12">
        <v>0.61299999999999999</v>
      </c>
      <c r="F5333" s="9" t="str">
        <f t="shared" si="83"/>
        <v>médio</v>
      </c>
      <c r="G5333" s="12">
        <v>0.60799999999999998</v>
      </c>
      <c r="H5333" s="12">
        <v>0.47299999999999998</v>
      </c>
      <c r="I5333" s="12">
        <v>9670.44</v>
      </c>
      <c r="J5333" s="13">
        <v>6</v>
      </c>
    </row>
    <row r="5334" spans="1:10" x14ac:dyDescent="0.25">
      <c r="A5334" s="8" t="s">
        <v>5120</v>
      </c>
      <c r="B5334" s="9" t="str">
        <f>_xlfn.XLOOKUP(C5334,'De-Para_Estado_Regiao'!$B$3:$B$29,'De-Para_Estado_Regiao'!$C$3:$C$29)</f>
        <v>Nordeste</v>
      </c>
      <c r="C5334" s="9" t="s">
        <v>19</v>
      </c>
      <c r="D5334" s="9">
        <v>589</v>
      </c>
      <c r="E5334" s="9">
        <v>0.53400000000000003</v>
      </c>
      <c r="F5334" s="9" t="str">
        <f t="shared" si="83"/>
        <v>baixo</v>
      </c>
      <c r="G5334" s="9">
        <v>0.54100000000000004</v>
      </c>
      <c r="H5334" s="9">
        <v>0.40300000000000002</v>
      </c>
      <c r="I5334" s="9">
        <v>6796.87</v>
      </c>
      <c r="J5334" s="10">
        <v>5</v>
      </c>
    </row>
    <row r="5335" spans="1:10" x14ac:dyDescent="0.25">
      <c r="A5335" s="11" t="s">
        <v>5121</v>
      </c>
      <c r="B5335" s="9" t="str">
        <f>_xlfn.XLOOKUP(C5335,'De-Para_Estado_Regiao'!$B$3:$B$29,'De-Para_Estado_Regiao'!$C$3:$C$29)</f>
        <v>Nordeste</v>
      </c>
      <c r="C5335" s="12" t="s">
        <v>31</v>
      </c>
      <c r="D5335" s="12">
        <v>502</v>
      </c>
      <c r="E5335" s="12">
        <v>0.59</v>
      </c>
      <c r="F5335" s="9" t="str">
        <f t="shared" si="83"/>
        <v>médio</v>
      </c>
      <c r="G5335" s="12">
        <v>0.51</v>
      </c>
      <c r="H5335" s="12">
        <v>0.52300000000000002</v>
      </c>
      <c r="I5335" s="12">
        <v>5768.28</v>
      </c>
      <c r="J5335" s="13">
        <v>2</v>
      </c>
    </row>
    <row r="5336" spans="1:10" x14ac:dyDescent="0.25">
      <c r="A5336" s="8" t="s">
        <v>5122</v>
      </c>
      <c r="B5336" s="9" t="str">
        <f>_xlfn.XLOOKUP(C5336,'De-Para_Estado_Regiao'!$B$3:$B$29,'De-Para_Estado_Regiao'!$C$3:$C$29)</f>
        <v>Nordeste</v>
      </c>
      <c r="C5336" s="9" t="s">
        <v>118</v>
      </c>
      <c r="D5336" s="9">
        <v>144</v>
      </c>
      <c r="E5336" s="9">
        <v>0.54100000000000004</v>
      </c>
      <c r="F5336" s="9" t="str">
        <f t="shared" si="83"/>
        <v>baixo</v>
      </c>
      <c r="G5336" s="9">
        <v>0.54500000000000004</v>
      </c>
      <c r="H5336" s="9">
        <v>0.40100000000000002</v>
      </c>
      <c r="I5336" s="9">
        <v>6839.87</v>
      </c>
      <c r="J5336" s="10">
        <v>2</v>
      </c>
    </row>
    <row r="5337" spans="1:10" x14ac:dyDescent="0.25">
      <c r="A5337" s="11" t="s">
        <v>5123</v>
      </c>
      <c r="B5337" s="9" t="str">
        <f>_xlfn.XLOOKUP(C5337,'De-Para_Estado_Regiao'!$B$3:$B$29,'De-Para_Estado_Regiao'!$C$3:$C$29)</f>
        <v>Nordeste</v>
      </c>
      <c r="C5337" s="12" t="s">
        <v>24</v>
      </c>
      <c r="D5337" s="12">
        <v>302</v>
      </c>
      <c r="E5337" s="12">
        <v>0.53</v>
      </c>
      <c r="F5337" s="9" t="str">
        <f t="shared" si="83"/>
        <v>baixo</v>
      </c>
      <c r="G5337" s="12">
        <v>0.54600000000000004</v>
      </c>
      <c r="H5337" s="12">
        <v>0.36299999999999999</v>
      </c>
      <c r="I5337" s="12">
        <v>7446.57</v>
      </c>
      <c r="J5337" s="13">
        <v>2</v>
      </c>
    </row>
    <row r="5338" spans="1:10" x14ac:dyDescent="0.25">
      <c r="A5338" s="8" t="s">
        <v>5124</v>
      </c>
      <c r="B5338" s="9" t="str">
        <f>_xlfn.XLOOKUP(C5338,'De-Para_Estado_Regiao'!$B$3:$B$29,'De-Para_Estado_Regiao'!$C$3:$C$29)</f>
        <v>Centro-Oeste</v>
      </c>
      <c r="C5338" s="9" t="s">
        <v>33</v>
      </c>
      <c r="D5338" s="9">
        <v>378</v>
      </c>
      <c r="E5338" s="9">
        <v>0.626</v>
      </c>
      <c r="F5338" s="9" t="str">
        <f t="shared" si="83"/>
        <v>médio</v>
      </c>
      <c r="G5338" s="9">
        <v>0.61</v>
      </c>
      <c r="H5338" s="9">
        <v>0.49399999999999999</v>
      </c>
      <c r="I5338" s="9">
        <v>9424.74</v>
      </c>
      <c r="J5338" s="10">
        <v>3</v>
      </c>
    </row>
    <row r="5339" spans="1:10" x14ac:dyDescent="0.25">
      <c r="A5339" s="11" t="s">
        <v>5125</v>
      </c>
      <c r="B5339" s="9" t="str">
        <f>_xlfn.XLOOKUP(C5339,'De-Para_Estado_Regiao'!$B$3:$B$29,'De-Para_Estado_Regiao'!$C$3:$C$29)</f>
        <v>Norte</v>
      </c>
      <c r="C5339" s="12" t="s">
        <v>111</v>
      </c>
      <c r="D5339" s="12">
        <v>361</v>
      </c>
      <c r="E5339" s="12">
        <v>0.624</v>
      </c>
      <c r="F5339" s="9" t="str">
        <f t="shared" si="83"/>
        <v>médio</v>
      </c>
      <c r="G5339" s="12">
        <v>0.58699999999999997</v>
      </c>
      <c r="H5339" s="12">
        <v>0.53100000000000003</v>
      </c>
      <c r="I5339" s="12">
        <v>9670.61</v>
      </c>
      <c r="J5339" s="13">
        <v>0</v>
      </c>
    </row>
    <row r="5340" spans="1:10" x14ac:dyDescent="0.25">
      <c r="A5340" s="8" t="s">
        <v>5126</v>
      </c>
      <c r="B5340" s="9" t="str">
        <f>_xlfn.XLOOKUP(C5340,'De-Para_Estado_Regiao'!$B$3:$B$29,'De-Para_Estado_Regiao'!$C$3:$C$29)</f>
        <v>Nordeste</v>
      </c>
      <c r="C5340" s="9" t="s">
        <v>24</v>
      </c>
      <c r="D5340" s="9">
        <v>166</v>
      </c>
      <c r="E5340" s="9">
        <v>0.56999999999999995</v>
      </c>
      <c r="F5340" s="9" t="str">
        <f t="shared" si="83"/>
        <v>médio</v>
      </c>
      <c r="G5340" s="9">
        <v>0.62</v>
      </c>
      <c r="H5340" s="9">
        <v>0.41899999999999998</v>
      </c>
      <c r="I5340" s="9">
        <v>10793.64</v>
      </c>
      <c r="J5340" s="10">
        <v>0</v>
      </c>
    </row>
    <row r="5341" spans="1:10" x14ac:dyDescent="0.25">
      <c r="A5341" s="11" t="s">
        <v>5127</v>
      </c>
      <c r="B5341" s="9" t="str">
        <f>_xlfn.XLOOKUP(C5341,'De-Para_Estado_Regiao'!$B$3:$B$29,'De-Para_Estado_Regiao'!$C$3:$C$29)</f>
        <v>Norte</v>
      </c>
      <c r="C5341" s="12" t="s">
        <v>111</v>
      </c>
      <c r="D5341" s="12">
        <v>175</v>
      </c>
      <c r="E5341" s="12">
        <v>0.63800000000000001</v>
      </c>
      <c r="F5341" s="9" t="str">
        <f t="shared" si="83"/>
        <v>médio</v>
      </c>
      <c r="G5341" s="12">
        <v>0.60599999999999998</v>
      </c>
      <c r="H5341" s="12">
        <v>0.57299999999999995</v>
      </c>
      <c r="I5341" s="12">
        <v>16691.66</v>
      </c>
      <c r="J5341" s="13">
        <v>0</v>
      </c>
    </row>
    <row r="5342" spans="1:10" x14ac:dyDescent="0.25">
      <c r="A5342" s="8" t="s">
        <v>5128</v>
      </c>
      <c r="B5342" s="9" t="str">
        <f>_xlfn.XLOOKUP(C5342,'De-Para_Estado_Regiao'!$B$3:$B$29,'De-Para_Estado_Regiao'!$C$3:$C$29)</f>
        <v>Nordeste</v>
      </c>
      <c r="C5342" s="9" t="s">
        <v>72</v>
      </c>
      <c r="D5342" s="9">
        <v>305</v>
      </c>
      <c r="E5342" s="9">
        <v>0.59699999999999998</v>
      </c>
      <c r="F5342" s="9" t="str">
        <f t="shared" si="83"/>
        <v>médio</v>
      </c>
      <c r="G5342" s="9">
        <v>0.57799999999999996</v>
      </c>
      <c r="H5342" s="9">
        <v>0.46800000000000003</v>
      </c>
      <c r="I5342" s="9">
        <v>9264.07</v>
      </c>
      <c r="J5342" s="10">
        <v>9</v>
      </c>
    </row>
    <row r="5343" spans="1:10" x14ac:dyDescent="0.25">
      <c r="A5343" s="11" t="s">
        <v>5129</v>
      </c>
      <c r="B5343" s="9" t="str">
        <f>_xlfn.XLOOKUP(C5343,'De-Para_Estado_Regiao'!$B$3:$B$29,'De-Para_Estado_Regiao'!$C$3:$C$29)</f>
        <v>Nordeste</v>
      </c>
      <c r="C5343" s="12" t="s">
        <v>87</v>
      </c>
      <c r="D5343" s="12">
        <v>425</v>
      </c>
      <c r="E5343" s="12">
        <v>0.55000000000000004</v>
      </c>
      <c r="F5343" s="9" t="str">
        <f t="shared" si="83"/>
        <v>médio</v>
      </c>
      <c r="G5343" s="12">
        <v>0.51500000000000001</v>
      </c>
      <c r="H5343" s="12">
        <v>0.45</v>
      </c>
      <c r="I5343" s="12">
        <v>6828.18</v>
      </c>
      <c r="J5343" s="13">
        <v>0</v>
      </c>
    </row>
    <row r="5344" spans="1:10" x14ac:dyDescent="0.25">
      <c r="A5344" s="8" t="s">
        <v>5130</v>
      </c>
      <c r="B5344" s="9" t="str">
        <f>_xlfn.XLOOKUP(C5344,'De-Para_Estado_Regiao'!$B$3:$B$29,'De-Para_Estado_Regiao'!$C$3:$C$29)</f>
        <v>Sudeste</v>
      </c>
      <c r="C5344" s="9" t="s">
        <v>16</v>
      </c>
      <c r="D5344" s="9">
        <v>196</v>
      </c>
      <c r="E5344" s="9">
        <v>0.624</v>
      </c>
      <c r="F5344" s="9" t="str">
        <f t="shared" si="83"/>
        <v>médio</v>
      </c>
      <c r="G5344" s="9">
        <v>0.56999999999999995</v>
      </c>
      <c r="H5344" s="9">
        <v>0.53300000000000003</v>
      </c>
      <c r="I5344" s="9">
        <v>6404.19</v>
      </c>
      <c r="J5344" s="10">
        <v>4</v>
      </c>
    </row>
    <row r="5345" spans="1:10" x14ac:dyDescent="0.25">
      <c r="A5345" s="11" t="s">
        <v>5131</v>
      </c>
      <c r="B5345" s="9" t="str">
        <f>_xlfn.XLOOKUP(C5345,'De-Para_Estado_Regiao'!$B$3:$B$29,'De-Para_Estado_Regiao'!$C$3:$C$29)</f>
        <v>Sudeste</v>
      </c>
      <c r="C5345" s="12" t="s">
        <v>16</v>
      </c>
      <c r="D5345" s="12">
        <v>398</v>
      </c>
      <c r="E5345" s="12">
        <v>0.70599999999999996</v>
      </c>
      <c r="F5345" s="9" t="str">
        <f t="shared" si="83"/>
        <v>alto</v>
      </c>
      <c r="G5345" s="12">
        <v>0.66</v>
      </c>
      <c r="H5345" s="12">
        <v>0.63600000000000001</v>
      </c>
      <c r="I5345" s="12">
        <v>8820.93</v>
      </c>
      <c r="J5345" s="13">
        <v>2</v>
      </c>
    </row>
    <row r="5346" spans="1:10" x14ac:dyDescent="0.25">
      <c r="A5346" s="8" t="s">
        <v>5132</v>
      </c>
      <c r="B5346" s="9" t="str">
        <f>_xlfn.XLOOKUP(C5346,'De-Para_Estado_Regiao'!$B$3:$B$29,'De-Para_Estado_Regiao'!$C$3:$C$29)</f>
        <v>Sudeste</v>
      </c>
      <c r="C5346" s="9" t="s">
        <v>16</v>
      </c>
      <c r="D5346" s="9">
        <v>212</v>
      </c>
      <c r="E5346" s="9">
        <v>0.68</v>
      </c>
      <c r="F5346" s="9" t="str">
        <f t="shared" si="83"/>
        <v>médio</v>
      </c>
      <c r="G5346" s="9">
        <v>0.65600000000000003</v>
      </c>
      <c r="H5346" s="9">
        <v>0.57799999999999996</v>
      </c>
      <c r="I5346" s="9">
        <v>13407.53</v>
      </c>
      <c r="J5346" s="10">
        <v>2</v>
      </c>
    </row>
    <row r="5347" spans="1:10" x14ac:dyDescent="0.25">
      <c r="A5347" s="11" t="s">
        <v>5133</v>
      </c>
      <c r="B5347" s="9" t="str">
        <f>_xlfn.XLOOKUP(C5347,'De-Para_Estado_Regiao'!$B$3:$B$29,'De-Para_Estado_Regiao'!$C$3:$C$29)</f>
        <v>Norte</v>
      </c>
      <c r="C5347" s="12" t="s">
        <v>275</v>
      </c>
      <c r="D5347" s="12">
        <v>261</v>
      </c>
      <c r="E5347" s="12">
        <v>0.46899999999999997</v>
      </c>
      <c r="F5347" s="9" t="str">
        <f t="shared" si="83"/>
        <v>baixo</v>
      </c>
      <c r="G5347" s="12">
        <v>0.499</v>
      </c>
      <c r="H5347" s="12">
        <v>0.28299999999999997</v>
      </c>
      <c r="I5347" s="12">
        <v>9688.7900000000009</v>
      </c>
      <c r="J5347" s="13">
        <v>2</v>
      </c>
    </row>
    <row r="5348" spans="1:10" x14ac:dyDescent="0.25">
      <c r="A5348" s="8" t="s">
        <v>5134</v>
      </c>
      <c r="B5348" s="9" t="str">
        <f>_xlfn.XLOOKUP(C5348,'De-Para_Estado_Regiao'!$B$3:$B$29,'De-Para_Estado_Regiao'!$C$3:$C$29)</f>
        <v>Sudeste</v>
      </c>
      <c r="C5348" s="9" t="s">
        <v>7</v>
      </c>
      <c r="D5348" s="9">
        <v>169</v>
      </c>
      <c r="E5348" s="9">
        <v>0.7</v>
      </c>
      <c r="F5348" s="9" t="str">
        <f t="shared" si="83"/>
        <v>alto</v>
      </c>
      <c r="G5348" s="9">
        <v>0.67700000000000005</v>
      </c>
      <c r="H5348" s="9">
        <v>0.60399999999999998</v>
      </c>
      <c r="I5348" s="9">
        <v>16578.68</v>
      </c>
      <c r="J5348" s="10">
        <v>3</v>
      </c>
    </row>
    <row r="5349" spans="1:10" x14ac:dyDescent="0.25">
      <c r="A5349" s="11" t="s">
        <v>5135</v>
      </c>
      <c r="B5349" s="9" t="str">
        <f>_xlfn.XLOOKUP(C5349,'De-Para_Estado_Regiao'!$B$3:$B$29,'De-Para_Estado_Regiao'!$C$3:$C$29)</f>
        <v>Nordeste</v>
      </c>
      <c r="C5349" s="12" t="s">
        <v>72</v>
      </c>
      <c r="D5349" s="12">
        <v>304</v>
      </c>
      <c r="E5349" s="12">
        <v>0.622</v>
      </c>
      <c r="F5349" s="9" t="str">
        <f t="shared" si="83"/>
        <v>médio</v>
      </c>
      <c r="G5349" s="12">
        <v>0.57999999999999996</v>
      </c>
      <c r="H5349" s="12">
        <v>0.53800000000000003</v>
      </c>
      <c r="I5349" s="12">
        <v>8474.69</v>
      </c>
      <c r="J5349" s="13">
        <v>4</v>
      </c>
    </row>
    <row r="5350" spans="1:10" x14ac:dyDescent="0.25">
      <c r="A5350" s="8" t="s">
        <v>5136</v>
      </c>
      <c r="B5350" s="9" t="str">
        <f>_xlfn.XLOOKUP(C5350,'De-Para_Estado_Regiao'!$B$3:$B$29,'De-Para_Estado_Regiao'!$C$3:$C$29)</f>
        <v>Nordeste</v>
      </c>
      <c r="C5350" s="9" t="s">
        <v>24</v>
      </c>
      <c r="D5350" s="9">
        <v>312</v>
      </c>
      <c r="E5350" s="9">
        <v>0.53</v>
      </c>
      <c r="F5350" s="9" t="str">
        <f t="shared" si="83"/>
        <v>baixo</v>
      </c>
      <c r="G5350" s="9">
        <v>0.55200000000000005</v>
      </c>
      <c r="H5350" s="9">
        <v>0.39500000000000002</v>
      </c>
      <c r="I5350" s="9">
        <v>6436.44</v>
      </c>
      <c r="J5350" s="10">
        <v>15</v>
      </c>
    </row>
    <row r="5351" spans="1:10" x14ac:dyDescent="0.25">
      <c r="A5351" s="11" t="s">
        <v>5137</v>
      </c>
      <c r="B5351" s="9" t="str">
        <f>_xlfn.XLOOKUP(C5351,'De-Para_Estado_Regiao'!$B$3:$B$29,'De-Para_Estado_Regiao'!$C$3:$C$29)</f>
        <v>Sudeste</v>
      </c>
      <c r="C5351" s="12" t="s">
        <v>16</v>
      </c>
      <c r="D5351" s="12">
        <v>142</v>
      </c>
      <c r="E5351" s="12">
        <v>0.72499999999999998</v>
      </c>
      <c r="F5351" s="9" t="str">
        <f t="shared" si="83"/>
        <v>alto</v>
      </c>
      <c r="G5351" s="12">
        <v>0.68700000000000006</v>
      </c>
      <c r="H5351" s="12">
        <v>0.63200000000000001</v>
      </c>
      <c r="I5351" s="12">
        <v>18025.71</v>
      </c>
      <c r="J5351" s="13">
        <v>2</v>
      </c>
    </row>
    <row r="5352" spans="1:10" x14ac:dyDescent="0.25">
      <c r="A5352" s="8" t="s">
        <v>5138</v>
      </c>
      <c r="B5352" s="9" t="str">
        <f>_xlfn.XLOOKUP(C5352,'De-Para_Estado_Regiao'!$B$3:$B$29,'De-Para_Estado_Regiao'!$C$3:$C$29)</f>
        <v>Norte</v>
      </c>
      <c r="C5352" s="9" t="s">
        <v>111</v>
      </c>
      <c r="D5352" s="9">
        <v>263</v>
      </c>
      <c r="E5352" s="9">
        <v>0.65</v>
      </c>
      <c r="F5352" s="9" t="str">
        <f t="shared" si="83"/>
        <v>médio</v>
      </c>
      <c r="G5352" s="9">
        <v>0.59299999999999997</v>
      </c>
      <c r="H5352" s="9">
        <v>0.58799999999999997</v>
      </c>
      <c r="I5352" s="9">
        <v>15737.61</v>
      </c>
      <c r="J5352" s="10">
        <v>0</v>
      </c>
    </row>
    <row r="5353" spans="1:10" x14ac:dyDescent="0.25">
      <c r="A5353" s="11" t="s">
        <v>552</v>
      </c>
      <c r="B5353" s="9" t="str">
        <f>_xlfn.XLOOKUP(C5353,'De-Para_Estado_Regiao'!$B$3:$B$29,'De-Para_Estado_Regiao'!$C$3:$C$29)</f>
        <v>Nordeste</v>
      </c>
      <c r="C5353" s="12" t="s">
        <v>82</v>
      </c>
      <c r="D5353" s="12">
        <v>267</v>
      </c>
      <c r="E5353" s="12">
        <v>0.60899999999999999</v>
      </c>
      <c r="F5353" s="9" t="str">
        <f t="shared" si="83"/>
        <v>médio</v>
      </c>
      <c r="G5353" s="12">
        <v>0.57799999999999996</v>
      </c>
      <c r="H5353" s="12">
        <v>0.501</v>
      </c>
      <c r="I5353" s="12">
        <v>7721.82</v>
      </c>
      <c r="J5353" s="13">
        <v>6</v>
      </c>
    </row>
    <row r="5354" spans="1:10" x14ac:dyDescent="0.25">
      <c r="A5354" s="8" t="s">
        <v>5139</v>
      </c>
      <c r="B5354" s="9" t="str">
        <f>_xlfn.XLOOKUP(C5354,'De-Para_Estado_Regiao'!$B$3:$B$29,'De-Para_Estado_Regiao'!$C$3:$C$29)</f>
        <v>Nordeste</v>
      </c>
      <c r="C5354" s="9" t="s">
        <v>19</v>
      </c>
      <c r="D5354" s="9">
        <v>346</v>
      </c>
      <c r="E5354" s="9">
        <v>0.55000000000000004</v>
      </c>
      <c r="F5354" s="9" t="str">
        <f t="shared" si="83"/>
        <v>médio</v>
      </c>
      <c r="G5354" s="9">
        <v>0.55400000000000005</v>
      </c>
      <c r="H5354" s="9">
        <v>0.438</v>
      </c>
      <c r="I5354" s="9">
        <v>9242.18</v>
      </c>
      <c r="J5354" s="10">
        <v>8</v>
      </c>
    </row>
    <row r="5355" spans="1:10" x14ac:dyDescent="0.25">
      <c r="A5355" s="11" t="s">
        <v>5140</v>
      </c>
      <c r="B5355" s="9" t="str">
        <f>_xlfn.XLOOKUP(C5355,'De-Para_Estado_Regiao'!$B$3:$B$29,'De-Para_Estado_Regiao'!$C$3:$C$29)</f>
        <v>Sudeste</v>
      </c>
      <c r="C5355" s="12" t="s">
        <v>16</v>
      </c>
      <c r="D5355" s="12">
        <v>119</v>
      </c>
      <c r="E5355" s="12">
        <v>0.68</v>
      </c>
      <c r="F5355" s="9" t="str">
        <f t="shared" si="83"/>
        <v>médio</v>
      </c>
      <c r="G5355" s="12">
        <v>0.65500000000000003</v>
      </c>
      <c r="H5355" s="12">
        <v>0.58199999999999996</v>
      </c>
      <c r="I5355" s="12">
        <v>12108.16</v>
      </c>
      <c r="J5355" s="13">
        <v>3</v>
      </c>
    </row>
    <row r="5356" spans="1:10" x14ac:dyDescent="0.25">
      <c r="A5356" s="8" t="s">
        <v>5141</v>
      </c>
      <c r="B5356" s="9" t="str">
        <f>_xlfn.XLOOKUP(C5356,'De-Para_Estado_Regiao'!$B$3:$B$29,'De-Para_Estado_Regiao'!$C$3:$C$29)</f>
        <v>Sul</v>
      </c>
      <c r="C5356" s="9" t="s">
        <v>22</v>
      </c>
      <c r="D5356" s="9">
        <v>134</v>
      </c>
      <c r="E5356" s="9">
        <v>0.71</v>
      </c>
      <c r="F5356" s="9" t="str">
        <f t="shared" si="83"/>
        <v>alto</v>
      </c>
      <c r="G5356" s="9">
        <v>0.67900000000000005</v>
      </c>
      <c r="H5356" s="9">
        <v>0.63100000000000001</v>
      </c>
      <c r="I5356" s="9">
        <v>17712.27</v>
      </c>
      <c r="J5356" s="10">
        <v>2</v>
      </c>
    </row>
    <row r="5357" spans="1:10" x14ac:dyDescent="0.25">
      <c r="A5357" s="11" t="s">
        <v>5142</v>
      </c>
      <c r="B5357" s="9" t="str">
        <f>_xlfn.XLOOKUP(C5357,'De-Para_Estado_Regiao'!$B$3:$B$29,'De-Para_Estado_Regiao'!$C$3:$C$29)</f>
        <v>Sudeste</v>
      </c>
      <c r="C5357" s="12" t="s">
        <v>7</v>
      </c>
      <c r="D5357" s="12">
        <v>120</v>
      </c>
      <c r="E5357" s="12">
        <v>0.74</v>
      </c>
      <c r="F5357" s="9" t="str">
        <f t="shared" si="83"/>
        <v>alto</v>
      </c>
      <c r="G5357" s="12">
        <v>0.70499999999999996</v>
      </c>
      <c r="H5357" s="12">
        <v>0.67500000000000004</v>
      </c>
      <c r="I5357" s="12">
        <v>19178.36</v>
      </c>
      <c r="J5357" s="13">
        <v>0</v>
      </c>
    </row>
    <row r="5358" spans="1:10" x14ac:dyDescent="0.25">
      <c r="A5358" s="8" t="s">
        <v>5143</v>
      </c>
      <c r="B5358" s="9" t="str">
        <f>_xlfn.XLOOKUP(C5358,'De-Para_Estado_Regiao'!$B$3:$B$29,'De-Para_Estado_Regiao'!$C$3:$C$29)</f>
        <v>Nordeste</v>
      </c>
      <c r="C5358" s="9" t="s">
        <v>114</v>
      </c>
      <c r="D5358" s="9">
        <v>481</v>
      </c>
      <c r="E5358" s="9">
        <v>0.56200000000000006</v>
      </c>
      <c r="F5358" s="9" t="str">
        <f t="shared" si="83"/>
        <v>médio</v>
      </c>
      <c r="G5358" s="9">
        <v>0.51400000000000001</v>
      </c>
      <c r="H5358" s="9">
        <v>0.46899999999999997</v>
      </c>
      <c r="I5358" s="9">
        <v>8321.89</v>
      </c>
      <c r="J5358" s="10">
        <v>0</v>
      </c>
    </row>
    <row r="5359" spans="1:10" x14ac:dyDescent="0.25">
      <c r="A5359" s="11" t="s">
        <v>5144</v>
      </c>
      <c r="B5359" s="9" t="str">
        <f>_xlfn.XLOOKUP(C5359,'De-Para_Estado_Regiao'!$B$3:$B$29,'De-Para_Estado_Regiao'!$C$3:$C$29)</f>
        <v>Nordeste</v>
      </c>
      <c r="C5359" s="12" t="s">
        <v>87</v>
      </c>
      <c r="D5359" s="12">
        <v>323</v>
      </c>
      <c r="E5359" s="12">
        <v>0.61499999999999999</v>
      </c>
      <c r="F5359" s="9" t="str">
        <f t="shared" si="83"/>
        <v>médio</v>
      </c>
      <c r="G5359" s="12">
        <v>0.59199999999999997</v>
      </c>
      <c r="H5359" s="12">
        <v>0.52700000000000002</v>
      </c>
      <c r="I5359" s="12">
        <v>9349.92</v>
      </c>
      <c r="J5359" s="13">
        <v>0</v>
      </c>
    </row>
    <row r="5360" spans="1:10" x14ac:dyDescent="0.25">
      <c r="A5360" s="8" t="s">
        <v>5145</v>
      </c>
      <c r="B5360" s="9" t="str">
        <f>_xlfn.XLOOKUP(C5360,'De-Para_Estado_Regiao'!$B$3:$B$29,'De-Para_Estado_Regiao'!$C$3:$C$29)</f>
        <v>Nordeste</v>
      </c>
      <c r="C5360" s="9" t="s">
        <v>87</v>
      </c>
      <c r="D5360" s="9">
        <v>196</v>
      </c>
      <c r="E5360" s="9">
        <v>0.59899999999999998</v>
      </c>
      <c r="F5360" s="9" t="str">
        <f t="shared" si="83"/>
        <v>médio</v>
      </c>
      <c r="G5360" s="9">
        <v>0.50600000000000001</v>
      </c>
      <c r="H5360" s="9">
        <v>0.57199999999999995</v>
      </c>
      <c r="I5360" s="9">
        <v>5063.41</v>
      </c>
      <c r="J5360" s="10">
        <v>1</v>
      </c>
    </row>
    <row r="5361" spans="1:10" x14ac:dyDescent="0.25">
      <c r="A5361" s="11" t="s">
        <v>5146</v>
      </c>
      <c r="B5361" s="9" t="str">
        <f>_xlfn.XLOOKUP(C5361,'De-Para_Estado_Regiao'!$B$3:$B$29,'De-Para_Estado_Regiao'!$C$3:$C$29)</f>
        <v>Nordeste</v>
      </c>
      <c r="C5361" s="12" t="s">
        <v>72</v>
      </c>
      <c r="D5361" s="12">
        <v>323</v>
      </c>
      <c r="E5361" s="12">
        <v>0.626</v>
      </c>
      <c r="F5361" s="9" t="str">
        <f t="shared" si="83"/>
        <v>médio</v>
      </c>
      <c r="G5361" s="12">
        <v>0.55400000000000005</v>
      </c>
      <c r="H5361" s="12">
        <v>0.58399999999999996</v>
      </c>
      <c r="I5361" s="12">
        <v>6358.78</v>
      </c>
      <c r="J5361" s="13">
        <v>22</v>
      </c>
    </row>
    <row r="5362" spans="1:10" x14ac:dyDescent="0.25">
      <c r="A5362" s="8" t="s">
        <v>5147</v>
      </c>
      <c r="B5362" s="9" t="str">
        <f>_xlfn.XLOOKUP(C5362,'De-Para_Estado_Regiao'!$B$3:$B$29,'De-Para_Estado_Regiao'!$C$3:$C$29)</f>
        <v>Sul</v>
      </c>
      <c r="C5362" s="9" t="s">
        <v>59</v>
      </c>
      <c r="D5362" s="9">
        <v>26</v>
      </c>
      <c r="E5362" s="9">
        <v>0.7</v>
      </c>
      <c r="F5362" s="9" t="str">
        <f t="shared" si="83"/>
        <v>alto</v>
      </c>
      <c r="G5362" s="9">
        <v>0.68</v>
      </c>
      <c r="H5362" s="9">
        <v>0.61599999999999999</v>
      </c>
      <c r="I5362" s="9">
        <v>24136.93</v>
      </c>
      <c r="J5362" s="10">
        <v>1</v>
      </c>
    </row>
    <row r="5363" spans="1:10" x14ac:dyDescent="0.25">
      <c r="A5363" s="11" t="s">
        <v>5148</v>
      </c>
      <c r="B5363" s="9" t="str">
        <f>_xlfn.XLOOKUP(C5363,'De-Para_Estado_Regiao'!$B$3:$B$29,'De-Para_Estado_Regiao'!$C$3:$C$29)</f>
        <v>Sul</v>
      </c>
      <c r="C5363" s="12" t="s">
        <v>59</v>
      </c>
      <c r="D5363" s="12">
        <v>56</v>
      </c>
      <c r="E5363" s="12">
        <v>0.64700000000000002</v>
      </c>
      <c r="F5363" s="9" t="str">
        <f t="shared" si="83"/>
        <v>médio</v>
      </c>
      <c r="G5363" s="12">
        <v>0.64200000000000002</v>
      </c>
      <c r="H5363" s="12">
        <v>0.54900000000000004</v>
      </c>
      <c r="I5363" s="12">
        <v>20560.29</v>
      </c>
      <c r="J5363" s="13">
        <v>5</v>
      </c>
    </row>
    <row r="5364" spans="1:10" x14ac:dyDescent="0.25">
      <c r="A5364" s="8" t="s">
        <v>5149</v>
      </c>
      <c r="B5364" s="9" t="str">
        <f>_xlfn.XLOOKUP(C5364,'De-Para_Estado_Regiao'!$B$3:$B$29,'De-Para_Estado_Regiao'!$C$3:$C$29)</f>
        <v>Nordeste</v>
      </c>
      <c r="C5364" s="9" t="s">
        <v>87</v>
      </c>
      <c r="D5364" s="9">
        <v>573</v>
      </c>
      <c r="E5364" s="9">
        <v>0.54200000000000004</v>
      </c>
      <c r="F5364" s="9" t="str">
        <f t="shared" si="83"/>
        <v>baixo</v>
      </c>
      <c r="G5364" s="9">
        <v>0.51</v>
      </c>
      <c r="H5364" s="9">
        <v>0.442</v>
      </c>
      <c r="I5364" s="9">
        <v>5307.2</v>
      </c>
      <c r="J5364" s="10">
        <v>1</v>
      </c>
    </row>
    <row r="5365" spans="1:10" x14ac:dyDescent="0.25">
      <c r="A5365" s="11" t="s">
        <v>5150</v>
      </c>
      <c r="B5365" s="9" t="str">
        <f>_xlfn.XLOOKUP(C5365,'De-Para_Estado_Regiao'!$B$3:$B$29,'De-Para_Estado_Regiao'!$C$3:$C$29)</f>
        <v>Nordeste</v>
      </c>
      <c r="C5365" s="12" t="s">
        <v>94</v>
      </c>
      <c r="D5365" s="12">
        <v>350</v>
      </c>
      <c r="E5365" s="12">
        <v>0.57499999999999996</v>
      </c>
      <c r="F5365" s="9" t="str">
        <f t="shared" si="83"/>
        <v>médio</v>
      </c>
      <c r="G5365" s="12">
        <v>0.53700000000000003</v>
      </c>
      <c r="H5365" s="12">
        <v>0.48099999999999998</v>
      </c>
      <c r="I5365" s="12">
        <v>9422.08</v>
      </c>
      <c r="J5365" s="13">
        <v>1</v>
      </c>
    </row>
    <row r="5366" spans="1:10" x14ac:dyDescent="0.25">
      <c r="A5366" s="8" t="s">
        <v>5151</v>
      </c>
      <c r="B5366" s="9" t="str">
        <f>_xlfn.XLOOKUP(C5366,'De-Para_Estado_Regiao'!$B$3:$B$29,'De-Para_Estado_Regiao'!$C$3:$C$29)</f>
        <v>Nordeste</v>
      </c>
      <c r="C5366" s="9" t="s">
        <v>31</v>
      </c>
      <c r="D5366" s="9">
        <v>400</v>
      </c>
      <c r="E5366" s="9">
        <v>0.63300000000000001</v>
      </c>
      <c r="F5366" s="9" t="str">
        <f t="shared" si="83"/>
        <v>médio</v>
      </c>
      <c r="G5366" s="9">
        <v>0.58499999999999996</v>
      </c>
      <c r="H5366" s="9">
        <v>0.59799999999999998</v>
      </c>
      <c r="I5366" s="9">
        <v>6386.3</v>
      </c>
      <c r="J5366" s="10">
        <v>11</v>
      </c>
    </row>
    <row r="5367" spans="1:10" x14ac:dyDescent="0.25">
      <c r="A5367" s="11" t="s">
        <v>5152</v>
      </c>
      <c r="B5367" s="9" t="str">
        <f>_xlfn.XLOOKUP(C5367,'De-Para_Estado_Regiao'!$B$3:$B$29,'De-Para_Estado_Regiao'!$C$3:$C$29)</f>
        <v>Nordeste</v>
      </c>
      <c r="C5367" s="12" t="s">
        <v>82</v>
      </c>
      <c r="D5367" s="12">
        <v>269</v>
      </c>
      <c r="E5367" s="12">
        <v>0.58399999999999996</v>
      </c>
      <c r="F5367" s="9" t="str">
        <f t="shared" si="83"/>
        <v>médio</v>
      </c>
      <c r="G5367" s="12">
        <v>0.54500000000000004</v>
      </c>
      <c r="H5367" s="12">
        <v>0.51400000000000001</v>
      </c>
      <c r="I5367" s="12">
        <v>7024.77</v>
      </c>
      <c r="J5367" s="13">
        <v>2</v>
      </c>
    </row>
    <row r="5368" spans="1:10" x14ac:dyDescent="0.25">
      <c r="A5368" s="8" t="s">
        <v>5153</v>
      </c>
      <c r="B5368" s="9" t="str">
        <f>_xlfn.XLOOKUP(C5368,'De-Para_Estado_Regiao'!$B$3:$B$29,'De-Para_Estado_Regiao'!$C$3:$C$29)</f>
        <v>Sul</v>
      </c>
      <c r="C5368" s="9" t="s">
        <v>14</v>
      </c>
      <c r="D5368" s="9">
        <v>21</v>
      </c>
      <c r="E5368" s="9">
        <v>0.76400000000000001</v>
      </c>
      <c r="F5368" s="9" t="str">
        <f t="shared" si="83"/>
        <v>alto</v>
      </c>
      <c r="G5368" s="9">
        <v>0.78700000000000003</v>
      </c>
      <c r="H5368" s="9">
        <v>0.66500000000000004</v>
      </c>
      <c r="I5368" s="9">
        <v>31598.84</v>
      </c>
      <c r="J5368" s="10">
        <v>0</v>
      </c>
    </row>
    <row r="5369" spans="1:10" x14ac:dyDescent="0.25">
      <c r="A5369" s="11" t="s">
        <v>5154</v>
      </c>
      <c r="B5369" s="9" t="str">
        <f>_xlfn.XLOOKUP(C5369,'De-Para_Estado_Regiao'!$B$3:$B$29,'De-Para_Estado_Regiao'!$C$3:$C$29)</f>
        <v>Nordeste</v>
      </c>
      <c r="C5369" s="12" t="s">
        <v>87</v>
      </c>
      <c r="D5369" s="12">
        <v>529</v>
      </c>
      <c r="E5369" s="12">
        <v>0.60399999999999998</v>
      </c>
      <c r="F5369" s="9" t="str">
        <f t="shared" si="83"/>
        <v>médio</v>
      </c>
      <c r="G5369" s="12">
        <v>0.53700000000000003</v>
      </c>
      <c r="H5369" s="12">
        <v>0.54600000000000004</v>
      </c>
      <c r="I5369" s="12">
        <v>5946.04</v>
      </c>
      <c r="J5369" s="13">
        <v>1</v>
      </c>
    </row>
    <row r="5370" spans="1:10" x14ac:dyDescent="0.25">
      <c r="A5370" s="8" t="s">
        <v>5155</v>
      </c>
      <c r="B5370" s="9" t="str">
        <f>_xlfn.XLOOKUP(C5370,'De-Para_Estado_Regiao'!$B$3:$B$29,'De-Para_Estado_Regiao'!$C$3:$C$29)</f>
        <v>Sul</v>
      </c>
      <c r="C5370" s="9" t="s">
        <v>14</v>
      </c>
      <c r="D5370" s="9">
        <v>19</v>
      </c>
      <c r="E5370" s="9">
        <v>0.68</v>
      </c>
      <c r="F5370" s="9" t="str">
        <f t="shared" si="83"/>
        <v>médio</v>
      </c>
      <c r="G5370" s="9">
        <v>0.68200000000000005</v>
      </c>
      <c r="H5370" s="9">
        <v>0.57699999999999996</v>
      </c>
      <c r="I5370" s="9">
        <v>32300.18</v>
      </c>
      <c r="J5370" s="10">
        <v>1</v>
      </c>
    </row>
    <row r="5371" spans="1:10" x14ac:dyDescent="0.25">
      <c r="A5371" s="11" t="s">
        <v>5156</v>
      </c>
      <c r="B5371" s="9" t="str">
        <f>_xlfn.XLOOKUP(C5371,'De-Para_Estado_Regiao'!$B$3:$B$29,'De-Para_Estado_Regiao'!$C$3:$C$29)</f>
        <v>Sudeste</v>
      </c>
      <c r="C5371" s="12" t="s">
        <v>16</v>
      </c>
      <c r="D5371" s="12">
        <v>180</v>
      </c>
      <c r="E5371" s="12">
        <v>0.66</v>
      </c>
      <c r="F5371" s="9" t="str">
        <f t="shared" si="83"/>
        <v>médio</v>
      </c>
      <c r="G5371" s="12">
        <v>0.622</v>
      </c>
      <c r="H5371" s="12">
        <v>0.55700000000000005</v>
      </c>
      <c r="I5371" s="12">
        <v>13605.42</v>
      </c>
      <c r="J5371" s="13">
        <v>4</v>
      </c>
    </row>
    <row r="5372" spans="1:10" x14ac:dyDescent="0.25">
      <c r="A5372" s="8" t="s">
        <v>5157</v>
      </c>
      <c r="B5372" s="9" t="str">
        <f>_xlfn.XLOOKUP(C5372,'De-Para_Estado_Regiao'!$B$3:$B$29,'De-Para_Estado_Regiao'!$C$3:$C$29)</f>
        <v>Nordeste</v>
      </c>
      <c r="C5372" s="9" t="s">
        <v>87</v>
      </c>
      <c r="D5372" s="9">
        <v>496</v>
      </c>
      <c r="E5372" s="9">
        <v>0.502</v>
      </c>
      <c r="F5372" s="9" t="str">
        <f t="shared" si="83"/>
        <v>baixo</v>
      </c>
      <c r="G5372" s="9">
        <v>0.48</v>
      </c>
      <c r="H5372" s="9">
        <v>0.36</v>
      </c>
      <c r="I5372" s="9">
        <v>6102.82</v>
      </c>
      <c r="J5372" s="10">
        <v>1</v>
      </c>
    </row>
    <row r="5373" spans="1:10" x14ac:dyDescent="0.25">
      <c r="A5373" s="11" t="s">
        <v>5158</v>
      </c>
      <c r="B5373" s="9" t="str">
        <f>_xlfn.XLOOKUP(C5373,'De-Para_Estado_Regiao'!$B$3:$B$29,'De-Para_Estado_Regiao'!$C$3:$C$29)</f>
        <v>Nordeste</v>
      </c>
      <c r="C5373" s="12" t="s">
        <v>118</v>
      </c>
      <c r="D5373" s="12">
        <v>373</v>
      </c>
      <c r="E5373" s="12">
        <v>0.63</v>
      </c>
      <c r="F5373" s="9" t="str">
        <f t="shared" si="83"/>
        <v>médio</v>
      </c>
      <c r="G5373" s="12">
        <v>0.56000000000000005</v>
      </c>
      <c r="H5373" s="12">
        <v>0.58299999999999996</v>
      </c>
      <c r="I5373" s="12">
        <v>7101.25</v>
      </c>
      <c r="J5373" s="13">
        <v>0</v>
      </c>
    </row>
    <row r="5374" spans="1:10" x14ac:dyDescent="0.25">
      <c r="A5374" s="8" t="s">
        <v>5159</v>
      </c>
      <c r="B5374" s="9" t="str">
        <f>_xlfn.XLOOKUP(C5374,'De-Para_Estado_Regiao'!$B$3:$B$29,'De-Para_Estado_Regiao'!$C$3:$C$29)</f>
        <v>Sudeste</v>
      </c>
      <c r="C5374" s="9" t="s">
        <v>16</v>
      </c>
      <c r="D5374" s="9">
        <v>195</v>
      </c>
      <c r="E5374" s="9">
        <v>0.65</v>
      </c>
      <c r="F5374" s="9" t="str">
        <f t="shared" si="83"/>
        <v>médio</v>
      </c>
      <c r="G5374" s="9">
        <v>0.65200000000000002</v>
      </c>
      <c r="H5374" s="9">
        <v>0.51200000000000001</v>
      </c>
      <c r="I5374" s="9">
        <v>11841.79</v>
      </c>
      <c r="J5374" s="10">
        <v>2</v>
      </c>
    </row>
    <row r="5375" spans="1:10" x14ac:dyDescent="0.25">
      <c r="A5375" s="11" t="s">
        <v>5160</v>
      </c>
      <c r="B5375" s="9" t="str">
        <f>_xlfn.XLOOKUP(C5375,'De-Para_Estado_Regiao'!$B$3:$B$29,'De-Para_Estado_Regiao'!$C$3:$C$29)</f>
        <v>Nordeste</v>
      </c>
      <c r="C5375" s="12" t="s">
        <v>24</v>
      </c>
      <c r="D5375" s="12">
        <v>359</v>
      </c>
      <c r="E5375" s="12">
        <v>0.57499999999999996</v>
      </c>
      <c r="F5375" s="9" t="str">
        <f t="shared" si="83"/>
        <v>médio</v>
      </c>
      <c r="G5375" s="12">
        <v>0.56999999999999995</v>
      </c>
      <c r="H5375" s="12">
        <v>0.443</v>
      </c>
      <c r="I5375" s="12">
        <v>7360.55</v>
      </c>
      <c r="J5375" s="13">
        <v>15</v>
      </c>
    </row>
    <row r="5376" spans="1:10" x14ac:dyDescent="0.25">
      <c r="A5376" s="8" t="s">
        <v>5161</v>
      </c>
      <c r="B5376" s="9" t="str">
        <f>_xlfn.XLOOKUP(C5376,'De-Para_Estado_Regiao'!$B$3:$B$29,'De-Para_Estado_Regiao'!$C$3:$C$29)</f>
        <v>Nordeste</v>
      </c>
      <c r="C5376" s="9" t="s">
        <v>82</v>
      </c>
      <c r="D5376" s="9">
        <v>348</v>
      </c>
      <c r="E5376" s="9">
        <v>0.64</v>
      </c>
      <c r="F5376" s="9" t="str">
        <f t="shared" si="83"/>
        <v>médio</v>
      </c>
      <c r="G5376" s="9">
        <v>0.61699999999999999</v>
      </c>
      <c r="H5376" s="9">
        <v>0.55800000000000005</v>
      </c>
      <c r="I5376" s="9">
        <v>8683.59</v>
      </c>
      <c r="J5376" s="10">
        <v>12</v>
      </c>
    </row>
    <row r="5377" spans="1:10" x14ac:dyDescent="0.25">
      <c r="A5377" s="11" t="s">
        <v>5162</v>
      </c>
      <c r="B5377" s="9" t="str">
        <f>_xlfn.XLOOKUP(C5377,'De-Para_Estado_Regiao'!$B$3:$B$29,'De-Para_Estado_Regiao'!$C$3:$C$29)</f>
        <v>Nordeste</v>
      </c>
      <c r="C5377" s="12" t="s">
        <v>87</v>
      </c>
      <c r="D5377" s="12">
        <v>155</v>
      </c>
      <c r="E5377" s="12">
        <v>0.53200000000000003</v>
      </c>
      <c r="F5377" s="9" t="str">
        <f t="shared" si="83"/>
        <v>baixo</v>
      </c>
      <c r="G5377" s="12">
        <v>0.51100000000000001</v>
      </c>
      <c r="H5377" s="12">
        <v>0.40500000000000003</v>
      </c>
      <c r="I5377" s="12">
        <v>8045.02</v>
      </c>
      <c r="J5377" s="13">
        <v>5</v>
      </c>
    </row>
    <row r="5378" spans="1:10" x14ac:dyDescent="0.25">
      <c r="A5378" s="8" t="s">
        <v>3393</v>
      </c>
      <c r="B5378" s="9" t="str">
        <f>_xlfn.XLOOKUP(C5378,'De-Para_Estado_Regiao'!$B$3:$B$29,'De-Para_Estado_Regiao'!$C$3:$C$29)</f>
        <v>Sul</v>
      </c>
      <c r="C5378" s="9" t="s">
        <v>59</v>
      </c>
      <c r="D5378" s="9">
        <v>79</v>
      </c>
      <c r="E5378" s="9">
        <v>0.65400000000000003</v>
      </c>
      <c r="F5378" s="9" t="str">
        <f t="shared" si="83"/>
        <v>médio</v>
      </c>
      <c r="G5378" s="9">
        <v>0.63900000000000001</v>
      </c>
      <c r="H5378" s="9">
        <v>0.55100000000000005</v>
      </c>
      <c r="I5378" s="9">
        <v>17329</v>
      </c>
      <c r="J5378" s="10">
        <v>1</v>
      </c>
    </row>
    <row r="5379" spans="1:10" x14ac:dyDescent="0.25">
      <c r="A5379" s="11" t="s">
        <v>5163</v>
      </c>
      <c r="B5379" s="9" t="str">
        <f>_xlfn.XLOOKUP(C5379,'De-Para_Estado_Regiao'!$B$3:$B$29,'De-Para_Estado_Regiao'!$C$3:$C$29)</f>
        <v>Nordeste</v>
      </c>
      <c r="C5379" s="12" t="s">
        <v>87</v>
      </c>
      <c r="D5379" s="12">
        <v>267</v>
      </c>
      <c r="E5379" s="12">
        <v>0.58899999999999997</v>
      </c>
      <c r="F5379" s="9" t="str">
        <f t="shared" si="83"/>
        <v>médio</v>
      </c>
      <c r="G5379" s="12">
        <v>0.56100000000000005</v>
      </c>
      <c r="H5379" s="12">
        <v>0.49399999999999999</v>
      </c>
      <c r="I5379" s="12">
        <v>9032.3799999999992</v>
      </c>
      <c r="J5379" s="13">
        <v>9</v>
      </c>
    </row>
    <row r="5380" spans="1:10" x14ac:dyDescent="0.25">
      <c r="A5380" s="8" t="s">
        <v>4009</v>
      </c>
      <c r="B5380" s="9" t="str">
        <f>_xlfn.XLOOKUP(C5380,'De-Para_Estado_Regiao'!$B$3:$B$29,'De-Para_Estado_Regiao'!$C$3:$C$29)</f>
        <v>Norte</v>
      </c>
      <c r="C5380" s="9" t="s">
        <v>111</v>
      </c>
      <c r="D5380" s="9">
        <v>259</v>
      </c>
      <c r="E5380" s="9">
        <v>0.60399999999999998</v>
      </c>
      <c r="F5380" s="9" t="str">
        <f t="shared" si="83"/>
        <v>médio</v>
      </c>
      <c r="G5380" s="9">
        <v>0.61699999999999999</v>
      </c>
      <c r="H5380" s="9">
        <v>0.47299999999999998</v>
      </c>
      <c r="I5380" s="9">
        <v>11980.53</v>
      </c>
      <c r="J5380" s="10">
        <v>0</v>
      </c>
    </row>
    <row r="5381" spans="1:10" x14ac:dyDescent="0.25">
      <c r="A5381" s="11" t="s">
        <v>5164</v>
      </c>
      <c r="B5381" s="9" t="str">
        <f>_xlfn.XLOOKUP(C5381,'De-Para_Estado_Regiao'!$B$3:$B$29,'De-Para_Estado_Regiao'!$C$3:$C$29)</f>
        <v>Nordeste</v>
      </c>
      <c r="C5381" s="12" t="s">
        <v>72</v>
      </c>
      <c r="D5381" s="12">
        <v>288</v>
      </c>
      <c r="E5381" s="12">
        <v>0.61099999999999999</v>
      </c>
      <c r="F5381" s="9" t="str">
        <f t="shared" ref="F5381:F5444" si="84">IF(E5381="","",IF(E5381&lt;0.55,"baixo",IF(E5381&lt;=0.699,"médio",IF(E5381&lt;=0.799,"alto",IF(E5381&gt;=0.8,"muito alto","")))))</f>
        <v>médio</v>
      </c>
      <c r="G5381" s="12">
        <v>0.58799999999999997</v>
      </c>
      <c r="H5381" s="12">
        <v>0.49299999999999999</v>
      </c>
      <c r="I5381" s="12">
        <v>7960.68</v>
      </c>
      <c r="J5381" s="13">
        <v>3</v>
      </c>
    </row>
    <row r="5382" spans="1:10" x14ac:dyDescent="0.25">
      <c r="A5382" s="8" t="s">
        <v>5165</v>
      </c>
      <c r="B5382" s="9" t="str">
        <f>_xlfn.XLOOKUP(C5382,'De-Para_Estado_Regiao'!$B$3:$B$29,'De-Para_Estado_Regiao'!$C$3:$C$29)</f>
        <v>Sudeste</v>
      </c>
      <c r="C5382" s="9" t="s">
        <v>16</v>
      </c>
      <c r="D5382" s="9">
        <v>117</v>
      </c>
      <c r="E5382" s="9">
        <v>0.66</v>
      </c>
      <c r="F5382" s="9" t="str">
        <f t="shared" si="84"/>
        <v>médio</v>
      </c>
      <c r="G5382" s="9">
        <v>0.67500000000000004</v>
      </c>
      <c r="H5382" s="9">
        <v>0.50700000000000001</v>
      </c>
      <c r="I5382" s="9">
        <v>13555.6</v>
      </c>
      <c r="J5382" s="10">
        <v>2</v>
      </c>
    </row>
    <row r="5383" spans="1:10" x14ac:dyDescent="0.25">
      <c r="A5383" s="11" t="s">
        <v>5166</v>
      </c>
      <c r="B5383" s="9" t="str">
        <f>_xlfn.XLOOKUP(C5383,'De-Para_Estado_Regiao'!$B$3:$B$29,'De-Para_Estado_Regiao'!$C$3:$C$29)</f>
        <v>Sul</v>
      </c>
      <c r="C5383" s="12" t="s">
        <v>14</v>
      </c>
      <c r="D5383" s="12">
        <v>21</v>
      </c>
      <c r="E5383" s="12">
        <v>0.68</v>
      </c>
      <c r="F5383" s="9" t="str">
        <f t="shared" si="84"/>
        <v>médio</v>
      </c>
      <c r="G5383" s="12">
        <v>0.68</v>
      </c>
      <c r="H5383" s="12">
        <v>0.56899999999999995</v>
      </c>
      <c r="I5383" s="12">
        <v>22232.33</v>
      </c>
      <c r="J5383" s="13">
        <v>2</v>
      </c>
    </row>
    <row r="5384" spans="1:10" x14ac:dyDescent="0.25">
      <c r="A5384" s="8" t="s">
        <v>5167</v>
      </c>
      <c r="B5384" s="9" t="str">
        <f>_xlfn.XLOOKUP(C5384,'De-Para_Estado_Regiao'!$B$3:$B$29,'De-Para_Estado_Regiao'!$C$3:$C$29)</f>
        <v>Sul</v>
      </c>
      <c r="C5384" s="9" t="s">
        <v>59</v>
      </c>
      <c r="D5384" s="9">
        <v>72</v>
      </c>
      <c r="E5384" s="9">
        <v>0.70599999999999996</v>
      </c>
      <c r="F5384" s="9" t="str">
        <f t="shared" si="84"/>
        <v>alto</v>
      </c>
      <c r="G5384" s="9">
        <v>0.70099999999999996</v>
      </c>
      <c r="H5384" s="9">
        <v>0.61099999999999999</v>
      </c>
      <c r="I5384" s="9">
        <v>22888.080000000002</v>
      </c>
      <c r="J5384" s="10">
        <v>5</v>
      </c>
    </row>
    <row r="5385" spans="1:10" x14ac:dyDescent="0.25">
      <c r="A5385" s="11" t="s">
        <v>1804</v>
      </c>
      <c r="B5385" s="9" t="str">
        <f>_xlfn.XLOOKUP(C5385,'De-Para_Estado_Regiao'!$B$3:$B$29,'De-Para_Estado_Regiao'!$C$3:$C$29)</f>
        <v>Sul</v>
      </c>
      <c r="C5385" s="12" t="s">
        <v>59</v>
      </c>
      <c r="D5385" s="12">
        <v>36</v>
      </c>
      <c r="E5385" s="12">
        <v>0.72699999999999998</v>
      </c>
      <c r="F5385" s="9" t="str">
        <f t="shared" si="84"/>
        <v>alto</v>
      </c>
      <c r="G5385" s="12">
        <v>0.70499999999999996</v>
      </c>
      <c r="H5385" s="12">
        <v>0.65300000000000002</v>
      </c>
      <c r="I5385" s="12">
        <v>28855.13</v>
      </c>
      <c r="J5385" s="13">
        <v>2</v>
      </c>
    </row>
    <row r="5386" spans="1:10" x14ac:dyDescent="0.25">
      <c r="A5386" s="8" t="s">
        <v>5168</v>
      </c>
      <c r="B5386" s="9" t="str">
        <f>_xlfn.XLOOKUP(C5386,'De-Para_Estado_Regiao'!$B$3:$B$29,'De-Para_Estado_Regiao'!$C$3:$C$29)</f>
        <v>Norte</v>
      </c>
      <c r="C5386" s="9" t="s">
        <v>111</v>
      </c>
      <c r="D5386" s="9">
        <v>167</v>
      </c>
      <c r="E5386" s="9">
        <v>0.621</v>
      </c>
      <c r="F5386" s="9" t="str">
        <f t="shared" si="84"/>
        <v>médio</v>
      </c>
      <c r="G5386" s="9">
        <v>0.59799999999999998</v>
      </c>
      <c r="H5386" s="9">
        <v>0.497</v>
      </c>
      <c r="I5386" s="9">
        <v>12775.33</v>
      </c>
      <c r="J5386" s="10">
        <v>0</v>
      </c>
    </row>
    <row r="5387" spans="1:10" x14ac:dyDescent="0.25">
      <c r="A5387" s="11" t="s">
        <v>5169</v>
      </c>
      <c r="B5387" s="9" t="str">
        <f>_xlfn.XLOOKUP(C5387,'De-Para_Estado_Regiao'!$B$3:$B$29,'De-Para_Estado_Regiao'!$C$3:$C$29)</f>
        <v>Nordeste</v>
      </c>
      <c r="C5387" s="12" t="s">
        <v>31</v>
      </c>
      <c r="D5387" s="12">
        <v>236</v>
      </c>
      <c r="E5387" s="12">
        <v>0.60899999999999999</v>
      </c>
      <c r="F5387" s="9" t="str">
        <f t="shared" si="84"/>
        <v>médio</v>
      </c>
      <c r="G5387" s="12">
        <v>0.54200000000000004</v>
      </c>
      <c r="H5387" s="12">
        <v>0.56200000000000006</v>
      </c>
      <c r="I5387" s="12">
        <v>6908.19</v>
      </c>
      <c r="J5387" s="13">
        <v>0</v>
      </c>
    </row>
    <row r="5388" spans="1:10" x14ac:dyDescent="0.25">
      <c r="A5388" s="8" t="s">
        <v>5170</v>
      </c>
      <c r="B5388" s="9" t="str">
        <f>_xlfn.XLOOKUP(C5388,'De-Para_Estado_Regiao'!$B$3:$B$29,'De-Para_Estado_Regiao'!$C$3:$C$29)</f>
        <v>Nordeste</v>
      </c>
      <c r="C5388" s="9" t="s">
        <v>87</v>
      </c>
      <c r="D5388" s="9">
        <v>355</v>
      </c>
      <c r="E5388" s="9">
        <v>0.49299999999999999</v>
      </c>
      <c r="F5388" s="9" t="str">
        <f t="shared" si="84"/>
        <v>baixo</v>
      </c>
      <c r="G5388" s="9">
        <v>0.45</v>
      </c>
      <c r="H5388" s="9">
        <v>0.36899999999999999</v>
      </c>
      <c r="I5388" s="9">
        <v>4766.74</v>
      </c>
      <c r="J5388" s="10">
        <v>0</v>
      </c>
    </row>
    <row r="5389" spans="1:10" x14ac:dyDescent="0.25">
      <c r="A5389" s="11" t="s">
        <v>2249</v>
      </c>
      <c r="B5389" s="9" t="str">
        <f>_xlfn.XLOOKUP(C5389,'De-Para_Estado_Regiao'!$B$3:$B$29,'De-Para_Estado_Regiao'!$C$3:$C$29)</f>
        <v>Nordeste</v>
      </c>
      <c r="C5389" s="12" t="s">
        <v>24</v>
      </c>
      <c r="D5389" s="12">
        <v>341</v>
      </c>
      <c r="E5389" s="12">
        <v>0.64</v>
      </c>
      <c r="F5389" s="9" t="str">
        <f t="shared" si="84"/>
        <v>médio</v>
      </c>
      <c r="G5389" s="12">
        <v>0.60099999999999998</v>
      </c>
      <c r="H5389" s="12">
        <v>0.57499999999999996</v>
      </c>
      <c r="I5389" s="12">
        <v>6969.45</v>
      </c>
      <c r="J5389" s="13">
        <v>9</v>
      </c>
    </row>
    <row r="5390" spans="1:10" x14ac:dyDescent="0.25">
      <c r="A5390" s="8" t="s">
        <v>3021</v>
      </c>
      <c r="B5390" s="9" t="str">
        <f>_xlfn.XLOOKUP(C5390,'De-Para_Estado_Regiao'!$B$3:$B$29,'De-Para_Estado_Regiao'!$C$3:$C$29)</f>
        <v>Nordeste</v>
      </c>
      <c r="C5390" s="9" t="s">
        <v>72</v>
      </c>
      <c r="D5390" s="9">
        <v>388</v>
      </c>
      <c r="E5390" s="9">
        <v>0.624</v>
      </c>
      <c r="F5390" s="9" t="str">
        <f t="shared" si="84"/>
        <v>médio</v>
      </c>
      <c r="G5390" s="9">
        <v>0.58599999999999997</v>
      </c>
      <c r="H5390" s="9">
        <v>0.53900000000000003</v>
      </c>
      <c r="I5390" s="9">
        <v>8655.99</v>
      </c>
      <c r="J5390" s="10">
        <v>2</v>
      </c>
    </row>
    <row r="5391" spans="1:10" x14ac:dyDescent="0.25">
      <c r="A5391" s="11" t="s">
        <v>5171</v>
      </c>
      <c r="B5391" s="9" t="str">
        <f>_xlfn.XLOOKUP(C5391,'De-Para_Estado_Regiao'!$B$3:$B$29,'De-Para_Estado_Regiao'!$C$3:$C$29)</f>
        <v>Norte</v>
      </c>
      <c r="C5391" s="12" t="s">
        <v>210</v>
      </c>
      <c r="D5391" s="12">
        <v>144</v>
      </c>
      <c r="E5391" s="12">
        <v>0.57999999999999996</v>
      </c>
      <c r="F5391" s="9" t="str">
        <f t="shared" si="84"/>
        <v>médio</v>
      </c>
      <c r="G5391" s="12">
        <v>0.52800000000000002</v>
      </c>
      <c r="H5391" s="12">
        <v>0.47699999999999998</v>
      </c>
      <c r="I5391" s="12">
        <v>12847.32</v>
      </c>
      <c r="J5391" s="13">
        <v>12</v>
      </c>
    </row>
    <row r="5392" spans="1:10" x14ac:dyDescent="0.25">
      <c r="A5392" s="8" t="s">
        <v>198</v>
      </c>
      <c r="B5392" s="9" t="str">
        <f>_xlfn.XLOOKUP(C5392,'De-Para_Estado_Regiao'!$B$3:$B$29,'De-Para_Estado_Regiao'!$C$3:$C$29)</f>
        <v>Sudeste</v>
      </c>
      <c r="C5392" s="9" t="s">
        <v>16</v>
      </c>
      <c r="D5392" s="9">
        <v>132</v>
      </c>
      <c r="E5392" s="9">
        <v>0.66</v>
      </c>
      <c r="F5392" s="9" t="str">
        <f t="shared" si="84"/>
        <v>médio</v>
      </c>
      <c r="G5392" s="9">
        <v>0.66</v>
      </c>
      <c r="H5392" s="9">
        <v>0.54600000000000004</v>
      </c>
      <c r="I5392" s="9">
        <v>10463.530000000001</v>
      </c>
      <c r="J5392" s="10">
        <v>2</v>
      </c>
    </row>
    <row r="5393" spans="1:10" x14ac:dyDescent="0.25">
      <c r="A5393" s="11" t="s">
        <v>5172</v>
      </c>
      <c r="B5393" s="9" t="str">
        <f>_xlfn.XLOOKUP(C5393,'De-Para_Estado_Regiao'!$B$3:$B$29,'De-Para_Estado_Regiao'!$C$3:$C$29)</f>
        <v>Sul</v>
      </c>
      <c r="C5393" s="12" t="s">
        <v>14</v>
      </c>
      <c r="D5393" s="12">
        <v>56</v>
      </c>
      <c r="E5393" s="12">
        <v>0.67</v>
      </c>
      <c r="F5393" s="9" t="str">
        <f t="shared" si="84"/>
        <v>médio</v>
      </c>
      <c r="G5393" s="12">
        <v>0.64600000000000002</v>
      </c>
      <c r="H5393" s="12">
        <v>0.57099999999999995</v>
      </c>
      <c r="I5393" s="12">
        <v>25383.119999999999</v>
      </c>
      <c r="J5393" s="13">
        <v>3</v>
      </c>
    </row>
    <row r="5394" spans="1:10" x14ac:dyDescent="0.25">
      <c r="A5394" s="8" t="s">
        <v>5173</v>
      </c>
      <c r="B5394" s="9" t="str">
        <f>_xlfn.XLOOKUP(C5394,'De-Para_Estado_Regiao'!$B$3:$B$29,'De-Para_Estado_Regiao'!$C$3:$C$29)</f>
        <v>Nordeste</v>
      </c>
      <c r="C5394" s="9" t="s">
        <v>72</v>
      </c>
      <c r="D5394" s="9">
        <v>172</v>
      </c>
      <c r="E5394" s="9">
        <v>0.623</v>
      </c>
      <c r="F5394" s="9" t="str">
        <f t="shared" si="84"/>
        <v>médio</v>
      </c>
      <c r="G5394" s="9">
        <v>0.57799999999999996</v>
      </c>
      <c r="H5394" s="9">
        <v>0.54600000000000004</v>
      </c>
      <c r="I5394" s="9">
        <v>10523.94</v>
      </c>
      <c r="J5394" s="10">
        <v>2</v>
      </c>
    </row>
    <row r="5395" spans="1:10" x14ac:dyDescent="0.25">
      <c r="A5395" s="11" t="s">
        <v>3398</v>
      </c>
      <c r="B5395" s="9" t="str">
        <f>_xlfn.XLOOKUP(C5395,'De-Para_Estado_Regiao'!$B$3:$B$29,'De-Para_Estado_Regiao'!$C$3:$C$29)</f>
        <v>Nordeste</v>
      </c>
      <c r="C5395" s="12" t="s">
        <v>72</v>
      </c>
      <c r="D5395" s="12">
        <v>252</v>
      </c>
      <c r="E5395" s="12">
        <v>0.56899999999999995</v>
      </c>
      <c r="F5395" s="9" t="str">
        <f t="shared" si="84"/>
        <v>médio</v>
      </c>
      <c r="G5395" s="12">
        <v>0.56100000000000005</v>
      </c>
      <c r="H5395" s="12">
        <v>0.46200000000000002</v>
      </c>
      <c r="I5395" s="12">
        <v>9243.58</v>
      </c>
      <c r="J5395" s="13">
        <v>2</v>
      </c>
    </row>
    <row r="5396" spans="1:10" x14ac:dyDescent="0.25">
      <c r="A5396" s="8" t="s">
        <v>5174</v>
      </c>
      <c r="B5396" s="9" t="str">
        <f>_xlfn.XLOOKUP(C5396,'De-Para_Estado_Regiao'!$B$3:$B$29,'De-Para_Estado_Regiao'!$C$3:$C$29)</f>
        <v>Sul</v>
      </c>
      <c r="C5396" s="9" t="s">
        <v>14</v>
      </c>
      <c r="D5396" s="9">
        <v>27</v>
      </c>
      <c r="E5396" s="9">
        <v>0.66400000000000003</v>
      </c>
      <c r="F5396" s="9" t="str">
        <f t="shared" si="84"/>
        <v>médio</v>
      </c>
      <c r="G5396" s="9">
        <v>0.64400000000000002</v>
      </c>
      <c r="H5396" s="9">
        <v>0.56599999999999995</v>
      </c>
      <c r="I5396" s="9">
        <v>32121.96</v>
      </c>
      <c r="J5396" s="10">
        <v>3</v>
      </c>
    </row>
    <row r="5397" spans="1:10" x14ac:dyDescent="0.25">
      <c r="A5397" s="11" t="s">
        <v>5175</v>
      </c>
      <c r="B5397" s="9" t="str">
        <f>_xlfn.XLOOKUP(C5397,'De-Para_Estado_Regiao'!$B$3:$B$29,'De-Para_Estado_Regiao'!$C$3:$C$29)</f>
        <v>Sudeste</v>
      </c>
      <c r="C5397" s="12" t="s">
        <v>7</v>
      </c>
      <c r="D5397" s="12">
        <v>167</v>
      </c>
      <c r="E5397" s="12">
        <v>0.68799999999999994</v>
      </c>
      <c r="F5397" s="9" t="str">
        <f t="shared" si="84"/>
        <v>médio</v>
      </c>
      <c r="G5397" s="12">
        <v>0.67900000000000005</v>
      </c>
      <c r="H5397" s="12">
        <v>0.60299999999999998</v>
      </c>
      <c r="I5397" s="12">
        <v>17169.580000000002</v>
      </c>
      <c r="J5397" s="13">
        <v>1</v>
      </c>
    </row>
    <row r="5398" spans="1:10" x14ac:dyDescent="0.25">
      <c r="A5398" s="8" t="s">
        <v>5176</v>
      </c>
      <c r="B5398" s="9" t="str">
        <f>_xlfn.XLOOKUP(C5398,'De-Para_Estado_Regiao'!$B$3:$B$29,'De-Para_Estado_Regiao'!$C$3:$C$29)</f>
        <v>Sudeste</v>
      </c>
      <c r="C5398" s="9" t="s">
        <v>16</v>
      </c>
      <c r="D5398" s="9">
        <v>300</v>
      </c>
      <c r="E5398" s="9">
        <v>0.59899999999999998</v>
      </c>
      <c r="F5398" s="9" t="str">
        <f t="shared" si="84"/>
        <v>médio</v>
      </c>
      <c r="G5398" s="9">
        <v>0.57499999999999996</v>
      </c>
      <c r="H5398" s="9">
        <v>0.47099999999999997</v>
      </c>
      <c r="I5398" s="9">
        <v>9994.0499999999993</v>
      </c>
      <c r="J5398" s="10">
        <v>3</v>
      </c>
    </row>
    <row r="5399" spans="1:10" x14ac:dyDescent="0.25">
      <c r="A5399" s="11" t="s">
        <v>5177</v>
      </c>
      <c r="B5399" s="9" t="str">
        <f>_xlfn.XLOOKUP(C5399,'De-Para_Estado_Regiao'!$B$3:$B$29,'De-Para_Estado_Regiao'!$C$3:$C$29)</f>
        <v>Centro-Oeste</v>
      </c>
      <c r="C5399" s="12" t="s">
        <v>29</v>
      </c>
      <c r="D5399" s="12">
        <v>127</v>
      </c>
      <c r="E5399" s="12">
        <v>0.67</v>
      </c>
      <c r="F5399" s="9" t="str">
        <f t="shared" si="84"/>
        <v>médio</v>
      </c>
      <c r="G5399" s="12">
        <v>0.66100000000000003</v>
      </c>
      <c r="H5399" s="12">
        <v>0.56000000000000005</v>
      </c>
      <c r="I5399" s="12">
        <v>18332.07</v>
      </c>
      <c r="J5399" s="13">
        <v>0</v>
      </c>
    </row>
    <row r="5400" spans="1:10" x14ac:dyDescent="0.25">
      <c r="A5400" s="8" t="s">
        <v>5178</v>
      </c>
      <c r="B5400" s="9" t="str">
        <f>_xlfn.XLOOKUP(C5400,'De-Para_Estado_Regiao'!$B$3:$B$29,'De-Para_Estado_Regiao'!$C$3:$C$29)</f>
        <v>Sudeste</v>
      </c>
      <c r="C5400" s="9" t="s">
        <v>7</v>
      </c>
      <c r="D5400" s="9">
        <v>145</v>
      </c>
      <c r="E5400" s="9">
        <v>0.747</v>
      </c>
      <c r="F5400" s="9" t="str">
        <f t="shared" si="84"/>
        <v>alto</v>
      </c>
      <c r="G5400" s="9">
        <v>0.71099999999999997</v>
      </c>
      <c r="H5400" s="9">
        <v>0.71199999999999997</v>
      </c>
      <c r="I5400" s="9">
        <v>17926.03</v>
      </c>
      <c r="J5400" s="10">
        <v>3</v>
      </c>
    </row>
    <row r="5401" spans="1:10" x14ac:dyDescent="0.25">
      <c r="A5401" s="11" t="s">
        <v>5179</v>
      </c>
      <c r="B5401" s="9" t="str">
        <f>_xlfn.XLOOKUP(C5401,'De-Para_Estado_Regiao'!$B$3:$B$29,'De-Para_Estado_Regiao'!$C$3:$C$29)</f>
        <v>Nordeste</v>
      </c>
      <c r="C5401" s="12" t="s">
        <v>118</v>
      </c>
      <c r="D5401" s="12">
        <v>564</v>
      </c>
      <c r="E5401" s="12">
        <v>0.56200000000000006</v>
      </c>
      <c r="F5401" s="9" t="str">
        <f t="shared" si="84"/>
        <v>médio</v>
      </c>
      <c r="G5401" s="12">
        <v>0.57799999999999996</v>
      </c>
      <c r="H5401" s="12">
        <v>0.438</v>
      </c>
      <c r="I5401" s="12">
        <v>7524.51</v>
      </c>
      <c r="J5401" s="13">
        <v>18</v>
      </c>
    </row>
    <row r="5402" spans="1:10" x14ac:dyDescent="0.25">
      <c r="A5402" s="8" t="s">
        <v>5180</v>
      </c>
      <c r="B5402" s="9" t="str">
        <f>_xlfn.XLOOKUP(C5402,'De-Para_Estado_Regiao'!$B$3:$B$29,'De-Para_Estado_Regiao'!$C$3:$C$29)</f>
        <v>Sul</v>
      </c>
      <c r="C5402" s="9" t="s">
        <v>14</v>
      </c>
      <c r="D5402" s="9">
        <v>22</v>
      </c>
      <c r="E5402" s="9">
        <v>0.71099999999999997</v>
      </c>
      <c r="F5402" s="9" t="str">
        <f t="shared" si="84"/>
        <v>alto</v>
      </c>
      <c r="G5402" s="9">
        <v>0.72</v>
      </c>
      <c r="H5402" s="9">
        <v>0.59299999999999997</v>
      </c>
      <c r="I5402" s="9">
        <v>19494.98</v>
      </c>
      <c r="J5402" s="10">
        <v>5</v>
      </c>
    </row>
    <row r="5403" spans="1:10" x14ac:dyDescent="0.25">
      <c r="A5403" s="11" t="s">
        <v>2829</v>
      </c>
      <c r="B5403" s="9" t="str">
        <f>_xlfn.XLOOKUP(C5403,'De-Para_Estado_Regiao'!$B$3:$B$29,'De-Para_Estado_Regiao'!$C$3:$C$29)</f>
        <v>Norte</v>
      </c>
      <c r="C5403" s="12" t="s">
        <v>111</v>
      </c>
      <c r="D5403" s="12">
        <v>260</v>
      </c>
      <c r="E5403" s="12">
        <v>0.66</v>
      </c>
      <c r="F5403" s="9" t="str">
        <f t="shared" si="84"/>
        <v>médio</v>
      </c>
      <c r="G5403" s="12">
        <v>0.621</v>
      </c>
      <c r="H5403" s="12">
        <v>0.55500000000000005</v>
      </c>
      <c r="I5403" s="12">
        <v>13408.17</v>
      </c>
      <c r="J5403" s="13">
        <v>0</v>
      </c>
    </row>
    <row r="5404" spans="1:10" x14ac:dyDescent="0.25">
      <c r="A5404" s="8" t="s">
        <v>5181</v>
      </c>
      <c r="B5404" s="9" t="str">
        <f>_xlfn.XLOOKUP(C5404,'De-Para_Estado_Regiao'!$B$3:$B$29,'De-Para_Estado_Regiao'!$C$3:$C$29)</f>
        <v>Norte</v>
      </c>
      <c r="C5404" s="9" t="s">
        <v>210</v>
      </c>
      <c r="D5404" s="9">
        <v>215</v>
      </c>
      <c r="E5404" s="9">
        <v>0.61399999999999999</v>
      </c>
      <c r="F5404" s="9" t="str">
        <f t="shared" si="84"/>
        <v>médio</v>
      </c>
      <c r="G5404" s="9">
        <v>0.53900000000000003</v>
      </c>
      <c r="H5404" s="9">
        <v>0.54400000000000004</v>
      </c>
      <c r="I5404" s="9">
        <v>13213.94</v>
      </c>
      <c r="J5404" s="10">
        <v>6</v>
      </c>
    </row>
    <row r="5405" spans="1:10" x14ac:dyDescent="0.25">
      <c r="A5405" s="11" t="s">
        <v>5182</v>
      </c>
      <c r="B5405" s="9" t="str">
        <f>_xlfn.XLOOKUP(C5405,'De-Para_Estado_Regiao'!$B$3:$B$29,'De-Para_Estado_Regiao'!$C$3:$C$29)</f>
        <v>Norte</v>
      </c>
      <c r="C5405" s="12" t="s">
        <v>111</v>
      </c>
      <c r="D5405" s="12">
        <v>144</v>
      </c>
      <c r="E5405" s="12">
        <v>0.62</v>
      </c>
      <c r="F5405" s="9" t="str">
        <f t="shared" si="84"/>
        <v>médio</v>
      </c>
      <c r="G5405" s="12">
        <v>0.59</v>
      </c>
      <c r="H5405" s="12">
        <v>0.497</v>
      </c>
      <c r="I5405" s="12">
        <v>18274.93</v>
      </c>
      <c r="J5405" s="13">
        <v>1</v>
      </c>
    </row>
    <row r="5406" spans="1:10" x14ac:dyDescent="0.25">
      <c r="A5406" s="8" t="s">
        <v>2468</v>
      </c>
      <c r="B5406" s="9" t="str">
        <f>_xlfn.XLOOKUP(C5406,'De-Para_Estado_Regiao'!$B$3:$B$29,'De-Para_Estado_Regiao'!$C$3:$C$29)</f>
        <v>Nordeste</v>
      </c>
      <c r="C5406" s="9" t="s">
        <v>24</v>
      </c>
      <c r="D5406" s="9">
        <v>248</v>
      </c>
      <c r="E5406" s="9">
        <v>0.56499999999999995</v>
      </c>
      <c r="F5406" s="9" t="str">
        <f t="shared" si="84"/>
        <v>médio</v>
      </c>
      <c r="G5406" s="9">
        <v>0.53100000000000003</v>
      </c>
      <c r="H5406" s="9">
        <v>0.46300000000000002</v>
      </c>
      <c r="I5406" s="9">
        <v>6043.9</v>
      </c>
      <c r="J5406" s="10">
        <v>2</v>
      </c>
    </row>
    <row r="5407" spans="1:10" x14ac:dyDescent="0.25">
      <c r="A5407" s="11" t="s">
        <v>5183</v>
      </c>
      <c r="B5407" s="9" t="str">
        <f>_xlfn.XLOOKUP(C5407,'De-Para_Estado_Regiao'!$B$3:$B$29,'De-Para_Estado_Regiao'!$C$3:$C$29)</f>
        <v>Nordeste</v>
      </c>
      <c r="C5407" s="12" t="s">
        <v>31</v>
      </c>
      <c r="D5407" s="12">
        <v>222</v>
      </c>
      <c r="E5407" s="12">
        <v>0.66</v>
      </c>
      <c r="F5407" s="9" t="str">
        <f t="shared" si="84"/>
        <v>médio</v>
      </c>
      <c r="G5407" s="12">
        <v>0.58099999999999996</v>
      </c>
      <c r="H5407" s="12">
        <v>0.64200000000000002</v>
      </c>
      <c r="I5407" s="12">
        <v>7946.66</v>
      </c>
      <c r="J5407" s="13">
        <v>1</v>
      </c>
    </row>
    <row r="5408" spans="1:10" x14ac:dyDescent="0.25">
      <c r="A5408" s="8" t="s">
        <v>5184</v>
      </c>
      <c r="B5408" s="9" t="str">
        <f>_xlfn.XLOOKUP(C5408,'De-Para_Estado_Regiao'!$B$3:$B$29,'De-Para_Estado_Regiao'!$C$3:$C$29)</f>
        <v>Norte</v>
      </c>
      <c r="C5408" s="9" t="s">
        <v>275</v>
      </c>
      <c r="D5408" s="9">
        <v>223</v>
      </c>
      <c r="E5408" s="9">
        <v>0.51700000000000002</v>
      </c>
      <c r="F5408" s="9" t="str">
        <f t="shared" si="84"/>
        <v>baixo</v>
      </c>
      <c r="G5408" s="9">
        <v>0.51900000000000002</v>
      </c>
      <c r="H5408" s="9">
        <v>0.34</v>
      </c>
      <c r="I5408" s="9">
        <v>10150.15</v>
      </c>
      <c r="J5408" s="10">
        <v>1</v>
      </c>
    </row>
    <row r="5409" spans="1:10" x14ac:dyDescent="0.25">
      <c r="A5409" s="11" t="s">
        <v>5185</v>
      </c>
      <c r="B5409" s="9" t="str">
        <f>_xlfn.XLOOKUP(C5409,'De-Para_Estado_Regiao'!$B$3:$B$29,'De-Para_Estado_Regiao'!$C$3:$C$29)</f>
        <v>Sudeste</v>
      </c>
      <c r="C5409" s="12" t="s">
        <v>16</v>
      </c>
      <c r="D5409" s="12">
        <v>230</v>
      </c>
      <c r="E5409" s="12">
        <v>0.72599999999999998</v>
      </c>
      <c r="F5409" s="9" t="str">
        <f t="shared" si="84"/>
        <v>alto</v>
      </c>
      <c r="G5409" s="12">
        <v>0.67500000000000004</v>
      </c>
      <c r="H5409" s="12">
        <v>0.67500000000000004</v>
      </c>
      <c r="I5409" s="12">
        <v>9797.19</v>
      </c>
      <c r="J5409" s="13">
        <v>3</v>
      </c>
    </row>
    <row r="5410" spans="1:10" x14ac:dyDescent="0.25">
      <c r="A5410" s="8" t="s">
        <v>5186</v>
      </c>
      <c r="B5410" s="9" t="str">
        <f>_xlfn.XLOOKUP(C5410,'De-Para_Estado_Regiao'!$B$3:$B$29,'De-Para_Estado_Regiao'!$C$3:$C$29)</f>
        <v>Centro-Oeste</v>
      </c>
      <c r="C5410" s="9" t="s">
        <v>29</v>
      </c>
      <c r="D5410" s="9">
        <v>74</v>
      </c>
      <c r="E5410" s="9">
        <v>0.59499999999999997</v>
      </c>
      <c r="F5410" s="9" t="str">
        <f t="shared" si="84"/>
        <v>médio</v>
      </c>
      <c r="G5410" s="9">
        <v>0.621</v>
      </c>
      <c r="H5410" s="9">
        <v>0.42699999999999999</v>
      </c>
      <c r="I5410" s="9">
        <v>17045.86</v>
      </c>
      <c r="J5410" s="10">
        <v>2</v>
      </c>
    </row>
    <row r="5411" spans="1:10" x14ac:dyDescent="0.25">
      <c r="A5411" s="11" t="s">
        <v>5187</v>
      </c>
      <c r="B5411" s="9" t="str">
        <f>_xlfn.XLOOKUP(C5411,'De-Para_Estado_Regiao'!$B$3:$B$29,'De-Para_Estado_Regiao'!$C$3:$C$29)</f>
        <v>Nordeste</v>
      </c>
      <c r="C5411" s="12" t="s">
        <v>24</v>
      </c>
      <c r="D5411" s="12">
        <v>351</v>
      </c>
      <c r="E5411" s="12">
        <v>0.56000000000000005</v>
      </c>
      <c r="F5411" s="9" t="str">
        <f t="shared" si="84"/>
        <v>médio</v>
      </c>
      <c r="G5411" s="12">
        <v>0.53600000000000003</v>
      </c>
      <c r="H5411" s="12">
        <v>0.44400000000000001</v>
      </c>
      <c r="I5411" s="12">
        <v>6759.9</v>
      </c>
      <c r="J5411" s="13">
        <v>11</v>
      </c>
    </row>
    <row r="5412" spans="1:10" x14ac:dyDescent="0.25">
      <c r="A5412" s="8" t="s">
        <v>5188</v>
      </c>
      <c r="B5412" s="9" t="str">
        <f>_xlfn.XLOOKUP(C5412,'De-Para_Estado_Regiao'!$B$3:$B$29,'De-Para_Estado_Regiao'!$C$3:$C$29)</f>
        <v>Nordeste</v>
      </c>
      <c r="C5412" s="9" t="s">
        <v>87</v>
      </c>
      <c r="D5412" s="9">
        <v>152</v>
      </c>
      <c r="E5412" s="9">
        <v>0.51</v>
      </c>
      <c r="F5412" s="9" t="str">
        <f t="shared" si="84"/>
        <v>baixo</v>
      </c>
      <c r="G5412" s="9">
        <v>0.44500000000000001</v>
      </c>
      <c r="H5412" s="9">
        <v>0.39400000000000002</v>
      </c>
      <c r="I5412" s="9">
        <v>4586.67</v>
      </c>
      <c r="J5412" s="10">
        <v>20</v>
      </c>
    </row>
    <row r="5413" spans="1:10" x14ac:dyDescent="0.25">
      <c r="A5413" s="11" t="s">
        <v>2813</v>
      </c>
      <c r="B5413" s="9" t="str">
        <f>_xlfn.XLOOKUP(C5413,'De-Para_Estado_Regiao'!$B$3:$B$29,'De-Para_Estado_Regiao'!$C$3:$C$29)</f>
        <v>Nordeste</v>
      </c>
      <c r="C5413" s="12" t="s">
        <v>72</v>
      </c>
      <c r="D5413" s="12">
        <v>291</v>
      </c>
      <c r="E5413" s="12">
        <v>0.59</v>
      </c>
      <c r="F5413" s="9" t="str">
        <f t="shared" si="84"/>
        <v>médio</v>
      </c>
      <c r="G5413" s="12">
        <v>0.56100000000000005</v>
      </c>
      <c r="H5413" s="12">
        <v>0.48099999999999998</v>
      </c>
      <c r="I5413" s="12">
        <v>7584.29</v>
      </c>
      <c r="J5413" s="13">
        <v>1</v>
      </c>
    </row>
    <row r="5414" spans="1:10" x14ac:dyDescent="0.25">
      <c r="A5414" s="8" t="s">
        <v>5189</v>
      </c>
      <c r="B5414" s="9" t="str">
        <f>_xlfn.XLOOKUP(C5414,'De-Para_Estado_Regiao'!$B$3:$B$29,'De-Para_Estado_Regiao'!$C$3:$C$29)</f>
        <v>Centro-Oeste</v>
      </c>
      <c r="C5414" s="9" t="s">
        <v>29</v>
      </c>
      <c r="D5414" s="9">
        <v>44</v>
      </c>
      <c r="E5414" s="9">
        <v>0.66</v>
      </c>
      <c r="F5414" s="9" t="str">
        <f t="shared" si="84"/>
        <v>médio</v>
      </c>
      <c r="G5414" s="9">
        <v>0.65800000000000003</v>
      </c>
      <c r="H5414" s="9">
        <v>0.56000000000000005</v>
      </c>
      <c r="I5414" s="9">
        <v>19832.61</v>
      </c>
      <c r="J5414" s="10">
        <v>3</v>
      </c>
    </row>
    <row r="5415" spans="1:10" x14ac:dyDescent="0.25">
      <c r="A5415" s="11" t="s">
        <v>4797</v>
      </c>
      <c r="B5415" s="9" t="str">
        <f>_xlfn.XLOOKUP(C5415,'De-Para_Estado_Regiao'!$B$3:$B$29,'De-Para_Estado_Regiao'!$C$3:$C$29)</f>
        <v>Nordeste</v>
      </c>
      <c r="C5415" s="12" t="s">
        <v>82</v>
      </c>
      <c r="D5415" s="12">
        <v>265</v>
      </c>
      <c r="E5415" s="12">
        <v>0.56000000000000005</v>
      </c>
      <c r="F5415" s="9" t="str">
        <f t="shared" si="84"/>
        <v>médio</v>
      </c>
      <c r="G5415" s="12">
        <v>0.55900000000000005</v>
      </c>
      <c r="H5415" s="12">
        <v>0.40899999999999997</v>
      </c>
      <c r="I5415" s="12">
        <v>9036.8799999999992</v>
      </c>
      <c r="J5415" s="13">
        <v>4</v>
      </c>
    </row>
    <row r="5416" spans="1:10" x14ac:dyDescent="0.25">
      <c r="A5416" s="8" t="s">
        <v>5190</v>
      </c>
      <c r="B5416" s="9" t="str">
        <f>_xlfn.XLOOKUP(C5416,'De-Para_Estado_Regiao'!$B$3:$B$29,'De-Para_Estado_Regiao'!$C$3:$C$29)</f>
        <v>Nordeste</v>
      </c>
      <c r="C5416" s="9" t="s">
        <v>82</v>
      </c>
      <c r="D5416" s="9">
        <v>50</v>
      </c>
      <c r="E5416" s="9">
        <v>0.56999999999999995</v>
      </c>
      <c r="F5416" s="9" t="str">
        <f t="shared" si="84"/>
        <v>médio</v>
      </c>
      <c r="G5416" s="9">
        <v>0.52600000000000002</v>
      </c>
      <c r="H5416" s="9">
        <v>0.46500000000000002</v>
      </c>
      <c r="I5416" s="9">
        <v>7271.61</v>
      </c>
      <c r="J5416" s="10">
        <v>1</v>
      </c>
    </row>
    <row r="5417" spans="1:10" x14ac:dyDescent="0.25">
      <c r="A5417" s="11" t="s">
        <v>5191</v>
      </c>
      <c r="B5417" s="9" t="str">
        <f>_xlfn.XLOOKUP(C5417,'De-Para_Estado_Regiao'!$B$3:$B$29,'De-Para_Estado_Regiao'!$C$3:$C$29)</f>
        <v>Sul</v>
      </c>
      <c r="C5417" s="12" t="s">
        <v>14</v>
      </c>
      <c r="D5417" s="12">
        <v>12</v>
      </c>
      <c r="E5417" s="12">
        <v>0.7</v>
      </c>
      <c r="F5417" s="9" t="str">
        <f t="shared" si="84"/>
        <v>alto</v>
      </c>
      <c r="G5417" s="12">
        <v>0.69099999999999995</v>
      </c>
      <c r="H5417" s="12">
        <v>0.61299999999999999</v>
      </c>
      <c r="I5417" s="12">
        <v>26630.85</v>
      </c>
      <c r="J5417" s="13">
        <v>2</v>
      </c>
    </row>
    <row r="5418" spans="1:10" x14ac:dyDescent="0.25">
      <c r="A5418" s="8" t="s">
        <v>5192</v>
      </c>
      <c r="B5418" s="9" t="str">
        <f>_xlfn.XLOOKUP(C5418,'De-Para_Estado_Regiao'!$B$3:$B$29,'De-Para_Estado_Regiao'!$C$3:$C$29)</f>
        <v>Nordeste</v>
      </c>
      <c r="C5418" s="9" t="s">
        <v>118</v>
      </c>
      <c r="D5418" s="9">
        <v>79</v>
      </c>
      <c r="E5418" s="9">
        <v>0.54200000000000004</v>
      </c>
      <c r="F5418" s="9" t="str">
        <f t="shared" si="84"/>
        <v>baixo</v>
      </c>
      <c r="G5418" s="9">
        <v>0.49</v>
      </c>
      <c r="H5418" s="9">
        <v>0.438</v>
      </c>
      <c r="I5418" s="9">
        <v>12247.86</v>
      </c>
      <c r="J5418" s="10">
        <v>1</v>
      </c>
    </row>
    <row r="5419" spans="1:10" x14ac:dyDescent="0.25">
      <c r="A5419" s="11" t="s">
        <v>2668</v>
      </c>
      <c r="B5419" s="9" t="str">
        <f>_xlfn.XLOOKUP(C5419,'De-Para_Estado_Regiao'!$B$3:$B$29,'De-Para_Estado_Regiao'!$C$3:$C$29)</f>
        <v>Norte</v>
      </c>
      <c r="C5419" s="12" t="s">
        <v>39</v>
      </c>
      <c r="D5419" s="12">
        <v>369</v>
      </c>
      <c r="E5419" s="12">
        <v>0.52200000000000002</v>
      </c>
      <c r="F5419" s="9" t="str">
        <f t="shared" si="84"/>
        <v>baixo</v>
      </c>
      <c r="G5419" s="12">
        <v>0.55200000000000005</v>
      </c>
      <c r="H5419" s="12">
        <v>0.34499999999999997</v>
      </c>
      <c r="I5419" s="12">
        <v>12701.43</v>
      </c>
      <c r="J5419" s="13">
        <v>0</v>
      </c>
    </row>
    <row r="5420" spans="1:10" x14ac:dyDescent="0.25">
      <c r="A5420" s="8" t="s">
        <v>5193</v>
      </c>
      <c r="B5420" s="9" t="str">
        <f>_xlfn.XLOOKUP(C5420,'De-Para_Estado_Regiao'!$B$3:$B$29,'De-Para_Estado_Regiao'!$C$3:$C$29)</f>
        <v>Norte</v>
      </c>
      <c r="C5420" s="9" t="s">
        <v>111</v>
      </c>
      <c r="D5420" s="9">
        <v>144</v>
      </c>
      <c r="E5420" s="9">
        <v>0.60699999999999998</v>
      </c>
      <c r="F5420" s="9" t="str">
        <f t="shared" si="84"/>
        <v>médio</v>
      </c>
      <c r="G5420" s="9">
        <v>0.58599999999999997</v>
      </c>
      <c r="H5420" s="9">
        <v>0.46300000000000002</v>
      </c>
      <c r="I5420" s="9">
        <v>23007.87</v>
      </c>
      <c r="J5420" s="10">
        <v>0</v>
      </c>
    </row>
    <row r="5421" spans="1:10" x14ac:dyDescent="0.25">
      <c r="A5421" s="11" t="s">
        <v>5194</v>
      </c>
      <c r="B5421" s="9" t="str">
        <f>_xlfn.XLOOKUP(C5421,'De-Para_Estado_Regiao'!$B$3:$B$29,'De-Para_Estado_Regiao'!$C$3:$C$29)</f>
        <v>Sul</v>
      </c>
      <c r="C5421" s="12" t="s">
        <v>22</v>
      </c>
      <c r="D5421" s="12">
        <v>144</v>
      </c>
      <c r="E5421" s="12">
        <v>0.71</v>
      </c>
      <c r="F5421" s="9" t="str">
        <f t="shared" si="84"/>
        <v>alto</v>
      </c>
      <c r="G5421" s="12">
        <v>0.68</v>
      </c>
      <c r="H5421" s="12">
        <v>0.629</v>
      </c>
      <c r="I5421" s="12">
        <v>19122.189999999999</v>
      </c>
      <c r="J5421" s="13">
        <v>2</v>
      </c>
    </row>
    <row r="5422" spans="1:10" x14ac:dyDescent="0.25">
      <c r="A5422" s="8" t="s">
        <v>5195</v>
      </c>
      <c r="B5422" s="9" t="str">
        <f>_xlfn.XLOOKUP(C5422,'De-Para_Estado_Regiao'!$B$3:$B$29,'De-Para_Estado_Regiao'!$C$3:$C$29)</f>
        <v>Sul</v>
      </c>
      <c r="C5422" s="9" t="s">
        <v>22</v>
      </c>
      <c r="D5422" s="9">
        <v>108</v>
      </c>
      <c r="E5422" s="9">
        <v>0.72</v>
      </c>
      <c r="F5422" s="9" t="str">
        <f t="shared" si="84"/>
        <v>alto</v>
      </c>
      <c r="G5422" s="9">
        <v>0.69</v>
      </c>
      <c r="H5422" s="9">
        <v>0.65500000000000003</v>
      </c>
      <c r="I5422" s="9">
        <v>22594.639999999999</v>
      </c>
      <c r="J5422" s="10">
        <v>2</v>
      </c>
    </row>
    <row r="5423" spans="1:10" x14ac:dyDescent="0.25">
      <c r="A5423" s="11" t="s">
        <v>5196</v>
      </c>
      <c r="B5423" s="9" t="str">
        <f>_xlfn.XLOOKUP(C5423,'De-Para_Estado_Regiao'!$B$3:$B$29,'De-Para_Estado_Regiao'!$C$3:$C$29)</f>
        <v>Sul</v>
      </c>
      <c r="C5423" s="12" t="s">
        <v>14</v>
      </c>
      <c r="D5423" s="12">
        <v>81</v>
      </c>
      <c r="E5423" s="12">
        <v>0.67</v>
      </c>
      <c r="F5423" s="9" t="str">
        <f t="shared" si="84"/>
        <v>médio</v>
      </c>
      <c r="G5423" s="12">
        <v>0.64700000000000002</v>
      </c>
      <c r="H5423" s="12">
        <v>0.58499999999999996</v>
      </c>
      <c r="I5423" s="12">
        <v>25411.14</v>
      </c>
      <c r="J5423" s="13">
        <v>0</v>
      </c>
    </row>
    <row r="5424" spans="1:10" x14ac:dyDescent="0.25">
      <c r="A5424" s="8" t="s">
        <v>132</v>
      </c>
      <c r="B5424" s="9" t="str">
        <f>_xlfn.XLOOKUP(C5424,'De-Para_Estado_Regiao'!$B$3:$B$29,'De-Para_Estado_Regiao'!$C$3:$C$29)</f>
        <v>Nordeste</v>
      </c>
      <c r="C5424" s="9" t="s">
        <v>72</v>
      </c>
      <c r="D5424" s="9">
        <v>205</v>
      </c>
      <c r="E5424" s="9">
        <v>0.64200000000000002</v>
      </c>
      <c r="F5424" s="9" t="str">
        <f t="shared" si="84"/>
        <v>médio</v>
      </c>
      <c r="G5424" s="9">
        <v>0.60599999999999998</v>
      </c>
      <c r="H5424" s="9">
        <v>0.55600000000000005</v>
      </c>
      <c r="I5424" s="9">
        <v>9101.98</v>
      </c>
      <c r="J5424" s="10">
        <v>2</v>
      </c>
    </row>
    <row r="5425" spans="1:10" x14ac:dyDescent="0.25">
      <c r="A5425" s="11" t="s">
        <v>5197</v>
      </c>
      <c r="B5425" s="9" t="str">
        <f>_xlfn.XLOOKUP(C5425,'De-Para_Estado_Regiao'!$B$3:$B$29,'De-Para_Estado_Regiao'!$C$3:$C$29)</f>
        <v>Sul</v>
      </c>
      <c r="C5425" s="12" t="s">
        <v>22</v>
      </c>
      <c r="D5425" s="12">
        <v>137</v>
      </c>
      <c r="E5425" s="12">
        <v>0.68500000000000005</v>
      </c>
      <c r="F5425" s="9" t="str">
        <f t="shared" si="84"/>
        <v>médio</v>
      </c>
      <c r="G5425" s="12">
        <v>0.67400000000000004</v>
      </c>
      <c r="H5425" s="12">
        <v>0.6</v>
      </c>
      <c r="I5425" s="12">
        <v>14025.29</v>
      </c>
      <c r="J5425" s="13">
        <v>6</v>
      </c>
    </row>
    <row r="5426" spans="1:10" x14ac:dyDescent="0.25">
      <c r="A5426" s="8" t="s">
        <v>5198</v>
      </c>
      <c r="B5426" s="9" t="str">
        <f>_xlfn.XLOOKUP(C5426,'De-Para_Estado_Regiao'!$B$3:$B$29,'De-Para_Estado_Regiao'!$C$3:$C$29)</f>
        <v>Sul</v>
      </c>
      <c r="C5426" s="9" t="s">
        <v>14</v>
      </c>
      <c r="D5426" s="9">
        <v>33</v>
      </c>
      <c r="E5426" s="9">
        <v>0.66900000000000004</v>
      </c>
      <c r="F5426" s="9" t="str">
        <f t="shared" si="84"/>
        <v>médio</v>
      </c>
      <c r="G5426" s="9">
        <v>0.65600000000000003</v>
      </c>
      <c r="H5426" s="9">
        <v>0.55300000000000005</v>
      </c>
      <c r="I5426" s="9">
        <v>21911.32</v>
      </c>
      <c r="J5426" s="10">
        <v>1</v>
      </c>
    </row>
    <row r="5427" spans="1:10" x14ac:dyDescent="0.25">
      <c r="A5427" s="11" t="s">
        <v>2789</v>
      </c>
      <c r="B5427" s="9" t="str">
        <f>_xlfn.XLOOKUP(C5427,'De-Para_Estado_Regiao'!$B$3:$B$29,'De-Para_Estado_Regiao'!$C$3:$C$29)</f>
        <v>Nordeste</v>
      </c>
      <c r="C5427" s="12" t="s">
        <v>114</v>
      </c>
      <c r="D5427" s="12">
        <v>262</v>
      </c>
      <c r="E5427" s="12">
        <v>0.58399999999999996</v>
      </c>
      <c r="F5427" s="9" t="str">
        <f t="shared" si="84"/>
        <v>médio</v>
      </c>
      <c r="G5427" s="12">
        <v>0.54600000000000004</v>
      </c>
      <c r="H5427" s="12">
        <v>0.47299999999999998</v>
      </c>
      <c r="I5427" s="12">
        <v>10362.34</v>
      </c>
      <c r="J5427" s="13">
        <v>0</v>
      </c>
    </row>
    <row r="5428" spans="1:10" x14ac:dyDescent="0.25">
      <c r="A5428" s="8" t="s">
        <v>5199</v>
      </c>
      <c r="B5428" s="9" t="str">
        <f>_xlfn.XLOOKUP(C5428,'De-Para_Estado_Regiao'!$B$3:$B$29,'De-Para_Estado_Regiao'!$C$3:$C$29)</f>
        <v>Nordeste</v>
      </c>
      <c r="C5428" s="9" t="s">
        <v>118</v>
      </c>
      <c r="D5428" s="9">
        <v>102</v>
      </c>
      <c r="E5428" s="9">
        <v>0.58299999999999996</v>
      </c>
      <c r="F5428" s="9" t="str">
        <f t="shared" si="84"/>
        <v>médio</v>
      </c>
      <c r="G5428" s="9">
        <v>0.54</v>
      </c>
      <c r="H5428" s="9">
        <v>0.47599999999999998</v>
      </c>
      <c r="I5428" s="9">
        <v>5579.96</v>
      </c>
      <c r="J5428" s="10">
        <v>6</v>
      </c>
    </row>
    <row r="5429" spans="1:10" x14ac:dyDescent="0.25">
      <c r="A5429" s="11" t="s">
        <v>5200</v>
      </c>
      <c r="B5429" s="9" t="str">
        <f>_xlfn.XLOOKUP(C5429,'De-Para_Estado_Regiao'!$B$3:$B$29,'De-Para_Estado_Regiao'!$C$3:$C$29)</f>
        <v>Nordeste</v>
      </c>
      <c r="C5429" s="12" t="s">
        <v>82</v>
      </c>
      <c r="D5429" s="12">
        <v>56</v>
      </c>
      <c r="E5429" s="12">
        <v>0.51300000000000001</v>
      </c>
      <c r="F5429" s="9" t="str">
        <f t="shared" si="84"/>
        <v>baixo</v>
      </c>
      <c r="G5429" s="12">
        <v>0.49099999999999999</v>
      </c>
      <c r="H5429" s="12">
        <v>0.373</v>
      </c>
      <c r="I5429" s="12">
        <v>6845.75</v>
      </c>
      <c r="J5429" s="13">
        <v>1</v>
      </c>
    </row>
    <row r="5430" spans="1:10" x14ac:dyDescent="0.25">
      <c r="A5430" s="8" t="s">
        <v>5201</v>
      </c>
      <c r="B5430" s="9" t="str">
        <f>_xlfn.XLOOKUP(C5430,'De-Para_Estado_Regiao'!$B$3:$B$29,'De-Para_Estado_Regiao'!$C$3:$C$29)</f>
        <v>Sudeste</v>
      </c>
      <c r="C5430" s="9" t="s">
        <v>16</v>
      </c>
      <c r="D5430" s="9">
        <v>57</v>
      </c>
      <c r="E5430" s="9">
        <v>0.63800000000000001</v>
      </c>
      <c r="F5430" s="9" t="str">
        <f t="shared" si="84"/>
        <v>médio</v>
      </c>
      <c r="G5430" s="9">
        <v>0.64500000000000002</v>
      </c>
      <c r="H5430" s="9">
        <v>0.47799999999999998</v>
      </c>
      <c r="I5430" s="9">
        <v>21819.89</v>
      </c>
      <c r="J5430" s="10">
        <v>0</v>
      </c>
    </row>
    <row r="5431" spans="1:10" x14ac:dyDescent="0.25">
      <c r="A5431" s="11" t="s">
        <v>5202</v>
      </c>
      <c r="B5431" s="9" t="str">
        <f>_xlfn.XLOOKUP(C5431,'De-Para_Estado_Regiao'!$B$3:$B$29,'De-Para_Estado_Regiao'!$C$3:$C$29)</f>
        <v>Sudeste</v>
      </c>
      <c r="C5431" s="12" t="s">
        <v>7</v>
      </c>
      <c r="D5431" s="12">
        <v>132</v>
      </c>
      <c r="E5431" s="12">
        <v>0.69299999999999995</v>
      </c>
      <c r="F5431" s="9" t="str">
        <f t="shared" si="84"/>
        <v>médio</v>
      </c>
      <c r="G5431" s="12">
        <v>0.68600000000000005</v>
      </c>
      <c r="H5431" s="12">
        <v>0.60899999999999999</v>
      </c>
      <c r="I5431" s="12">
        <v>11629.45</v>
      </c>
      <c r="J5431" s="13">
        <v>2</v>
      </c>
    </row>
    <row r="5432" spans="1:10" x14ac:dyDescent="0.25">
      <c r="A5432" s="8" t="s">
        <v>3041</v>
      </c>
      <c r="B5432" s="9" t="str">
        <f>_xlfn.XLOOKUP(C5432,'De-Para_Estado_Regiao'!$B$3:$B$29,'De-Para_Estado_Regiao'!$C$3:$C$29)</f>
        <v>Nordeste</v>
      </c>
      <c r="C5432" s="9" t="s">
        <v>82</v>
      </c>
      <c r="D5432" s="9">
        <v>316</v>
      </c>
      <c r="E5432" s="9">
        <v>0.59</v>
      </c>
      <c r="F5432" s="9" t="str">
        <f t="shared" si="84"/>
        <v>médio</v>
      </c>
      <c r="G5432" s="9">
        <v>0.57999999999999996</v>
      </c>
      <c r="H5432" s="9">
        <v>0.48799999999999999</v>
      </c>
      <c r="I5432" s="9">
        <v>7881.01</v>
      </c>
      <c r="J5432" s="10">
        <v>2</v>
      </c>
    </row>
    <row r="5433" spans="1:10" x14ac:dyDescent="0.25">
      <c r="A5433" s="11" t="s">
        <v>5203</v>
      </c>
      <c r="B5433" s="9" t="str">
        <f>_xlfn.XLOOKUP(C5433,'De-Para_Estado_Regiao'!$B$3:$B$29,'De-Para_Estado_Regiao'!$C$3:$C$29)</f>
        <v>Sul</v>
      </c>
      <c r="C5433" s="12" t="s">
        <v>14</v>
      </c>
      <c r="D5433" s="12">
        <v>12</v>
      </c>
      <c r="E5433" s="12">
        <v>0.75</v>
      </c>
      <c r="F5433" s="9" t="str">
        <f t="shared" si="84"/>
        <v>alto</v>
      </c>
      <c r="G5433" s="12">
        <v>0.751</v>
      </c>
      <c r="H5433" s="12">
        <v>0.66200000000000003</v>
      </c>
      <c r="I5433" s="12">
        <v>33408.660000000003</v>
      </c>
      <c r="J5433" s="13">
        <v>5</v>
      </c>
    </row>
    <row r="5434" spans="1:10" x14ac:dyDescent="0.25">
      <c r="A5434" s="8" t="s">
        <v>5204</v>
      </c>
      <c r="B5434" s="9" t="str">
        <f>_xlfn.XLOOKUP(C5434,'De-Para_Estado_Regiao'!$B$3:$B$29,'De-Para_Estado_Regiao'!$C$3:$C$29)</f>
        <v>Nordeste</v>
      </c>
      <c r="C5434" s="9" t="s">
        <v>24</v>
      </c>
      <c r="D5434" s="9">
        <v>98</v>
      </c>
      <c r="E5434" s="9">
        <v>0.58399999999999996</v>
      </c>
      <c r="F5434" s="9" t="str">
        <f t="shared" si="84"/>
        <v>médio</v>
      </c>
      <c r="G5434" s="9">
        <v>0.55800000000000005</v>
      </c>
      <c r="H5434" s="9">
        <v>0.47099999999999997</v>
      </c>
      <c r="I5434" s="9">
        <v>4985.01</v>
      </c>
      <c r="J5434" s="10">
        <v>15</v>
      </c>
    </row>
    <row r="5435" spans="1:10" x14ac:dyDescent="0.25">
      <c r="A5435" s="11" t="s">
        <v>5205</v>
      </c>
      <c r="B5435" s="9" t="str">
        <f>_xlfn.XLOOKUP(C5435,'De-Para_Estado_Regiao'!$B$3:$B$29,'De-Para_Estado_Regiao'!$C$3:$C$29)</f>
        <v>Nordeste</v>
      </c>
      <c r="C5435" s="12" t="s">
        <v>82</v>
      </c>
      <c r="D5435" s="12">
        <v>363</v>
      </c>
      <c r="E5435" s="12">
        <v>0.56999999999999995</v>
      </c>
      <c r="F5435" s="9" t="str">
        <f t="shared" si="84"/>
        <v>médio</v>
      </c>
      <c r="G5435" s="12">
        <v>0.54500000000000004</v>
      </c>
      <c r="H5435" s="12">
        <v>0.44800000000000001</v>
      </c>
      <c r="I5435" s="12">
        <v>7847.54</v>
      </c>
      <c r="J5435" s="13">
        <v>1</v>
      </c>
    </row>
    <row r="5436" spans="1:10" x14ac:dyDescent="0.25">
      <c r="A5436" s="8" t="s">
        <v>5206</v>
      </c>
      <c r="B5436" s="9" t="str">
        <f>_xlfn.XLOOKUP(C5436,'De-Para_Estado_Regiao'!$B$3:$B$29,'De-Para_Estado_Regiao'!$C$3:$C$29)</f>
        <v>Sudeste</v>
      </c>
      <c r="C5436" s="9" t="s">
        <v>16</v>
      </c>
      <c r="D5436" s="9">
        <v>211</v>
      </c>
      <c r="E5436" s="9">
        <v>0.59299999999999997</v>
      </c>
      <c r="F5436" s="9" t="str">
        <f t="shared" si="84"/>
        <v>médio</v>
      </c>
      <c r="G5436" s="9">
        <v>0.56599999999999995</v>
      </c>
      <c r="H5436" s="9">
        <v>0.46200000000000002</v>
      </c>
      <c r="I5436" s="9">
        <v>7299.52</v>
      </c>
      <c r="J5436" s="10">
        <v>1</v>
      </c>
    </row>
    <row r="5437" spans="1:10" x14ac:dyDescent="0.25">
      <c r="A5437" s="11" t="s">
        <v>5207</v>
      </c>
      <c r="B5437" s="9" t="str">
        <f>_xlfn.XLOOKUP(C5437,'De-Para_Estado_Regiao'!$B$3:$B$29,'De-Para_Estado_Regiao'!$C$3:$C$29)</f>
        <v>Centro-Oeste</v>
      </c>
      <c r="C5437" s="12" t="s">
        <v>33</v>
      </c>
      <c r="D5437" s="12">
        <v>176</v>
      </c>
      <c r="E5437" s="12">
        <v>0.66500000000000004</v>
      </c>
      <c r="F5437" s="9" t="str">
        <f t="shared" si="84"/>
        <v>médio</v>
      </c>
      <c r="G5437" s="12">
        <v>0.63500000000000001</v>
      </c>
      <c r="H5437" s="12">
        <v>0.56100000000000005</v>
      </c>
      <c r="I5437" s="12">
        <v>14958.44</v>
      </c>
      <c r="J5437" s="13">
        <v>0</v>
      </c>
    </row>
    <row r="5438" spans="1:10" x14ac:dyDescent="0.25">
      <c r="A5438" s="8" t="s">
        <v>5208</v>
      </c>
      <c r="B5438" s="9" t="str">
        <f>_xlfn.XLOOKUP(C5438,'De-Para_Estado_Regiao'!$B$3:$B$29,'De-Para_Estado_Regiao'!$C$3:$C$29)</f>
        <v>Sudeste</v>
      </c>
      <c r="C5438" s="9" t="s">
        <v>16</v>
      </c>
      <c r="D5438" s="9">
        <v>118</v>
      </c>
      <c r="E5438" s="9">
        <v>0.72</v>
      </c>
      <c r="F5438" s="9" t="str">
        <f t="shared" si="84"/>
        <v>alto</v>
      </c>
      <c r="G5438" s="9">
        <v>0.68799999999999994</v>
      </c>
      <c r="H5438" s="9">
        <v>0.64800000000000002</v>
      </c>
      <c r="I5438" s="9">
        <v>15606.61</v>
      </c>
      <c r="J5438" s="10">
        <v>1</v>
      </c>
    </row>
    <row r="5439" spans="1:10" x14ac:dyDescent="0.25">
      <c r="A5439" s="11" t="s">
        <v>5209</v>
      </c>
      <c r="B5439" s="9" t="str">
        <f>_xlfn.XLOOKUP(C5439,'De-Para_Estado_Regiao'!$B$3:$B$29,'De-Para_Estado_Regiao'!$C$3:$C$29)</f>
        <v>Sudeste</v>
      </c>
      <c r="C5439" s="12" t="s">
        <v>7</v>
      </c>
      <c r="D5439" s="12">
        <v>71</v>
      </c>
      <c r="E5439" s="12">
        <v>0.74299999999999999</v>
      </c>
      <c r="F5439" s="9" t="str">
        <f t="shared" si="84"/>
        <v>alto</v>
      </c>
      <c r="G5439" s="12">
        <v>0.69699999999999995</v>
      </c>
      <c r="H5439" s="12">
        <v>0.73099999999999998</v>
      </c>
      <c r="I5439" s="12">
        <v>18344.759999999998</v>
      </c>
      <c r="J5439" s="13">
        <v>3</v>
      </c>
    </row>
    <row r="5440" spans="1:10" x14ac:dyDescent="0.25">
      <c r="A5440" s="8" t="s">
        <v>5210</v>
      </c>
      <c r="B5440" s="9" t="str">
        <f>_xlfn.XLOOKUP(C5440,'De-Para_Estado_Regiao'!$B$3:$B$29,'De-Para_Estado_Regiao'!$C$3:$C$29)</f>
        <v>Sudeste</v>
      </c>
      <c r="C5440" s="9" t="s">
        <v>16</v>
      </c>
      <c r="D5440" s="9">
        <v>112</v>
      </c>
      <c r="E5440" s="9">
        <v>0.63</v>
      </c>
      <c r="F5440" s="9" t="str">
        <f t="shared" si="84"/>
        <v>médio</v>
      </c>
      <c r="G5440" s="9">
        <v>0.625</v>
      </c>
      <c r="H5440" s="9">
        <v>0.505</v>
      </c>
      <c r="I5440" s="9">
        <v>15465.18</v>
      </c>
      <c r="J5440" s="10">
        <v>5</v>
      </c>
    </row>
    <row r="5441" spans="1:10" x14ac:dyDescent="0.25">
      <c r="A5441" s="11" t="s">
        <v>5211</v>
      </c>
      <c r="B5441" s="9" t="str">
        <f>_xlfn.XLOOKUP(C5441,'De-Para_Estado_Regiao'!$B$3:$B$29,'De-Para_Estado_Regiao'!$C$3:$C$29)</f>
        <v>Sudeste</v>
      </c>
      <c r="C5441" s="12" t="s">
        <v>7</v>
      </c>
      <c r="D5441" s="12">
        <v>60</v>
      </c>
      <c r="E5441" s="12">
        <v>0.747</v>
      </c>
      <c r="F5441" s="9" t="str">
        <f t="shared" si="84"/>
        <v>alto</v>
      </c>
      <c r="G5441" s="12">
        <v>0.71</v>
      </c>
      <c r="H5441" s="12">
        <v>0.72599999999999998</v>
      </c>
      <c r="I5441" s="12">
        <v>18394.68</v>
      </c>
      <c r="J5441" s="13">
        <v>0</v>
      </c>
    </row>
    <row r="5442" spans="1:10" x14ac:dyDescent="0.25">
      <c r="A5442" s="8" t="s">
        <v>5212</v>
      </c>
      <c r="B5442" s="9" t="str">
        <f>_xlfn.XLOOKUP(C5442,'De-Para_Estado_Regiao'!$B$3:$B$29,'De-Para_Estado_Regiao'!$C$3:$C$29)</f>
        <v>Nordeste</v>
      </c>
      <c r="C5442" s="9" t="s">
        <v>72</v>
      </c>
      <c r="D5442" s="9">
        <v>252</v>
      </c>
      <c r="E5442" s="9">
        <v>0.61499999999999999</v>
      </c>
      <c r="F5442" s="9" t="str">
        <f t="shared" si="84"/>
        <v>médio</v>
      </c>
      <c r="G5442" s="9">
        <v>0.56699999999999995</v>
      </c>
      <c r="H5442" s="9">
        <v>0.52900000000000003</v>
      </c>
      <c r="I5442" s="9">
        <v>10186.209999999999</v>
      </c>
      <c r="J5442" s="10">
        <v>2</v>
      </c>
    </row>
    <row r="5443" spans="1:10" x14ac:dyDescent="0.25">
      <c r="A5443" s="11" t="s">
        <v>5213</v>
      </c>
      <c r="B5443" s="9" t="str">
        <f>_xlfn.XLOOKUP(C5443,'De-Para_Estado_Regiao'!$B$3:$B$29,'De-Para_Estado_Regiao'!$C$3:$C$29)</f>
        <v>Sul</v>
      </c>
      <c r="C5443" s="12" t="s">
        <v>22</v>
      </c>
      <c r="D5443" s="12">
        <v>27</v>
      </c>
      <c r="E5443" s="12">
        <v>0.64500000000000002</v>
      </c>
      <c r="F5443" s="9" t="str">
        <f t="shared" si="84"/>
        <v>médio</v>
      </c>
      <c r="G5443" s="12">
        <v>0.64200000000000002</v>
      </c>
      <c r="H5443" s="12">
        <v>0.52</v>
      </c>
      <c r="I5443" s="12">
        <v>18818.189999999999</v>
      </c>
      <c r="J5443" s="13">
        <v>0</v>
      </c>
    </row>
    <row r="5444" spans="1:10" x14ac:dyDescent="0.25">
      <c r="A5444" s="8" t="s">
        <v>5214</v>
      </c>
      <c r="B5444" s="9" t="str">
        <f>_xlfn.XLOOKUP(C5444,'De-Para_Estado_Regiao'!$B$3:$B$29,'De-Para_Estado_Regiao'!$C$3:$C$29)</f>
        <v>Sudeste</v>
      </c>
      <c r="C5444" s="9" t="s">
        <v>16</v>
      </c>
      <c r="D5444" s="9">
        <v>107</v>
      </c>
      <c r="E5444" s="9">
        <v>0.61199999999999999</v>
      </c>
      <c r="F5444" s="9" t="str">
        <f t="shared" si="84"/>
        <v>médio</v>
      </c>
      <c r="G5444" s="9">
        <v>0.61</v>
      </c>
      <c r="H5444" s="9">
        <v>0.47499999999999998</v>
      </c>
      <c r="I5444" s="9">
        <v>11113.65</v>
      </c>
      <c r="J5444" s="10">
        <v>5</v>
      </c>
    </row>
    <row r="5445" spans="1:10" x14ac:dyDescent="0.25">
      <c r="A5445" s="11" t="s">
        <v>3499</v>
      </c>
      <c r="B5445" s="9" t="str">
        <f>_xlfn.XLOOKUP(C5445,'De-Para_Estado_Regiao'!$B$3:$B$29,'De-Para_Estado_Regiao'!$C$3:$C$29)</f>
        <v>Sul</v>
      </c>
      <c r="C5445" s="12" t="s">
        <v>22</v>
      </c>
      <c r="D5445" s="12">
        <v>137</v>
      </c>
      <c r="E5445" s="12">
        <v>0.70499999999999996</v>
      </c>
      <c r="F5445" s="9" t="str">
        <f t="shared" ref="F5445:F5508" si="85">IF(E5445="","",IF(E5445&lt;0.55,"baixo",IF(E5445&lt;=0.699,"médio",IF(E5445&lt;=0.799,"alto",IF(E5445&gt;=0.8,"muito alto","")))))</f>
        <v>alto</v>
      </c>
      <c r="G5445" s="12">
        <v>0.67600000000000005</v>
      </c>
      <c r="H5445" s="12">
        <v>0.64100000000000001</v>
      </c>
      <c r="I5445" s="12">
        <v>17296.82</v>
      </c>
      <c r="J5445" s="13">
        <v>2</v>
      </c>
    </row>
    <row r="5446" spans="1:10" x14ac:dyDescent="0.25">
      <c r="A5446" s="8" t="s">
        <v>1211</v>
      </c>
      <c r="B5446" s="9" t="str">
        <f>_xlfn.XLOOKUP(C5446,'De-Para_Estado_Regiao'!$B$3:$B$29,'De-Para_Estado_Regiao'!$C$3:$C$29)</f>
        <v>Sudeste</v>
      </c>
      <c r="C5446" s="9" t="s">
        <v>7</v>
      </c>
      <c r="D5446" s="9">
        <v>48</v>
      </c>
      <c r="E5446" s="9">
        <v>0.73599999999999999</v>
      </c>
      <c r="F5446" s="9" t="str">
        <f t="shared" si="85"/>
        <v>alto</v>
      </c>
      <c r="G5446" s="9">
        <v>0.72399999999999998</v>
      </c>
      <c r="H5446" s="9">
        <v>0.67500000000000004</v>
      </c>
      <c r="I5446" s="9">
        <v>29157.67</v>
      </c>
      <c r="J5446" s="10">
        <v>0</v>
      </c>
    </row>
    <row r="5447" spans="1:10" x14ac:dyDescent="0.25">
      <c r="A5447" s="11" t="s">
        <v>5215</v>
      </c>
      <c r="B5447" s="9" t="str">
        <f>_xlfn.XLOOKUP(C5447,'De-Para_Estado_Regiao'!$B$3:$B$29,'De-Para_Estado_Regiao'!$C$3:$C$29)</f>
        <v>Nordeste</v>
      </c>
      <c r="C5447" s="12" t="s">
        <v>24</v>
      </c>
      <c r="D5447" s="12">
        <v>181</v>
      </c>
      <c r="E5447" s="12">
        <v>0.59</v>
      </c>
      <c r="F5447" s="9" t="str">
        <f t="shared" si="85"/>
        <v>médio</v>
      </c>
      <c r="G5447" s="12">
        <v>0.55400000000000005</v>
      </c>
      <c r="H5447" s="12">
        <v>0.46500000000000002</v>
      </c>
      <c r="I5447" s="12">
        <v>6055.35</v>
      </c>
      <c r="J5447" s="13">
        <v>0</v>
      </c>
    </row>
    <row r="5448" spans="1:10" x14ac:dyDescent="0.25">
      <c r="A5448" s="8" t="s">
        <v>5216</v>
      </c>
      <c r="B5448" s="9" t="str">
        <f>_xlfn.XLOOKUP(C5448,'De-Para_Estado_Regiao'!$B$3:$B$29,'De-Para_Estado_Regiao'!$C$3:$C$29)</f>
        <v>Sudeste</v>
      </c>
      <c r="C5448" s="9" t="s">
        <v>16</v>
      </c>
      <c r="D5448" s="9">
        <v>159</v>
      </c>
      <c r="E5448" s="9">
        <v>0.57999999999999996</v>
      </c>
      <c r="F5448" s="9" t="str">
        <f t="shared" si="85"/>
        <v>médio</v>
      </c>
      <c r="G5448" s="9">
        <v>0.55200000000000005</v>
      </c>
      <c r="H5448" s="9">
        <v>0.443</v>
      </c>
      <c r="I5448" s="9">
        <v>7627.05</v>
      </c>
      <c r="J5448" s="10">
        <v>3</v>
      </c>
    </row>
    <row r="5449" spans="1:10" x14ac:dyDescent="0.25">
      <c r="A5449" s="11" t="s">
        <v>5217</v>
      </c>
      <c r="B5449" s="9" t="str">
        <f>_xlfn.XLOOKUP(C5449,'De-Para_Estado_Regiao'!$B$3:$B$29,'De-Para_Estado_Regiao'!$C$3:$C$29)</f>
        <v>Sudeste</v>
      </c>
      <c r="C5449" s="12" t="s">
        <v>16</v>
      </c>
      <c r="D5449" s="12">
        <v>338</v>
      </c>
      <c r="E5449" s="12">
        <v>0.623</v>
      </c>
      <c r="F5449" s="9" t="str">
        <f t="shared" si="85"/>
        <v>médio</v>
      </c>
      <c r="G5449" s="12">
        <v>0.60299999999999998</v>
      </c>
      <c r="H5449" s="12">
        <v>0.495</v>
      </c>
      <c r="I5449" s="12">
        <v>7030.46</v>
      </c>
      <c r="J5449" s="13">
        <v>1</v>
      </c>
    </row>
    <row r="5450" spans="1:10" x14ac:dyDescent="0.25">
      <c r="A5450" s="8" t="s">
        <v>5218</v>
      </c>
      <c r="B5450" s="9" t="str">
        <f>_xlfn.XLOOKUP(C5450,'De-Para_Estado_Regiao'!$B$3:$B$29,'De-Para_Estado_Regiao'!$C$3:$C$29)</f>
        <v>Sul</v>
      </c>
      <c r="C5450" s="9" t="s">
        <v>14</v>
      </c>
      <c r="D5450" s="9">
        <v>15</v>
      </c>
      <c r="E5450" s="9">
        <v>0.64900000000000002</v>
      </c>
      <c r="F5450" s="9" t="str">
        <f t="shared" si="85"/>
        <v>médio</v>
      </c>
      <c r="G5450" s="9">
        <v>0.65</v>
      </c>
      <c r="H5450" s="9">
        <v>0.51700000000000002</v>
      </c>
      <c r="I5450" s="9">
        <v>17139.04</v>
      </c>
      <c r="J5450" s="10">
        <v>7</v>
      </c>
    </row>
    <row r="5451" spans="1:10" x14ac:dyDescent="0.25">
      <c r="A5451" s="11" t="s">
        <v>5219</v>
      </c>
      <c r="B5451" s="9" t="str">
        <f>_xlfn.XLOOKUP(C5451,'De-Para_Estado_Regiao'!$B$3:$B$29,'De-Para_Estado_Regiao'!$C$3:$C$29)</f>
        <v>Nordeste</v>
      </c>
      <c r="C5451" s="12" t="s">
        <v>94</v>
      </c>
      <c r="D5451" s="12">
        <v>427</v>
      </c>
      <c r="E5451" s="12">
        <v>0.52600000000000002</v>
      </c>
      <c r="F5451" s="9" t="str">
        <f t="shared" si="85"/>
        <v>baixo</v>
      </c>
      <c r="G5451" s="12">
        <v>0.51700000000000002</v>
      </c>
      <c r="H5451" s="12">
        <v>0.39800000000000002</v>
      </c>
      <c r="I5451" s="12">
        <v>5819.47</v>
      </c>
      <c r="J5451" s="13">
        <v>0</v>
      </c>
    </row>
    <row r="5452" spans="1:10" x14ac:dyDescent="0.25">
      <c r="A5452" s="8" t="s">
        <v>5220</v>
      </c>
      <c r="B5452" s="9" t="str">
        <f>_xlfn.XLOOKUP(C5452,'De-Para_Estado_Regiao'!$B$3:$B$29,'De-Para_Estado_Regiao'!$C$3:$C$29)</f>
        <v>Sudeste</v>
      </c>
      <c r="C5452" s="9" t="s">
        <v>7</v>
      </c>
      <c r="D5452" s="9">
        <v>57</v>
      </c>
      <c r="E5452" s="9">
        <v>0.74099999999999999</v>
      </c>
      <c r="F5452" s="9" t="str">
        <f t="shared" si="85"/>
        <v>alto</v>
      </c>
      <c r="G5452" s="9">
        <v>0.68600000000000005</v>
      </c>
      <c r="H5452" s="9">
        <v>0.70399999999999996</v>
      </c>
      <c r="I5452" s="9">
        <v>29611.09</v>
      </c>
      <c r="J5452" s="10">
        <v>1</v>
      </c>
    </row>
    <row r="5453" spans="1:10" x14ac:dyDescent="0.25">
      <c r="A5453" s="11" t="s">
        <v>5221</v>
      </c>
      <c r="B5453" s="9" t="str">
        <f>_xlfn.XLOOKUP(C5453,'De-Para_Estado_Regiao'!$B$3:$B$29,'De-Para_Estado_Regiao'!$C$3:$C$29)</f>
        <v>Sudeste</v>
      </c>
      <c r="C5453" s="12" t="s">
        <v>16</v>
      </c>
      <c r="D5453" s="12">
        <v>92</v>
      </c>
      <c r="E5453" s="12">
        <v>0.67700000000000005</v>
      </c>
      <c r="F5453" s="9" t="str">
        <f t="shared" si="85"/>
        <v>médio</v>
      </c>
      <c r="G5453" s="12">
        <v>0.67</v>
      </c>
      <c r="H5453" s="12">
        <v>0.56299999999999994</v>
      </c>
      <c r="I5453" s="12">
        <v>15128.8</v>
      </c>
      <c r="J5453" s="13">
        <v>2</v>
      </c>
    </row>
    <row r="5454" spans="1:10" x14ac:dyDescent="0.25">
      <c r="A5454" s="8" t="s">
        <v>5222</v>
      </c>
      <c r="B5454" s="9" t="str">
        <f>_xlfn.XLOOKUP(C5454,'De-Para_Estado_Regiao'!$B$3:$B$29,'De-Para_Estado_Regiao'!$C$3:$C$29)</f>
        <v>Nordeste</v>
      </c>
      <c r="C5454" s="9" t="s">
        <v>114</v>
      </c>
      <c r="D5454" s="9">
        <v>353</v>
      </c>
      <c r="E5454" s="9">
        <v>0.623</v>
      </c>
      <c r="F5454" s="9" t="str">
        <f t="shared" si="85"/>
        <v>médio</v>
      </c>
      <c r="G5454" s="9">
        <v>0.60799999999999998</v>
      </c>
      <c r="H5454" s="9">
        <v>0.54300000000000004</v>
      </c>
      <c r="I5454" s="9">
        <v>8799.86</v>
      </c>
      <c r="J5454" s="10">
        <v>2</v>
      </c>
    </row>
    <row r="5455" spans="1:10" x14ac:dyDescent="0.25">
      <c r="A5455" s="11" t="s">
        <v>5223</v>
      </c>
      <c r="B5455" s="9" t="str">
        <f>_xlfn.XLOOKUP(C5455,'De-Para_Estado_Regiao'!$B$3:$B$29,'De-Para_Estado_Regiao'!$C$3:$C$29)</f>
        <v>Sul</v>
      </c>
      <c r="C5455" s="12" t="s">
        <v>14</v>
      </c>
      <c r="D5455" s="12">
        <v>21</v>
      </c>
      <c r="E5455" s="12">
        <v>0.67</v>
      </c>
      <c r="F5455" s="9" t="str">
        <f t="shared" si="85"/>
        <v>médio</v>
      </c>
      <c r="G5455" s="12">
        <v>0.69599999999999995</v>
      </c>
      <c r="H5455" s="12">
        <v>0.53900000000000003</v>
      </c>
      <c r="I5455" s="12">
        <v>18278.91</v>
      </c>
      <c r="J5455" s="13">
        <v>5</v>
      </c>
    </row>
    <row r="5456" spans="1:10" x14ac:dyDescent="0.25">
      <c r="A5456" s="8" t="s">
        <v>5224</v>
      </c>
      <c r="B5456" s="9" t="str">
        <f>_xlfn.XLOOKUP(C5456,'De-Para_Estado_Regiao'!$B$3:$B$29,'De-Para_Estado_Regiao'!$C$3:$C$29)</f>
        <v>Sul</v>
      </c>
      <c r="C5456" s="9" t="s">
        <v>14</v>
      </c>
      <c r="D5456" s="9">
        <v>39</v>
      </c>
      <c r="E5456" s="9">
        <v>0.67400000000000004</v>
      </c>
      <c r="F5456" s="9" t="str">
        <f t="shared" si="85"/>
        <v>médio</v>
      </c>
      <c r="G5456" s="9">
        <v>0.67600000000000005</v>
      </c>
      <c r="H5456" s="9">
        <v>0.56299999999999994</v>
      </c>
      <c r="I5456" s="9">
        <v>21229.74</v>
      </c>
      <c r="J5456" s="10">
        <v>5</v>
      </c>
    </row>
    <row r="5457" spans="1:10" x14ac:dyDescent="0.25">
      <c r="A5457" s="11" t="s">
        <v>5225</v>
      </c>
      <c r="B5457" s="9" t="str">
        <f>_xlfn.XLOOKUP(C5457,'De-Para_Estado_Regiao'!$B$3:$B$29,'De-Para_Estado_Regiao'!$C$3:$C$29)</f>
        <v>Nordeste</v>
      </c>
      <c r="C5457" s="12" t="s">
        <v>19</v>
      </c>
      <c r="D5457" s="12">
        <v>224</v>
      </c>
      <c r="E5457" s="12">
        <v>0.54500000000000004</v>
      </c>
      <c r="F5457" s="9" t="str">
        <f t="shared" si="85"/>
        <v>baixo</v>
      </c>
      <c r="G5457" s="12">
        <v>0.53600000000000003</v>
      </c>
      <c r="H5457" s="12">
        <v>0.42499999999999999</v>
      </c>
      <c r="I5457" s="12">
        <v>7313.97</v>
      </c>
      <c r="J5457" s="13">
        <v>5</v>
      </c>
    </row>
    <row r="5458" spans="1:10" x14ac:dyDescent="0.25">
      <c r="A5458" s="8" t="s">
        <v>5226</v>
      </c>
      <c r="B5458" s="9" t="str">
        <f>_xlfn.XLOOKUP(C5458,'De-Para_Estado_Regiao'!$B$3:$B$29,'De-Para_Estado_Regiao'!$C$3:$C$29)</f>
        <v>Sul</v>
      </c>
      <c r="C5458" s="9" t="s">
        <v>59</v>
      </c>
      <c r="D5458" s="9">
        <v>45</v>
      </c>
      <c r="E5458" s="9">
        <v>0.71499999999999997</v>
      </c>
      <c r="F5458" s="9" t="str">
        <f t="shared" si="85"/>
        <v>alto</v>
      </c>
      <c r="G5458" s="9">
        <v>0.72799999999999998</v>
      </c>
      <c r="H5458" s="9">
        <v>0.59299999999999997</v>
      </c>
      <c r="I5458" s="9">
        <v>20179.36</v>
      </c>
      <c r="J5458" s="10">
        <v>4</v>
      </c>
    </row>
    <row r="5459" spans="1:10" x14ac:dyDescent="0.25">
      <c r="A5459" s="11" t="s">
        <v>5227</v>
      </c>
      <c r="B5459" s="9" t="str">
        <f>_xlfn.XLOOKUP(C5459,'De-Para_Estado_Regiao'!$B$3:$B$29,'De-Para_Estado_Regiao'!$C$3:$C$29)</f>
        <v>Nordeste</v>
      </c>
      <c r="C5459" s="12" t="s">
        <v>87</v>
      </c>
      <c r="D5459" s="12">
        <v>344</v>
      </c>
      <c r="E5459" s="12">
        <v>0.55000000000000004</v>
      </c>
      <c r="F5459" s="9" t="str">
        <f t="shared" si="85"/>
        <v>médio</v>
      </c>
      <c r="G5459" s="12">
        <v>0.46600000000000003</v>
      </c>
      <c r="H5459" s="12">
        <v>0.505</v>
      </c>
      <c r="I5459" s="12">
        <v>4689.38</v>
      </c>
      <c r="J5459" s="13">
        <v>0</v>
      </c>
    </row>
    <row r="5460" spans="1:10" x14ac:dyDescent="0.25">
      <c r="A5460" s="8" t="s">
        <v>5228</v>
      </c>
      <c r="B5460" s="9" t="str">
        <f>_xlfn.XLOOKUP(C5460,'De-Para_Estado_Regiao'!$B$3:$B$29,'De-Para_Estado_Regiao'!$C$3:$C$29)</f>
        <v>Nordeste</v>
      </c>
      <c r="C5460" s="9" t="s">
        <v>72</v>
      </c>
      <c r="D5460" s="9">
        <v>251</v>
      </c>
      <c r="E5460" s="9">
        <v>0.65500000000000003</v>
      </c>
      <c r="F5460" s="9" t="str">
        <f t="shared" si="85"/>
        <v>médio</v>
      </c>
      <c r="G5460" s="9">
        <v>0.62</v>
      </c>
      <c r="H5460" s="9">
        <v>0.58099999999999996</v>
      </c>
      <c r="I5460" s="9">
        <v>8233.76</v>
      </c>
      <c r="J5460" s="10">
        <v>5</v>
      </c>
    </row>
    <row r="5461" spans="1:10" x14ac:dyDescent="0.25">
      <c r="A5461" s="11" t="s">
        <v>5229</v>
      </c>
      <c r="B5461" s="9" t="str">
        <f>_xlfn.XLOOKUP(C5461,'De-Para_Estado_Regiao'!$B$3:$B$29,'De-Para_Estado_Regiao'!$C$3:$C$29)</f>
        <v>Nordeste</v>
      </c>
      <c r="C5461" s="12" t="s">
        <v>31</v>
      </c>
      <c r="D5461" s="12">
        <v>194</v>
      </c>
      <c r="E5461" s="12">
        <v>0.61</v>
      </c>
      <c r="F5461" s="9" t="str">
        <f t="shared" si="85"/>
        <v>médio</v>
      </c>
      <c r="G5461" s="12">
        <v>0.55100000000000005</v>
      </c>
      <c r="H5461" s="12">
        <v>0.54700000000000004</v>
      </c>
      <c r="I5461" s="12">
        <v>7192.11</v>
      </c>
      <c r="J5461" s="13">
        <v>1</v>
      </c>
    </row>
    <row r="5462" spans="1:10" x14ac:dyDescent="0.25">
      <c r="A5462" s="8" t="s">
        <v>348</v>
      </c>
      <c r="B5462" s="9" t="str">
        <f>_xlfn.XLOOKUP(C5462,'De-Para_Estado_Regiao'!$B$3:$B$29,'De-Para_Estado_Regiao'!$C$3:$C$29)</f>
        <v>Sul</v>
      </c>
      <c r="C5462" s="9" t="s">
        <v>59</v>
      </c>
      <c r="D5462" s="9">
        <v>55</v>
      </c>
      <c r="E5462" s="9">
        <v>0.65700000000000003</v>
      </c>
      <c r="F5462" s="9" t="str">
        <f t="shared" si="85"/>
        <v>médio</v>
      </c>
      <c r="G5462" s="9">
        <v>0.63800000000000001</v>
      </c>
      <c r="H5462" s="9">
        <v>0.55000000000000004</v>
      </c>
      <c r="I5462" s="9">
        <v>16199.91</v>
      </c>
      <c r="J5462" s="10">
        <v>2</v>
      </c>
    </row>
    <row r="5463" spans="1:10" x14ac:dyDescent="0.25">
      <c r="A5463" s="11" t="s">
        <v>5230</v>
      </c>
      <c r="B5463" s="9" t="str">
        <f>_xlfn.XLOOKUP(C5463,'De-Para_Estado_Regiao'!$B$3:$B$29,'De-Para_Estado_Regiao'!$C$3:$C$29)</f>
        <v>Nordeste</v>
      </c>
      <c r="C5463" s="12" t="s">
        <v>82</v>
      </c>
      <c r="D5463" s="12">
        <v>265</v>
      </c>
      <c r="E5463" s="12">
        <v>0.60799999999999998</v>
      </c>
      <c r="F5463" s="9" t="str">
        <f t="shared" si="85"/>
        <v>médio</v>
      </c>
      <c r="G5463" s="12">
        <v>0.57299999999999995</v>
      </c>
      <c r="H5463" s="12">
        <v>0.503</v>
      </c>
      <c r="I5463" s="12">
        <v>7364.21</v>
      </c>
      <c r="J5463" s="13">
        <v>9</v>
      </c>
    </row>
    <row r="5464" spans="1:10" x14ac:dyDescent="0.25">
      <c r="A5464" s="8" t="s">
        <v>5231</v>
      </c>
      <c r="B5464" s="9" t="str">
        <f>_xlfn.XLOOKUP(C5464,'De-Para_Estado_Regiao'!$B$3:$B$29,'De-Para_Estado_Regiao'!$C$3:$C$29)</f>
        <v>Sudeste</v>
      </c>
      <c r="C5464" s="9" t="s">
        <v>16</v>
      </c>
      <c r="D5464" s="9">
        <v>99</v>
      </c>
      <c r="E5464" s="9">
        <v>0.66200000000000003</v>
      </c>
      <c r="F5464" s="9" t="str">
        <f t="shared" si="85"/>
        <v>médio</v>
      </c>
      <c r="G5464" s="9">
        <v>0.65300000000000002</v>
      </c>
      <c r="H5464" s="9">
        <v>0.54800000000000004</v>
      </c>
      <c r="I5464" s="9">
        <v>11168.04</v>
      </c>
      <c r="J5464" s="10">
        <v>1</v>
      </c>
    </row>
    <row r="5465" spans="1:10" x14ac:dyDescent="0.25">
      <c r="A5465" s="11" t="s">
        <v>5232</v>
      </c>
      <c r="B5465" s="9" t="str">
        <f>_xlfn.XLOOKUP(C5465,'De-Para_Estado_Regiao'!$B$3:$B$29,'De-Para_Estado_Regiao'!$C$3:$C$29)</f>
        <v>Sudeste</v>
      </c>
      <c r="C5465" s="12" t="s">
        <v>16</v>
      </c>
      <c r="D5465" s="12">
        <v>219</v>
      </c>
      <c r="E5465" s="12">
        <v>0.59</v>
      </c>
      <c r="F5465" s="9" t="str">
        <f t="shared" si="85"/>
        <v>médio</v>
      </c>
      <c r="G5465" s="12">
        <v>0.58699999999999997</v>
      </c>
      <c r="H5465" s="12">
        <v>0.42499999999999999</v>
      </c>
      <c r="I5465" s="12">
        <v>6269.74</v>
      </c>
      <c r="J5465" s="13">
        <v>1</v>
      </c>
    </row>
    <row r="5466" spans="1:10" x14ac:dyDescent="0.25">
      <c r="A5466" s="8" t="s">
        <v>5233</v>
      </c>
      <c r="B5466" s="9" t="str">
        <f>_xlfn.XLOOKUP(C5466,'De-Para_Estado_Regiao'!$B$3:$B$29,'De-Para_Estado_Regiao'!$C$3:$C$29)</f>
        <v>Nordeste</v>
      </c>
      <c r="C5466" s="9" t="s">
        <v>87</v>
      </c>
      <c r="D5466" s="9">
        <v>191</v>
      </c>
      <c r="E5466" s="9">
        <v>0.6</v>
      </c>
      <c r="F5466" s="9" t="str">
        <f t="shared" si="85"/>
        <v>médio</v>
      </c>
      <c r="G5466" s="9">
        <v>0.55800000000000005</v>
      </c>
      <c r="H5466" s="9">
        <v>0.52400000000000002</v>
      </c>
      <c r="I5466" s="9">
        <v>11044.22</v>
      </c>
      <c r="J5466" s="10">
        <v>1</v>
      </c>
    </row>
    <row r="5467" spans="1:10" x14ac:dyDescent="0.25">
      <c r="A5467" s="11" t="s">
        <v>5234</v>
      </c>
      <c r="B5467" s="9" t="str">
        <f>_xlfn.XLOOKUP(C5467,'De-Para_Estado_Regiao'!$B$3:$B$29,'De-Para_Estado_Regiao'!$C$3:$C$29)</f>
        <v>Sudeste</v>
      </c>
      <c r="C5467" s="12" t="s">
        <v>16</v>
      </c>
      <c r="D5467" s="12">
        <v>96</v>
      </c>
      <c r="E5467" s="12">
        <v>0.56999999999999995</v>
      </c>
      <c r="F5467" s="9" t="str">
        <f t="shared" si="85"/>
        <v>médio</v>
      </c>
      <c r="G5467" s="12">
        <v>0.504</v>
      </c>
      <c r="H5467" s="12">
        <v>0.46899999999999997</v>
      </c>
      <c r="I5467" s="12">
        <v>6917.34</v>
      </c>
      <c r="J5467" s="13">
        <v>2</v>
      </c>
    </row>
    <row r="5468" spans="1:10" x14ac:dyDescent="0.25">
      <c r="A5468" s="8" t="s">
        <v>5235</v>
      </c>
      <c r="B5468" s="9" t="str">
        <f>_xlfn.XLOOKUP(C5468,'De-Para_Estado_Regiao'!$B$3:$B$29,'De-Para_Estado_Regiao'!$C$3:$C$29)</f>
        <v>Nordeste</v>
      </c>
      <c r="C5468" s="9" t="s">
        <v>82</v>
      </c>
      <c r="D5468" s="9">
        <v>196</v>
      </c>
      <c r="E5468" s="9">
        <v>0.59399999999999997</v>
      </c>
      <c r="F5468" s="9" t="str">
        <f t="shared" si="85"/>
        <v>médio</v>
      </c>
      <c r="G5468" s="9">
        <v>0.56799999999999995</v>
      </c>
      <c r="H5468" s="9">
        <v>0.47899999999999998</v>
      </c>
      <c r="I5468" s="9">
        <v>7145.36</v>
      </c>
      <c r="J5468" s="10">
        <v>2</v>
      </c>
    </row>
    <row r="5469" spans="1:10" x14ac:dyDescent="0.25">
      <c r="A5469" s="11" t="s">
        <v>5236</v>
      </c>
      <c r="B5469" s="9" t="str">
        <f>_xlfn.XLOOKUP(C5469,'De-Para_Estado_Regiao'!$B$3:$B$29,'De-Para_Estado_Regiao'!$C$3:$C$29)</f>
        <v>Norte</v>
      </c>
      <c r="C5469" s="12" t="s">
        <v>111</v>
      </c>
      <c r="D5469" s="12">
        <v>229</v>
      </c>
      <c r="E5469" s="12">
        <v>0.59</v>
      </c>
      <c r="F5469" s="9" t="str">
        <f t="shared" si="85"/>
        <v>médio</v>
      </c>
      <c r="G5469" s="12">
        <v>0.58799999999999997</v>
      </c>
      <c r="H5469" s="12">
        <v>0.47799999999999998</v>
      </c>
      <c r="I5469" s="12">
        <v>12027.47</v>
      </c>
      <c r="J5469" s="13">
        <v>0</v>
      </c>
    </row>
    <row r="5470" spans="1:10" x14ac:dyDescent="0.25">
      <c r="A5470" s="8" t="s">
        <v>5237</v>
      </c>
      <c r="B5470" s="9" t="str">
        <f>_xlfn.XLOOKUP(C5470,'De-Para_Estado_Regiao'!$B$3:$B$29,'De-Para_Estado_Regiao'!$C$3:$C$29)</f>
        <v>Sudeste</v>
      </c>
      <c r="C5470" s="9" t="s">
        <v>7</v>
      </c>
      <c r="D5470" s="9">
        <v>82</v>
      </c>
      <c r="E5470" s="9">
        <v>0.72</v>
      </c>
      <c r="F5470" s="9" t="str">
        <f t="shared" si="85"/>
        <v>alto</v>
      </c>
      <c r="G5470" s="9">
        <v>0.67400000000000004</v>
      </c>
      <c r="H5470" s="9">
        <v>0.66600000000000004</v>
      </c>
      <c r="I5470" s="9">
        <v>26088.05</v>
      </c>
      <c r="J5470" s="10">
        <v>2</v>
      </c>
    </row>
    <row r="5471" spans="1:10" x14ac:dyDescent="0.25">
      <c r="A5471" s="11" t="s">
        <v>5238</v>
      </c>
      <c r="B5471" s="9" t="str">
        <f>_xlfn.XLOOKUP(C5471,'De-Para_Estado_Regiao'!$B$3:$B$29,'De-Para_Estado_Regiao'!$C$3:$C$29)</f>
        <v>Nordeste</v>
      </c>
      <c r="C5471" s="12" t="s">
        <v>24</v>
      </c>
      <c r="D5471" s="12">
        <v>185</v>
      </c>
      <c r="E5471" s="12">
        <v>0.52400000000000002</v>
      </c>
      <c r="F5471" s="9" t="str">
        <f t="shared" si="85"/>
        <v>baixo</v>
      </c>
      <c r="G5471" s="12">
        <v>0.50800000000000001</v>
      </c>
      <c r="H5471" s="12">
        <v>0.38900000000000001</v>
      </c>
      <c r="I5471" s="12">
        <v>5987.79</v>
      </c>
      <c r="J5471" s="13">
        <v>4</v>
      </c>
    </row>
    <row r="5472" spans="1:10" x14ac:dyDescent="0.25">
      <c r="A5472" s="8" t="s">
        <v>5239</v>
      </c>
      <c r="B5472" s="9" t="str">
        <f>_xlfn.XLOOKUP(C5472,'De-Para_Estado_Regiao'!$B$3:$B$29,'De-Para_Estado_Regiao'!$C$3:$C$29)</f>
        <v>Nordeste</v>
      </c>
      <c r="C5472" s="9" t="s">
        <v>31</v>
      </c>
      <c r="D5472" s="9">
        <v>159</v>
      </c>
      <c r="E5472" s="9">
        <v>0.60399999999999998</v>
      </c>
      <c r="F5472" s="9" t="str">
        <f t="shared" si="85"/>
        <v>médio</v>
      </c>
      <c r="G5472" s="9">
        <v>0.54400000000000004</v>
      </c>
      <c r="H5472" s="9">
        <v>0.53800000000000003</v>
      </c>
      <c r="I5472" s="9">
        <v>7864.06</v>
      </c>
      <c r="J5472" s="10">
        <v>0</v>
      </c>
    </row>
    <row r="5473" spans="1:10" x14ac:dyDescent="0.25">
      <c r="A5473" s="11" t="s">
        <v>5240</v>
      </c>
      <c r="B5473" s="9" t="str">
        <f>_xlfn.XLOOKUP(C5473,'De-Para_Estado_Regiao'!$B$3:$B$29,'De-Para_Estado_Regiao'!$C$3:$C$29)</f>
        <v>Nordeste</v>
      </c>
      <c r="C5473" s="12" t="s">
        <v>72</v>
      </c>
      <c r="D5473" s="12">
        <v>216</v>
      </c>
      <c r="E5473" s="12">
        <v>0.57799999999999996</v>
      </c>
      <c r="F5473" s="9" t="str">
        <f t="shared" si="85"/>
        <v>médio</v>
      </c>
      <c r="G5473" s="12">
        <v>0.55400000000000005</v>
      </c>
      <c r="H5473" s="12">
        <v>0.45800000000000002</v>
      </c>
      <c r="I5473" s="12">
        <v>6889.74</v>
      </c>
      <c r="J5473" s="13">
        <v>1</v>
      </c>
    </row>
    <row r="5474" spans="1:10" x14ac:dyDescent="0.25">
      <c r="A5474" s="8" t="s">
        <v>2515</v>
      </c>
      <c r="B5474" s="9" t="str">
        <f>_xlfn.XLOOKUP(C5474,'De-Para_Estado_Regiao'!$B$3:$B$29,'De-Para_Estado_Regiao'!$C$3:$C$29)</f>
        <v>Sul</v>
      </c>
      <c r="C5474" s="9" t="s">
        <v>59</v>
      </c>
      <c r="D5474" s="9">
        <v>84</v>
      </c>
      <c r="E5474" s="9">
        <v>0.70499999999999996</v>
      </c>
      <c r="F5474" s="9" t="str">
        <f t="shared" si="85"/>
        <v>alto</v>
      </c>
      <c r="G5474" s="9">
        <v>0.69899999999999995</v>
      </c>
      <c r="H5474" s="9">
        <v>0.61099999999999999</v>
      </c>
      <c r="I5474" s="9">
        <v>18336.12</v>
      </c>
      <c r="J5474" s="10">
        <v>3</v>
      </c>
    </row>
    <row r="5475" spans="1:10" x14ac:dyDescent="0.25">
      <c r="A5475" s="11" t="s">
        <v>5241</v>
      </c>
      <c r="B5475" s="9" t="str">
        <f>_xlfn.XLOOKUP(C5475,'De-Para_Estado_Regiao'!$B$3:$B$29,'De-Para_Estado_Regiao'!$C$3:$C$29)</f>
        <v>Nordeste</v>
      </c>
      <c r="C5475" s="12" t="s">
        <v>118</v>
      </c>
      <c r="D5475" s="12">
        <v>118</v>
      </c>
      <c r="E5475" s="12">
        <v>0.57999999999999996</v>
      </c>
      <c r="F5475" s="9" t="str">
        <f t="shared" si="85"/>
        <v>médio</v>
      </c>
      <c r="G5475" s="12">
        <v>0.628</v>
      </c>
      <c r="H5475" s="12">
        <v>0.41</v>
      </c>
      <c r="I5475" s="12">
        <v>5881.54</v>
      </c>
      <c r="J5475" s="13">
        <v>17</v>
      </c>
    </row>
    <row r="5476" spans="1:10" x14ac:dyDescent="0.25">
      <c r="A5476" s="8" t="s">
        <v>5242</v>
      </c>
      <c r="B5476" s="9" t="str">
        <f>_xlfn.XLOOKUP(C5476,'De-Para_Estado_Regiao'!$B$3:$B$29,'De-Para_Estado_Regiao'!$C$3:$C$29)</f>
        <v>Sudeste</v>
      </c>
      <c r="C5476" s="9" t="s">
        <v>7</v>
      </c>
      <c r="D5476" s="9">
        <v>169</v>
      </c>
      <c r="E5476" s="9">
        <v>0.66</v>
      </c>
      <c r="F5476" s="9" t="str">
        <f t="shared" si="85"/>
        <v>médio</v>
      </c>
      <c r="G5476" s="9">
        <v>0.60499999999999998</v>
      </c>
      <c r="H5476" s="9">
        <v>0.61299999999999999</v>
      </c>
      <c r="I5476" s="9">
        <v>12797.53</v>
      </c>
      <c r="J5476" s="10">
        <v>2</v>
      </c>
    </row>
    <row r="5477" spans="1:10" x14ac:dyDescent="0.25">
      <c r="A5477" s="11" t="s">
        <v>5243</v>
      </c>
      <c r="B5477" s="9" t="str">
        <f>_xlfn.XLOOKUP(C5477,'De-Para_Estado_Regiao'!$B$3:$B$29,'De-Para_Estado_Regiao'!$C$3:$C$29)</f>
        <v>Nordeste</v>
      </c>
      <c r="C5477" s="12" t="s">
        <v>82</v>
      </c>
      <c r="D5477" s="12">
        <v>120</v>
      </c>
      <c r="E5477" s="12">
        <v>0.52300000000000002</v>
      </c>
      <c r="F5477" s="9" t="str">
        <f t="shared" si="85"/>
        <v>baixo</v>
      </c>
      <c r="G5477" s="12">
        <v>0.501</v>
      </c>
      <c r="H5477" s="12">
        <v>0.42499999999999999</v>
      </c>
      <c r="I5477" s="12">
        <v>6908.1</v>
      </c>
      <c r="J5477" s="13">
        <v>1</v>
      </c>
    </row>
    <row r="5478" spans="1:10" x14ac:dyDescent="0.25">
      <c r="A5478" s="8" t="s">
        <v>5244</v>
      </c>
      <c r="B5478" s="9" t="str">
        <f>_xlfn.XLOOKUP(C5478,'De-Para_Estado_Regiao'!$B$3:$B$29,'De-Para_Estado_Regiao'!$C$3:$C$29)</f>
        <v>Sul</v>
      </c>
      <c r="C5478" s="9" t="s">
        <v>14</v>
      </c>
      <c r="D5478" s="9">
        <v>5</v>
      </c>
      <c r="E5478" s="9">
        <v>0.73099999999999998</v>
      </c>
      <c r="F5478" s="9" t="str">
        <f t="shared" si="85"/>
        <v>alto</v>
      </c>
      <c r="G5478" s="9">
        <v>0.76500000000000001</v>
      </c>
      <c r="H5478" s="9">
        <v>0.58799999999999997</v>
      </c>
      <c r="I5478" s="9">
        <v>22403.94</v>
      </c>
      <c r="J5478" s="10">
        <v>1</v>
      </c>
    </row>
    <row r="5479" spans="1:10" x14ac:dyDescent="0.25">
      <c r="A5479" s="11" t="s">
        <v>5245</v>
      </c>
      <c r="B5479" s="9" t="str">
        <f>_xlfn.XLOOKUP(C5479,'De-Para_Estado_Regiao'!$B$3:$B$29,'De-Para_Estado_Regiao'!$C$3:$C$29)</f>
        <v>Sul</v>
      </c>
      <c r="C5479" s="12" t="s">
        <v>59</v>
      </c>
      <c r="D5479" s="12">
        <v>30</v>
      </c>
      <c r="E5479" s="12">
        <v>0.69599999999999995</v>
      </c>
      <c r="F5479" s="9" t="str">
        <f t="shared" si="85"/>
        <v>médio</v>
      </c>
      <c r="G5479" s="12">
        <v>0.67800000000000005</v>
      </c>
      <c r="H5479" s="12">
        <v>0.60899999999999999</v>
      </c>
      <c r="I5479" s="12">
        <v>19261.62</v>
      </c>
      <c r="J5479" s="13">
        <v>1</v>
      </c>
    </row>
    <row r="5480" spans="1:10" x14ac:dyDescent="0.25">
      <c r="A5480" s="8" t="s">
        <v>5246</v>
      </c>
      <c r="B5480" s="9" t="str">
        <f>_xlfn.XLOOKUP(C5480,'De-Para_Estado_Regiao'!$B$3:$B$29,'De-Para_Estado_Regiao'!$C$3:$C$29)</f>
        <v>Sul</v>
      </c>
      <c r="C5480" s="9" t="s">
        <v>59</v>
      </c>
      <c r="D5480" s="9">
        <v>28</v>
      </c>
      <c r="E5480" s="9">
        <v>0.755</v>
      </c>
      <c r="F5480" s="9" t="str">
        <f t="shared" si="85"/>
        <v>alto</v>
      </c>
      <c r="G5480" s="9">
        <v>0.73399999999999999</v>
      </c>
      <c r="H5480" s="9">
        <v>0.66400000000000003</v>
      </c>
      <c r="I5480" s="9">
        <v>24711.01</v>
      </c>
      <c r="J5480" s="10">
        <v>0</v>
      </c>
    </row>
    <row r="5481" spans="1:10" x14ac:dyDescent="0.25">
      <c r="A5481" s="11" t="s">
        <v>5247</v>
      </c>
      <c r="B5481" s="9" t="str">
        <f>_xlfn.XLOOKUP(C5481,'De-Para_Estado_Regiao'!$B$3:$B$29,'De-Para_Estado_Regiao'!$C$3:$C$29)</f>
        <v>Sudeste</v>
      </c>
      <c r="C5481" s="12" t="s">
        <v>16</v>
      </c>
      <c r="D5481" s="12">
        <v>115</v>
      </c>
      <c r="E5481" s="12">
        <v>0.68700000000000006</v>
      </c>
      <c r="F5481" s="9" t="str">
        <f t="shared" si="85"/>
        <v>médio</v>
      </c>
      <c r="G5481" s="12">
        <v>0.67800000000000005</v>
      </c>
      <c r="H5481" s="12">
        <v>0.59799999999999998</v>
      </c>
      <c r="I5481" s="12">
        <v>14382.77</v>
      </c>
      <c r="J5481" s="13">
        <v>1</v>
      </c>
    </row>
    <row r="5482" spans="1:10" x14ac:dyDescent="0.25">
      <c r="A5482" s="8" t="s">
        <v>5248</v>
      </c>
      <c r="B5482" s="9" t="str">
        <f>_xlfn.XLOOKUP(C5482,'De-Para_Estado_Regiao'!$B$3:$B$29,'De-Para_Estado_Regiao'!$C$3:$C$29)</f>
        <v>Nordeste</v>
      </c>
      <c r="C5482" s="9" t="s">
        <v>24</v>
      </c>
      <c r="D5482" s="9">
        <v>352</v>
      </c>
      <c r="E5482" s="9">
        <v>0.54600000000000004</v>
      </c>
      <c r="F5482" s="9" t="str">
        <f t="shared" si="85"/>
        <v>baixo</v>
      </c>
      <c r="G5482" s="9">
        <v>0.55300000000000005</v>
      </c>
      <c r="H5482" s="9">
        <v>0.42899999999999999</v>
      </c>
      <c r="I5482" s="9">
        <v>7984.37</v>
      </c>
      <c r="J5482" s="10">
        <v>0</v>
      </c>
    </row>
    <row r="5483" spans="1:10" x14ac:dyDescent="0.25">
      <c r="A5483" s="11" t="s">
        <v>5249</v>
      </c>
      <c r="B5483" s="9" t="str">
        <f>_xlfn.XLOOKUP(C5483,'De-Para_Estado_Regiao'!$B$3:$B$29,'De-Para_Estado_Regiao'!$C$3:$C$29)</f>
        <v>Norte</v>
      </c>
      <c r="C5483" s="12" t="s">
        <v>111</v>
      </c>
      <c r="D5483" s="12">
        <v>191</v>
      </c>
      <c r="E5483" s="12">
        <v>0.60499999999999998</v>
      </c>
      <c r="F5483" s="9" t="str">
        <f t="shared" si="85"/>
        <v>médio</v>
      </c>
      <c r="G5483" s="12">
        <v>0.59499999999999997</v>
      </c>
      <c r="H5483" s="12">
        <v>0.50600000000000001</v>
      </c>
      <c r="I5483" s="12">
        <v>9343.51</v>
      </c>
      <c r="J5483" s="13">
        <v>0</v>
      </c>
    </row>
    <row r="5484" spans="1:10" x14ac:dyDescent="0.25">
      <c r="A5484" s="8" t="s">
        <v>5250</v>
      </c>
      <c r="B5484" s="9" t="str">
        <f>_xlfn.XLOOKUP(C5484,'De-Para_Estado_Regiao'!$B$3:$B$29,'De-Para_Estado_Regiao'!$C$3:$C$29)</f>
        <v>Nordeste</v>
      </c>
      <c r="C5484" s="9" t="s">
        <v>94</v>
      </c>
      <c r="D5484" s="9">
        <v>261</v>
      </c>
      <c r="E5484" s="9">
        <v>0.58299999999999996</v>
      </c>
      <c r="F5484" s="9" t="str">
        <f t="shared" si="85"/>
        <v>médio</v>
      </c>
      <c r="G5484" s="9">
        <v>0.54300000000000004</v>
      </c>
      <c r="H5484" s="9">
        <v>0.48099999999999998</v>
      </c>
      <c r="I5484" s="9">
        <v>8900.0400000000009</v>
      </c>
      <c r="J5484" s="10">
        <v>1</v>
      </c>
    </row>
    <row r="5485" spans="1:10" x14ac:dyDescent="0.25">
      <c r="A5485" s="11" t="s">
        <v>5251</v>
      </c>
      <c r="B5485" s="9" t="str">
        <f>_xlfn.XLOOKUP(C5485,'De-Para_Estado_Regiao'!$B$3:$B$29,'De-Para_Estado_Regiao'!$C$3:$C$29)</f>
        <v>Sudeste</v>
      </c>
      <c r="C5485" s="12" t="s">
        <v>16</v>
      </c>
      <c r="D5485" s="12">
        <v>182</v>
      </c>
      <c r="E5485" s="12">
        <v>0.63700000000000001</v>
      </c>
      <c r="F5485" s="9" t="str">
        <f t="shared" si="85"/>
        <v>médio</v>
      </c>
      <c r="G5485" s="12">
        <v>0.627</v>
      </c>
      <c r="H5485" s="12">
        <v>0.5</v>
      </c>
      <c r="I5485" s="12">
        <v>10070.33</v>
      </c>
      <c r="J5485" s="13">
        <v>1</v>
      </c>
    </row>
    <row r="5486" spans="1:10" x14ac:dyDescent="0.25">
      <c r="A5486" s="8" t="s">
        <v>4527</v>
      </c>
      <c r="B5486" s="9" t="str">
        <f>_xlfn.XLOOKUP(C5486,'De-Para_Estado_Regiao'!$B$3:$B$29,'De-Para_Estado_Regiao'!$C$3:$C$29)</f>
        <v>Sul</v>
      </c>
      <c r="C5486" s="9" t="s">
        <v>59</v>
      </c>
      <c r="D5486" s="9">
        <v>16</v>
      </c>
      <c r="E5486" s="9">
        <v>0.75700000000000001</v>
      </c>
      <c r="F5486" s="9" t="str">
        <f t="shared" si="85"/>
        <v>alto</v>
      </c>
      <c r="G5486" s="9">
        <v>0.72599999999999998</v>
      </c>
      <c r="H5486" s="9">
        <v>0.71</v>
      </c>
      <c r="I5486" s="9">
        <v>22136.1</v>
      </c>
      <c r="J5486" s="10">
        <v>1</v>
      </c>
    </row>
    <row r="5487" spans="1:10" x14ac:dyDescent="0.25">
      <c r="A5487" s="11" t="s">
        <v>1638</v>
      </c>
      <c r="B5487" s="9" t="str">
        <f>_xlfn.XLOOKUP(C5487,'De-Para_Estado_Regiao'!$B$3:$B$29,'De-Para_Estado_Regiao'!$C$3:$C$29)</f>
        <v>Sudeste</v>
      </c>
      <c r="C5487" s="12" t="s">
        <v>16</v>
      </c>
      <c r="D5487" s="12">
        <v>51</v>
      </c>
      <c r="E5487" s="12">
        <v>0.66700000000000004</v>
      </c>
      <c r="F5487" s="9" t="str">
        <f t="shared" si="85"/>
        <v>médio</v>
      </c>
      <c r="G5487" s="12">
        <v>0.67</v>
      </c>
      <c r="H5487" s="12">
        <v>0.52200000000000002</v>
      </c>
      <c r="I5487" s="12">
        <v>24354.400000000001</v>
      </c>
      <c r="J5487" s="13">
        <v>2</v>
      </c>
    </row>
    <row r="5488" spans="1:10" x14ac:dyDescent="0.25">
      <c r="A5488" s="8" t="s">
        <v>5252</v>
      </c>
      <c r="B5488" s="9" t="str">
        <f>_xlfn.XLOOKUP(C5488,'De-Para_Estado_Regiao'!$B$3:$B$29,'De-Para_Estado_Regiao'!$C$3:$C$29)</f>
        <v>Nordeste</v>
      </c>
      <c r="C5488" s="9" t="s">
        <v>82</v>
      </c>
      <c r="D5488" s="9">
        <v>157</v>
      </c>
      <c r="E5488" s="9">
        <v>0.61099999999999999</v>
      </c>
      <c r="F5488" s="9" t="str">
        <f t="shared" si="85"/>
        <v>médio</v>
      </c>
      <c r="G5488" s="9">
        <v>0.57399999999999995</v>
      </c>
      <c r="H5488" s="9">
        <v>0.52300000000000002</v>
      </c>
      <c r="I5488" s="9">
        <v>8466.3799999999992</v>
      </c>
      <c r="J5488" s="10">
        <v>2</v>
      </c>
    </row>
    <row r="5489" spans="1:10" x14ac:dyDescent="0.25">
      <c r="A5489" s="11" t="s">
        <v>5253</v>
      </c>
      <c r="B5489" s="9" t="str">
        <f>_xlfn.XLOOKUP(C5489,'De-Para_Estado_Regiao'!$B$3:$B$29,'De-Para_Estado_Regiao'!$C$3:$C$29)</f>
        <v>Nordeste</v>
      </c>
      <c r="C5489" s="12" t="s">
        <v>82</v>
      </c>
      <c r="D5489" s="12">
        <v>156</v>
      </c>
      <c r="E5489" s="12">
        <v>0.54200000000000004</v>
      </c>
      <c r="F5489" s="9" t="str">
        <f t="shared" si="85"/>
        <v>baixo</v>
      </c>
      <c r="G5489" s="12">
        <v>0.52900000000000003</v>
      </c>
      <c r="H5489" s="12">
        <v>0.39900000000000002</v>
      </c>
      <c r="I5489" s="12">
        <v>7653.39</v>
      </c>
      <c r="J5489" s="13">
        <v>1</v>
      </c>
    </row>
    <row r="5490" spans="1:10" x14ac:dyDescent="0.25">
      <c r="A5490" s="8" t="s">
        <v>5254</v>
      </c>
      <c r="B5490" s="9" t="str">
        <f>_xlfn.XLOOKUP(C5490,'De-Para_Estado_Regiao'!$B$3:$B$29,'De-Para_Estado_Regiao'!$C$3:$C$29)</f>
        <v>Nordeste</v>
      </c>
      <c r="C5490" s="9" t="s">
        <v>118</v>
      </c>
      <c r="D5490" s="9">
        <v>225</v>
      </c>
      <c r="E5490" s="9">
        <v>0.60099999999999998</v>
      </c>
      <c r="F5490" s="9" t="str">
        <f t="shared" si="85"/>
        <v>médio</v>
      </c>
      <c r="G5490" s="9">
        <v>0.56999999999999995</v>
      </c>
      <c r="H5490" s="9">
        <v>0.53</v>
      </c>
      <c r="I5490" s="9">
        <v>7544.7</v>
      </c>
      <c r="J5490" s="10">
        <v>2</v>
      </c>
    </row>
    <row r="5491" spans="1:10" x14ac:dyDescent="0.25">
      <c r="A5491" s="11" t="s">
        <v>5255</v>
      </c>
      <c r="B5491" s="9" t="str">
        <f>_xlfn.XLOOKUP(C5491,'De-Para_Estado_Regiao'!$B$3:$B$29,'De-Para_Estado_Regiao'!$C$3:$C$29)</f>
        <v>Sul</v>
      </c>
      <c r="C5491" s="12" t="s">
        <v>59</v>
      </c>
      <c r="D5491" s="12">
        <v>70</v>
      </c>
      <c r="E5491" s="12">
        <v>0.69799999999999995</v>
      </c>
      <c r="F5491" s="9" t="str">
        <f t="shared" si="85"/>
        <v>médio</v>
      </c>
      <c r="G5491" s="12">
        <v>0.73799999999999999</v>
      </c>
      <c r="H5491" s="12">
        <v>0.56299999999999994</v>
      </c>
      <c r="I5491" s="12">
        <v>13537.01</v>
      </c>
      <c r="J5491" s="13">
        <v>2</v>
      </c>
    </row>
    <row r="5492" spans="1:10" x14ac:dyDescent="0.25">
      <c r="A5492" s="8" t="s">
        <v>5256</v>
      </c>
      <c r="B5492" s="9" t="str">
        <f>_xlfn.XLOOKUP(C5492,'De-Para_Estado_Regiao'!$B$3:$B$29,'De-Para_Estado_Regiao'!$C$3:$C$29)</f>
        <v>Sudeste</v>
      </c>
      <c r="C5492" s="9" t="s">
        <v>16</v>
      </c>
      <c r="D5492" s="9">
        <v>244</v>
      </c>
      <c r="E5492" s="9">
        <v>0.625</v>
      </c>
      <c r="F5492" s="9" t="str">
        <f t="shared" si="85"/>
        <v>médio</v>
      </c>
      <c r="G5492" s="9">
        <v>0.59599999999999997</v>
      </c>
      <c r="H5492" s="9">
        <v>0.51300000000000001</v>
      </c>
      <c r="I5492" s="9">
        <v>8874.99</v>
      </c>
      <c r="J5492" s="10">
        <v>1</v>
      </c>
    </row>
    <row r="5493" spans="1:10" x14ac:dyDescent="0.25">
      <c r="A5493" s="11" t="s">
        <v>5257</v>
      </c>
      <c r="B5493" s="9" t="str">
        <f>_xlfn.XLOOKUP(C5493,'De-Para_Estado_Regiao'!$B$3:$B$29,'De-Para_Estado_Regiao'!$C$3:$C$29)</f>
        <v>Nordeste</v>
      </c>
      <c r="C5493" s="12" t="s">
        <v>118</v>
      </c>
      <c r="D5493" s="12">
        <v>217</v>
      </c>
      <c r="E5493" s="12">
        <v>0.58399999999999996</v>
      </c>
      <c r="F5493" s="9" t="str">
        <f t="shared" si="85"/>
        <v>médio</v>
      </c>
      <c r="G5493" s="12">
        <v>0.59699999999999998</v>
      </c>
      <c r="H5493" s="12">
        <v>0.47299999999999998</v>
      </c>
      <c r="I5493" s="12">
        <v>7329.6</v>
      </c>
      <c r="J5493" s="13">
        <v>1</v>
      </c>
    </row>
    <row r="5494" spans="1:10" x14ac:dyDescent="0.25">
      <c r="A5494" s="8" t="s">
        <v>5258</v>
      </c>
      <c r="B5494" s="9" t="str">
        <f>_xlfn.XLOOKUP(C5494,'De-Para_Estado_Regiao'!$B$3:$B$29,'De-Para_Estado_Regiao'!$C$3:$C$29)</f>
        <v>Nordeste</v>
      </c>
      <c r="C5494" s="9" t="s">
        <v>82</v>
      </c>
      <c r="D5494" s="9">
        <v>109</v>
      </c>
      <c r="E5494" s="9">
        <v>0.627</v>
      </c>
      <c r="F5494" s="9" t="str">
        <f t="shared" si="85"/>
        <v>médio</v>
      </c>
      <c r="G5494" s="9">
        <v>0.58599999999999997</v>
      </c>
      <c r="H5494" s="9">
        <v>0.51300000000000001</v>
      </c>
      <c r="I5494" s="9">
        <v>10025.709999999999</v>
      </c>
      <c r="J5494" s="10">
        <v>2</v>
      </c>
    </row>
    <row r="5495" spans="1:10" x14ac:dyDescent="0.25">
      <c r="A5495" s="11" t="s">
        <v>5259</v>
      </c>
      <c r="B5495" s="9" t="str">
        <f>_xlfn.XLOOKUP(C5495,'De-Para_Estado_Regiao'!$B$3:$B$29,'De-Para_Estado_Regiao'!$C$3:$C$29)</f>
        <v>Nordeste</v>
      </c>
      <c r="C5495" s="12" t="s">
        <v>118</v>
      </c>
      <c r="D5495" s="12">
        <v>233</v>
      </c>
      <c r="E5495" s="12">
        <v>0.57999999999999996</v>
      </c>
      <c r="F5495" s="9" t="str">
        <f t="shared" si="85"/>
        <v>médio</v>
      </c>
      <c r="G5495" s="12">
        <v>0.53100000000000003</v>
      </c>
      <c r="H5495" s="12">
        <v>0.51</v>
      </c>
      <c r="I5495" s="12">
        <v>6337.68</v>
      </c>
      <c r="J5495" s="13">
        <v>9</v>
      </c>
    </row>
    <row r="5496" spans="1:10" x14ac:dyDescent="0.25">
      <c r="A5496" s="8" t="s">
        <v>5260</v>
      </c>
      <c r="B5496" s="9" t="str">
        <f>_xlfn.XLOOKUP(C5496,'De-Para_Estado_Regiao'!$B$3:$B$29,'De-Para_Estado_Regiao'!$C$3:$C$29)</f>
        <v>Sudeste</v>
      </c>
      <c r="C5496" s="9" t="s">
        <v>16</v>
      </c>
      <c r="D5496" s="9">
        <v>243</v>
      </c>
      <c r="E5496" s="9">
        <v>0.64900000000000002</v>
      </c>
      <c r="F5496" s="9" t="str">
        <f t="shared" si="85"/>
        <v>médio</v>
      </c>
      <c r="G5496" s="9">
        <v>0.61899999999999999</v>
      </c>
      <c r="H5496" s="9">
        <v>0.53300000000000003</v>
      </c>
      <c r="I5496" s="9">
        <v>8038.65</v>
      </c>
      <c r="J5496" s="10">
        <v>5</v>
      </c>
    </row>
    <row r="5497" spans="1:10" x14ac:dyDescent="0.25">
      <c r="A5497" s="11" t="s">
        <v>513</v>
      </c>
      <c r="B5497" s="9" t="str">
        <f>_xlfn.XLOOKUP(C5497,'De-Para_Estado_Regiao'!$B$3:$B$29,'De-Para_Estado_Regiao'!$C$3:$C$29)</f>
        <v>Sul</v>
      </c>
      <c r="C5497" s="12" t="s">
        <v>59</v>
      </c>
      <c r="D5497" s="12">
        <v>37</v>
      </c>
      <c r="E5497" s="12">
        <v>0.71</v>
      </c>
      <c r="F5497" s="9" t="str">
        <f t="shared" si="85"/>
        <v>alto</v>
      </c>
      <c r="G5497" s="12">
        <v>0.70799999999999996</v>
      </c>
      <c r="H5497" s="12">
        <v>0.61099999999999999</v>
      </c>
      <c r="I5497" s="12">
        <v>27650.79</v>
      </c>
      <c r="J5497" s="13">
        <v>1</v>
      </c>
    </row>
    <row r="5498" spans="1:10" x14ac:dyDescent="0.25">
      <c r="A5498" s="8" t="s">
        <v>5261</v>
      </c>
      <c r="B5498" s="9" t="str">
        <f>_xlfn.XLOOKUP(C5498,'De-Para_Estado_Regiao'!$B$3:$B$29,'De-Para_Estado_Regiao'!$C$3:$C$29)</f>
        <v>Centro-Oeste</v>
      </c>
      <c r="C5498" s="9" t="s">
        <v>33</v>
      </c>
      <c r="D5498" s="9">
        <v>120</v>
      </c>
      <c r="E5498" s="9">
        <v>0.69</v>
      </c>
      <c r="F5498" s="9" t="str">
        <f t="shared" si="85"/>
        <v>médio</v>
      </c>
      <c r="G5498" s="9">
        <v>0.66100000000000003</v>
      </c>
      <c r="H5498" s="9">
        <v>0.62</v>
      </c>
      <c r="I5498" s="9">
        <v>12140.45</v>
      </c>
      <c r="J5498" s="10">
        <v>1</v>
      </c>
    </row>
    <row r="5499" spans="1:10" x14ac:dyDescent="0.25">
      <c r="A5499" s="11" t="s">
        <v>5262</v>
      </c>
      <c r="B5499" s="9" t="str">
        <f>_xlfn.XLOOKUP(C5499,'De-Para_Estado_Regiao'!$B$3:$B$29,'De-Para_Estado_Regiao'!$C$3:$C$29)</f>
        <v>Sudeste</v>
      </c>
      <c r="C5499" s="12" t="s">
        <v>16</v>
      </c>
      <c r="D5499" s="12">
        <v>76</v>
      </c>
      <c r="E5499" s="12">
        <v>0.69499999999999995</v>
      </c>
      <c r="F5499" s="9" t="str">
        <f t="shared" si="85"/>
        <v>médio</v>
      </c>
      <c r="G5499" s="12">
        <v>0.65900000000000003</v>
      </c>
      <c r="H5499" s="12">
        <v>0.63200000000000001</v>
      </c>
      <c r="I5499" s="12">
        <v>19185.419999999998</v>
      </c>
      <c r="J5499" s="13">
        <v>3</v>
      </c>
    </row>
    <row r="5500" spans="1:10" x14ac:dyDescent="0.25">
      <c r="A5500" s="8" t="s">
        <v>5263</v>
      </c>
      <c r="B5500" s="9" t="str">
        <f>_xlfn.XLOOKUP(C5500,'De-Para_Estado_Regiao'!$B$3:$B$29,'De-Para_Estado_Regiao'!$C$3:$C$29)</f>
        <v>Sudeste</v>
      </c>
      <c r="C5500" s="9" t="s">
        <v>16</v>
      </c>
      <c r="D5500" s="9">
        <v>115</v>
      </c>
      <c r="E5500" s="9">
        <v>0.61599999999999999</v>
      </c>
      <c r="F5500" s="9" t="str">
        <f t="shared" si="85"/>
        <v>médio</v>
      </c>
      <c r="G5500" s="9">
        <v>0.58199999999999996</v>
      </c>
      <c r="H5500" s="9">
        <v>0.5</v>
      </c>
      <c r="I5500" s="9">
        <v>8500.69</v>
      </c>
      <c r="J5500" s="10">
        <v>0</v>
      </c>
    </row>
    <row r="5501" spans="1:10" x14ac:dyDescent="0.25">
      <c r="A5501" s="11" t="s">
        <v>5264</v>
      </c>
      <c r="B5501" s="9" t="str">
        <f>_xlfn.XLOOKUP(C5501,'De-Para_Estado_Regiao'!$B$3:$B$29,'De-Para_Estado_Regiao'!$C$3:$C$29)</f>
        <v>Sul</v>
      </c>
      <c r="C5501" s="12" t="s">
        <v>14</v>
      </c>
      <c r="D5501" s="12">
        <v>27</v>
      </c>
      <c r="E5501" s="12">
        <v>0.68500000000000005</v>
      </c>
      <c r="F5501" s="9" t="str">
        <f t="shared" si="85"/>
        <v>médio</v>
      </c>
      <c r="G5501" s="12">
        <v>0.66200000000000003</v>
      </c>
      <c r="H5501" s="12">
        <v>0.58399999999999996</v>
      </c>
      <c r="I5501" s="12">
        <v>19704.150000000001</v>
      </c>
      <c r="J5501" s="13">
        <v>0</v>
      </c>
    </row>
    <row r="5502" spans="1:10" x14ac:dyDescent="0.25">
      <c r="A5502" s="8" t="s">
        <v>4879</v>
      </c>
      <c r="B5502" s="9" t="str">
        <f>_xlfn.XLOOKUP(C5502,'De-Para_Estado_Regiao'!$B$3:$B$29,'De-Para_Estado_Regiao'!$C$3:$C$29)</f>
        <v>Nordeste</v>
      </c>
      <c r="C5502" s="9" t="s">
        <v>94</v>
      </c>
      <c r="D5502" s="9">
        <v>195</v>
      </c>
      <c r="E5502" s="9">
        <v>0.56200000000000006</v>
      </c>
      <c r="F5502" s="9" t="str">
        <f t="shared" si="85"/>
        <v>médio</v>
      </c>
      <c r="G5502" s="9">
        <v>0.57299999999999995</v>
      </c>
      <c r="H5502" s="9">
        <v>0.434</v>
      </c>
      <c r="I5502" s="9">
        <v>10454.84</v>
      </c>
      <c r="J5502" s="10">
        <v>1</v>
      </c>
    </row>
    <row r="5503" spans="1:10" x14ac:dyDescent="0.25">
      <c r="A5503" s="11" t="s">
        <v>5265</v>
      </c>
      <c r="B5503" s="9" t="str">
        <f>_xlfn.XLOOKUP(C5503,'De-Para_Estado_Regiao'!$B$3:$B$29,'De-Para_Estado_Regiao'!$C$3:$C$29)</f>
        <v>Nordeste</v>
      </c>
      <c r="C5503" s="12" t="s">
        <v>82</v>
      </c>
      <c r="D5503" s="12">
        <v>204</v>
      </c>
      <c r="E5503" s="12">
        <v>0.54100000000000004</v>
      </c>
      <c r="F5503" s="9" t="str">
        <f t="shared" si="85"/>
        <v>baixo</v>
      </c>
      <c r="G5503" s="12">
        <v>0.52700000000000002</v>
      </c>
      <c r="H5503" s="12">
        <v>0.40600000000000003</v>
      </c>
      <c r="I5503" s="12">
        <v>7498.97</v>
      </c>
      <c r="J5503" s="13">
        <v>1</v>
      </c>
    </row>
    <row r="5504" spans="1:10" x14ac:dyDescent="0.25">
      <c r="A5504" s="8" t="s">
        <v>1347</v>
      </c>
      <c r="B5504" s="9" t="str">
        <f>_xlfn.XLOOKUP(C5504,'De-Para_Estado_Regiao'!$B$3:$B$29,'De-Para_Estado_Regiao'!$C$3:$C$29)</f>
        <v>Nordeste</v>
      </c>
      <c r="C5504" s="9" t="s">
        <v>82</v>
      </c>
      <c r="D5504" s="9">
        <v>164</v>
      </c>
      <c r="E5504" s="9">
        <v>0.60799999999999998</v>
      </c>
      <c r="F5504" s="9" t="str">
        <f t="shared" si="85"/>
        <v>médio</v>
      </c>
      <c r="G5504" s="9">
        <v>0.56599999999999995</v>
      </c>
      <c r="H5504" s="9">
        <v>0.51400000000000001</v>
      </c>
      <c r="I5504" s="9">
        <v>10553.68</v>
      </c>
      <c r="J5504" s="10">
        <v>1</v>
      </c>
    </row>
    <row r="5505" spans="1:10" x14ac:dyDescent="0.25">
      <c r="A5505" s="11" t="s">
        <v>5266</v>
      </c>
      <c r="B5505" s="9" t="str">
        <f>_xlfn.XLOOKUP(C5505,'De-Para_Estado_Regiao'!$B$3:$B$29,'De-Para_Estado_Regiao'!$C$3:$C$29)</f>
        <v>Nordeste</v>
      </c>
      <c r="C5505" s="12" t="s">
        <v>72</v>
      </c>
      <c r="D5505" s="12">
        <v>178</v>
      </c>
      <c r="E5505" s="12">
        <v>0.60799999999999998</v>
      </c>
      <c r="F5505" s="9" t="str">
        <f t="shared" si="85"/>
        <v>médio</v>
      </c>
      <c r="G5505" s="12">
        <v>0.58299999999999996</v>
      </c>
      <c r="H5505" s="12">
        <v>0.48899999999999999</v>
      </c>
      <c r="I5505" s="12">
        <v>7217.31</v>
      </c>
      <c r="J5505" s="13">
        <v>6</v>
      </c>
    </row>
    <row r="5506" spans="1:10" x14ac:dyDescent="0.25">
      <c r="A5506" s="8" t="s">
        <v>5267</v>
      </c>
      <c r="B5506" s="9" t="str">
        <f>_xlfn.XLOOKUP(C5506,'De-Para_Estado_Regiao'!$B$3:$B$29,'De-Para_Estado_Regiao'!$C$3:$C$29)</f>
        <v>Sudeste</v>
      </c>
      <c r="C5506" s="9" t="s">
        <v>16</v>
      </c>
      <c r="D5506" s="9">
        <v>246</v>
      </c>
      <c r="E5506" s="9">
        <v>0.627</v>
      </c>
      <c r="F5506" s="9" t="str">
        <f t="shared" si="85"/>
        <v>médio</v>
      </c>
      <c r="G5506" s="9">
        <v>0.621</v>
      </c>
      <c r="H5506" s="9">
        <v>0.497</v>
      </c>
      <c r="I5506" s="9">
        <v>8761.76</v>
      </c>
      <c r="J5506" s="10">
        <v>2</v>
      </c>
    </row>
    <row r="5507" spans="1:10" x14ac:dyDescent="0.25">
      <c r="A5507" s="11" t="s">
        <v>5268</v>
      </c>
      <c r="B5507" s="9" t="str">
        <f>_xlfn.XLOOKUP(C5507,'De-Para_Estado_Regiao'!$B$3:$B$29,'De-Para_Estado_Regiao'!$C$3:$C$29)</f>
        <v>Nordeste</v>
      </c>
      <c r="C5507" s="12" t="s">
        <v>118</v>
      </c>
      <c r="D5507" s="12">
        <v>122</v>
      </c>
      <c r="E5507" s="12">
        <v>0.57499999999999996</v>
      </c>
      <c r="F5507" s="9" t="str">
        <f t="shared" si="85"/>
        <v>médio</v>
      </c>
      <c r="G5507" s="12">
        <v>0.53400000000000003</v>
      </c>
      <c r="H5507" s="12">
        <v>0.46</v>
      </c>
      <c r="I5507" s="12">
        <v>6566.96</v>
      </c>
      <c r="J5507" s="13">
        <v>7</v>
      </c>
    </row>
    <row r="5508" spans="1:10" x14ac:dyDescent="0.25">
      <c r="A5508" s="8" t="s">
        <v>5269</v>
      </c>
      <c r="B5508" s="9" t="str">
        <f>_xlfn.XLOOKUP(C5508,'De-Para_Estado_Regiao'!$B$3:$B$29,'De-Para_Estado_Regiao'!$C$3:$C$29)</f>
        <v>Sudeste</v>
      </c>
      <c r="C5508" s="9" t="s">
        <v>16</v>
      </c>
      <c r="D5508" s="9">
        <v>146</v>
      </c>
      <c r="E5508" s="9">
        <v>0.63700000000000001</v>
      </c>
      <c r="F5508" s="9" t="str">
        <f t="shared" si="85"/>
        <v>médio</v>
      </c>
      <c r="G5508" s="9">
        <v>0.64200000000000002</v>
      </c>
      <c r="H5508" s="9">
        <v>0.48899999999999999</v>
      </c>
      <c r="I5508" s="9">
        <v>9344.85</v>
      </c>
      <c r="J5508" s="10">
        <v>1</v>
      </c>
    </row>
    <row r="5509" spans="1:10" x14ac:dyDescent="0.25">
      <c r="A5509" s="11" t="s">
        <v>5270</v>
      </c>
      <c r="B5509" s="9" t="str">
        <f>_xlfn.XLOOKUP(C5509,'De-Para_Estado_Regiao'!$B$3:$B$29,'De-Para_Estado_Regiao'!$C$3:$C$29)</f>
        <v>Sul</v>
      </c>
      <c r="C5509" s="12" t="s">
        <v>59</v>
      </c>
      <c r="D5509" s="12">
        <v>34</v>
      </c>
      <c r="E5509" s="12">
        <v>0.71</v>
      </c>
      <c r="F5509" s="9" t="str">
        <f t="shared" ref="F5509:F5572" si="86">IF(E5509="","",IF(E5509&lt;0.55,"baixo",IF(E5509&lt;=0.699,"médio",IF(E5509&lt;=0.799,"alto",IF(E5509&gt;=0.8,"muito alto","")))))</f>
        <v>alto</v>
      </c>
      <c r="G5509" s="12">
        <v>0.72499999999999998</v>
      </c>
      <c r="H5509" s="12">
        <v>0.60099999999999998</v>
      </c>
      <c r="I5509" s="12">
        <v>19886</v>
      </c>
      <c r="J5509" s="13">
        <v>1</v>
      </c>
    </row>
    <row r="5510" spans="1:10" x14ac:dyDescent="0.25">
      <c r="A5510" s="8" t="s">
        <v>5271</v>
      </c>
      <c r="B5510" s="9" t="str">
        <f>_xlfn.XLOOKUP(C5510,'De-Para_Estado_Regiao'!$B$3:$B$29,'De-Para_Estado_Regiao'!$C$3:$C$29)</f>
        <v>Sudeste</v>
      </c>
      <c r="C5510" s="9" t="s">
        <v>16</v>
      </c>
      <c r="D5510" s="9">
        <v>88</v>
      </c>
      <c r="E5510" s="9">
        <v>0.67</v>
      </c>
      <c r="F5510" s="9" t="str">
        <f t="shared" si="86"/>
        <v>médio</v>
      </c>
      <c r="G5510" s="9">
        <v>0.623</v>
      </c>
      <c r="H5510" s="9">
        <v>0.59199999999999997</v>
      </c>
      <c r="I5510" s="9">
        <v>11310.81</v>
      </c>
      <c r="J5510" s="10">
        <v>4</v>
      </c>
    </row>
    <row r="5511" spans="1:10" x14ac:dyDescent="0.25">
      <c r="A5511" s="11" t="s">
        <v>5272</v>
      </c>
      <c r="B5511" s="9" t="str">
        <f>_xlfn.XLOOKUP(C5511,'De-Para_Estado_Regiao'!$B$3:$B$29,'De-Para_Estado_Regiao'!$C$3:$C$29)</f>
        <v>Nordeste</v>
      </c>
      <c r="C5511" s="12" t="s">
        <v>19</v>
      </c>
      <c r="D5511" s="12">
        <v>140</v>
      </c>
      <c r="E5511" s="12">
        <v>0.56999999999999995</v>
      </c>
      <c r="F5511" s="9" t="str">
        <f t="shared" si="86"/>
        <v>médio</v>
      </c>
      <c r="G5511" s="12">
        <v>0.56699999999999995</v>
      </c>
      <c r="H5511" s="12">
        <v>0.46</v>
      </c>
      <c r="I5511" s="12">
        <v>7383.91</v>
      </c>
      <c r="J5511" s="13">
        <v>1</v>
      </c>
    </row>
    <row r="5512" spans="1:10" x14ac:dyDescent="0.25">
      <c r="A5512" s="8" t="s">
        <v>5273</v>
      </c>
      <c r="B5512" s="9" t="str">
        <f>_xlfn.XLOOKUP(C5512,'De-Para_Estado_Regiao'!$B$3:$B$29,'De-Para_Estado_Regiao'!$C$3:$C$29)</f>
        <v>Nordeste</v>
      </c>
      <c r="C5512" s="9" t="s">
        <v>31</v>
      </c>
      <c r="D5512" s="9">
        <v>203</v>
      </c>
      <c r="E5512" s="9">
        <v>0.627</v>
      </c>
      <c r="F5512" s="9" t="str">
        <f t="shared" si="86"/>
        <v>médio</v>
      </c>
      <c r="G5512" s="9">
        <v>0.56299999999999994</v>
      </c>
      <c r="H5512" s="9">
        <v>0.57499999999999996</v>
      </c>
      <c r="I5512" s="9">
        <v>6758.78</v>
      </c>
      <c r="J5512" s="10">
        <v>1</v>
      </c>
    </row>
    <row r="5513" spans="1:10" x14ac:dyDescent="0.25">
      <c r="A5513" s="11" t="s">
        <v>5274</v>
      </c>
      <c r="B5513" s="9" t="str">
        <f>_xlfn.XLOOKUP(C5513,'De-Para_Estado_Regiao'!$B$3:$B$29,'De-Para_Estado_Regiao'!$C$3:$C$29)</f>
        <v>Sudeste</v>
      </c>
      <c r="C5513" s="12" t="s">
        <v>16</v>
      </c>
      <c r="D5513" s="12">
        <v>144</v>
      </c>
      <c r="E5513" s="12">
        <v>0.69</v>
      </c>
      <c r="F5513" s="9" t="str">
        <f t="shared" si="86"/>
        <v>médio</v>
      </c>
      <c r="G5513" s="12">
        <v>0.69199999999999995</v>
      </c>
      <c r="H5513" s="12">
        <v>0.55700000000000005</v>
      </c>
      <c r="I5513" s="12">
        <v>12481.34</v>
      </c>
      <c r="J5513" s="13">
        <v>1</v>
      </c>
    </row>
    <row r="5514" spans="1:10" x14ac:dyDescent="0.25">
      <c r="A5514" s="8" t="s">
        <v>5275</v>
      </c>
      <c r="B5514" s="9" t="str">
        <f>_xlfn.XLOOKUP(C5514,'De-Para_Estado_Regiao'!$B$3:$B$29,'De-Para_Estado_Regiao'!$C$3:$C$29)</f>
        <v>Sudeste</v>
      </c>
      <c r="C5514" s="9" t="s">
        <v>16</v>
      </c>
      <c r="D5514" s="9">
        <v>134</v>
      </c>
      <c r="E5514" s="9">
        <v>0.65700000000000003</v>
      </c>
      <c r="F5514" s="9" t="str">
        <f t="shared" si="86"/>
        <v>médio</v>
      </c>
      <c r="G5514" s="9">
        <v>0.64500000000000002</v>
      </c>
      <c r="H5514" s="9">
        <v>0.55900000000000005</v>
      </c>
      <c r="I5514" s="9">
        <v>12079.2</v>
      </c>
      <c r="J5514" s="10">
        <v>1</v>
      </c>
    </row>
    <row r="5515" spans="1:10" x14ac:dyDescent="0.25">
      <c r="A5515" s="11" t="s">
        <v>5276</v>
      </c>
      <c r="B5515" s="9" t="str">
        <f>_xlfn.XLOOKUP(C5515,'De-Para_Estado_Regiao'!$B$3:$B$29,'De-Para_Estado_Regiao'!$C$3:$C$29)</f>
        <v>Nordeste</v>
      </c>
      <c r="C5515" s="12" t="s">
        <v>118</v>
      </c>
      <c r="D5515" s="12">
        <v>254</v>
      </c>
      <c r="E5515" s="12">
        <v>0.58799999999999997</v>
      </c>
      <c r="F5515" s="9" t="str">
        <f t="shared" si="86"/>
        <v>médio</v>
      </c>
      <c r="G5515" s="12">
        <v>0.53900000000000003</v>
      </c>
      <c r="H5515" s="12">
        <v>0.49</v>
      </c>
      <c r="I5515" s="12">
        <v>7225.97</v>
      </c>
      <c r="J5515" s="13">
        <v>0</v>
      </c>
    </row>
    <row r="5516" spans="1:10" x14ac:dyDescent="0.25">
      <c r="A5516" s="8" t="s">
        <v>5277</v>
      </c>
      <c r="B5516" s="9" t="str">
        <f>_xlfn.XLOOKUP(C5516,'De-Para_Estado_Regiao'!$B$3:$B$29,'De-Para_Estado_Regiao'!$C$3:$C$29)</f>
        <v>Nordeste</v>
      </c>
      <c r="C5516" s="9" t="s">
        <v>118</v>
      </c>
      <c r="D5516" s="9">
        <v>271</v>
      </c>
      <c r="E5516" s="9">
        <v>0.56999999999999995</v>
      </c>
      <c r="F5516" s="9" t="str">
        <f t="shared" si="86"/>
        <v>médio</v>
      </c>
      <c r="G5516" s="9">
        <v>0.55200000000000005</v>
      </c>
      <c r="H5516" s="9">
        <v>0.442</v>
      </c>
      <c r="I5516" s="9">
        <v>6525.51</v>
      </c>
      <c r="J5516" s="10">
        <v>0</v>
      </c>
    </row>
    <row r="5517" spans="1:10" x14ac:dyDescent="0.25">
      <c r="A5517" s="11" t="s">
        <v>5278</v>
      </c>
      <c r="B5517" s="9" t="str">
        <f>_xlfn.XLOOKUP(C5517,'De-Para_Estado_Regiao'!$B$3:$B$29,'De-Para_Estado_Regiao'!$C$3:$C$29)</f>
        <v>Sudeste</v>
      </c>
      <c r="C5517" s="12" t="s">
        <v>7</v>
      </c>
      <c r="D5517" s="12">
        <v>39</v>
      </c>
      <c r="E5517" s="12">
        <v>0.76</v>
      </c>
      <c r="F5517" s="9" t="str">
        <f t="shared" si="86"/>
        <v>alto</v>
      </c>
      <c r="G5517" s="12">
        <v>0.69399999999999995</v>
      </c>
      <c r="H5517" s="12">
        <v>0.755</v>
      </c>
      <c r="I5517" s="12">
        <v>33468.35</v>
      </c>
      <c r="J5517" s="13">
        <v>3</v>
      </c>
    </row>
    <row r="5518" spans="1:10" x14ac:dyDescent="0.25">
      <c r="A5518" s="8" t="s">
        <v>5279</v>
      </c>
      <c r="B5518" s="9" t="str">
        <f>_xlfn.XLOOKUP(C5518,'De-Para_Estado_Regiao'!$B$3:$B$29,'De-Para_Estado_Regiao'!$C$3:$C$29)</f>
        <v>Nordeste</v>
      </c>
      <c r="C5518" s="9" t="s">
        <v>118</v>
      </c>
      <c r="D5518" s="9">
        <v>139</v>
      </c>
      <c r="E5518" s="9">
        <v>0.59099999999999997</v>
      </c>
      <c r="F5518" s="9" t="str">
        <f t="shared" si="86"/>
        <v>médio</v>
      </c>
      <c r="G5518" s="9">
        <v>0.56899999999999995</v>
      </c>
      <c r="H5518" s="9">
        <v>0.46100000000000002</v>
      </c>
      <c r="I5518" s="9">
        <v>9347.34</v>
      </c>
      <c r="J5518" s="10">
        <v>1</v>
      </c>
    </row>
    <row r="5519" spans="1:10" x14ac:dyDescent="0.25">
      <c r="A5519" s="11" t="s">
        <v>5280</v>
      </c>
      <c r="B5519" s="9" t="str">
        <f>_xlfn.XLOOKUP(C5519,'De-Para_Estado_Regiao'!$B$3:$B$29,'De-Para_Estado_Regiao'!$C$3:$C$29)</f>
        <v>Sudeste</v>
      </c>
      <c r="C5519" s="12" t="s">
        <v>16</v>
      </c>
      <c r="D5519" s="12">
        <v>137</v>
      </c>
      <c r="E5519" s="12">
        <v>0.63400000000000001</v>
      </c>
      <c r="F5519" s="9" t="str">
        <f t="shared" si="86"/>
        <v>médio</v>
      </c>
      <c r="G5519" s="12">
        <v>0.56299999999999994</v>
      </c>
      <c r="H5519" s="12">
        <v>0.55900000000000005</v>
      </c>
      <c r="I5519" s="12">
        <v>8174.12</v>
      </c>
      <c r="J5519" s="13">
        <v>5</v>
      </c>
    </row>
    <row r="5520" spans="1:10" x14ac:dyDescent="0.25">
      <c r="A5520" s="8" t="s">
        <v>5281</v>
      </c>
      <c r="B5520" s="9" t="str">
        <f>_xlfn.XLOOKUP(C5520,'De-Para_Estado_Regiao'!$B$3:$B$29,'De-Para_Estado_Regiao'!$C$3:$C$29)</f>
        <v>Sudeste</v>
      </c>
      <c r="C5520" s="9" t="s">
        <v>16</v>
      </c>
      <c r="D5520" s="9">
        <v>79</v>
      </c>
      <c r="E5520" s="9">
        <v>0.60599999999999998</v>
      </c>
      <c r="F5520" s="9" t="str">
        <f t="shared" si="86"/>
        <v>médio</v>
      </c>
      <c r="G5520" s="9">
        <v>0.61699999999999999</v>
      </c>
      <c r="H5520" s="9">
        <v>0.438</v>
      </c>
      <c r="I5520" s="9">
        <v>13033.5</v>
      </c>
      <c r="J5520" s="10">
        <v>0</v>
      </c>
    </row>
    <row r="5521" spans="1:10" x14ac:dyDescent="0.25">
      <c r="A5521" s="11" t="s">
        <v>5282</v>
      </c>
      <c r="B5521" s="9" t="str">
        <f>_xlfn.XLOOKUP(C5521,'De-Para_Estado_Regiao'!$B$3:$B$29,'De-Para_Estado_Regiao'!$C$3:$C$29)</f>
        <v>Sudeste</v>
      </c>
      <c r="C5521" s="12" t="s">
        <v>7</v>
      </c>
      <c r="D5521" s="12">
        <v>83</v>
      </c>
      <c r="E5521" s="12">
        <v>0.72099999999999997</v>
      </c>
      <c r="F5521" s="9" t="str">
        <f t="shared" si="86"/>
        <v>alto</v>
      </c>
      <c r="G5521" s="12">
        <v>0.66100000000000003</v>
      </c>
      <c r="H5521" s="12">
        <v>0.70099999999999996</v>
      </c>
      <c r="I5521" s="12">
        <v>17800.82</v>
      </c>
      <c r="J5521" s="13">
        <v>3</v>
      </c>
    </row>
    <row r="5522" spans="1:10" x14ac:dyDescent="0.25">
      <c r="A5522" s="8" t="s">
        <v>5283</v>
      </c>
      <c r="B5522" s="9" t="str">
        <f>_xlfn.XLOOKUP(C5522,'De-Para_Estado_Regiao'!$B$3:$B$29,'De-Para_Estado_Regiao'!$C$3:$C$29)</f>
        <v>Nordeste</v>
      </c>
      <c r="C5522" s="9" t="s">
        <v>24</v>
      </c>
      <c r="D5522" s="9">
        <v>94</v>
      </c>
      <c r="E5522" s="9">
        <v>0.58799999999999997</v>
      </c>
      <c r="F5522" s="9" t="str">
        <f t="shared" si="86"/>
        <v>médio</v>
      </c>
      <c r="G5522" s="9">
        <v>0.53400000000000003</v>
      </c>
      <c r="H5522" s="9">
        <v>0.49</v>
      </c>
      <c r="I5522" s="9">
        <v>5293.77</v>
      </c>
      <c r="J5522" s="10">
        <v>0</v>
      </c>
    </row>
    <row r="5523" spans="1:10" x14ac:dyDescent="0.25">
      <c r="A5523" s="11" t="s">
        <v>5284</v>
      </c>
      <c r="B5523" s="9" t="str">
        <f>_xlfn.XLOOKUP(C5523,'De-Para_Estado_Regiao'!$B$3:$B$29,'De-Para_Estado_Regiao'!$C$3:$C$29)</f>
        <v>Nordeste</v>
      </c>
      <c r="C5523" s="12" t="s">
        <v>72</v>
      </c>
      <c r="D5523" s="12">
        <v>119</v>
      </c>
      <c r="E5523" s="12">
        <v>0.625</v>
      </c>
      <c r="F5523" s="9" t="str">
        <f t="shared" si="86"/>
        <v>médio</v>
      </c>
      <c r="G5523" s="12">
        <v>0.55900000000000005</v>
      </c>
      <c r="H5523" s="12">
        <v>0.56799999999999995</v>
      </c>
      <c r="I5523" s="12">
        <v>8212.85</v>
      </c>
      <c r="J5523" s="13">
        <v>2</v>
      </c>
    </row>
    <row r="5524" spans="1:10" x14ac:dyDescent="0.25">
      <c r="A5524" s="8" t="s">
        <v>5285</v>
      </c>
      <c r="B5524" s="9" t="str">
        <f>_xlfn.XLOOKUP(C5524,'De-Para_Estado_Regiao'!$B$3:$B$29,'De-Para_Estado_Regiao'!$C$3:$C$29)</f>
        <v>Norte</v>
      </c>
      <c r="C5524" s="9" t="s">
        <v>111</v>
      </c>
      <c r="D5524" s="9">
        <v>85</v>
      </c>
      <c r="E5524" s="9">
        <v>0.68400000000000005</v>
      </c>
      <c r="F5524" s="9" t="str">
        <f t="shared" si="86"/>
        <v>médio</v>
      </c>
      <c r="G5524" s="9">
        <v>0.64</v>
      </c>
      <c r="H5524" s="9">
        <v>0.60099999999999998</v>
      </c>
      <c r="I5524" s="9">
        <v>18057</v>
      </c>
      <c r="J5524" s="10">
        <v>0</v>
      </c>
    </row>
    <row r="5525" spans="1:10" x14ac:dyDescent="0.25">
      <c r="A5525" s="11" t="s">
        <v>5286</v>
      </c>
      <c r="B5525" s="9" t="str">
        <f>_xlfn.XLOOKUP(C5525,'De-Para_Estado_Regiao'!$B$3:$B$29,'De-Para_Estado_Regiao'!$C$3:$C$29)</f>
        <v>Sul</v>
      </c>
      <c r="C5525" s="12" t="s">
        <v>14</v>
      </c>
      <c r="D5525" s="12">
        <v>12</v>
      </c>
      <c r="E5525" s="12">
        <v>0.65200000000000002</v>
      </c>
      <c r="F5525" s="9" t="str">
        <f t="shared" si="86"/>
        <v>médio</v>
      </c>
      <c r="G5525" s="12">
        <v>0.69499999999999995</v>
      </c>
      <c r="H5525" s="12">
        <v>0.47099999999999997</v>
      </c>
      <c r="I5525" s="12">
        <v>17689.29</v>
      </c>
      <c r="J5525" s="13">
        <v>7</v>
      </c>
    </row>
    <row r="5526" spans="1:10" x14ac:dyDescent="0.25">
      <c r="A5526" s="8" t="s">
        <v>5287</v>
      </c>
      <c r="B5526" s="9" t="str">
        <f>_xlfn.XLOOKUP(C5526,'De-Para_Estado_Regiao'!$B$3:$B$29,'De-Para_Estado_Regiao'!$C$3:$C$29)</f>
        <v>Nordeste</v>
      </c>
      <c r="C5526" s="9" t="s">
        <v>118</v>
      </c>
      <c r="D5526" s="9">
        <v>128</v>
      </c>
      <c r="E5526" s="9">
        <v>0.58299999999999996</v>
      </c>
      <c r="F5526" s="9" t="str">
        <f t="shared" si="86"/>
        <v>médio</v>
      </c>
      <c r="G5526" s="9">
        <v>0.54800000000000004</v>
      </c>
      <c r="H5526" s="9">
        <v>0.46400000000000002</v>
      </c>
      <c r="I5526" s="9">
        <v>9807.77</v>
      </c>
      <c r="J5526" s="10">
        <v>0</v>
      </c>
    </row>
    <row r="5527" spans="1:10" x14ac:dyDescent="0.25">
      <c r="A5527" s="11" t="s">
        <v>5288</v>
      </c>
      <c r="B5527" s="9" t="str">
        <f>_xlfn.XLOOKUP(C5527,'De-Para_Estado_Regiao'!$B$3:$B$29,'De-Para_Estado_Regiao'!$C$3:$C$29)</f>
        <v>Nordeste</v>
      </c>
      <c r="C5527" s="12" t="s">
        <v>82</v>
      </c>
      <c r="D5527" s="12">
        <v>162</v>
      </c>
      <c r="E5527" s="12">
        <v>0.55000000000000004</v>
      </c>
      <c r="F5527" s="9" t="str">
        <f t="shared" si="86"/>
        <v>médio</v>
      </c>
      <c r="G5527" s="12">
        <v>0.56100000000000005</v>
      </c>
      <c r="H5527" s="12">
        <v>0.41699999999999998</v>
      </c>
      <c r="I5527" s="12">
        <v>8667.61</v>
      </c>
      <c r="J5527" s="13">
        <v>0</v>
      </c>
    </row>
    <row r="5528" spans="1:10" x14ac:dyDescent="0.25">
      <c r="A5528" s="8" t="s">
        <v>5289</v>
      </c>
      <c r="B5528" s="9" t="str">
        <f>_xlfn.XLOOKUP(C5528,'De-Para_Estado_Regiao'!$B$3:$B$29,'De-Para_Estado_Regiao'!$C$3:$C$29)</f>
        <v>Sudeste</v>
      </c>
      <c r="C5528" s="9" t="s">
        <v>16</v>
      </c>
      <c r="D5528" s="9">
        <v>119</v>
      </c>
      <c r="E5528" s="9">
        <v>0.65700000000000003</v>
      </c>
      <c r="F5528" s="9" t="str">
        <f t="shared" si="86"/>
        <v>médio</v>
      </c>
      <c r="G5528" s="9">
        <v>0.64100000000000001</v>
      </c>
      <c r="H5528" s="9">
        <v>0.53600000000000003</v>
      </c>
      <c r="I5528" s="9">
        <v>12056.82</v>
      </c>
      <c r="J5528" s="10">
        <v>0</v>
      </c>
    </row>
    <row r="5529" spans="1:10" x14ac:dyDescent="0.25">
      <c r="A5529" s="11" t="s">
        <v>5290</v>
      </c>
      <c r="B5529" s="9" t="str">
        <f>_xlfn.XLOOKUP(C5529,'De-Para_Estado_Regiao'!$B$3:$B$29,'De-Para_Estado_Regiao'!$C$3:$C$29)</f>
        <v>Sudeste</v>
      </c>
      <c r="C5529" s="12" t="s">
        <v>16</v>
      </c>
      <c r="D5529" s="12">
        <v>153</v>
      </c>
      <c r="E5529" s="12">
        <v>0.65700000000000003</v>
      </c>
      <c r="F5529" s="9" t="str">
        <f t="shared" si="86"/>
        <v>médio</v>
      </c>
      <c r="G5529" s="12">
        <v>0.629</v>
      </c>
      <c r="H5529" s="12">
        <v>0.53700000000000003</v>
      </c>
      <c r="I5529" s="12">
        <v>9423.2999999999993</v>
      </c>
      <c r="J5529" s="13">
        <v>3</v>
      </c>
    </row>
    <row r="5530" spans="1:10" x14ac:dyDescent="0.25">
      <c r="A5530" s="8" t="s">
        <v>5291</v>
      </c>
      <c r="B5530" s="9" t="str">
        <f>_xlfn.XLOOKUP(C5530,'De-Para_Estado_Regiao'!$B$3:$B$29,'De-Para_Estado_Regiao'!$C$3:$C$29)</f>
        <v>Nordeste</v>
      </c>
      <c r="C5530" s="9" t="s">
        <v>82</v>
      </c>
      <c r="D5530" s="9">
        <v>147</v>
      </c>
      <c r="E5530" s="9">
        <v>0.59499999999999997</v>
      </c>
      <c r="F5530" s="9" t="str">
        <f t="shared" si="86"/>
        <v>médio</v>
      </c>
      <c r="G5530" s="9">
        <v>0.56699999999999995</v>
      </c>
      <c r="H5530" s="9">
        <v>0.48799999999999999</v>
      </c>
      <c r="I5530" s="9">
        <v>8002.1</v>
      </c>
      <c r="J5530" s="10">
        <v>2</v>
      </c>
    </row>
    <row r="5531" spans="1:10" x14ac:dyDescent="0.25">
      <c r="A5531" s="11" t="s">
        <v>4894</v>
      </c>
      <c r="B5531" s="9" t="str">
        <f>_xlfn.XLOOKUP(C5531,'De-Para_Estado_Regiao'!$B$3:$B$29,'De-Para_Estado_Regiao'!$C$3:$C$29)</f>
        <v>Nordeste</v>
      </c>
      <c r="C5531" s="12" t="s">
        <v>72</v>
      </c>
      <c r="D5531" s="12">
        <v>263</v>
      </c>
      <c r="E5531" s="12">
        <v>0.626</v>
      </c>
      <c r="F5531" s="9" t="str">
        <f t="shared" si="86"/>
        <v>médio</v>
      </c>
      <c r="G5531" s="12">
        <v>0.57699999999999996</v>
      </c>
      <c r="H5531" s="12">
        <v>0.55200000000000005</v>
      </c>
      <c r="I5531" s="12">
        <v>6990.48</v>
      </c>
      <c r="J5531" s="13">
        <v>3</v>
      </c>
    </row>
    <row r="5532" spans="1:10" x14ac:dyDescent="0.25">
      <c r="A5532" s="8" t="s">
        <v>5292</v>
      </c>
      <c r="B5532" s="9" t="str">
        <f>_xlfn.XLOOKUP(C5532,'De-Para_Estado_Regiao'!$B$3:$B$29,'De-Para_Estado_Regiao'!$C$3:$C$29)</f>
        <v>Nordeste</v>
      </c>
      <c r="C5532" s="9" t="s">
        <v>87</v>
      </c>
      <c r="D5532" s="9">
        <v>247</v>
      </c>
      <c r="E5532" s="9">
        <v>0.51600000000000001</v>
      </c>
      <c r="F5532" s="9" t="str">
        <f t="shared" si="86"/>
        <v>baixo</v>
      </c>
      <c r="G5532" s="9">
        <v>0.47499999999999998</v>
      </c>
      <c r="H5532" s="9">
        <v>0.39100000000000001</v>
      </c>
      <c r="I5532" s="9">
        <v>5786.45</v>
      </c>
      <c r="J5532" s="10">
        <v>1</v>
      </c>
    </row>
    <row r="5533" spans="1:10" x14ac:dyDescent="0.25">
      <c r="A5533" s="11" t="s">
        <v>5293</v>
      </c>
      <c r="B5533" s="9" t="str">
        <f>_xlfn.XLOOKUP(C5533,'De-Para_Estado_Regiao'!$B$3:$B$29,'De-Para_Estado_Regiao'!$C$3:$C$29)</f>
        <v>Nordeste</v>
      </c>
      <c r="C5533" s="12" t="s">
        <v>118</v>
      </c>
      <c r="D5533" s="12">
        <v>200</v>
      </c>
      <c r="E5533" s="12">
        <v>0.56000000000000005</v>
      </c>
      <c r="F5533" s="9" t="str">
        <f t="shared" si="86"/>
        <v>médio</v>
      </c>
      <c r="G5533" s="12">
        <v>0.55500000000000005</v>
      </c>
      <c r="H5533" s="12">
        <v>0.434</v>
      </c>
      <c r="I5533" s="12">
        <v>6031.47</v>
      </c>
      <c r="J5533" s="13">
        <v>7</v>
      </c>
    </row>
    <row r="5534" spans="1:10" x14ac:dyDescent="0.25">
      <c r="A5534" s="8" t="s">
        <v>5294</v>
      </c>
      <c r="B5534" s="9" t="str">
        <f>_xlfn.XLOOKUP(C5534,'De-Para_Estado_Regiao'!$B$3:$B$29,'De-Para_Estado_Regiao'!$C$3:$C$29)</f>
        <v>Sudeste</v>
      </c>
      <c r="C5534" s="9" t="s">
        <v>16</v>
      </c>
      <c r="D5534" s="9">
        <v>65</v>
      </c>
      <c r="E5534" s="9">
        <v>0.66400000000000003</v>
      </c>
      <c r="F5534" s="9" t="str">
        <f t="shared" si="86"/>
        <v>médio</v>
      </c>
      <c r="G5534" s="9">
        <v>0.65</v>
      </c>
      <c r="H5534" s="9">
        <v>0.51200000000000001</v>
      </c>
      <c r="I5534" s="9">
        <v>12214.5</v>
      </c>
      <c r="J5534" s="10">
        <v>4</v>
      </c>
    </row>
    <row r="5535" spans="1:10" x14ac:dyDescent="0.25">
      <c r="A5535" s="11" t="s">
        <v>5295</v>
      </c>
      <c r="B5535" s="9" t="str">
        <f>_xlfn.XLOOKUP(C5535,'De-Para_Estado_Regiao'!$B$3:$B$29,'De-Para_Estado_Regiao'!$C$3:$C$29)</f>
        <v>Sudeste</v>
      </c>
      <c r="C5535" s="12" t="s">
        <v>16</v>
      </c>
      <c r="D5535" s="12">
        <v>65</v>
      </c>
      <c r="E5535" s="12">
        <v>0.6</v>
      </c>
      <c r="F5535" s="9" t="str">
        <f t="shared" si="86"/>
        <v>médio</v>
      </c>
      <c r="G5535" s="12">
        <v>0.625</v>
      </c>
      <c r="H5535" s="12">
        <v>0.44700000000000001</v>
      </c>
      <c r="I5535" s="12">
        <v>8788.18</v>
      </c>
      <c r="J5535" s="13">
        <v>0</v>
      </c>
    </row>
    <row r="5536" spans="1:10" x14ac:dyDescent="0.25">
      <c r="A5536" s="8" t="s">
        <v>5296</v>
      </c>
      <c r="B5536" s="9" t="str">
        <f>_xlfn.XLOOKUP(C5536,'De-Para_Estado_Regiao'!$B$3:$B$29,'De-Para_Estado_Regiao'!$C$3:$C$29)</f>
        <v>Nordeste</v>
      </c>
      <c r="C5536" s="9" t="s">
        <v>72</v>
      </c>
      <c r="D5536" s="9">
        <v>101</v>
      </c>
      <c r="E5536" s="9">
        <v>0.57799999999999996</v>
      </c>
      <c r="F5536" s="9" t="str">
        <f t="shared" si="86"/>
        <v>médio</v>
      </c>
      <c r="G5536" s="9">
        <v>0.54900000000000004</v>
      </c>
      <c r="H5536" s="9">
        <v>0.47099999999999997</v>
      </c>
      <c r="I5536" s="9">
        <v>7485.2</v>
      </c>
      <c r="J5536" s="10">
        <v>1</v>
      </c>
    </row>
    <row r="5537" spans="1:10" x14ac:dyDescent="0.25">
      <c r="A5537" s="11" t="s">
        <v>5297</v>
      </c>
      <c r="B5537" s="9" t="str">
        <f>_xlfn.XLOOKUP(C5537,'De-Para_Estado_Regiao'!$B$3:$B$29,'De-Para_Estado_Regiao'!$C$3:$C$29)</f>
        <v>Nordeste</v>
      </c>
      <c r="C5537" s="12" t="s">
        <v>82</v>
      </c>
      <c r="D5537" s="12">
        <v>159</v>
      </c>
      <c r="E5537" s="12">
        <v>0.60299999999999998</v>
      </c>
      <c r="F5537" s="9" t="str">
        <f t="shared" si="86"/>
        <v>médio</v>
      </c>
      <c r="G5537" s="12">
        <v>0.56499999999999995</v>
      </c>
      <c r="H5537" s="12">
        <v>0.48799999999999999</v>
      </c>
      <c r="I5537" s="12">
        <v>10069.73</v>
      </c>
      <c r="J5537" s="13">
        <v>3</v>
      </c>
    </row>
    <row r="5538" spans="1:10" x14ac:dyDescent="0.25">
      <c r="A5538" s="8" t="s">
        <v>5298</v>
      </c>
      <c r="B5538" s="9" t="str">
        <f>_xlfn.XLOOKUP(C5538,'De-Para_Estado_Regiao'!$B$3:$B$29,'De-Para_Estado_Regiao'!$C$3:$C$29)</f>
        <v>Centro-Oeste</v>
      </c>
      <c r="C5538" s="9" t="s">
        <v>33</v>
      </c>
      <c r="D5538" s="9">
        <v>69</v>
      </c>
      <c r="E5538" s="9">
        <v>0.69499999999999995</v>
      </c>
      <c r="F5538" s="9" t="str">
        <f t="shared" si="86"/>
        <v>médio</v>
      </c>
      <c r="G5538" s="9">
        <v>0.64400000000000002</v>
      </c>
      <c r="H5538" s="9">
        <v>0.63</v>
      </c>
      <c r="I5538" s="9">
        <v>15196.89</v>
      </c>
      <c r="J5538" s="10">
        <v>0</v>
      </c>
    </row>
    <row r="5539" spans="1:10" x14ac:dyDescent="0.25">
      <c r="A5539" s="11" t="s">
        <v>5299</v>
      </c>
      <c r="B5539" s="9" t="str">
        <f>_xlfn.XLOOKUP(C5539,'De-Para_Estado_Regiao'!$B$3:$B$29,'De-Para_Estado_Regiao'!$C$3:$C$29)</f>
        <v>Nordeste</v>
      </c>
      <c r="C5539" s="12" t="s">
        <v>82</v>
      </c>
      <c r="D5539" s="12">
        <v>191</v>
      </c>
      <c r="E5539" s="12">
        <v>0.60899999999999999</v>
      </c>
      <c r="F5539" s="9" t="str">
        <f t="shared" si="86"/>
        <v>médio</v>
      </c>
      <c r="G5539" s="12">
        <v>0.60099999999999998</v>
      </c>
      <c r="H5539" s="12">
        <v>0.51</v>
      </c>
      <c r="I5539" s="12">
        <v>9023.06</v>
      </c>
      <c r="J5539" s="13">
        <v>3</v>
      </c>
    </row>
    <row r="5540" spans="1:10" x14ac:dyDescent="0.25">
      <c r="A5540" s="8" t="s">
        <v>5300</v>
      </c>
      <c r="B5540" s="9" t="str">
        <f>_xlfn.XLOOKUP(C5540,'De-Para_Estado_Regiao'!$B$3:$B$29,'De-Para_Estado_Regiao'!$C$3:$C$29)</f>
        <v>Nordeste</v>
      </c>
      <c r="C5540" s="9" t="s">
        <v>118</v>
      </c>
      <c r="D5540" s="9">
        <v>53</v>
      </c>
      <c r="E5540" s="9">
        <v>0.56999999999999995</v>
      </c>
      <c r="F5540" s="9" t="str">
        <f t="shared" si="86"/>
        <v>médio</v>
      </c>
      <c r="G5540" s="9">
        <v>0.52500000000000002</v>
      </c>
      <c r="H5540" s="9">
        <v>0.442</v>
      </c>
      <c r="I5540" s="9">
        <v>7319.91</v>
      </c>
      <c r="J5540" s="10">
        <v>13</v>
      </c>
    </row>
    <row r="5541" spans="1:10" x14ac:dyDescent="0.25">
      <c r="A5541" s="11" t="s">
        <v>5301</v>
      </c>
      <c r="B5541" s="9" t="str">
        <f>_xlfn.XLOOKUP(C5541,'De-Para_Estado_Regiao'!$B$3:$B$29,'De-Para_Estado_Regiao'!$C$3:$C$29)</f>
        <v>Norte</v>
      </c>
      <c r="C5541" s="12" t="s">
        <v>111</v>
      </c>
      <c r="D5541" s="12">
        <v>190</v>
      </c>
      <c r="E5541" s="12">
        <v>0.59399999999999997</v>
      </c>
      <c r="F5541" s="9" t="str">
        <f t="shared" si="86"/>
        <v>médio</v>
      </c>
      <c r="G5541" s="12">
        <v>0.54300000000000004</v>
      </c>
      <c r="H5541" s="12">
        <v>0.53100000000000003</v>
      </c>
      <c r="I5541" s="12">
        <v>8606.1</v>
      </c>
      <c r="J5541" s="13">
        <v>0</v>
      </c>
    </row>
    <row r="5542" spans="1:10" x14ac:dyDescent="0.25">
      <c r="A5542" s="8" t="s">
        <v>5302</v>
      </c>
      <c r="B5542" s="9" t="str">
        <f>_xlfn.XLOOKUP(C5542,'De-Para_Estado_Regiao'!$B$3:$B$29,'De-Para_Estado_Regiao'!$C$3:$C$29)</f>
        <v>Nordeste</v>
      </c>
      <c r="C5542" s="9" t="s">
        <v>72</v>
      </c>
      <c r="D5542" s="9">
        <v>213</v>
      </c>
      <c r="E5542" s="9">
        <v>0.624</v>
      </c>
      <c r="F5542" s="9" t="str">
        <f t="shared" si="86"/>
        <v>médio</v>
      </c>
      <c r="G5542" s="9">
        <v>0.57799999999999996</v>
      </c>
      <c r="H5542" s="9">
        <v>0.56799999999999995</v>
      </c>
      <c r="I5542" s="9">
        <v>6974.73</v>
      </c>
      <c r="J5542" s="10">
        <v>3</v>
      </c>
    </row>
    <row r="5543" spans="1:10" x14ac:dyDescent="0.25">
      <c r="A5543" s="11" t="s">
        <v>5303</v>
      </c>
      <c r="B5543" s="9" t="str">
        <f>_xlfn.XLOOKUP(C5543,'De-Para_Estado_Regiao'!$B$3:$B$29,'De-Para_Estado_Regiao'!$C$3:$C$29)</f>
        <v>Sudeste</v>
      </c>
      <c r="C5543" s="12" t="s">
        <v>16</v>
      </c>
      <c r="D5543" s="12">
        <v>65</v>
      </c>
      <c r="E5543" s="12">
        <v>0.66</v>
      </c>
      <c r="F5543" s="9" t="str">
        <f t="shared" si="86"/>
        <v>médio</v>
      </c>
      <c r="G5543" s="12">
        <v>0.65700000000000003</v>
      </c>
      <c r="H5543" s="12">
        <v>0.51200000000000001</v>
      </c>
      <c r="I5543" s="12">
        <v>17788.900000000001</v>
      </c>
      <c r="J5543" s="13">
        <v>2</v>
      </c>
    </row>
    <row r="5544" spans="1:10" x14ac:dyDescent="0.25">
      <c r="A5544" s="8" t="s">
        <v>5304</v>
      </c>
      <c r="B5544" s="9" t="str">
        <f>_xlfn.XLOOKUP(C5544,'De-Para_Estado_Regiao'!$B$3:$B$29,'De-Para_Estado_Regiao'!$C$3:$C$29)</f>
        <v>Nordeste</v>
      </c>
      <c r="C5544" s="9" t="s">
        <v>87</v>
      </c>
      <c r="D5544" s="9">
        <v>208</v>
      </c>
      <c r="E5544" s="9">
        <v>0.58399999999999996</v>
      </c>
      <c r="F5544" s="9" t="str">
        <f t="shared" si="86"/>
        <v>médio</v>
      </c>
      <c r="G5544" s="9">
        <v>0.55800000000000005</v>
      </c>
      <c r="H5544" s="9">
        <v>0.48899999999999999</v>
      </c>
      <c r="I5544" s="9">
        <v>7119.49</v>
      </c>
      <c r="J5544" s="10">
        <v>0</v>
      </c>
    </row>
    <row r="5545" spans="1:10" x14ac:dyDescent="0.25">
      <c r="A5545" s="11" t="s">
        <v>5305</v>
      </c>
      <c r="B5545" s="9" t="str">
        <f>_xlfn.XLOOKUP(C5545,'De-Para_Estado_Regiao'!$B$3:$B$29,'De-Para_Estado_Regiao'!$C$3:$C$29)</f>
        <v>Norte</v>
      </c>
      <c r="C5545" s="12" t="s">
        <v>111</v>
      </c>
      <c r="D5545" s="12">
        <v>141</v>
      </c>
      <c r="E5545" s="12">
        <v>0.60499999999999998</v>
      </c>
      <c r="F5545" s="9" t="str">
        <f t="shared" si="86"/>
        <v>médio</v>
      </c>
      <c r="G5545" s="12">
        <v>0.59199999999999997</v>
      </c>
      <c r="H5545" s="12">
        <v>0.47099999999999997</v>
      </c>
      <c r="I5545" s="12">
        <v>10594.79</v>
      </c>
      <c r="J5545" s="13">
        <v>2</v>
      </c>
    </row>
    <row r="5546" spans="1:10" x14ac:dyDescent="0.25">
      <c r="A5546" s="8" t="s">
        <v>5306</v>
      </c>
      <c r="B5546" s="9" t="str">
        <f>_xlfn.XLOOKUP(C5546,'De-Para_Estado_Regiao'!$B$3:$B$29,'De-Para_Estado_Regiao'!$C$3:$C$29)</f>
        <v>Sudeste</v>
      </c>
      <c r="C5546" s="9" t="s">
        <v>16</v>
      </c>
      <c r="D5546" s="9">
        <v>62</v>
      </c>
      <c r="E5546" s="9">
        <v>0.63400000000000001</v>
      </c>
      <c r="F5546" s="9" t="str">
        <f t="shared" si="86"/>
        <v>médio</v>
      </c>
      <c r="G5546" s="9">
        <v>0.59299999999999997</v>
      </c>
      <c r="H5546" s="9">
        <v>0.53300000000000003</v>
      </c>
      <c r="I5546" s="9">
        <v>9787.67</v>
      </c>
      <c r="J5546" s="10">
        <v>4</v>
      </c>
    </row>
    <row r="5547" spans="1:10" x14ac:dyDescent="0.25">
      <c r="A5547" s="11" t="s">
        <v>5307</v>
      </c>
      <c r="B5547" s="9" t="str">
        <f>_xlfn.XLOOKUP(C5547,'De-Para_Estado_Regiao'!$B$3:$B$29,'De-Para_Estado_Regiao'!$C$3:$C$29)</f>
        <v>Sudeste</v>
      </c>
      <c r="C5547" s="12" t="s">
        <v>16</v>
      </c>
      <c r="D5547" s="12">
        <v>107</v>
      </c>
      <c r="E5547" s="12">
        <v>0.63300000000000001</v>
      </c>
      <c r="F5547" s="9" t="str">
        <f t="shared" si="86"/>
        <v>médio</v>
      </c>
      <c r="G5547" s="12">
        <v>0.60799999999999998</v>
      </c>
      <c r="H5547" s="12">
        <v>0.53900000000000003</v>
      </c>
      <c r="I5547" s="12">
        <v>6706.58</v>
      </c>
      <c r="J5547" s="13">
        <v>6</v>
      </c>
    </row>
    <row r="5548" spans="1:10" x14ac:dyDescent="0.25">
      <c r="A5548" s="8" t="s">
        <v>5308</v>
      </c>
      <c r="B5548" s="9" t="str">
        <f>_xlfn.XLOOKUP(C5548,'De-Para_Estado_Regiao'!$B$3:$B$29,'De-Para_Estado_Regiao'!$C$3:$C$29)</f>
        <v>Sudeste</v>
      </c>
      <c r="C5548" s="9" t="s">
        <v>16</v>
      </c>
      <c r="D5548" s="9">
        <v>40</v>
      </c>
      <c r="E5548" s="9">
        <v>0.64900000000000002</v>
      </c>
      <c r="F5548" s="9" t="str">
        <f t="shared" si="86"/>
        <v>médio</v>
      </c>
      <c r="G5548" s="9">
        <v>0.63400000000000001</v>
      </c>
      <c r="H5548" s="9">
        <v>0.51800000000000002</v>
      </c>
      <c r="I5548" s="9">
        <v>11406.39</v>
      </c>
      <c r="J5548" s="10">
        <v>2</v>
      </c>
    </row>
    <row r="5549" spans="1:10" x14ac:dyDescent="0.25">
      <c r="A5549" s="11" t="s">
        <v>5309</v>
      </c>
      <c r="B5549" s="9" t="str">
        <f>_xlfn.XLOOKUP(C5549,'De-Para_Estado_Regiao'!$B$3:$B$29,'De-Para_Estado_Regiao'!$C$3:$C$29)</f>
        <v>Sudeste</v>
      </c>
      <c r="C5549" s="12" t="s">
        <v>16</v>
      </c>
      <c r="D5549" s="12">
        <v>58</v>
      </c>
      <c r="E5549" s="12">
        <v>0.64800000000000002</v>
      </c>
      <c r="F5549" s="9" t="str">
        <f t="shared" si="86"/>
        <v>médio</v>
      </c>
      <c r="G5549" s="12">
        <v>0.66200000000000003</v>
      </c>
      <c r="H5549" s="12">
        <v>0.50700000000000001</v>
      </c>
      <c r="I5549" s="12">
        <v>14779.09</v>
      </c>
      <c r="J5549" s="13">
        <v>1</v>
      </c>
    </row>
    <row r="5550" spans="1:10" x14ac:dyDescent="0.25">
      <c r="A5550" s="8" t="s">
        <v>5310</v>
      </c>
      <c r="B5550" s="9" t="str">
        <f>_xlfn.XLOOKUP(C5550,'De-Para_Estado_Regiao'!$B$3:$B$29,'De-Para_Estado_Regiao'!$C$3:$C$29)</f>
        <v>Nordeste</v>
      </c>
      <c r="C5550" s="9" t="s">
        <v>94</v>
      </c>
      <c r="D5550" s="9">
        <v>103</v>
      </c>
      <c r="E5550" s="9">
        <v>0.57999999999999996</v>
      </c>
      <c r="F5550" s="9" t="str">
        <f t="shared" si="86"/>
        <v>médio</v>
      </c>
      <c r="G5550" s="9">
        <v>0.54</v>
      </c>
      <c r="H5550" s="9">
        <v>0.46500000000000002</v>
      </c>
      <c r="I5550" s="9">
        <v>8632.67</v>
      </c>
      <c r="J5550" s="10">
        <v>6</v>
      </c>
    </row>
    <row r="5551" spans="1:10" x14ac:dyDescent="0.25">
      <c r="A5551" s="11" t="s">
        <v>5311</v>
      </c>
      <c r="B5551" s="9" t="str">
        <f>_xlfn.XLOOKUP(C5551,'De-Para_Estado_Regiao'!$B$3:$B$29,'De-Para_Estado_Regiao'!$C$3:$C$29)</f>
        <v>Sul</v>
      </c>
      <c r="C5551" s="12" t="s">
        <v>14</v>
      </c>
      <c r="D5551" s="12">
        <v>18</v>
      </c>
      <c r="E5551" s="12">
        <v>0.69</v>
      </c>
      <c r="F5551" s="9" t="str">
        <f t="shared" si="86"/>
        <v>médio</v>
      </c>
      <c r="G5551" s="12">
        <v>0.66100000000000003</v>
      </c>
      <c r="H5551" s="12">
        <v>0.6</v>
      </c>
      <c r="I5551" s="12">
        <v>18150.689999999999</v>
      </c>
      <c r="J5551" s="13">
        <v>2</v>
      </c>
    </row>
    <row r="5552" spans="1:10" x14ac:dyDescent="0.25">
      <c r="A5552" s="8" t="s">
        <v>5312</v>
      </c>
      <c r="B5552" s="9" t="str">
        <f>_xlfn.XLOOKUP(C5552,'De-Para_Estado_Regiao'!$B$3:$B$29,'De-Para_Estado_Regiao'!$C$3:$C$29)</f>
        <v>Sudeste</v>
      </c>
      <c r="C5552" s="9" t="s">
        <v>7</v>
      </c>
      <c r="D5552" s="9">
        <v>50</v>
      </c>
      <c r="E5552" s="9">
        <v>0.71799999999999997</v>
      </c>
      <c r="F5552" s="9" t="str">
        <f t="shared" si="86"/>
        <v>alto</v>
      </c>
      <c r="G5552" s="9">
        <v>0.68300000000000005</v>
      </c>
      <c r="H5552" s="9">
        <v>0.66300000000000003</v>
      </c>
      <c r="I5552" s="9">
        <v>16802.89</v>
      </c>
      <c r="J5552" s="10">
        <v>2</v>
      </c>
    </row>
    <row r="5553" spans="1:10" x14ac:dyDescent="0.25">
      <c r="A5553" s="11" t="s">
        <v>5313</v>
      </c>
      <c r="B5553" s="9" t="str">
        <f>_xlfn.XLOOKUP(C5553,'De-Para_Estado_Regiao'!$B$3:$B$29,'De-Para_Estado_Regiao'!$C$3:$C$29)</f>
        <v>Nordeste</v>
      </c>
      <c r="C5553" s="12" t="s">
        <v>118</v>
      </c>
      <c r="D5553" s="12">
        <v>84</v>
      </c>
      <c r="E5553" s="12">
        <v>0.58599999999999997</v>
      </c>
      <c r="F5553" s="9" t="str">
        <f t="shared" si="86"/>
        <v>médio</v>
      </c>
      <c r="G5553" s="12">
        <v>0.55700000000000005</v>
      </c>
      <c r="H5553" s="12">
        <v>0.46200000000000002</v>
      </c>
      <c r="I5553" s="12">
        <v>6461.64</v>
      </c>
      <c r="J5553" s="13">
        <v>0</v>
      </c>
    </row>
    <row r="5554" spans="1:10" x14ac:dyDescent="0.25">
      <c r="A5554" s="8" t="s">
        <v>5314</v>
      </c>
      <c r="B5554" s="9" t="str">
        <f>_xlfn.XLOOKUP(C5554,'De-Para_Estado_Regiao'!$B$3:$B$29,'De-Para_Estado_Regiao'!$C$3:$C$29)</f>
        <v>Sudeste</v>
      </c>
      <c r="C5554" s="9" t="s">
        <v>7</v>
      </c>
      <c r="D5554" s="9">
        <v>92</v>
      </c>
      <c r="E5554" s="9">
        <v>0.73199999999999998</v>
      </c>
      <c r="F5554" s="9" t="str">
        <f t="shared" si="86"/>
        <v>alto</v>
      </c>
      <c r="G5554" s="9">
        <v>0.68200000000000005</v>
      </c>
      <c r="H5554" s="9">
        <v>0.71399999999999997</v>
      </c>
      <c r="I5554" s="9">
        <v>15180.46</v>
      </c>
      <c r="J5554" s="10">
        <v>2</v>
      </c>
    </row>
    <row r="5555" spans="1:10" x14ac:dyDescent="0.25">
      <c r="A5555" s="11" t="s">
        <v>1471</v>
      </c>
      <c r="B5555" s="9" t="str">
        <f>_xlfn.XLOOKUP(C5555,'De-Para_Estado_Regiao'!$B$3:$B$29,'De-Para_Estado_Regiao'!$C$3:$C$29)</f>
        <v>Nordeste</v>
      </c>
      <c r="C5555" s="12" t="s">
        <v>118</v>
      </c>
      <c r="D5555" s="12">
        <v>52</v>
      </c>
      <c r="E5555" s="12">
        <v>0.55000000000000004</v>
      </c>
      <c r="F5555" s="9" t="str">
        <f t="shared" si="86"/>
        <v>médio</v>
      </c>
      <c r="G5555" s="12">
        <v>0.52</v>
      </c>
      <c r="H5555" s="12">
        <v>0.42499999999999999</v>
      </c>
      <c r="I5555" s="12">
        <v>7008.31</v>
      </c>
      <c r="J5555" s="13">
        <v>12</v>
      </c>
    </row>
    <row r="5556" spans="1:10" x14ac:dyDescent="0.25">
      <c r="A5556" s="8" t="s">
        <v>5315</v>
      </c>
      <c r="B5556" s="9" t="str">
        <f>_xlfn.XLOOKUP(C5556,'De-Para_Estado_Regiao'!$B$3:$B$29,'De-Para_Estado_Regiao'!$C$3:$C$29)</f>
        <v>Centro-Oeste</v>
      </c>
      <c r="C5556" s="9" t="s">
        <v>33</v>
      </c>
      <c r="D5556" s="9">
        <v>162</v>
      </c>
      <c r="E5556" s="9">
        <v>0.66</v>
      </c>
      <c r="F5556" s="9" t="str">
        <f t="shared" si="86"/>
        <v>médio</v>
      </c>
      <c r="G5556" s="9">
        <v>0.626</v>
      </c>
      <c r="H5556" s="9">
        <v>0.56399999999999995</v>
      </c>
      <c r="I5556" s="9">
        <v>8934.51</v>
      </c>
      <c r="J5556" s="10">
        <v>1</v>
      </c>
    </row>
    <row r="5557" spans="1:10" x14ac:dyDescent="0.25">
      <c r="A5557" s="11" t="s">
        <v>5316</v>
      </c>
      <c r="B5557" s="9" t="str">
        <f>_xlfn.XLOOKUP(C5557,'De-Para_Estado_Regiao'!$B$3:$B$29,'De-Para_Estado_Regiao'!$C$3:$C$29)</f>
        <v>Nordeste</v>
      </c>
      <c r="C5557" s="12" t="s">
        <v>82</v>
      </c>
      <c r="D5557" s="12">
        <v>92</v>
      </c>
      <c r="E5557" s="12">
        <v>0.52500000000000002</v>
      </c>
      <c r="F5557" s="9" t="str">
        <f t="shared" si="86"/>
        <v>baixo</v>
      </c>
      <c r="G5557" s="12">
        <v>0.50600000000000001</v>
      </c>
      <c r="H5557" s="12">
        <v>0.40799999999999997</v>
      </c>
      <c r="I5557" s="12">
        <v>7834.07</v>
      </c>
      <c r="J5557" s="13">
        <v>15</v>
      </c>
    </row>
    <row r="5558" spans="1:10" x14ac:dyDescent="0.25">
      <c r="A5558" s="8" t="s">
        <v>5317</v>
      </c>
      <c r="B5558" s="9" t="str">
        <f>_xlfn.XLOOKUP(C5558,'De-Para_Estado_Regiao'!$B$3:$B$29,'De-Para_Estado_Regiao'!$C$3:$C$29)</f>
        <v>Sudeste</v>
      </c>
      <c r="C5558" s="9" t="s">
        <v>7</v>
      </c>
      <c r="D5558" s="9">
        <v>85</v>
      </c>
      <c r="E5558" s="9">
        <v>0.72599999999999998</v>
      </c>
      <c r="F5558" s="9" t="str">
        <f t="shared" si="86"/>
        <v>alto</v>
      </c>
      <c r="G5558" s="9">
        <v>0.70699999999999996</v>
      </c>
      <c r="H5558" s="9">
        <v>0.64400000000000002</v>
      </c>
      <c r="I5558" s="9">
        <v>12788.73</v>
      </c>
      <c r="J5558" s="10">
        <v>1</v>
      </c>
    </row>
    <row r="5559" spans="1:10" x14ac:dyDescent="0.25">
      <c r="A5559" s="11" t="s">
        <v>5318</v>
      </c>
      <c r="B5559" s="9" t="str">
        <f>_xlfn.XLOOKUP(C5559,'De-Para_Estado_Regiao'!$B$3:$B$29,'De-Para_Estado_Regiao'!$C$3:$C$29)</f>
        <v>Nordeste</v>
      </c>
      <c r="C5559" s="12" t="s">
        <v>82</v>
      </c>
      <c r="D5559" s="12">
        <v>70</v>
      </c>
      <c r="E5559" s="12">
        <v>0.56000000000000005</v>
      </c>
      <c r="F5559" s="9" t="str">
        <f t="shared" si="86"/>
        <v>médio</v>
      </c>
      <c r="G5559" s="12">
        <v>0.52600000000000002</v>
      </c>
      <c r="H5559" s="12">
        <v>0.46200000000000002</v>
      </c>
      <c r="I5559" s="12">
        <v>8580.4699999999993</v>
      </c>
      <c r="J5559" s="13">
        <v>0</v>
      </c>
    </row>
    <row r="5560" spans="1:10" x14ac:dyDescent="0.25">
      <c r="A5560" s="8" t="s">
        <v>5319</v>
      </c>
      <c r="B5560" s="9" t="str">
        <f>_xlfn.XLOOKUP(C5560,'De-Para_Estado_Regiao'!$B$3:$B$29,'De-Para_Estado_Regiao'!$C$3:$C$29)</f>
        <v>Sudeste</v>
      </c>
      <c r="C5560" s="9" t="s">
        <v>16</v>
      </c>
      <c r="D5560" s="9">
        <v>63</v>
      </c>
      <c r="E5560" s="9">
        <v>0.65</v>
      </c>
      <c r="F5560" s="9" t="str">
        <f t="shared" si="86"/>
        <v>médio</v>
      </c>
      <c r="G5560" s="9">
        <v>0.61499999999999999</v>
      </c>
      <c r="H5560" s="9">
        <v>0.55300000000000005</v>
      </c>
      <c r="I5560" s="9">
        <v>9888.58</v>
      </c>
      <c r="J5560" s="10">
        <v>1</v>
      </c>
    </row>
    <row r="5561" spans="1:10" x14ac:dyDescent="0.25">
      <c r="A5561" s="11" t="s">
        <v>2642</v>
      </c>
      <c r="B5561" s="9" t="str">
        <f>_xlfn.XLOOKUP(C5561,'De-Para_Estado_Regiao'!$B$3:$B$29,'De-Para_Estado_Regiao'!$C$3:$C$29)</f>
        <v>Nordeste</v>
      </c>
      <c r="C5561" s="12" t="s">
        <v>82</v>
      </c>
      <c r="D5561" s="12">
        <v>121</v>
      </c>
      <c r="E5561" s="12">
        <v>0.57399999999999995</v>
      </c>
      <c r="F5561" s="9" t="str">
        <f t="shared" si="86"/>
        <v>médio</v>
      </c>
      <c r="G5561" s="12">
        <v>0.51500000000000001</v>
      </c>
      <c r="H5561" s="12">
        <v>0.48099999999999998</v>
      </c>
      <c r="I5561" s="12">
        <v>8066.71</v>
      </c>
      <c r="J5561" s="13">
        <v>1</v>
      </c>
    </row>
    <row r="5562" spans="1:10" x14ac:dyDescent="0.25">
      <c r="A5562" s="8" t="s">
        <v>5320</v>
      </c>
      <c r="B5562" s="9" t="str">
        <f>_xlfn.XLOOKUP(C5562,'De-Para_Estado_Regiao'!$B$3:$B$29,'De-Para_Estado_Regiao'!$C$3:$C$29)</f>
        <v>Sudeste</v>
      </c>
      <c r="C5562" s="9" t="s">
        <v>16</v>
      </c>
      <c r="D5562" s="9">
        <v>63</v>
      </c>
      <c r="E5562" s="9">
        <v>0.65700000000000003</v>
      </c>
      <c r="F5562" s="9" t="str">
        <f t="shared" si="86"/>
        <v>médio</v>
      </c>
      <c r="G5562" s="9">
        <v>0.61199999999999999</v>
      </c>
      <c r="H5562" s="9">
        <v>0.56200000000000006</v>
      </c>
      <c r="I5562" s="9">
        <v>10391.02</v>
      </c>
      <c r="J5562" s="10">
        <v>1</v>
      </c>
    </row>
    <row r="5563" spans="1:10" x14ac:dyDescent="0.25">
      <c r="A5563" s="11" t="s">
        <v>5321</v>
      </c>
      <c r="B5563" s="9" t="str">
        <f>_xlfn.XLOOKUP(C5563,'De-Para_Estado_Regiao'!$B$3:$B$29,'De-Para_Estado_Regiao'!$C$3:$C$29)</f>
        <v>Sudeste</v>
      </c>
      <c r="C5563" s="12" t="s">
        <v>16</v>
      </c>
      <c r="D5563" s="12">
        <v>70</v>
      </c>
      <c r="E5563" s="12">
        <v>0.64300000000000002</v>
      </c>
      <c r="F5563" s="9" t="str">
        <f t="shared" si="86"/>
        <v>médio</v>
      </c>
      <c r="G5563" s="12">
        <v>0.63800000000000001</v>
      </c>
      <c r="H5563" s="12">
        <v>0.499</v>
      </c>
      <c r="I5563" s="12">
        <v>13577.18</v>
      </c>
      <c r="J5563" s="13">
        <v>1</v>
      </c>
    </row>
    <row r="5564" spans="1:10" x14ac:dyDescent="0.25">
      <c r="A5564" s="8" t="s">
        <v>5322</v>
      </c>
      <c r="B5564" s="9" t="str">
        <f>_xlfn.XLOOKUP(C5564,'De-Para_Estado_Regiao'!$B$3:$B$29,'De-Para_Estado_Regiao'!$C$3:$C$29)</f>
        <v>Nordeste</v>
      </c>
      <c r="C5564" s="9" t="s">
        <v>118</v>
      </c>
      <c r="D5564" s="9">
        <v>84</v>
      </c>
      <c r="E5564" s="9">
        <v>0.56000000000000005</v>
      </c>
      <c r="F5564" s="9" t="str">
        <f t="shared" si="86"/>
        <v>médio</v>
      </c>
      <c r="G5564" s="9">
        <v>0.53600000000000003</v>
      </c>
      <c r="H5564" s="9">
        <v>0.46</v>
      </c>
      <c r="I5564" s="9">
        <v>5747.84</v>
      </c>
      <c r="J5564" s="10">
        <v>11</v>
      </c>
    </row>
    <row r="5565" spans="1:10" x14ac:dyDescent="0.25">
      <c r="A5565" s="11" t="s">
        <v>5323</v>
      </c>
      <c r="B5565" s="9" t="str">
        <f>_xlfn.XLOOKUP(C5565,'De-Para_Estado_Regiao'!$B$3:$B$29,'De-Para_Estado_Regiao'!$C$3:$C$29)</f>
        <v>Nordeste</v>
      </c>
      <c r="C5565" s="12" t="s">
        <v>118</v>
      </c>
      <c r="D5565" s="12">
        <v>128</v>
      </c>
      <c r="E5565" s="12">
        <v>0.58299999999999996</v>
      </c>
      <c r="F5565" s="9" t="str">
        <f t="shared" si="86"/>
        <v>médio</v>
      </c>
      <c r="G5565" s="12">
        <v>0.52500000000000002</v>
      </c>
      <c r="H5565" s="12">
        <v>0.48499999999999999</v>
      </c>
      <c r="I5565" s="12">
        <v>6939.45</v>
      </c>
      <c r="J5565" s="13">
        <v>1</v>
      </c>
    </row>
    <row r="5566" spans="1:10" x14ac:dyDescent="0.25">
      <c r="A5566" s="8" t="s">
        <v>5324</v>
      </c>
      <c r="B5566" s="9" t="str">
        <f>_xlfn.XLOOKUP(C5566,'De-Para_Estado_Regiao'!$B$3:$B$29,'De-Para_Estado_Regiao'!$C$3:$C$29)</f>
        <v>Sudeste</v>
      </c>
      <c r="C5566" s="9" t="s">
        <v>16</v>
      </c>
      <c r="D5566" s="9">
        <v>76</v>
      </c>
      <c r="E5566" s="9">
        <v>0.68</v>
      </c>
      <c r="F5566" s="9" t="str">
        <f t="shared" si="86"/>
        <v>médio</v>
      </c>
      <c r="G5566" s="9">
        <v>0.64500000000000002</v>
      </c>
      <c r="H5566" s="9">
        <v>0.56799999999999995</v>
      </c>
      <c r="I5566" s="9">
        <v>11075.41</v>
      </c>
      <c r="J5566" s="10">
        <v>1</v>
      </c>
    </row>
    <row r="5567" spans="1:10" x14ac:dyDescent="0.25">
      <c r="A5567" s="11" t="s">
        <v>5325</v>
      </c>
      <c r="B5567" s="9" t="str">
        <f>_xlfn.XLOOKUP(C5567,'De-Para_Estado_Regiao'!$B$3:$B$29,'De-Para_Estado_Regiao'!$C$3:$C$29)</f>
        <v>Nordeste</v>
      </c>
      <c r="C5567" s="12" t="s">
        <v>118</v>
      </c>
      <c r="D5567" s="12">
        <v>81</v>
      </c>
      <c r="E5567" s="12">
        <v>0.55000000000000004</v>
      </c>
      <c r="F5567" s="9" t="str">
        <f t="shared" si="86"/>
        <v>médio</v>
      </c>
      <c r="G5567" s="12">
        <v>0.56699999999999995</v>
      </c>
      <c r="H5567" s="12">
        <v>0.42499999999999999</v>
      </c>
      <c r="I5567" s="12">
        <v>7748.65</v>
      </c>
      <c r="J5567" s="13">
        <v>1</v>
      </c>
    </row>
    <row r="5568" spans="1:10" x14ac:dyDescent="0.25">
      <c r="A5568" s="8" t="s">
        <v>5326</v>
      </c>
      <c r="B5568" s="9" t="str">
        <f>_xlfn.XLOOKUP(C5568,'De-Para_Estado_Regiao'!$B$3:$B$29,'De-Para_Estado_Regiao'!$C$3:$C$29)</f>
        <v>Nordeste</v>
      </c>
      <c r="C5568" s="9" t="s">
        <v>82</v>
      </c>
      <c r="D5568" s="9">
        <v>66</v>
      </c>
      <c r="E5568" s="9">
        <v>0.58899999999999997</v>
      </c>
      <c r="F5568" s="9" t="str">
        <f t="shared" si="86"/>
        <v>médio</v>
      </c>
      <c r="G5568" s="9">
        <v>0.60299999999999998</v>
      </c>
      <c r="H5568" s="9">
        <v>0.438</v>
      </c>
      <c r="I5568" s="9">
        <v>8619.26</v>
      </c>
      <c r="J5568" s="10">
        <v>1</v>
      </c>
    </row>
    <row r="5569" spans="1:10" x14ac:dyDescent="0.25">
      <c r="A5569" s="11" t="s">
        <v>4749</v>
      </c>
      <c r="B5569" s="9" t="str">
        <f>_xlfn.XLOOKUP(C5569,'De-Para_Estado_Regiao'!$B$3:$B$29,'De-Para_Estado_Regiao'!$C$3:$C$29)</f>
        <v>Nordeste</v>
      </c>
      <c r="C5569" s="12" t="s">
        <v>118</v>
      </c>
      <c r="D5569" s="12">
        <v>43</v>
      </c>
      <c r="E5569" s="12">
        <v>0.52800000000000002</v>
      </c>
      <c r="F5569" s="9" t="str">
        <f t="shared" si="86"/>
        <v>baixo</v>
      </c>
      <c r="G5569" s="12">
        <v>0.53600000000000003</v>
      </c>
      <c r="H5569" s="12">
        <v>0.39200000000000002</v>
      </c>
      <c r="I5569" s="12">
        <v>7222.72</v>
      </c>
      <c r="J5569" s="13">
        <v>0</v>
      </c>
    </row>
    <row r="5570" spans="1:10" x14ac:dyDescent="0.25">
      <c r="A5570" s="8" t="s">
        <v>5327</v>
      </c>
      <c r="B5570" s="9" t="str">
        <f>_xlfn.XLOOKUP(C5570,'De-Para_Estado_Regiao'!$B$3:$B$29,'De-Para_Estado_Regiao'!$C$3:$C$29)</f>
        <v>Nordeste</v>
      </c>
      <c r="C5570" s="9" t="s">
        <v>118</v>
      </c>
      <c r="D5570" s="9">
        <v>48</v>
      </c>
      <c r="E5570" s="9">
        <v>0.54</v>
      </c>
      <c r="F5570" s="9" t="str">
        <f t="shared" si="86"/>
        <v>baixo</v>
      </c>
      <c r="G5570" s="9">
        <v>0.53</v>
      </c>
      <c r="H5570" s="9">
        <v>0.39100000000000001</v>
      </c>
      <c r="I5570" s="9">
        <v>7638.73</v>
      </c>
      <c r="J5570" s="10">
        <v>1</v>
      </c>
    </row>
    <row r="5571" spans="1:10" x14ac:dyDescent="0.25">
      <c r="A5571" s="11" t="s">
        <v>5328</v>
      </c>
      <c r="B5571" s="9" t="str">
        <f>_xlfn.XLOOKUP(C5571,'De-Para_Estado_Regiao'!$B$3:$B$29,'De-Para_Estado_Regiao'!$C$3:$C$29)</f>
        <v>Nordeste</v>
      </c>
      <c r="C5571" s="12" t="s">
        <v>72</v>
      </c>
      <c r="D5571" s="12">
        <v>58</v>
      </c>
      <c r="E5571" s="12">
        <v>0.53</v>
      </c>
      <c r="F5571" s="9" t="str">
        <f t="shared" si="86"/>
        <v>baixo</v>
      </c>
      <c r="G5571" s="12">
        <v>0.495</v>
      </c>
      <c r="H5571" s="12">
        <v>0.39</v>
      </c>
      <c r="I5571" s="12">
        <v>6994.26</v>
      </c>
      <c r="J5571" s="13">
        <v>1</v>
      </c>
    </row>
    <row r="5572" spans="1:10" x14ac:dyDescent="0.25">
      <c r="A5572" s="8" t="s">
        <v>5329</v>
      </c>
      <c r="B5572" s="9" t="str">
        <f>_xlfn.XLOOKUP(C5572,'De-Para_Estado_Regiao'!$B$3:$B$29,'De-Para_Estado_Regiao'!$C$3:$C$29)</f>
        <v>Centro-Oeste</v>
      </c>
      <c r="C5572" s="9" t="s">
        <v>29</v>
      </c>
      <c r="D5572" s="9">
        <v>55</v>
      </c>
      <c r="E5572" s="9">
        <v>0.70099999999999996</v>
      </c>
      <c r="F5572" s="9" t="str">
        <f t="shared" si="86"/>
        <v>alto</v>
      </c>
      <c r="G5572" s="9">
        <v>0.65</v>
      </c>
      <c r="H5572" s="9">
        <v>0.627</v>
      </c>
      <c r="I5572" s="9">
        <v>19395.16</v>
      </c>
      <c r="J5572" s="10">
        <v>1</v>
      </c>
    </row>
    <row r="5573" spans="1:10" x14ac:dyDescent="0.25">
      <c r="A5573" s="11" t="s">
        <v>5330</v>
      </c>
      <c r="B5573" s="9" t="str">
        <f>_xlfn.XLOOKUP(C5573,'De-Para_Estado_Regiao'!$B$3:$B$29,'De-Para_Estado_Regiao'!$C$3:$C$29)</f>
        <v>Nordeste</v>
      </c>
      <c r="C5573" s="12" t="s">
        <v>118</v>
      </c>
      <c r="D5573" s="12">
        <v>100</v>
      </c>
      <c r="E5573" s="12">
        <v>0.59699999999999998</v>
      </c>
      <c r="F5573" s="9" t="str">
        <f t="shared" ref="F5573:F5636" si="87">IF(E5573="","",IF(E5573&lt;0.55,"baixo",IF(E5573&lt;=0.699,"médio",IF(E5573&lt;=0.799,"alto",IF(E5573&gt;=0.8,"muito alto","")))))</f>
        <v>médio</v>
      </c>
      <c r="G5573" s="12">
        <v>0.56100000000000005</v>
      </c>
      <c r="H5573" s="12">
        <v>0.48799999999999999</v>
      </c>
      <c r="I5573" s="12">
        <v>6508.49</v>
      </c>
      <c r="J5573" s="13">
        <v>0</v>
      </c>
    </row>
    <row r="5574" spans="1:10" x14ac:dyDescent="0.25">
      <c r="A5574" s="8" t="s">
        <v>471</v>
      </c>
      <c r="B5574" s="9" t="str">
        <f>_xlfn.XLOOKUP(C5574,'De-Para_Estado_Regiao'!$B$3:$B$29,'De-Para_Estado_Regiao'!$C$3:$C$29)</f>
        <v>Nordeste</v>
      </c>
      <c r="C5574" s="9" t="s">
        <v>72</v>
      </c>
      <c r="D5574" s="9">
        <v>85</v>
      </c>
      <c r="E5574" s="9">
        <v>0.59</v>
      </c>
      <c r="F5574" s="9" t="str">
        <f t="shared" si="87"/>
        <v>médio</v>
      </c>
      <c r="G5574" s="9">
        <v>0.55200000000000005</v>
      </c>
      <c r="H5574" s="9">
        <v>0.502</v>
      </c>
      <c r="I5574" s="9">
        <v>8687.5499999999993</v>
      </c>
      <c r="J5574" s="10">
        <v>1</v>
      </c>
    </row>
    <row r="5575" spans="1:10" x14ac:dyDescent="0.25">
      <c r="A5575" s="11" t="s">
        <v>4578</v>
      </c>
      <c r="B5575" s="9" t="str">
        <f>_xlfn.XLOOKUP(C5575,'De-Para_Estado_Regiao'!$B$3:$B$29,'De-Para_Estado_Regiao'!$C$3:$C$29)</f>
        <v>Sul</v>
      </c>
      <c r="C5575" s="12" t="s">
        <v>14</v>
      </c>
      <c r="D5575" s="12"/>
      <c r="E5575" s="12"/>
      <c r="F5575" s="9" t="str">
        <f t="shared" si="87"/>
        <v/>
      </c>
      <c r="G5575" s="12"/>
      <c r="H5575" s="12"/>
      <c r="I5575" s="12"/>
      <c r="J5575" s="13"/>
    </row>
    <row r="5576" spans="1:10" x14ac:dyDescent="0.25">
      <c r="A5576" s="8" t="s">
        <v>5258</v>
      </c>
      <c r="B5576" s="9" t="str">
        <f>_xlfn.XLOOKUP(C5576,'De-Para_Estado_Regiao'!$B$3:$B$29,'De-Para_Estado_Regiao'!$C$3:$C$29)</f>
        <v>Nordeste</v>
      </c>
      <c r="C5576" s="9" t="s">
        <v>24</v>
      </c>
      <c r="D5576" s="9"/>
      <c r="E5576" s="9">
        <v>0.59</v>
      </c>
      <c r="F5576" s="9" t="str">
        <f t="shared" si="87"/>
        <v>médio</v>
      </c>
      <c r="G5576" s="9">
        <v>0.54900000000000004</v>
      </c>
      <c r="H5576" s="9">
        <v>0.45900000000000002</v>
      </c>
      <c r="I5576" s="9"/>
      <c r="J5576" s="10"/>
    </row>
    <row r="5577" spans="1:10" x14ac:dyDescent="0.25">
      <c r="A5577" s="11" t="s">
        <v>5331</v>
      </c>
      <c r="B5577" s="9" t="str">
        <f>_xlfn.XLOOKUP(C5577,'De-Para_Estado_Regiao'!$B$3:$B$29,'De-Para_Estado_Regiao'!$C$3:$C$29)</f>
        <v>Nordeste</v>
      </c>
      <c r="C5577" s="12" t="s">
        <v>19</v>
      </c>
      <c r="D5577" s="12"/>
      <c r="E5577" s="12"/>
      <c r="F5577" s="9" t="str">
        <f t="shared" si="87"/>
        <v/>
      </c>
      <c r="G5577" s="12"/>
      <c r="H5577" s="12"/>
      <c r="I5577" s="12"/>
      <c r="J5577" s="13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E4835-4AA9-6945-80AD-D964A45411EA}">
  <dimension ref="B2:C29"/>
  <sheetViews>
    <sheetView showGridLines="0" topLeftCell="A2" workbookViewId="0">
      <selection activeCell="F4" sqref="F4"/>
    </sheetView>
  </sheetViews>
  <sheetFormatPr defaultColWidth="11" defaultRowHeight="15.75" x14ac:dyDescent="0.25"/>
  <cols>
    <col min="1" max="1" width="2.625" customWidth="1"/>
  </cols>
  <sheetData>
    <row r="2" spans="2:3" x14ac:dyDescent="0.25">
      <c r="B2" s="2" t="s">
        <v>5335</v>
      </c>
      <c r="C2" s="2" t="s">
        <v>5341</v>
      </c>
    </row>
    <row r="3" spans="2:3" x14ac:dyDescent="0.25">
      <c r="B3" s="3" t="s">
        <v>275</v>
      </c>
      <c r="C3" s="4" t="s">
        <v>5336</v>
      </c>
    </row>
    <row r="4" spans="2:3" x14ac:dyDescent="0.25">
      <c r="B4" s="3" t="s">
        <v>94</v>
      </c>
      <c r="C4" s="4" t="s">
        <v>5337</v>
      </c>
    </row>
    <row r="5" spans="2:3" x14ac:dyDescent="0.25">
      <c r="B5" s="3" t="s">
        <v>39</v>
      </c>
      <c r="C5" s="4" t="s">
        <v>5336</v>
      </c>
    </row>
    <row r="6" spans="2:3" x14ac:dyDescent="0.25">
      <c r="B6" s="3" t="s">
        <v>210</v>
      </c>
      <c r="C6" s="4" t="s">
        <v>5336</v>
      </c>
    </row>
    <row r="7" spans="2:3" x14ac:dyDescent="0.25">
      <c r="B7" s="3" t="s">
        <v>24</v>
      </c>
      <c r="C7" s="4" t="s">
        <v>5337</v>
      </c>
    </row>
    <row r="8" spans="2:3" x14ac:dyDescent="0.25">
      <c r="B8" s="3" t="s">
        <v>31</v>
      </c>
      <c r="C8" s="4" t="s">
        <v>5337</v>
      </c>
    </row>
    <row r="9" spans="2:3" x14ac:dyDescent="0.25">
      <c r="B9" s="3" t="s">
        <v>12</v>
      </c>
      <c r="C9" s="4" t="s">
        <v>5338</v>
      </c>
    </row>
    <row r="10" spans="2:3" x14ac:dyDescent="0.25">
      <c r="B10" s="3" t="s">
        <v>64</v>
      </c>
      <c r="C10" s="4" t="s">
        <v>5339</v>
      </c>
    </row>
    <row r="11" spans="2:3" x14ac:dyDescent="0.25">
      <c r="B11" s="3" t="s">
        <v>33</v>
      </c>
      <c r="C11" s="4" t="s">
        <v>5338</v>
      </c>
    </row>
    <row r="12" spans="2:3" x14ac:dyDescent="0.25">
      <c r="B12" s="3" t="s">
        <v>87</v>
      </c>
      <c r="C12" s="4" t="s">
        <v>5337</v>
      </c>
    </row>
    <row r="13" spans="2:3" x14ac:dyDescent="0.25">
      <c r="B13" s="3" t="s">
        <v>16</v>
      </c>
      <c r="C13" s="4" t="s">
        <v>5339</v>
      </c>
    </row>
    <row r="14" spans="2:3" x14ac:dyDescent="0.25">
      <c r="B14" s="3" t="s">
        <v>53</v>
      </c>
      <c r="C14" s="4" t="s">
        <v>5338</v>
      </c>
    </row>
    <row r="15" spans="2:3" x14ac:dyDescent="0.25">
      <c r="B15" s="3" t="s">
        <v>29</v>
      </c>
      <c r="C15" s="4" t="s">
        <v>5338</v>
      </c>
    </row>
    <row r="16" spans="2:3" x14ac:dyDescent="0.25">
      <c r="B16" s="3" t="s">
        <v>49</v>
      </c>
      <c r="C16" s="4" t="s">
        <v>5336</v>
      </c>
    </row>
    <row r="17" spans="2:3" x14ac:dyDescent="0.25">
      <c r="B17" s="3" t="s">
        <v>82</v>
      </c>
      <c r="C17" s="4" t="s">
        <v>5337</v>
      </c>
    </row>
    <row r="18" spans="2:3" x14ac:dyDescent="0.25">
      <c r="B18" s="3" t="s">
        <v>19</v>
      </c>
      <c r="C18" s="4" t="s">
        <v>5337</v>
      </c>
    </row>
    <row r="19" spans="2:3" x14ac:dyDescent="0.25">
      <c r="B19" s="3" t="s">
        <v>118</v>
      </c>
      <c r="C19" s="4" t="s">
        <v>5337</v>
      </c>
    </row>
    <row r="20" spans="2:3" x14ac:dyDescent="0.25">
      <c r="B20" s="3" t="s">
        <v>22</v>
      </c>
      <c r="C20" s="4" t="s">
        <v>5340</v>
      </c>
    </row>
    <row r="21" spans="2:3" x14ac:dyDescent="0.25">
      <c r="B21" s="3" t="s">
        <v>10</v>
      </c>
      <c r="C21" s="4" t="s">
        <v>5339</v>
      </c>
    </row>
    <row r="22" spans="2:3" x14ac:dyDescent="0.25">
      <c r="B22" s="3" t="s">
        <v>72</v>
      </c>
      <c r="C22" s="4" t="s">
        <v>5337</v>
      </c>
    </row>
    <row r="23" spans="2:3" x14ac:dyDescent="0.25">
      <c r="B23" s="3" t="s">
        <v>148</v>
      </c>
      <c r="C23" s="4" t="s">
        <v>5336</v>
      </c>
    </row>
    <row r="24" spans="2:3" x14ac:dyDescent="0.25">
      <c r="B24" s="3" t="s">
        <v>270</v>
      </c>
      <c r="C24" s="4" t="s">
        <v>5336</v>
      </c>
    </row>
    <row r="25" spans="2:3" x14ac:dyDescent="0.25">
      <c r="B25" s="3" t="s">
        <v>14</v>
      </c>
      <c r="C25" s="4" t="s">
        <v>5340</v>
      </c>
    </row>
    <row r="26" spans="2:3" x14ac:dyDescent="0.25">
      <c r="B26" s="3" t="s">
        <v>59</v>
      </c>
      <c r="C26" s="4" t="s">
        <v>5340</v>
      </c>
    </row>
    <row r="27" spans="2:3" x14ac:dyDescent="0.25">
      <c r="B27" s="3" t="s">
        <v>114</v>
      </c>
      <c r="C27" s="4" t="s">
        <v>5337</v>
      </c>
    </row>
    <row r="28" spans="2:3" x14ac:dyDescent="0.25">
      <c r="B28" s="3" t="s">
        <v>7</v>
      </c>
      <c r="C28" s="4" t="s">
        <v>5339</v>
      </c>
    </row>
    <row r="29" spans="2:3" x14ac:dyDescent="0.25">
      <c r="B29" s="3" t="s">
        <v>111</v>
      </c>
      <c r="C29" s="4" t="s">
        <v>5336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Instruções</vt:lpstr>
      <vt:lpstr>Solução</vt:lpstr>
      <vt:lpstr>Base</vt:lpstr>
      <vt:lpstr>De-Para_Estado_Regiao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Itano</dc:creator>
  <cp:lastModifiedBy>Andréia Matias</cp:lastModifiedBy>
  <dcterms:created xsi:type="dcterms:W3CDTF">2019-06-23T14:12:34Z</dcterms:created>
  <dcterms:modified xsi:type="dcterms:W3CDTF">2022-11-04T18:37:25Z</dcterms:modified>
</cp:coreProperties>
</file>