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0" i="1"/>
  <c r="F9"/>
  <c r="E17"/>
  <c r="E16"/>
  <c r="E15"/>
  <c r="E14"/>
  <c r="E18"/>
  <c r="E19"/>
  <c r="E20"/>
  <c r="E21"/>
  <c r="E22"/>
  <c r="E23"/>
  <c r="F8"/>
  <c r="F3"/>
  <c r="F2"/>
  <c r="F6"/>
  <c r="G14"/>
  <c r="G15"/>
  <c r="G16"/>
  <c r="G17"/>
  <c r="G18"/>
  <c r="G19"/>
  <c r="G20"/>
  <c r="G21"/>
  <c r="G22"/>
  <c r="G23"/>
  <c r="F23"/>
  <c r="F22"/>
  <c r="F21"/>
  <c r="F20"/>
  <c r="F19"/>
  <c r="F18"/>
  <c r="F17"/>
  <c r="F16"/>
  <c r="F15"/>
  <c r="F14"/>
  <c r="D7"/>
  <c r="D6"/>
  <c r="D5"/>
  <c r="D4"/>
  <c r="D3"/>
  <c r="D2"/>
</calcChain>
</file>

<file path=xl/sharedStrings.xml><?xml version="1.0" encoding="utf-8"?>
<sst xmlns="http://schemas.openxmlformats.org/spreadsheetml/2006/main" count="15" uniqueCount="15">
  <si>
    <t>Дисперсия</t>
  </si>
  <si>
    <t>Мода</t>
  </si>
  <si>
    <t>Медиана</t>
  </si>
  <si>
    <t>Среднее квадрат. откл.</t>
  </si>
  <si>
    <t>Кол-во элементов</t>
  </si>
  <si>
    <t>Среднее знач.</t>
  </si>
  <si>
    <t>m</t>
  </si>
  <si>
    <t>α</t>
  </si>
  <si>
    <t>Усеченное среднее</t>
  </si>
  <si>
    <t>Коэфф. эксцесса</t>
  </si>
  <si>
    <t>Коэфф. ассиметрии</t>
  </si>
  <si>
    <t>Относит. линейн. откл.</t>
  </si>
  <si>
    <t>Коэфф. вариации</t>
  </si>
  <si>
    <t>Значение</t>
  </si>
  <si>
    <t>Частота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</si>
</sst>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>
      <selection activeCell="F11" sqref="F11"/>
    </sheetView>
  </sheetViews>
  <sheetFormatPr defaultRowHeight="15"/>
  <cols>
    <col min="3" max="3" width="22.7109375" bestFit="1" customWidth="1"/>
    <col min="4" max="4" width="16.7109375" customWidth="1"/>
    <col min="5" max="5" width="22" customWidth="1"/>
    <col min="6" max="6" width="15.42578125" customWidth="1"/>
    <col min="7" max="7" width="16.7109375" customWidth="1"/>
  </cols>
  <sheetData>
    <row r="1" spans="1:9">
      <c r="A1">
        <v>2</v>
      </c>
    </row>
    <row r="2" spans="1:9">
      <c r="A2">
        <v>2</v>
      </c>
      <c r="C2" s="1" t="s">
        <v>5</v>
      </c>
      <c r="D2" s="5">
        <f>AVERAGE(A1:A43)</f>
        <v>3.9069767441860463</v>
      </c>
      <c r="E2" s="1" t="s">
        <v>10</v>
      </c>
      <c r="F2">
        <f>SUM(F14:F23)/(D7*D3^3)</f>
        <v>2.0007885902200161E-2</v>
      </c>
    </row>
    <row r="3" spans="1:9">
      <c r="A3">
        <v>2</v>
      </c>
      <c r="C3" s="1" t="s">
        <v>0</v>
      </c>
      <c r="D3" s="5">
        <f>VAR(A1:A43)</f>
        <v>6.9911406423034324</v>
      </c>
      <c r="E3" s="1" t="s">
        <v>9</v>
      </c>
      <c r="F3">
        <f>SUM(G14:G23)/(D7*D3^4)-3</f>
        <v>-2.9572032531743568</v>
      </c>
    </row>
    <row r="4" spans="1:9">
      <c r="A4">
        <v>6</v>
      </c>
      <c r="C4" s="1" t="s">
        <v>3</v>
      </c>
      <c r="D4" s="5">
        <f>SQRT(D3)</f>
        <v>2.6440765197519212</v>
      </c>
      <c r="E4" s="2"/>
    </row>
    <row r="5" spans="1:9">
      <c r="A5">
        <v>5</v>
      </c>
      <c r="C5" s="1" t="s">
        <v>1</v>
      </c>
      <c r="D5" s="5">
        <f>MODE(A1:A43)</f>
        <v>2</v>
      </c>
      <c r="E5" s="2" t="s">
        <v>6</v>
      </c>
      <c r="F5">
        <v>8</v>
      </c>
    </row>
    <row r="6" spans="1:9">
      <c r="A6">
        <v>6</v>
      </c>
      <c r="C6" s="1" t="s">
        <v>2</v>
      </c>
      <c r="D6" s="5">
        <f>MEDIAN(A1:A43)</f>
        <v>4</v>
      </c>
      <c r="E6" s="3" t="s">
        <v>7</v>
      </c>
      <c r="F6">
        <f>F5/D7</f>
        <v>0.18604651162790697</v>
      </c>
    </row>
    <row r="7" spans="1:9">
      <c r="A7">
        <v>1</v>
      </c>
      <c r="C7" s="1" t="s">
        <v>4</v>
      </c>
      <c r="D7" s="5">
        <f>COUNT(A1:A43)</f>
        <v>43</v>
      </c>
      <c r="E7" s="2"/>
    </row>
    <row r="8" spans="1:9">
      <c r="A8">
        <v>4</v>
      </c>
      <c r="E8" s="2" t="s">
        <v>8</v>
      </c>
      <c r="F8">
        <f>SUM(I13:I39)/(D7-2*F5)</f>
        <v>3.7037037037037037</v>
      </c>
    </row>
    <row r="9" spans="1:9">
      <c r="A9">
        <v>1</v>
      </c>
      <c r="E9" s="1" t="s">
        <v>12</v>
      </c>
      <c r="F9" s="4">
        <f>D4/D2</f>
        <v>0.67675768065078934</v>
      </c>
    </row>
    <row r="10" spans="1:9">
      <c r="A10">
        <v>5</v>
      </c>
      <c r="E10" s="1" t="s">
        <v>11</v>
      </c>
      <c r="F10" s="4">
        <f>SUM(E14:E23)/(D2*D7)</f>
        <v>0.54928017718715394</v>
      </c>
    </row>
    <row r="11" spans="1:9">
      <c r="A11">
        <v>4</v>
      </c>
    </row>
    <row r="12" spans="1:9">
      <c r="A12">
        <v>4</v>
      </c>
    </row>
    <row r="13" spans="1:9">
      <c r="A13">
        <v>9</v>
      </c>
      <c r="C13" s="6" t="s">
        <v>13</v>
      </c>
      <c r="D13" s="6" t="s">
        <v>14</v>
      </c>
      <c r="I13">
        <v>2</v>
      </c>
    </row>
    <row r="14" spans="1:9">
      <c r="A14">
        <v>6</v>
      </c>
      <c r="C14" s="6">
        <v>0</v>
      </c>
      <c r="D14" s="6">
        <v>4</v>
      </c>
      <c r="E14">
        <f>ABS(C14-D2)*D14</f>
        <v>15.627906976744185</v>
      </c>
      <c r="F14">
        <f>(C14-D2)^3*D14</f>
        <v>-238.55167469530983</v>
      </c>
      <c r="G14">
        <f>(C14-D2)^4*D14</f>
        <v>932.01584532121046</v>
      </c>
      <c r="I14">
        <v>2</v>
      </c>
    </row>
    <row r="15" spans="1:9">
      <c r="A15">
        <v>3</v>
      </c>
      <c r="C15" s="6">
        <v>1</v>
      </c>
      <c r="D15" s="6">
        <v>4</v>
      </c>
      <c r="E15">
        <f>ABS(C15-D2)*D15</f>
        <v>11.627906976744185</v>
      </c>
      <c r="F15">
        <f>(C15-D2)^3*D15</f>
        <v>-98.261788270215192</v>
      </c>
      <c r="G15">
        <f>(C15-D2)^4*D15</f>
        <v>285.6447333436488</v>
      </c>
      <c r="I15">
        <v>2</v>
      </c>
    </row>
    <row r="16" spans="1:9">
      <c r="A16">
        <v>0</v>
      </c>
      <c r="C16" s="6">
        <v>2</v>
      </c>
      <c r="D16" s="6">
        <v>8</v>
      </c>
      <c r="E16">
        <f>ABS(C16-D2)*D16</f>
        <v>15.255813953488371</v>
      </c>
      <c r="F16">
        <f>(C16-D2)^3*D16</f>
        <v>-55.478687411171329</v>
      </c>
      <c r="G16">
        <f>(C16-D2)^4*D16</f>
        <v>105.79656669107089</v>
      </c>
      <c r="I16">
        <v>2</v>
      </c>
    </row>
    <row r="17" spans="1:9">
      <c r="A17">
        <v>6</v>
      </c>
      <c r="C17" s="6">
        <v>3</v>
      </c>
      <c r="D17" s="6">
        <v>4</v>
      </c>
      <c r="E17">
        <f>ABS(C17-D2)*D17</f>
        <v>3.6279069767441854</v>
      </c>
      <c r="F17">
        <f>(C17-D2)^3*D17</f>
        <v>-2.984341001421257</v>
      </c>
      <c r="G17">
        <f>(C17-D2)^4*D17</f>
        <v>2.7067278850099767</v>
      </c>
      <c r="I17">
        <v>2</v>
      </c>
    </row>
    <row r="18" spans="1:9">
      <c r="A18">
        <v>4</v>
      </c>
      <c r="C18" s="6">
        <v>4</v>
      </c>
      <c r="D18" s="6">
        <v>8</v>
      </c>
      <c r="E18">
        <f>(C18-D2)*D18</f>
        <v>0.74418604651162923</v>
      </c>
      <c r="F18">
        <f>(C18-D2)^3*D18</f>
        <v>6.4396845560768575E-3</v>
      </c>
      <c r="G18">
        <f>(C18-D2)^4*D18</f>
        <v>5.9904042382110398E-4</v>
      </c>
      <c r="I18">
        <v>2</v>
      </c>
    </row>
    <row r="19" spans="1:9">
      <c r="A19">
        <v>6</v>
      </c>
      <c r="C19" s="6">
        <v>5</v>
      </c>
      <c r="D19" s="6">
        <v>2</v>
      </c>
      <c r="E19">
        <f>(C19-D2)*D19</f>
        <v>2.1860465116279073</v>
      </c>
      <c r="F19">
        <f>(C19-D2)^3*D19</f>
        <v>2.6116694127561111</v>
      </c>
      <c r="G19">
        <f>(C19-D2)^4*D19</f>
        <v>2.8546154046404011</v>
      </c>
      <c r="I19">
        <v>2</v>
      </c>
    </row>
    <row r="20" spans="1:9">
      <c r="A20">
        <v>9</v>
      </c>
      <c r="C20" s="6">
        <v>6</v>
      </c>
      <c r="D20" s="6">
        <v>6</v>
      </c>
      <c r="E20">
        <f>(C20-D2)*D20</f>
        <v>12.558139534883722</v>
      </c>
      <c r="F20">
        <f>(C20-D2)^3*D20</f>
        <v>55.014023922421941</v>
      </c>
      <c r="G20">
        <f>(C20-D2)^4*D20</f>
        <v>115.14563146553431</v>
      </c>
      <c r="I20">
        <v>2</v>
      </c>
    </row>
    <row r="21" spans="1:9">
      <c r="A21">
        <v>8</v>
      </c>
      <c r="C21" s="6">
        <v>7</v>
      </c>
      <c r="D21" s="6">
        <v>1</v>
      </c>
      <c r="E21">
        <f>(C21-D2)*D21</f>
        <v>3.0930232558139537</v>
      </c>
      <c r="F21">
        <f>(C21-D2)^3*D21</f>
        <v>29.590312802646313</v>
      </c>
      <c r="G21">
        <f>(C21-D2)^4*D21</f>
        <v>91.523525645394415</v>
      </c>
      <c r="I21">
        <v>3</v>
      </c>
    </row>
    <row r="22" spans="1:9">
      <c r="A22">
        <v>7</v>
      </c>
      <c r="C22" s="6">
        <v>8</v>
      </c>
      <c r="D22" s="6">
        <v>3</v>
      </c>
      <c r="E22">
        <f>(C22-D2)*D22</f>
        <v>12.279069767441861</v>
      </c>
      <c r="F22">
        <f>(C22-D2)^3*D22</f>
        <v>205.7092834593181</v>
      </c>
      <c r="G22">
        <f>(C22-D2)^4*D22</f>
        <v>841.97288113581351</v>
      </c>
      <c r="I22">
        <v>3</v>
      </c>
    </row>
    <row r="23" spans="1:9">
      <c r="A23">
        <v>4</v>
      </c>
      <c r="C23" s="6">
        <v>9</v>
      </c>
      <c r="D23" s="6">
        <v>3</v>
      </c>
      <c r="E23">
        <f>(C23-D2)*D23</f>
        <v>15.279069767441861</v>
      </c>
      <c r="F23">
        <f>(C23-D2)^3*D23</f>
        <v>396.32204711534837</v>
      </c>
      <c r="G23">
        <f>(C23-D2)^4*D23</f>
        <v>2018.4774027502626</v>
      </c>
      <c r="I23">
        <v>3</v>
      </c>
    </row>
    <row r="24" spans="1:9">
      <c r="A24">
        <v>2</v>
      </c>
      <c r="I24">
        <v>3</v>
      </c>
    </row>
    <row r="25" spans="1:9">
      <c r="A25">
        <v>0</v>
      </c>
      <c r="I25">
        <v>4</v>
      </c>
    </row>
    <row r="26" spans="1:9">
      <c r="A26">
        <v>0</v>
      </c>
      <c r="I26">
        <v>4</v>
      </c>
    </row>
    <row r="27" spans="1:9">
      <c r="A27">
        <v>1</v>
      </c>
      <c r="I27">
        <v>4</v>
      </c>
    </row>
    <row r="28" spans="1:9">
      <c r="A28">
        <v>0</v>
      </c>
      <c r="I28">
        <v>4</v>
      </c>
    </row>
    <row r="29" spans="1:9">
      <c r="A29">
        <v>2</v>
      </c>
      <c r="I29">
        <v>4</v>
      </c>
    </row>
    <row r="30" spans="1:9">
      <c r="A30">
        <v>1</v>
      </c>
      <c r="I30">
        <v>4</v>
      </c>
    </row>
    <row r="31" spans="1:9">
      <c r="A31">
        <v>2</v>
      </c>
      <c r="I31">
        <v>4</v>
      </c>
    </row>
    <row r="32" spans="1:9">
      <c r="A32">
        <v>3</v>
      </c>
      <c r="I32">
        <v>4</v>
      </c>
    </row>
    <row r="33" spans="1:9">
      <c r="A33">
        <v>4</v>
      </c>
      <c r="I33">
        <v>5</v>
      </c>
    </row>
    <row r="34" spans="1:9">
      <c r="A34">
        <v>4</v>
      </c>
      <c r="I34">
        <v>5</v>
      </c>
    </row>
    <row r="35" spans="1:9">
      <c r="A35">
        <v>6</v>
      </c>
      <c r="I35">
        <v>6</v>
      </c>
    </row>
    <row r="36" spans="1:9">
      <c r="A36">
        <v>2</v>
      </c>
      <c r="I36">
        <v>6</v>
      </c>
    </row>
    <row r="37" spans="1:9">
      <c r="A37">
        <v>3</v>
      </c>
      <c r="I37">
        <v>6</v>
      </c>
    </row>
    <row r="38" spans="1:9">
      <c r="A38">
        <v>2</v>
      </c>
      <c r="I38">
        <v>6</v>
      </c>
    </row>
    <row r="39" spans="1:9">
      <c r="A39">
        <v>3</v>
      </c>
      <c r="I39">
        <v>6</v>
      </c>
    </row>
    <row r="40" spans="1:9">
      <c r="A40">
        <v>4</v>
      </c>
    </row>
    <row r="41" spans="1:9">
      <c r="A41">
        <v>8</v>
      </c>
    </row>
    <row r="42" spans="1:9">
      <c r="A42">
        <v>8</v>
      </c>
    </row>
    <row r="43" spans="1:9">
      <c r="A43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2015-10-23T22:39:19Z</dcterms:created>
  <dcterms:modified xsi:type="dcterms:W3CDTF">2015-10-23T23:53:57Z</dcterms:modified>
</cp:coreProperties>
</file>