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 l="1"/>
  <c r="C9" i="1"/>
  <c r="C7" i="1"/>
  <c r="C4" i="1"/>
  <c r="C5" i="1"/>
  <c r="C6" i="1"/>
</calcChain>
</file>

<file path=xl/sharedStrings.xml><?xml version="1.0" encoding="utf-8"?>
<sst xmlns="http://schemas.openxmlformats.org/spreadsheetml/2006/main" count="108" uniqueCount="69">
  <si>
    <t>Statement</t>
  </si>
  <si>
    <t>Quote</t>
  </si>
  <si>
    <t>Source</t>
  </si>
  <si>
    <t>Formula</t>
  </si>
  <si>
    <t>Value</t>
  </si>
  <si>
    <t>Notes</t>
  </si>
  <si>
    <t>Include</t>
  </si>
  <si>
    <t>Link</t>
  </si>
  <si>
    <t>Location</t>
  </si>
  <si>
    <t>Australia</t>
  </si>
  <si>
    <t>Lewis et al., (2013) Geophysical Research Letters, 40 (14), 3705-3709.</t>
  </si>
  <si>
    <t xml:space="preserve"> http://onlinelibrary.wiley.com/doi/10.1002/grl.50673/abstract</t>
  </si>
  <si>
    <t>Perkins, S. et al., (2014) [pdf] Bull. Amer. Meteor. Soc., 95 (9), S34-S37.</t>
  </si>
  <si>
    <t xml:space="preserve"> https://journals.ametsoc.org/doi/pdf/10.1175/1520-0477-95.9.S1.1</t>
  </si>
  <si>
    <t>“Anthropogenic climate change has caused a very large increase in the likelihood of extreme events such as the record Australia-wide average temperatures in September, spring, and the 2013 calendar year.”</t>
  </si>
  <si>
    <t>"There are substantial increases in the likelihood of hot temperatures occurring (&gt;ΔT2) that can be attributed to anthropogenic forcings for spring (FAR = 0.97) and September (FAR = 0.82) area-average Australian Tmean anomalies."</t>
  </si>
  <si>
    <t>https://journals.ametsoc.org/doi/pdf/10.1175/1520-0477-95.9.S1.1</t>
  </si>
  <si>
    <t>Tett, S.F.B. et al., (2018) [pdf] Bull. Amer. Meteor. Soc., 99 (1), S60-S64, doi:10.1175/BAMS-D-17-0096.1.</t>
  </si>
  <si>
    <t>https://journals.ametsoc.org/doi/pdf/10.1175/BAMS-ExplainingExtremeEvents2016.1</t>
  </si>
  <si>
    <t>"The frequency of JFM SST [immediate heat stress] anomalies in the Coral Sea region exceeding T1 and T2 were compared for greenhouse gas (RCP8.5) and natural-only forced simulations (historicalNat; Fig. 28.1d). There is a significant increase in the likelihood of Metric 1 when anthropogenic forcings are included (Median FAR T1 = 0.85; 10th percentile FAR T1 = 0.80)."</t>
  </si>
  <si>
    <t>Lewis, C. &amp; Mallela, J., (2018) [pdf] Bull. Amer. Meteor. Soc., 99 (1), S144-S149</t>
  </si>
  <si>
    <t>Brisbane</t>
  </si>
  <si>
    <t>King, A. et al., (2015) [pdf] Bull. Amer. Meteor. Soc., 96 (12), S141-144</t>
  </si>
  <si>
    <t>https://journals.ametsoc.org/doi/pdf/10.1175/BAMS-ExplainingExtremeEvents2014.1</t>
  </si>
  <si>
    <r>
      <t xml:space="preserve">“Climate model simulations for 2014 indicate anthropogenic climate change very likely increased the likelihood of </t>
    </r>
    <r>
      <rPr>
        <b/>
        <sz val="11"/>
        <color theme="1"/>
        <rFont val="Calibri"/>
        <family val="2"/>
        <scheme val="minor"/>
      </rPr>
      <t xml:space="preserve">hot </t>
    </r>
    <r>
      <rPr>
        <sz val="11"/>
        <color theme="1"/>
        <rFont val="Calibri"/>
        <family val="2"/>
        <scheme val="minor"/>
      </rPr>
      <t>and very hot November days in Brisbane by at</t>
    </r>
    <r>
      <rPr>
        <b/>
        <sz val="11"/>
        <color theme="1"/>
        <rFont val="Calibri"/>
        <family val="2"/>
        <scheme val="minor"/>
      </rPr>
      <t xml:space="preserve"> least 25%</t>
    </r>
    <r>
      <rPr>
        <sz val="11"/>
        <color theme="1"/>
        <rFont val="Calibri"/>
        <family val="2"/>
        <scheme val="minor"/>
      </rPr>
      <t xml:space="preserve"> and 44% respectively.”</t>
    </r>
  </si>
  <si>
    <r>
      <t xml:space="preserve">“Climate model simulations for 2014 indicate anthropogenic climate change very likely increased the likelihood of hot and </t>
    </r>
    <r>
      <rPr>
        <b/>
        <sz val="11"/>
        <color theme="1"/>
        <rFont val="Calibri"/>
        <family val="2"/>
        <scheme val="minor"/>
      </rPr>
      <t>very hot</t>
    </r>
    <r>
      <rPr>
        <sz val="11"/>
        <color theme="1"/>
        <rFont val="Calibri"/>
        <family val="2"/>
        <scheme val="minor"/>
      </rPr>
      <t xml:space="preserve"> November days in Brisbane by at least 25% and </t>
    </r>
    <r>
      <rPr>
        <b/>
        <sz val="11"/>
        <color theme="1"/>
        <rFont val="Calibri"/>
        <family val="2"/>
        <scheme val="minor"/>
      </rPr>
      <t>44%</t>
    </r>
    <r>
      <rPr>
        <sz val="11"/>
        <color theme="1"/>
        <rFont val="Calibri"/>
        <family val="2"/>
        <scheme val="minor"/>
      </rPr>
      <t xml:space="preserve"> respectively.”</t>
    </r>
  </si>
  <si>
    <t>Fischer &amp; Knutti (2015) Nature Climate Change, 5, 560-564</t>
  </si>
  <si>
    <t xml:space="preserve"> http://www.nature.com/nclimate/journal/v5/n6/full/nclimate2617.html</t>
  </si>
  <si>
    <t>Global</t>
  </si>
  <si>
    <t>"The FAR value for an event with maximum intensity of at least þ 3.1 C was calculated to be ‘very likely’ (10th percentile of bootstrapped samples across estimates from various models and ensemble members, that is, 90% lower confidence bound based on Intergovernmental Panel on Climate Change categories53, see Methods) at least 0.27 (best estimate, that is, median value: 0.65), for the historical runs from 1982 to 2005. This means an event of this intensity was very likely to be at least 1.4 times (best estimate: 2.9 times) as likely in the historical simulation period 1982–2005 compared with the historicalNat simulations over the period 1850–2005. Using the RCP8.5 simulations from 2006 to 2020, the FAR value was very likely to be at least 0.85 (best estimate: 0.91), indicating that this event increased to being very likely to be at least 6.8 times (best estimate: 11 times)"</t>
  </si>
  <si>
    <t>“About 18% of the moderate daily precipitation extremes over land are attributable to the observed temperature increase since pre-industrial times...About 75% of the moderate daily hot extremes over land are attributable to warming.”</t>
  </si>
  <si>
    <t>Tasman Sea</t>
  </si>
  <si>
    <t>Oliver, Eric CJ, et al. "The unprecedented 2015/16 Tasman Sea marine heatwave." Nature communications 8.1 (2017): 1-12.</t>
  </si>
  <si>
    <t>https://www.nature.com/articles/ncomms16101</t>
  </si>
  <si>
    <t xml:space="preserve">Lewis, L &amp; Karoly, D., (2014) [pdf] Bull. Amer. Meteor. Soc., 95 (9), S31-S34. </t>
  </si>
  <si>
    <t>Probability (%)</t>
  </si>
  <si>
    <t>value*100</t>
  </si>
  <si>
    <t>Metric</t>
  </si>
  <si>
    <t>FAR</t>
  </si>
  <si>
    <t>Years</t>
  </si>
  <si>
    <t xml:space="preserve">1976–2005 </t>
  </si>
  <si>
    <t>"In the RCP8.5 simulations, the best estimate Tmean FAR value was calculated as 0.87 (Tmax 0.72; Tmin 0.95)"</t>
  </si>
  <si>
    <t>2006-2020</t>
  </si>
  <si>
    <t>"The best estimate Tmean FAR was calculated as 0.72 for the historical experiment, relative to historicalNat[where major forcings are solar and volcanos]. The Tmin FAR (0.88) was higher than for Tmax (0.50)"</t>
  </si>
  <si>
    <t>Maximum Australian summer temperatures (1976-2005)</t>
  </si>
  <si>
    <t>Average Australian summer temperatures (2006-2020)</t>
  </si>
  <si>
    <t>1955-2012</t>
  </si>
  <si>
    <t>Risk</t>
  </si>
  <si>
    <t>"Frequency" "1.94" (Risk: From Table 10.1)</t>
  </si>
  <si>
    <t>"Intensity" "1.37" (Risk: From Table 10.1)</t>
  </si>
  <si>
    <t>Changes in the risk of Australian 2012/13 heat wave frequency (number of heat waves) and intensity (peak magnitude) anomalies due to anthropogenic forcings throughout summers commencing in 1955–2012</t>
  </si>
  <si>
    <t>(1-(1/value))*100</t>
  </si>
  <si>
    <t>Number of heat waves in Australia (2012-2013)</t>
  </si>
  <si>
    <t>Maximum intensity of heat waves in Australia (2012-2013)</t>
  </si>
  <si>
    <t>Average Australian temperature in September (2013)</t>
  </si>
  <si>
    <t>“Extreme vapor pressure deficits (VPD) have been associated with enhanced wildfire risk. Using one model, we found for 2015/16 that human influences quintupled the risk of extreme VPD for western North America and increased the risk for extratropical Australia.” "We tested the sensitivity of these results to correcting for variance errors and found little sensitivity in WNA, but the risk for extAUS changed to 12% (3%) for Hist15–16 (Nat15–16) suggesting a risk ratio of about 4. Being conservative and taking the risk of 1:30 events for Nat15–16 as 4% then the risk of extreme VPD events, in extAUS, has increased by 2–3 times"</t>
  </si>
  <si>
    <t>Extratropical Australia</t>
  </si>
  <si>
    <t>2015-2016</t>
  </si>
  <si>
    <t>Dry air in Australia (2015-2016)</t>
  </si>
  <si>
    <t>Took middle value (2.5)</t>
  </si>
  <si>
    <t>Coral Sea</t>
  </si>
  <si>
    <t>Immediate heat stress on reefs in the Coral Sea region, which includes the Great Barrier Reef (2016)</t>
  </si>
  <si>
    <t>Hot November days in Brisbane (2014)</t>
  </si>
  <si>
    <t>Very hot November days in Brisbane (2014)</t>
  </si>
  <si>
    <t>1901–2005</t>
  </si>
  <si>
    <t>Hot days globally (1901-2005)</t>
  </si>
  <si>
    <t>Heavy rainfall globally (1901-2005)</t>
  </si>
  <si>
    <t>1982-2005</t>
  </si>
  <si>
    <t>The 2015/16 Tasman Sea marine heatwave event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</si>
</sst>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0" fillId="0" borderId="0" xfId="0" applyAlignment="1">
      <alignment wrapText="1"/>
    </xf>
    <xf numFmtId="0" fontId="2" fillId="0" borderId="0" xfId="1" applyAlignment="1">
      <alignment wrapText="1"/>
    </xf>
    <xf numFmtId="2" fontId="0" fillId="0" borderId="0" xfId="0" applyNumberFormat="1" applyAlignment="1">
      <alignment wrapText="1"/>
    </xf>
  </cellXfs>
  <cellStyles count="2">
    <cellStyle name="Hyperlink" xfId="1" builtinId="8"/>
    <cellStyle name="Normal" xfId="0" builtinId="0"/>
  </cellStyles>
  <dxfs count="2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2" formatCode="0.00"/>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L13" totalsRowShown="0" headerRowDxfId="25" dataDxfId="24">
  <autoFilter ref="A1:L13"/>
  <tableColumns count="12">
    <tableColumn id="1" name="Include" dataDxfId="23" totalsRowDxfId="11"/>
    <tableColumn id="2" name="Statement" dataDxfId="22" totalsRowDxfId="10"/>
    <tableColumn id="3" name="Probability (%)" dataDxfId="21" totalsRowDxfId="9">
      <calculatedColumnFormula>Table1[[#This Row],[Value]]*100</calculatedColumnFormula>
    </tableColumn>
    <tableColumn id="4" name="Value" dataDxfId="20" totalsRowDxfId="8"/>
    <tableColumn id="11" name="Metric" dataDxfId="19" totalsRowDxfId="7"/>
    <tableColumn id="5" name="Formula" dataDxfId="18" totalsRowDxfId="6"/>
    <tableColumn id="6" name="Quote" dataDxfId="17" totalsRowDxfId="5"/>
    <tableColumn id="13" name="Years" dataDxfId="16" totalsRowDxfId="4"/>
    <tableColumn id="7" name="Location" dataDxfId="15" totalsRowDxfId="3"/>
    <tableColumn id="8" name="Notes" dataDxfId="14" totalsRowDxfId="2"/>
    <tableColumn id="9" name="Source" dataDxfId="13" totalsRowDxfId="1"/>
    <tableColumn id="10" name="Link" dataDxfId="12" totalsRowDxfId="0" dataCellStyle="Hyperlink"/>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s://journals.ametsoc.org/doi/pdf/10.1175/BAMS-ExplainingExtremeEvents2014.1" TargetMode="External"/><Relationship Id="rId7" Type="http://schemas.openxmlformats.org/officeDocument/2006/relationships/printerSettings" Target="../printerSettings/printerSettings1.bin"/><Relationship Id="rId2" Type="http://schemas.openxmlformats.org/officeDocument/2006/relationships/hyperlink" Target="https://journals.ametsoc.org/doi/pdf/10.1175/BAMS-ExplainingExtremeEvents2016.1" TargetMode="External"/><Relationship Id="rId1" Type="http://schemas.openxmlformats.org/officeDocument/2006/relationships/hyperlink" Target="https://journals.ametsoc.org/doi/pdf/10.1175/BAMS-ExplainingExtremeEvents2016.1" TargetMode="External"/><Relationship Id="rId6" Type="http://schemas.openxmlformats.org/officeDocument/2006/relationships/hyperlink" Target="https://journals.ametsoc.org/doi/pdf/10.1175/1520-0477-95.9.S1.1" TargetMode="External"/><Relationship Id="rId5" Type="http://schemas.openxmlformats.org/officeDocument/2006/relationships/hyperlink" Target="https://www.nature.com/articles/ncomms16101" TargetMode="External"/><Relationship Id="rId4" Type="http://schemas.openxmlformats.org/officeDocument/2006/relationships/hyperlink" Target="https://journals.ametsoc.org/doi/pdf/10.1175/BAMS-ExplainingExtremeEvents201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abSelected="1" workbookViewId="0">
      <selection activeCell="D3" sqref="D3"/>
    </sheetView>
  </sheetViews>
  <sheetFormatPr defaultRowHeight="14.5" x14ac:dyDescent="0.35"/>
  <cols>
    <col min="1" max="1" width="9.1796875" style="1" bestFit="1" customWidth="1"/>
    <col min="2" max="2" width="37.6328125" style="1" customWidth="1"/>
    <col min="3" max="3" width="11.7265625" style="1" customWidth="1"/>
    <col min="4" max="5" width="10.7265625" style="1" customWidth="1"/>
    <col min="6" max="6" width="16.7265625" style="1" customWidth="1"/>
    <col min="7" max="7" width="61.26953125" style="1" customWidth="1"/>
    <col min="8" max="8" width="9.81640625" style="1" bestFit="1" customWidth="1"/>
    <col min="9" max="9" width="19.54296875" style="1" bestFit="1" customWidth="1"/>
    <col min="10" max="10" width="41.453125" style="1" customWidth="1"/>
    <col min="11" max="11" width="35.6328125" style="1" customWidth="1"/>
    <col min="12" max="12" width="35.08984375" style="1" customWidth="1"/>
  </cols>
  <sheetData>
    <row r="1" spans="1:12" ht="29" x14ac:dyDescent="0.35">
      <c r="A1" s="1" t="s">
        <v>6</v>
      </c>
      <c r="B1" s="1" t="s">
        <v>0</v>
      </c>
      <c r="C1" s="1" t="s">
        <v>35</v>
      </c>
      <c r="D1" s="1" t="s">
        <v>4</v>
      </c>
      <c r="E1" s="1" t="s">
        <v>37</v>
      </c>
      <c r="F1" s="1" t="s">
        <v>3</v>
      </c>
      <c r="G1" s="1" t="s">
        <v>1</v>
      </c>
      <c r="H1" s="1" t="s">
        <v>39</v>
      </c>
      <c r="I1" s="1" t="s">
        <v>8</v>
      </c>
      <c r="J1" s="1" t="s">
        <v>5</v>
      </c>
      <c r="K1" s="1" t="s">
        <v>2</v>
      </c>
      <c r="L1" s="1" t="s">
        <v>7</v>
      </c>
    </row>
    <row r="2" spans="1:12" ht="43.5" x14ac:dyDescent="0.35">
      <c r="B2" s="1" t="s">
        <v>44</v>
      </c>
      <c r="C2" s="1">
        <v>50</v>
      </c>
      <c r="D2" s="3">
        <v>0.5</v>
      </c>
      <c r="E2" s="1" t="s">
        <v>38</v>
      </c>
      <c r="F2" s="1" t="s">
        <v>36</v>
      </c>
      <c r="G2" s="1" t="s">
        <v>43</v>
      </c>
      <c r="H2" s="1" t="s">
        <v>40</v>
      </c>
      <c r="I2" s="1" t="s">
        <v>9</v>
      </c>
      <c r="K2" s="1" t="s">
        <v>10</v>
      </c>
      <c r="L2" s="1" t="s">
        <v>11</v>
      </c>
    </row>
    <row r="3" spans="1:12" ht="43.5" x14ac:dyDescent="0.35">
      <c r="B3" s="1" t="s">
        <v>45</v>
      </c>
      <c r="C3" s="1">
        <v>87</v>
      </c>
      <c r="D3" s="3">
        <v>0.87</v>
      </c>
      <c r="E3" s="1" t="s">
        <v>38</v>
      </c>
      <c r="F3" s="1" t="s">
        <v>36</v>
      </c>
      <c r="G3" s="1" t="s">
        <v>41</v>
      </c>
      <c r="H3" s="1" t="s">
        <v>42</v>
      </c>
      <c r="I3" s="1" t="s">
        <v>9</v>
      </c>
      <c r="K3" s="1" t="s">
        <v>10</v>
      </c>
      <c r="L3" s="1" t="s">
        <v>11</v>
      </c>
    </row>
    <row r="4" spans="1:12" ht="72.5" x14ac:dyDescent="0.35">
      <c r="B4" s="1" t="s">
        <v>52</v>
      </c>
      <c r="C4" s="1">
        <f>ROUND((1-1/Table1[[#This Row],[Value]])*100,0)</f>
        <v>48</v>
      </c>
      <c r="D4" s="3">
        <v>1.94</v>
      </c>
      <c r="E4" s="1" t="s">
        <v>47</v>
      </c>
      <c r="F4" s="1" t="s">
        <v>51</v>
      </c>
      <c r="G4" s="1" t="s">
        <v>48</v>
      </c>
      <c r="H4" s="1" t="s">
        <v>46</v>
      </c>
      <c r="I4" s="1" t="s">
        <v>9</v>
      </c>
      <c r="J4" s="1" t="s">
        <v>50</v>
      </c>
      <c r="K4" s="1" t="s">
        <v>12</v>
      </c>
      <c r="L4" s="1" t="s">
        <v>13</v>
      </c>
    </row>
    <row r="5" spans="1:12" ht="72.5" x14ac:dyDescent="0.35">
      <c r="B5" s="1" t="s">
        <v>53</v>
      </c>
      <c r="C5" s="1">
        <f>ROUND((1-1/Table1[[#This Row],[Value]])*100,0)</f>
        <v>27</v>
      </c>
      <c r="D5" s="3">
        <v>1.37</v>
      </c>
      <c r="E5" s="1" t="s">
        <v>47</v>
      </c>
      <c r="F5" s="1" t="s">
        <v>51</v>
      </c>
      <c r="G5" s="1" t="s">
        <v>49</v>
      </c>
      <c r="H5" s="1" t="s">
        <v>46</v>
      </c>
      <c r="I5" s="1" t="s">
        <v>9</v>
      </c>
      <c r="J5" s="1" t="s">
        <v>50</v>
      </c>
      <c r="K5" s="1" t="s">
        <v>12</v>
      </c>
      <c r="L5" s="1" t="s">
        <v>13</v>
      </c>
    </row>
    <row r="6" spans="1:12" ht="87" x14ac:dyDescent="0.35">
      <c r="B6" s="1" t="s">
        <v>54</v>
      </c>
      <c r="C6" s="1">
        <f>Table1[[#This Row],[Value]]*100</f>
        <v>82</v>
      </c>
      <c r="D6" s="3">
        <v>0.82</v>
      </c>
      <c r="E6" s="1" t="s">
        <v>38</v>
      </c>
      <c r="F6" s="1" t="s">
        <v>36</v>
      </c>
      <c r="G6" s="1" t="s">
        <v>14</v>
      </c>
      <c r="H6" s="1">
        <v>2013</v>
      </c>
      <c r="I6" s="1" t="s">
        <v>9</v>
      </c>
      <c r="J6" s="1" t="s">
        <v>15</v>
      </c>
      <c r="K6" s="1" t="s">
        <v>34</v>
      </c>
      <c r="L6" s="2" t="s">
        <v>16</v>
      </c>
    </row>
    <row r="7" spans="1:12" ht="145" x14ac:dyDescent="0.35">
      <c r="B7" s="1" t="s">
        <v>58</v>
      </c>
      <c r="C7" s="1">
        <f>ROUND((1-1/Table1[[#This Row],[Value]])*100,0)</f>
        <v>60</v>
      </c>
      <c r="D7" s="3">
        <v>2.5</v>
      </c>
      <c r="E7" s="1" t="s">
        <v>47</v>
      </c>
      <c r="F7" s="1" t="s">
        <v>51</v>
      </c>
      <c r="G7" s="1" t="s">
        <v>55</v>
      </c>
      <c r="H7" s="1" t="s">
        <v>57</v>
      </c>
      <c r="I7" s="1" t="s">
        <v>56</v>
      </c>
      <c r="J7" s="1" t="s">
        <v>59</v>
      </c>
      <c r="K7" s="1" t="s">
        <v>17</v>
      </c>
      <c r="L7" s="2" t="s">
        <v>18</v>
      </c>
    </row>
    <row r="8" spans="1:12" ht="87" x14ac:dyDescent="0.35">
      <c r="B8" s="1" t="s">
        <v>61</v>
      </c>
      <c r="C8" s="1">
        <v>85</v>
      </c>
      <c r="D8" s="3">
        <v>0.85</v>
      </c>
      <c r="E8" s="1" t="s">
        <v>38</v>
      </c>
      <c r="F8" s="1" t="s">
        <v>36</v>
      </c>
      <c r="G8" s="1" t="s">
        <v>19</v>
      </c>
      <c r="H8" s="1">
        <v>2016</v>
      </c>
      <c r="I8" s="1" t="s">
        <v>60</v>
      </c>
      <c r="K8" s="1" t="s">
        <v>20</v>
      </c>
      <c r="L8" s="2" t="s">
        <v>18</v>
      </c>
    </row>
    <row r="9" spans="1:12" ht="43.5" x14ac:dyDescent="0.35">
      <c r="B9" s="1" t="s">
        <v>62</v>
      </c>
      <c r="C9" s="1">
        <f>ROUND((1-1/Table1[[#This Row],[Value]])*100,0)</f>
        <v>20</v>
      </c>
      <c r="D9" s="3">
        <v>1.25</v>
      </c>
      <c r="E9" s="1" t="s">
        <v>47</v>
      </c>
      <c r="F9" s="1" t="s">
        <v>51</v>
      </c>
      <c r="G9" s="1" t="s">
        <v>24</v>
      </c>
      <c r="H9" s="1">
        <v>2014</v>
      </c>
      <c r="I9" s="1" t="s">
        <v>21</v>
      </c>
      <c r="K9" s="1" t="s">
        <v>22</v>
      </c>
      <c r="L9" s="2" t="s">
        <v>23</v>
      </c>
    </row>
    <row r="10" spans="1:12" ht="43.5" x14ac:dyDescent="0.35">
      <c r="B10" s="1" t="s">
        <v>63</v>
      </c>
      <c r="C10" s="1">
        <f>ROUND((1-1/Table1[[#This Row],[Value]])*100,0)</f>
        <v>31</v>
      </c>
      <c r="D10" s="3">
        <v>1.44</v>
      </c>
      <c r="E10" s="1" t="s">
        <v>47</v>
      </c>
      <c r="F10" s="1" t="s">
        <v>51</v>
      </c>
      <c r="G10" s="1" t="s">
        <v>25</v>
      </c>
      <c r="H10" s="1">
        <v>2014</v>
      </c>
      <c r="I10" s="1" t="s">
        <v>21</v>
      </c>
      <c r="K10" s="1" t="s">
        <v>22</v>
      </c>
      <c r="L10" s="2" t="s">
        <v>23</v>
      </c>
    </row>
    <row r="11" spans="1:12" ht="58" x14ac:dyDescent="0.35">
      <c r="B11" s="1" t="s">
        <v>65</v>
      </c>
      <c r="C11" s="1">
        <v>75</v>
      </c>
      <c r="D11" s="3">
        <v>0.75</v>
      </c>
      <c r="E11" s="1" t="s">
        <v>38</v>
      </c>
      <c r="F11" s="1" t="s">
        <v>36</v>
      </c>
      <c r="G11" s="1" t="s">
        <v>30</v>
      </c>
      <c r="H11" s="1" t="s">
        <v>64</v>
      </c>
      <c r="I11" s="1" t="s">
        <v>28</v>
      </c>
      <c r="K11" s="1" t="s">
        <v>26</v>
      </c>
      <c r="L11" s="1" t="s">
        <v>27</v>
      </c>
    </row>
    <row r="12" spans="1:12" ht="58" x14ac:dyDescent="0.35">
      <c r="B12" s="1" t="s">
        <v>66</v>
      </c>
      <c r="C12" s="1">
        <v>18</v>
      </c>
      <c r="D12" s="3">
        <v>0.18</v>
      </c>
      <c r="E12" s="1" t="s">
        <v>38</v>
      </c>
      <c r="F12" s="1" t="s">
        <v>36</v>
      </c>
      <c r="G12" s="1" t="s">
        <v>30</v>
      </c>
      <c r="H12" s="1" t="s">
        <v>64</v>
      </c>
      <c r="I12" s="1" t="s">
        <v>28</v>
      </c>
      <c r="K12" s="1" t="s">
        <v>26</v>
      </c>
      <c r="L12" s="1" t="s">
        <v>27</v>
      </c>
    </row>
    <row r="13" spans="1:12" ht="203" x14ac:dyDescent="0.35">
      <c r="B13" s="1" t="s">
        <v>68</v>
      </c>
      <c r="C13" s="1">
        <v>65</v>
      </c>
      <c r="D13" s="3">
        <v>0.65</v>
      </c>
      <c r="E13" s="1" t="s">
        <v>38</v>
      </c>
      <c r="F13" s="1" t="s">
        <v>36</v>
      </c>
      <c r="G13" s="1" t="s">
        <v>29</v>
      </c>
      <c r="H13" s="1" t="s">
        <v>67</v>
      </c>
      <c r="I13" s="1" t="s">
        <v>31</v>
      </c>
      <c r="K13" s="1" t="s">
        <v>32</v>
      </c>
      <c r="L13" s="2" t="s">
        <v>33</v>
      </c>
    </row>
  </sheetData>
  <hyperlinks>
    <hyperlink ref="L7" r:id="rId1"/>
    <hyperlink ref="L8" r:id="rId2"/>
    <hyperlink ref="L9" r:id="rId3"/>
    <hyperlink ref="L10" r:id="rId4"/>
    <hyperlink ref="L13" r:id="rId5"/>
    <hyperlink ref="L6" r:id="rId6"/>
  </hyperlinks>
  <pageMargins left="0.7" right="0.7" top="0.75" bottom="0.75" header="0.3" footer="0.3"/>
  <pageSetup paperSize="9"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2020-01-30T03:26:49Z</dcterms:modified>
</cp:coreProperties>
</file>